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65" yWindow="-210" windowWidth="9915" windowHeight="12015" tabRatio="883"/>
  </bookViews>
  <sheets>
    <sheet name="INDEX" sheetId="19" r:id="rId1"/>
    <sheet name="Global Carbon Emissions" sheetId="2" r:id="rId2"/>
    <sheet name="Global Carbon Emissions (g)" sheetId="4" r:id="rId3"/>
    <sheet name="Emissions 1950-2012 (g)" sheetId="5" r:id="rId4"/>
    <sheet name="Emissions by Fuel" sheetId="7" r:id="rId5"/>
    <sheet name="Emissions by Fuel (g)" sheetId="8" r:id="rId6"/>
    <sheet name="Top Countries" sheetId="9" r:id="rId7"/>
    <sheet name="Top 10 Emitters (g)" sheetId="10" r:id="rId8"/>
    <sheet name="Top Emitters Over Time" sheetId="13" r:id="rId9"/>
    <sheet name="Top Emitters Over Time (g)" sheetId="16" r:id="rId10"/>
    <sheet name="US and China (g)" sheetId="17" r:id="rId11"/>
    <sheet name="Industrial ROW" sheetId="48" r:id="rId12"/>
    <sheet name="Industrial ROW (g)" sheetId="47" r:id="rId13"/>
    <sheet name="Top Countries Per Capita" sheetId="6" r:id="rId14"/>
    <sheet name="Top 10 Per Capita (g)" sheetId="42" r:id="rId15"/>
    <sheet name="Sectoral Emissions" sheetId="20" r:id="rId16"/>
    <sheet name="Sectoral Emissions (g)" sheetId="21" r:id="rId17"/>
    <sheet name="All Countries" sheetId="51" r:id="rId18"/>
    <sheet name="CO2 Concentration" sheetId="34" r:id="rId19"/>
    <sheet name="CO2 Concentration (g)" sheetId="35" r:id="rId20"/>
  </sheets>
  <externalReferences>
    <externalReference r:id="rId21"/>
  </externalReferences>
  <definedNames>
    <definedName name="\I" localSheetId="17">#REF!</definedName>
    <definedName name="\I">#REF!</definedName>
    <definedName name="\P" localSheetId="17">#REF!</definedName>
    <definedName name="\P">#REF!</definedName>
    <definedName name="__123Graph_A" localSheetId="17" hidden="1">[1]DATA!#REF!</definedName>
    <definedName name="__123Graph_A" hidden="1">[1]DATA!#REF!</definedName>
    <definedName name="__123Graph_X" localSheetId="17" hidden="1">[1]DATA!#REF!</definedName>
    <definedName name="__123Graph_X" hidden="1">[1]DATA!#REF!</definedName>
    <definedName name="_1__123Graph_ACELL_EFFICIENCY" localSheetId="17" hidden="1">[1]DATA!#REF!</definedName>
    <definedName name="_1__123Graph_ACELL_EFFICIENCY" hidden="1">[1]DATA!#REF!</definedName>
    <definedName name="_10__123Graph_XS_THERMAL_PRICE" localSheetId="17" hidden="1">[1]DATA!#REF!</definedName>
    <definedName name="_10__123Graph_XS_THERMAL_PRICE" hidden="1">[1]DATA!#REF!</definedName>
    <definedName name="_2__123Graph_AMODEL_T" localSheetId="17" hidden="1">[1]DATA!#REF!</definedName>
    <definedName name="_2__123Graph_AMODEL_T" hidden="1">[1]DATA!#REF!</definedName>
    <definedName name="_3__123Graph_AS_THERMAL_PRICE" localSheetId="17" hidden="1">[1]DATA!#REF!</definedName>
    <definedName name="_3__123Graph_AS_THERMAL_PRICE" hidden="1">[1]DATA!#REF!</definedName>
    <definedName name="_4__123Graph_BCELL_EFFICIENCY" localSheetId="17" hidden="1">[1]DATA!#REF!</definedName>
    <definedName name="_4__123Graph_BCELL_EFFICIENCY" hidden="1">[1]DATA!#REF!</definedName>
    <definedName name="_5__123Graph_BMODEL_T" localSheetId="17" hidden="1">[1]DATA!#REF!</definedName>
    <definedName name="_5__123Graph_BMODEL_T" hidden="1">[1]DATA!#REF!</definedName>
    <definedName name="_6__123Graph_CCELL_EFFICIENCY" localSheetId="17" hidden="1">[1]DATA!#REF!</definedName>
    <definedName name="_6__123Graph_CCELL_EFFICIENCY" hidden="1">[1]DATA!#REF!</definedName>
    <definedName name="_7__123Graph_LBL_AMODEL_T" localSheetId="17" hidden="1">[1]DATA!#REF!</definedName>
    <definedName name="_7__123Graph_LBL_AMODEL_T" hidden="1">[1]DATA!#REF!</definedName>
    <definedName name="_8__123Graph_XCELL_EFFICIENCY" localSheetId="17" hidden="1">[1]DATA!#REF!</definedName>
    <definedName name="_8__123Graph_XCELL_EFFICIENCY" hidden="1">[1]DATA!#REF!</definedName>
    <definedName name="_9__123Graph_XMODEL_T" localSheetId="17" hidden="1">[1]DATA!#REF!</definedName>
    <definedName name="_9__123Graph_XMODEL_T" hidden="1">[1]DATA!#REF!</definedName>
    <definedName name="aa" localSheetId="17">#REF!</definedName>
    <definedName name="aa">#REF!</definedName>
    <definedName name="INIT" localSheetId="17">#REF!</definedName>
    <definedName name="INIT">#REF!</definedName>
    <definedName name="LEAP" localSheetId="17">#REF!</definedName>
    <definedName name="LEAP">#REF!</definedName>
    <definedName name="NONLEAP" localSheetId="17">#REF!</definedName>
    <definedName name="NONLEAP">#REF!</definedName>
    <definedName name="_xlnm.Print_Area" localSheetId="18">'CO2 Concentration'!$A$1:$H$1028</definedName>
    <definedName name="_xlnm.Print_Area" localSheetId="0">INDEX!$A$1:$A$33</definedName>
    <definedName name="_xlnm.Print_Area" localSheetId="13">'Top Countries Per Capita'!$A$1:$F$25</definedName>
    <definedName name="_xlnm.Print_Titles" localSheetId="4">'Emissions by Fuel'!$3:$5</definedName>
    <definedName name="_xlnm.Print_Titles" localSheetId="11">'Industrial ROW'!$3:$5</definedName>
    <definedName name="Print1" localSheetId="17">#REF!</definedName>
    <definedName name="Print1">#REF!</definedName>
    <definedName name="T" localSheetId="17">#REF!</definedName>
    <definedName name="T" localSheetId="11">#REF!</definedName>
    <definedName name="T">#REF!</definedName>
    <definedName name="T?" localSheetId="17">#REF!</definedName>
    <definedName name="T?" localSheetId="11">#REF!</definedName>
    <definedName name="T?">#REF!</definedName>
  </definedNames>
  <calcPr calcId="145621"/>
</workbook>
</file>

<file path=xl/calcChain.xml><?xml version="1.0" encoding="utf-8"?>
<calcChain xmlns="http://schemas.openxmlformats.org/spreadsheetml/2006/main">
  <c r="D267" i="48" l="1"/>
  <c r="D266" i="48"/>
  <c r="D265" i="48"/>
  <c r="D264" i="48"/>
  <c r="D263" i="48"/>
  <c r="D262" i="48"/>
  <c r="D261" i="48"/>
  <c r="D260" i="48"/>
  <c r="D259" i="48"/>
  <c r="D258" i="48"/>
  <c r="D257" i="48"/>
  <c r="D256" i="48"/>
  <c r="D255" i="48"/>
  <c r="D254" i="48"/>
  <c r="D253" i="48"/>
  <c r="D252" i="48"/>
  <c r="D251" i="48"/>
  <c r="D250" i="48"/>
  <c r="D249" i="48"/>
  <c r="D248" i="48"/>
  <c r="D247" i="48"/>
  <c r="D246" i="48"/>
  <c r="D245" i="48"/>
  <c r="D244" i="48"/>
  <c r="D243" i="48"/>
  <c r="D242" i="48"/>
  <c r="D241" i="48"/>
  <c r="D240" i="48"/>
  <c r="D239" i="48"/>
  <c r="D238" i="48"/>
  <c r="D237" i="48"/>
  <c r="D236" i="48"/>
  <c r="D235" i="48"/>
  <c r="D234" i="48"/>
  <c r="D233" i="48"/>
  <c r="D232" i="48"/>
  <c r="D231" i="48"/>
  <c r="D230" i="48"/>
  <c r="D229" i="48"/>
  <c r="D228" i="48"/>
  <c r="D227" i="48"/>
  <c r="D226" i="48"/>
  <c r="D225" i="48"/>
  <c r="D224" i="48"/>
  <c r="D223" i="48"/>
  <c r="D222" i="48"/>
  <c r="D221" i="48"/>
  <c r="D220" i="48"/>
  <c r="D219" i="48"/>
  <c r="D218" i="48"/>
  <c r="D217" i="48"/>
  <c r="D216" i="48"/>
  <c r="D215" i="48"/>
  <c r="D214" i="48"/>
  <c r="D213" i="48"/>
  <c r="D212" i="48"/>
  <c r="D211" i="48"/>
  <c r="D210" i="48"/>
  <c r="D209" i="48"/>
  <c r="D208" i="48"/>
  <c r="D207" i="48"/>
  <c r="D206" i="48"/>
  <c r="D205" i="48"/>
  <c r="D204" i="48"/>
  <c r="D203" i="48"/>
  <c r="D202" i="48"/>
  <c r="D201" i="48"/>
  <c r="D200" i="48"/>
  <c r="D199" i="48"/>
  <c r="D198" i="48"/>
  <c r="D197" i="48"/>
  <c r="D196" i="48"/>
  <c r="D195" i="48"/>
  <c r="D194" i="48"/>
  <c r="D193" i="48"/>
  <c r="D192" i="48"/>
  <c r="D191" i="48"/>
  <c r="D190" i="48"/>
  <c r="D189" i="48"/>
  <c r="D188" i="48"/>
  <c r="D187" i="48"/>
  <c r="D186" i="48"/>
  <c r="D185" i="48"/>
  <c r="D184" i="48"/>
  <c r="D183" i="48"/>
  <c r="D182" i="48"/>
  <c r="D181" i="48"/>
  <c r="D180" i="48"/>
  <c r="D179" i="48"/>
  <c r="D178" i="48"/>
  <c r="D177" i="48"/>
  <c r="D176" i="48"/>
  <c r="D175" i="48"/>
  <c r="D174" i="48"/>
  <c r="D173" i="48"/>
  <c r="D172" i="48"/>
  <c r="D171" i="48"/>
  <c r="D170" i="48"/>
  <c r="D169" i="48"/>
  <c r="D168" i="48"/>
  <c r="D167" i="48"/>
  <c r="D166" i="48"/>
  <c r="D165" i="48"/>
  <c r="D164" i="48"/>
  <c r="D163" i="48"/>
  <c r="D162" i="48"/>
  <c r="D161" i="48"/>
  <c r="D160" i="48"/>
  <c r="D159" i="48"/>
  <c r="D158" i="48"/>
  <c r="D157" i="48"/>
  <c r="D156" i="48"/>
  <c r="D155" i="48"/>
  <c r="D154" i="48"/>
  <c r="D153" i="48"/>
  <c r="D152" i="48"/>
  <c r="D151" i="48"/>
  <c r="D150" i="48"/>
  <c r="D149" i="48"/>
  <c r="D148" i="48"/>
  <c r="D147" i="48"/>
  <c r="D146" i="48"/>
  <c r="D145" i="48"/>
  <c r="D144" i="48"/>
  <c r="D143" i="48"/>
  <c r="D142" i="48"/>
  <c r="D141" i="48"/>
  <c r="D140" i="48"/>
  <c r="D139" i="48"/>
  <c r="D138" i="48"/>
  <c r="D137" i="48"/>
  <c r="D136" i="48"/>
  <c r="D135" i="48"/>
  <c r="D134" i="48"/>
  <c r="D133" i="48"/>
  <c r="D132" i="48"/>
  <c r="D131" i="48"/>
  <c r="D130" i="48"/>
  <c r="D129" i="48"/>
  <c r="D128" i="48"/>
  <c r="D127" i="48"/>
  <c r="D126" i="48"/>
  <c r="D125" i="48"/>
  <c r="D124" i="48"/>
  <c r="D123" i="48"/>
  <c r="D122" i="48"/>
  <c r="D121" i="48"/>
  <c r="D120" i="48"/>
  <c r="D119" i="48"/>
  <c r="D118" i="48"/>
  <c r="D117" i="48"/>
  <c r="D116" i="48"/>
  <c r="D115" i="48"/>
  <c r="D114" i="48"/>
  <c r="D113" i="48"/>
  <c r="D112" i="48"/>
  <c r="D111" i="48"/>
  <c r="D110" i="48"/>
  <c r="D109" i="48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C17" i="9"/>
  <c r="B17" i="9"/>
  <c r="A896" i="34"/>
  <c r="A897" i="34"/>
  <c r="A898" i="34"/>
  <c r="A899" i="34"/>
  <c r="A900" i="34"/>
  <c r="A901" i="34"/>
  <c r="A902" i="34"/>
  <c r="A903" i="34"/>
  <c r="A904" i="34"/>
  <c r="A894" i="34"/>
  <c r="A895" i="34"/>
  <c r="A891" i="34"/>
  <c r="A892" i="34"/>
  <c r="A887" i="34"/>
  <c r="A888" i="34"/>
  <c r="A889" i="34"/>
  <c r="A890" i="34"/>
  <c r="A885" i="34"/>
  <c r="A886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61" i="34"/>
  <c r="A862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29" i="34"/>
  <c r="A830" i="34"/>
  <c r="A825" i="34"/>
  <c r="A826" i="34"/>
  <c r="A827" i="34"/>
  <c r="A828" i="34"/>
  <c r="A823" i="34"/>
  <c r="A824" i="34"/>
  <c r="A820" i="34"/>
  <c r="A821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04" i="34"/>
  <c r="A805" i="34"/>
  <c r="A798" i="34"/>
  <c r="A799" i="34"/>
  <c r="A800" i="34"/>
  <c r="A801" i="34"/>
  <c r="A802" i="34"/>
  <c r="A803" i="34"/>
  <c r="A791" i="34"/>
  <c r="A792" i="34"/>
  <c r="A793" i="34"/>
  <c r="A794" i="34"/>
  <c r="A795" i="34"/>
  <c r="A796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73" i="34"/>
  <c r="A774" i="34"/>
  <c r="A771" i="34"/>
  <c r="A772" i="34"/>
  <c r="A762" i="34"/>
  <c r="A763" i="34"/>
  <c r="A764" i="34"/>
  <c r="A765" i="34"/>
  <c r="A766" i="34"/>
  <c r="A767" i="34"/>
  <c r="A768" i="34"/>
  <c r="A769" i="34"/>
  <c r="A758" i="34"/>
  <c r="A759" i="34"/>
  <c r="A760" i="34"/>
  <c r="A761" i="34"/>
  <c r="A754" i="34"/>
  <c r="A755" i="34"/>
  <c r="A756" i="34"/>
  <c r="A757" i="34"/>
  <c r="A752" i="34"/>
  <c r="A753" i="34"/>
  <c r="A751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07" i="34"/>
  <c r="A708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658" i="34"/>
  <c r="A659" i="34"/>
  <c r="A660" i="34"/>
  <c r="A661" i="34"/>
  <c r="A662" i="34"/>
  <c r="A663" i="34"/>
  <c r="A664" i="34"/>
  <c r="A665" i="34"/>
  <c r="A666" i="34"/>
  <c r="A667" i="34"/>
  <c r="A65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10" i="34"/>
  <c r="A611" i="34"/>
  <c r="A612" i="34"/>
  <c r="A613" i="34"/>
  <c r="A608" i="34"/>
  <c r="A609" i="34"/>
  <c r="A607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565" i="34"/>
  <c r="A566" i="34"/>
  <c r="A567" i="34"/>
  <c r="A568" i="34"/>
  <c r="A569" i="34"/>
  <c r="A570" i="34"/>
  <c r="A571" i="34"/>
  <c r="A572" i="34"/>
  <c r="A557" i="34"/>
  <c r="A558" i="34"/>
  <c r="A559" i="34"/>
  <c r="A560" i="34"/>
  <c r="A561" i="34"/>
  <c r="A562" i="34"/>
  <c r="A563" i="34"/>
  <c r="A564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08" i="34"/>
  <c r="A50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461" i="34"/>
  <c r="A462" i="34"/>
  <c r="A463" i="34"/>
  <c r="A464" i="34"/>
  <c r="A465" i="34"/>
  <c r="A466" i="34"/>
  <c r="A467" i="34"/>
  <c r="A460" i="34"/>
  <c r="A457" i="34"/>
  <c r="A458" i="34"/>
  <c r="A459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17" i="34"/>
  <c r="A418" i="34"/>
  <c r="A419" i="34"/>
  <c r="A420" i="34"/>
  <c r="A421" i="34"/>
  <c r="A422" i="34"/>
  <c r="A410" i="34"/>
  <c r="A411" i="34"/>
  <c r="A412" i="34"/>
  <c r="A413" i="34"/>
  <c r="A414" i="34"/>
  <c r="A415" i="34"/>
  <c r="A416" i="34"/>
  <c r="A407" i="34"/>
  <c r="A408" i="34"/>
  <c r="A409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357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07" i="34"/>
  <c r="A308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57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7" i="34"/>
  <c r="A8" i="34"/>
  <c r="C6" i="9"/>
  <c r="C12" i="9"/>
  <c r="C7" i="9"/>
  <c r="C15" i="9"/>
  <c r="C10" i="9"/>
  <c r="C9" i="9"/>
  <c r="C8" i="9"/>
  <c r="C11" i="9"/>
  <c r="C14" i="9"/>
  <c r="C13" i="9"/>
</calcChain>
</file>

<file path=xl/sharedStrings.xml><?xml version="1.0" encoding="utf-8"?>
<sst xmlns="http://schemas.openxmlformats.org/spreadsheetml/2006/main" count="204" uniqueCount="143">
  <si>
    <t>Year</t>
  </si>
  <si>
    <t>Carbon Dioxide</t>
  </si>
  <si>
    <t>Million Tons of Carbon</t>
  </si>
  <si>
    <t>Oil</t>
  </si>
  <si>
    <t>Coal</t>
  </si>
  <si>
    <t>Natural Gas</t>
  </si>
  <si>
    <t>Country</t>
  </si>
  <si>
    <t>Emissions</t>
  </si>
  <si>
    <t>Share of Global Total</t>
  </si>
  <si>
    <t>Percent</t>
  </si>
  <si>
    <t>China</t>
  </si>
  <si>
    <t>India</t>
  </si>
  <si>
    <t>Japan</t>
  </si>
  <si>
    <t>Germany</t>
  </si>
  <si>
    <t>Canada</t>
  </si>
  <si>
    <t>South Korea</t>
  </si>
  <si>
    <t>All Other Countries</t>
  </si>
  <si>
    <t>Iran</t>
  </si>
  <si>
    <t>Emissions Per Person</t>
  </si>
  <si>
    <t>Tons of Carbon</t>
  </si>
  <si>
    <t>Qatar</t>
  </si>
  <si>
    <t>United Arab Emirates</t>
  </si>
  <si>
    <t>Kuwait</t>
  </si>
  <si>
    <t>Australia</t>
  </si>
  <si>
    <t>Kazakhstan</t>
  </si>
  <si>
    <t>Saudi Arabia</t>
  </si>
  <si>
    <t>World Average</t>
  </si>
  <si>
    <t>Concentration</t>
  </si>
  <si>
    <t>Parts Per Million by Volume</t>
  </si>
  <si>
    <t>Russia</t>
  </si>
  <si>
    <t>Global Total</t>
  </si>
  <si>
    <t>Sector</t>
  </si>
  <si>
    <t>Share of Total</t>
  </si>
  <si>
    <t>Industry</t>
  </si>
  <si>
    <t>Other</t>
  </si>
  <si>
    <t>Total</t>
  </si>
  <si>
    <t>Trinidad and Tobago</t>
  </si>
  <si>
    <t>www.earth-policy.org</t>
  </si>
  <si>
    <t>Buildings</t>
  </si>
  <si>
    <t>Indonesia</t>
  </si>
  <si>
    <t>United States</t>
  </si>
  <si>
    <t>Earth Policy Institute - Eco-Economy Indicator - Carbon Emissions 2013</t>
  </si>
  <si>
    <t>Atmospheric Carbon Dioxide Concentration, 1000-2012</t>
  </si>
  <si>
    <t>Global Carbon Dioxide Emissions from Fossil Fuel Burning, 1751-2012</t>
  </si>
  <si>
    <t>GRAPH: Global Carbon Dioxide Emissions from Fossil Fuel Burning, 1751-2012</t>
  </si>
  <si>
    <t>GRAPH: Global Carbon Dioxide Emissions from Fossil Fuel Burning, 1950-2012</t>
  </si>
  <si>
    <t>Global Carbon Dioxide Emissions from Fossil Fuel Burning by Fuel Type, 1900-2012</t>
  </si>
  <si>
    <t>GRAPH: Global Carbon Dioxide Emissions from Fossil Fuel Burning by Fuel Type, 1900-2012</t>
  </si>
  <si>
    <t>Carbon Dioxide Emissions from Fossil Fuel Burning in Top Ten Countries, 2012</t>
  </si>
  <si>
    <t>GRAPH: Carbon Dioxide Emissions from Fossil Fuel Burning in Top Ten Countries, 2012</t>
  </si>
  <si>
    <t>Carbon Dioxide Emissions from Fossil Fuel Burning in Top Ten Countries, 1950-2012</t>
  </si>
  <si>
    <t>GRAPH: Carbon Dioxide Emissions from Fossil Fuel Burning in Top Five Countries, 1950-2012</t>
  </si>
  <si>
    <t>Carbon Dioxide Emissions Per Person from Fossil Fuel Burning in Top Ten Countries and the World, 2012</t>
  </si>
  <si>
    <t>GRAPH: Carbon Dioxide Emissions from Fossil Fuel Burning in the United States and China, 1950-2012</t>
  </si>
  <si>
    <r>
      <t xml:space="preserve">Source: Compiled by Earth Policy Institute, with long term historical data from Worldwatch Institute, based on Thomas A. Boden et al., </t>
    </r>
    <r>
      <rPr>
        <i/>
        <sz val="10"/>
        <rFont val="Arial"/>
        <family val="2"/>
      </rPr>
      <t xml:space="preserve">Trends '93: A Compendium of Data on Global Change </t>
    </r>
    <r>
      <rPr>
        <sz val="10"/>
        <rFont val="Arial"/>
        <family val="2"/>
      </rPr>
      <t xml:space="preserve">(Oak Ridge, TN: Oak Ridge National Laboratory, September 1994), and J.T. Houghton et al., eds., </t>
    </r>
    <r>
      <rPr>
        <i/>
        <sz val="10"/>
        <rFont val="Arial"/>
        <family val="2"/>
      </rPr>
      <t>Climate Change 1995: The Science of Climate Change, Contribution of Working Group I to the Second Assessment Report of the Intergovernmental Panel on Climate Change</t>
    </r>
    <r>
      <rPr>
        <sz val="10"/>
        <rFont val="Arial"/>
        <family val="2"/>
      </rPr>
      <t xml:space="preserve"> (New York: Cambridge University Press, 1996); 1959 to 2012 from National Oceanic and Atmospheric Administration Earth System Research Laboratory, "Mauna Loa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Annual Mean Data," at www.esrl.noaa.gov/gmd/ccgg/trends/co2_data_mlo.html, updated 5 June 2013.</t>
    </r>
  </si>
  <si>
    <t>GRAPH: Atmospheric Carbon Dioxide Concentration, 1000-2012</t>
  </si>
  <si>
    <t>Power Generation</t>
  </si>
  <si>
    <t>Transportation</t>
  </si>
  <si>
    <t>Global Carbon Dioxide Emissions from Fossil Fuel Burning by Sector, 2010</t>
  </si>
  <si>
    <t>GRAPH: Global Carbon Dioxide Emissions from Fossil Fuel Burning by Sector, 2010</t>
  </si>
  <si>
    <t>Notes: "Power generation" includes emissions from electricity used in all other sectors; "Buildings" includes residential and commercial; "Other" includes emissions from transformation losses and energy extraction, as well as agricultural emissions.</t>
  </si>
  <si>
    <t>GRAPH: Carbon Dioxide Emissions Per Person from Fossil Fuel Burning in Top Ten Countries, 2012</t>
  </si>
  <si>
    <t>Global</t>
  </si>
  <si>
    <t>Rest of World</t>
  </si>
  <si>
    <t>*</t>
  </si>
  <si>
    <t>Algeria</t>
  </si>
  <si>
    <t>Argentina</t>
  </si>
  <si>
    <t>Azerbaijan</t>
  </si>
  <si>
    <t>Bangladesh</t>
  </si>
  <si>
    <t>Belarus</t>
  </si>
  <si>
    <t>Brazil</t>
  </si>
  <si>
    <t>Chile</t>
  </si>
  <si>
    <t>Colombia</t>
  </si>
  <si>
    <t>Egypt</t>
  </si>
  <si>
    <t>Israel</t>
  </si>
  <si>
    <t>Libya</t>
  </si>
  <si>
    <t>Malaysia</t>
  </si>
  <si>
    <t>Mexico</t>
  </si>
  <si>
    <t>North Korea</t>
  </si>
  <si>
    <t>Norway</t>
  </si>
  <si>
    <t>Pakistan</t>
  </si>
  <si>
    <t>Peru</t>
  </si>
  <si>
    <t>Philippines</t>
  </si>
  <si>
    <t>South Africa</t>
  </si>
  <si>
    <t>Switzerland</t>
  </si>
  <si>
    <t>Syria</t>
  </si>
  <si>
    <t>Thailand</t>
  </si>
  <si>
    <t>Turkey</t>
  </si>
  <si>
    <t>Turkmenistan</t>
  </si>
  <si>
    <t>Uzbekistan</t>
  </si>
  <si>
    <t>Venezuela</t>
  </si>
  <si>
    <t>Viet Nam</t>
  </si>
  <si>
    <t>Austria</t>
  </si>
  <si>
    <t>Belgium</t>
  </si>
  <si>
    <t>Bulgaria</t>
  </si>
  <si>
    <t>Czech Republic</t>
  </si>
  <si>
    <t>Denmark</t>
  </si>
  <si>
    <t>Finland</t>
  </si>
  <si>
    <t>France</t>
  </si>
  <si>
    <t>Greece</t>
  </si>
  <si>
    <t>Hong Kong</t>
  </si>
  <si>
    <t>Hungary</t>
  </si>
  <si>
    <t>Iraq</t>
  </si>
  <si>
    <t>Ireland</t>
  </si>
  <si>
    <t>Italy</t>
  </si>
  <si>
    <t>Morocco</t>
  </si>
  <si>
    <t>Netherlands</t>
  </si>
  <si>
    <t>Nigeria</t>
  </si>
  <si>
    <t>Oman</t>
  </si>
  <si>
    <t>Poland</t>
  </si>
  <si>
    <t>Portugal</t>
  </si>
  <si>
    <t>Romania</t>
  </si>
  <si>
    <t>Serbia</t>
  </si>
  <si>
    <t>Singapore</t>
  </si>
  <si>
    <t>Spain</t>
  </si>
  <si>
    <t>Sweden</t>
  </si>
  <si>
    <t>Taiwan</t>
  </si>
  <si>
    <t>Ukraine</t>
  </si>
  <si>
    <t>United Kingdom</t>
  </si>
  <si>
    <t>Fossil Fuel Use Pushes Carbon Dioxide Emissions into Dangerous Territory</t>
  </si>
  <si>
    <t>http://www.earth-policy.org/indicators/C52</t>
  </si>
  <si>
    <t>Rank</t>
  </si>
  <si>
    <r>
      <t xml:space="preserve">Source: Calculated by Earth Policy Institute from T. A. Boden, G. Marland, and R. J. Andres, "Global, Regional, and National CO2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2013); U.N. Population Division, </t>
    </r>
    <r>
      <rPr>
        <i/>
        <sz val="10"/>
        <rFont val="Arial"/>
        <family val="2"/>
      </rPr>
      <t>World Population Prospects: The 2012 Revision</t>
    </r>
    <r>
      <rPr>
        <sz val="10"/>
        <rFont val="Arial"/>
        <family val="2"/>
      </rPr>
      <t>, electronic database, at esa.un.org/unpd/wpp/index.htm, updated 13 June 2013.</t>
    </r>
  </si>
  <si>
    <r>
      <t>Source: Compiled by Earth Policy Institute with 1751 to 2009 from T. A. Boden, G. Marland, and R. J. Andres, "Global, Regional, and National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2010-2012 emissions calculated by Earth Policy Institute from energy consumption in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2013).</t>
    </r>
  </si>
  <si>
    <r>
      <t xml:space="preserve">Source: Calculated by Earth Policy Institute from T. A. Boden, G. Marland, and R. J. Andres, "Global, Regional, and National CO2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2013).</t>
    </r>
  </si>
  <si>
    <r>
      <t xml:space="preserve">Source: Compiled by Earth Policy Institute from T. A. Boden, G. Marland, and R. J. Andres, "Global, Regional, and National CO2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2013).</t>
    </r>
  </si>
  <si>
    <t xml:space="preserve">Notes: Data exclude cement production and gas flaring emissions; data for Russia is only available from after the break-up of the Soviet Union. Emissions figures are in million tons of carbon - for tons of CO2, multiply by 44/12. </t>
  </si>
  <si>
    <r>
      <t>Source: Compiled by Earth Policy Institute with 1751 to 2009 from T. A. Boden, G. Marland, and R. J. Andres, "Global, Regional, and National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2010-2012 emissions calculated by Earth Policy Institute from energy consumption in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2013), and cement production in U.S. Geological Survey (USGS), </t>
    </r>
    <r>
      <rPr>
        <i/>
        <sz val="10"/>
        <rFont val="Arial"/>
        <family val="2"/>
      </rPr>
      <t>Mineral Commodity Summaries 2011</t>
    </r>
    <r>
      <rPr>
        <sz val="10"/>
        <rFont val="Arial"/>
        <family val="2"/>
      </rPr>
      <t xml:space="preserve"> (Reston, VA: 2011), p. 39; USGS, </t>
    </r>
    <r>
      <rPr>
        <i/>
        <sz val="10"/>
        <rFont val="Arial"/>
        <family val="2"/>
      </rPr>
      <t>Mineral Commodity Summaries 2012</t>
    </r>
    <r>
      <rPr>
        <sz val="10"/>
        <rFont val="Arial"/>
        <family val="2"/>
      </rPr>
      <t xml:space="preserve"> (Reston, VA: 2012), p. 39; USGS, </t>
    </r>
    <r>
      <rPr>
        <i/>
        <sz val="10"/>
        <rFont val="Arial"/>
        <family val="2"/>
      </rPr>
      <t>Mineral Commodity Summaries 2013</t>
    </r>
    <r>
      <rPr>
        <sz val="10"/>
        <rFont val="Arial"/>
        <family val="2"/>
      </rPr>
      <t xml:space="preserve"> (Reston, VA: 2013), p. 39.</t>
    </r>
  </si>
  <si>
    <r>
      <t>Source: Compiled by Earth Policy Institute with 1900 to 2009 from T. A. Boden, G. Marland, and R. J. Andres, "Global, Regional, and National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Emissions," </t>
    </r>
    <r>
      <rPr>
        <i/>
        <sz val="10"/>
        <rFont val="Arial"/>
        <family val="2"/>
      </rPr>
      <t>Trends: A Compendium of Data on Global Change</t>
    </r>
    <r>
      <rPr>
        <sz val="10"/>
        <rFont val="Arial"/>
        <family val="2"/>
      </rPr>
      <t xml:space="preserve"> (Oak Ridge, TN: Carbon Dioxide Information Analysis Center, 2012); 2010-2012 emissions calculated by Earth Policy Institute from energy consumption in BP, </t>
    </r>
    <r>
      <rPr>
        <i/>
        <sz val="10"/>
        <rFont val="Arial"/>
        <family val="2"/>
      </rPr>
      <t>Statistical Review of World Energy June 2013</t>
    </r>
    <r>
      <rPr>
        <sz val="10"/>
        <rFont val="Arial"/>
        <family val="2"/>
      </rPr>
      <t xml:space="preserve"> (London: 2013), and cement production in U.S. Geological Survey (USGS), </t>
    </r>
    <r>
      <rPr>
        <i/>
        <sz val="10"/>
        <rFont val="Arial"/>
        <family val="2"/>
      </rPr>
      <t>Mineral Commodity Summaries 2011</t>
    </r>
    <r>
      <rPr>
        <sz val="10"/>
        <rFont val="Arial"/>
        <family val="2"/>
      </rPr>
      <t xml:space="preserve"> (Reston, VA: 2011), p. 39; USGS, </t>
    </r>
    <r>
      <rPr>
        <i/>
        <sz val="10"/>
        <rFont val="Arial"/>
        <family val="2"/>
      </rPr>
      <t>Mineral Commodity Summaries 2012</t>
    </r>
    <r>
      <rPr>
        <sz val="10"/>
        <rFont val="Arial"/>
        <family val="2"/>
      </rPr>
      <t xml:space="preserve"> (Reston, VA: 2012), p. 39; USGS, </t>
    </r>
    <r>
      <rPr>
        <i/>
        <sz val="10"/>
        <rFont val="Arial"/>
        <family val="2"/>
      </rPr>
      <t>Mineral Commodity Summaries 2013</t>
    </r>
    <r>
      <rPr>
        <sz val="10"/>
        <rFont val="Arial"/>
        <family val="2"/>
      </rPr>
      <t xml:space="preserve"> (Reston, VA: 2013), p. 39.</t>
    </r>
  </si>
  <si>
    <t>Carbon Dioxide Emissions from Fossil Fuel Burning in Industrial Countries and the Rest of the World, 1751-2012</t>
  </si>
  <si>
    <t>Industrial Countries</t>
  </si>
  <si>
    <t>GRAPH: Carbon Dioxide Emissions from Fossil Fuel Burning in Industrial Countries and the Rest of the World, 1751-2012</t>
  </si>
  <si>
    <r>
      <t>Notes: Data include cement production and gas flaring emissions. Emissions figures are in million tons of carbon; for tons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multiply by 44/12.</t>
    </r>
  </si>
  <si>
    <t>Notes: Annual totals also include emissions from gas flaring and cement production. Emissions figures are in million tons of carbon; for tons of CO2, multiply by 44/12.</t>
  </si>
  <si>
    <t>Notes: Data exclude cement production and gas flaring emissions. Emissions figures are in million tons of carbon; for tons of CO2, multiply by 44/12. Industrialized countries include Australia, Canada, Europe, Japan, New Zealand, and the United States.</t>
  </si>
  <si>
    <t>Note: Data exclude cement production and gas flaring emissions.  Emissions figures are in million tons of carbon; for tons of CO2, multiply by 44/12.</t>
  </si>
  <si>
    <t>Notes: Data exclude cement production and gas flaring emissions. Emissions figures are in million tons of carbon; for tons of CO2, multiply by 44/12.</t>
  </si>
  <si>
    <t>†</t>
  </si>
  <si>
    <r>
      <t>Source: Compiled by Earth Policy Institute from International Energy Agency,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World Energy Outlook 2012</t>
    </r>
    <r>
      <rPr>
        <sz val="10"/>
        <rFont val="Arial"/>
        <family val="2"/>
      </rPr>
      <t xml:space="preserve"> (Paris: 2012), pp. 552 and 554.</t>
    </r>
  </si>
  <si>
    <t>Carbon Emissions by Country, 2012 and Five-Year Change</t>
  </si>
  <si>
    <t>Five-Year Change</t>
  </si>
  <si>
    <t xml:space="preserve">* indicates 2012 data unavailable; most recent year (2009) was used instead. † indicates that change over the 3-year period 2006 to 2009 was used because of data availability. Boldface indicates country's emissions grew over latest 5-year period. </t>
  </si>
  <si>
    <t>Notes: List only includes countries that emitted 10 million tons of carbon or more in latest year. Emissions figures are in million tons of carbon; for tons of CO2, multiply by 44/12.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</si>
</sst>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"/>
    <numFmt numFmtId="165" formatCode="0.0%"/>
    <numFmt numFmtId="166" formatCode="0.0"/>
    <numFmt numFmtId="167" formatCode="yyyy"/>
    <numFmt numFmtId="168" formatCode="_-* #,##0.00_-;\-* #,##0.00_-;_-* &quot;-&quot;??_-;_-@_-"/>
  </numFmts>
  <fonts count="42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vertAlign val="sub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 "/>
    </font>
    <font>
      <sz val="10"/>
      <name val="Arial Unicode MS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</borders>
  <cellStyleXfs count="33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6" fillId="0" borderId="0"/>
    <xf numFmtId="167" fontId="20" fillId="0" borderId="0" applyFill="0" applyBorder="0" applyAlignment="0" applyProtection="0">
      <alignment wrapText="1"/>
    </xf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5" fillId="0" borderId="0"/>
    <xf numFmtId="0" fontId="13" fillId="0" borderId="0"/>
    <xf numFmtId="43" fontId="13" fillId="0" borderId="0" applyFont="0" applyFill="0" applyBorder="0" applyAlignment="0" applyProtection="0"/>
    <xf numFmtId="0" fontId="11" fillId="0" borderId="0"/>
    <xf numFmtId="0" fontId="10" fillId="0" borderId="0"/>
    <xf numFmtId="0" fontId="6" fillId="0" borderId="0"/>
    <xf numFmtId="0" fontId="8" fillId="0" borderId="0"/>
    <xf numFmtId="0" fontId="29" fillId="0" borderId="0"/>
    <xf numFmtId="0" fontId="30" fillId="0" borderId="0">
      <alignment horizontal="right"/>
    </xf>
    <xf numFmtId="0" fontId="31" fillId="0" borderId="0"/>
    <xf numFmtId="0" fontId="32" fillId="0" borderId="0"/>
    <xf numFmtId="0" fontId="33" fillId="0" borderId="0"/>
    <xf numFmtId="0" fontId="34" fillId="0" borderId="3" applyNumberFormat="0" applyAlignment="0"/>
    <xf numFmtId="0" fontId="35" fillId="0" borderId="0" applyAlignment="0">
      <alignment horizontal="left"/>
    </xf>
    <xf numFmtId="0" fontId="35" fillId="0" borderId="0">
      <alignment horizontal="right"/>
    </xf>
    <xf numFmtId="165" fontId="35" fillId="0" borderId="0">
      <alignment horizontal="right"/>
    </xf>
    <xf numFmtId="166" fontId="36" fillId="0" borderId="0">
      <alignment horizontal="right"/>
    </xf>
    <xf numFmtId="0" fontId="37" fillId="0" borderId="0"/>
    <xf numFmtId="168" fontId="38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39" fillId="0" borderId="0"/>
    <xf numFmtId="0" fontId="5" fillId="0" borderId="0"/>
    <xf numFmtId="0" fontId="4" fillId="0" borderId="0"/>
  </cellStyleXfs>
  <cellXfs count="20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22" fillId="0" borderId="0" xfId="0" applyFont="1" applyAlignment="1">
      <alignment horizontal="left" vertical="center"/>
    </xf>
    <xf numFmtId="0" fontId="20" fillId="0" borderId="1" xfId="0" applyFont="1" applyBorder="1"/>
    <xf numFmtId="0" fontId="20" fillId="0" borderId="0" xfId="0" applyFont="1" applyBorder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0" fontId="20" fillId="0" borderId="1" xfId="0" applyFont="1" applyBorder="1" applyAlignment="1">
      <alignment horizontal="left"/>
    </xf>
    <xf numFmtId="0" fontId="0" fillId="0" borderId="0" xfId="0" applyAlignment="1">
      <alignment wrapText="1"/>
    </xf>
    <xf numFmtId="165" fontId="20" fillId="0" borderId="1" xfId="0" applyNumberFormat="1" applyFont="1" applyBorder="1" applyAlignment="1">
      <alignment horizontal="right"/>
    </xf>
    <xf numFmtId="165" fontId="20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0" xfId="0" applyNumberFormat="1" applyBorder="1"/>
    <xf numFmtId="0" fontId="18" fillId="0" borderId="0" xfId="2" applyFont="1"/>
    <xf numFmtId="0" fontId="20" fillId="0" borderId="0" xfId="2"/>
    <xf numFmtId="0" fontId="25" fillId="0" borderId="0" xfId="2" applyFont="1" applyAlignment="1">
      <alignment horizontal="left"/>
    </xf>
    <xf numFmtId="0" fontId="23" fillId="0" borderId="0" xfId="1" applyAlignment="1" applyProtection="1"/>
    <xf numFmtId="0" fontId="23" fillId="0" borderId="0" xfId="1" applyAlignment="1" applyProtection="1">
      <alignment horizontal="left"/>
    </xf>
    <xf numFmtId="0" fontId="20" fillId="0" borderId="0" xfId="2" applyAlignment="1"/>
    <xf numFmtId="3" fontId="18" fillId="0" borderId="0" xfId="3" applyNumberFormat="1" applyFont="1"/>
    <xf numFmtId="3" fontId="26" fillId="0" borderId="0" xfId="3" applyNumberFormat="1"/>
    <xf numFmtId="0" fontId="26" fillId="0" borderId="0" xfId="3"/>
    <xf numFmtId="3" fontId="26" fillId="0" borderId="1" xfId="3" applyNumberFormat="1" applyBorder="1"/>
    <xf numFmtId="3" fontId="26" fillId="0" borderId="1" xfId="3" applyNumberFormat="1" applyBorder="1" applyAlignment="1">
      <alignment horizontal="right" vertical="top" wrapText="1"/>
    </xf>
    <xf numFmtId="1" fontId="26" fillId="0" borderId="0" xfId="3" applyNumberFormat="1" applyAlignment="1">
      <alignment horizontal="right"/>
    </xf>
    <xf numFmtId="3" fontId="26" fillId="0" borderId="0" xfId="3" applyNumberFormat="1" applyAlignment="1">
      <alignment horizontal="right"/>
    </xf>
    <xf numFmtId="3" fontId="26" fillId="0" borderId="0" xfId="3" applyNumberFormat="1" applyAlignment="1">
      <alignment vertical="top" wrapText="1"/>
    </xf>
    <xf numFmtId="3" fontId="18" fillId="0" borderId="1" xfId="3" applyNumberFormat="1" applyFont="1" applyBorder="1"/>
    <xf numFmtId="3" fontId="20" fillId="0" borderId="0" xfId="3" applyNumberFormat="1" applyFont="1" applyAlignment="1">
      <alignment horizontal="right"/>
    </xf>
    <xf numFmtId="0" fontId="0" fillId="0" borderId="0" xfId="0" applyFill="1"/>
    <xf numFmtId="164" fontId="20" fillId="0" borderId="1" xfId="0" applyNumberFormat="1" applyFont="1" applyFill="1" applyBorder="1" applyAlignment="1">
      <alignment horizontal="right"/>
    </xf>
    <xf numFmtId="0" fontId="20" fillId="0" borderId="2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18" fillId="0" borderId="1" xfId="0" applyNumberFormat="1" applyFont="1" applyFill="1" applyBorder="1" applyAlignment="1">
      <alignment horizontal="right"/>
    </xf>
    <xf numFmtId="3" fontId="0" fillId="0" borderId="0" xfId="0" applyNumberFormat="1" applyFill="1"/>
    <xf numFmtId="3" fontId="0" fillId="0" borderId="1" xfId="0" applyNumberFormat="1" applyFill="1" applyBorder="1"/>
    <xf numFmtId="3" fontId="26" fillId="0" borderId="0" xfId="3" applyNumberFormat="1" applyFill="1"/>
    <xf numFmtId="3" fontId="26" fillId="0" borderId="1" xfId="3" applyNumberFormat="1" applyFill="1" applyBorder="1" applyAlignment="1">
      <alignment horizontal="right" wrapText="1"/>
    </xf>
    <xf numFmtId="1" fontId="26" fillId="0" borderId="0" xfId="3" applyNumberFormat="1" applyFill="1" applyAlignment="1">
      <alignment horizontal="right"/>
    </xf>
    <xf numFmtId="3" fontId="26" fillId="0" borderId="0" xfId="3" applyNumberFormat="1" applyFill="1" applyAlignment="1">
      <alignment horizontal="right"/>
    </xf>
    <xf numFmtId="3" fontId="18" fillId="0" borderId="1" xfId="3" applyNumberFormat="1" applyFont="1" applyFill="1" applyBorder="1" applyAlignment="1">
      <alignment horizontal="right"/>
    </xf>
    <xf numFmtId="0" fontId="26" fillId="0" borderId="0" xfId="3" applyFill="1"/>
    <xf numFmtId="0" fontId="20" fillId="0" borderId="1" xfId="0" applyNumberFormat="1" applyFont="1" applyFill="1" applyBorder="1" applyAlignment="1">
      <alignment horizontal="right" wrapText="1"/>
    </xf>
    <xf numFmtId="0" fontId="20" fillId="0" borderId="0" xfId="0" applyNumberFormat="1" applyFont="1" applyFill="1" applyBorder="1" applyAlignment="1">
      <alignment horizontal="right" vertical="top" wrapText="1"/>
    </xf>
    <xf numFmtId="166" fontId="0" fillId="0" borderId="0" xfId="0" applyNumberFormat="1" applyFill="1" applyAlignment="1">
      <alignment horizontal="right"/>
    </xf>
    <xf numFmtId="166" fontId="18" fillId="0" borderId="1" xfId="0" applyNumberFormat="1" applyFont="1" applyFill="1" applyBorder="1" applyAlignment="1">
      <alignment horizontal="right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right" wrapText="1"/>
    </xf>
    <xf numFmtId="3" fontId="0" fillId="0" borderId="0" xfId="0" applyNumberFormat="1" applyFill="1" applyBorder="1"/>
    <xf numFmtId="0" fontId="17" fillId="0" borderId="0" xfId="0" applyFont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5" fillId="0" borderId="0" xfId="2" applyFont="1" applyAlignment="1">
      <alignment horizontal="left" wrapText="1"/>
    </xf>
    <xf numFmtId="0" fontId="26" fillId="0" borderId="0" xfId="0" applyFont="1" applyFill="1"/>
    <xf numFmtId="0" fontId="16" fillId="0" borderId="0" xfId="0" applyFont="1" applyFill="1"/>
    <xf numFmtId="0" fontId="0" fillId="0" borderId="0" xfId="0" applyFont="1" applyFill="1" applyBorder="1" applyAlignment="1">
      <alignment horizontal="right"/>
    </xf>
    <xf numFmtId="0" fontId="18" fillId="0" borderId="1" xfId="0" applyFont="1" applyFill="1" applyBorder="1"/>
    <xf numFmtId="0" fontId="0" fillId="0" borderId="0" xfId="0" applyFill="1" applyAlignment="1"/>
    <xf numFmtId="0" fontId="18" fillId="0" borderId="0" xfId="8" applyFont="1"/>
    <xf numFmtId="0" fontId="15" fillId="0" borderId="0" xfId="8"/>
    <xf numFmtId="0" fontId="15" fillId="0" borderId="1" xfId="8" applyBorder="1" applyAlignment="1">
      <alignment horizontal="center"/>
    </xf>
    <xf numFmtId="0" fontId="15" fillId="0" borderId="0" xfId="8" applyAlignment="1">
      <alignment horizontal="center"/>
    </xf>
    <xf numFmtId="1" fontId="15" fillId="0" borderId="0" xfId="8" applyNumberFormat="1" applyFont="1" applyAlignment="1">
      <alignment horizontal="center"/>
    </xf>
    <xf numFmtId="2" fontId="15" fillId="0" borderId="0" xfId="8" applyNumberFormat="1" applyFont="1" applyAlignment="1">
      <alignment horizontal="center"/>
    </xf>
    <xf numFmtId="1" fontId="15" fillId="0" borderId="0" xfId="8" applyNumberFormat="1" applyFont="1" applyFill="1" applyAlignment="1">
      <alignment horizontal="center"/>
    </xf>
    <xf numFmtId="2" fontId="15" fillId="0" borderId="0" xfId="8" applyNumberFormat="1" applyFont="1" applyFill="1" applyAlignment="1">
      <alignment horizontal="center"/>
    </xf>
    <xf numFmtId="2" fontId="15" fillId="0" borderId="0" xfId="8" applyNumberFormat="1" applyAlignment="1">
      <alignment horizontal="center"/>
    </xf>
    <xf numFmtId="2" fontId="15" fillId="0" borderId="0" xfId="8" applyNumberFormat="1"/>
    <xf numFmtId="1" fontId="15" fillId="0" borderId="0" xfId="8" applyNumberFormat="1" applyFont="1" applyAlignment="1" applyProtection="1">
      <alignment horizontal="center"/>
    </xf>
    <xf numFmtId="1" fontId="15" fillId="0" borderId="0" xfId="8" applyNumberFormat="1" applyFont="1" applyBorder="1" applyAlignment="1">
      <alignment horizontal="center"/>
    </xf>
    <xf numFmtId="2" fontId="15" fillId="0" borderId="0" xfId="8" applyNumberFormat="1" applyBorder="1" applyAlignment="1">
      <alignment horizontal="center"/>
    </xf>
    <xf numFmtId="1" fontId="15" fillId="0" borderId="1" xfId="8" applyNumberFormat="1" applyFont="1" applyBorder="1" applyAlignment="1">
      <alignment horizontal="center"/>
    </xf>
    <xf numFmtId="0" fontId="27" fillId="0" borderId="1" xfId="8" applyFont="1" applyBorder="1" applyAlignment="1">
      <alignment horizontal="center"/>
    </xf>
    <xf numFmtId="0" fontId="15" fillId="0" borderId="0" xfId="8" applyFont="1" applyBorder="1" applyAlignment="1">
      <alignment horizontal="center"/>
    </xf>
    <xf numFmtId="0" fontId="28" fillId="0" borderId="0" xfId="8" applyFont="1"/>
    <xf numFmtId="166" fontId="0" fillId="0" borderId="0" xfId="0" applyNumberFormat="1"/>
    <xf numFmtId="0" fontId="2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14" fillId="0" borderId="0" xfId="2" applyFont="1"/>
    <xf numFmtId="0" fontId="17" fillId="0" borderId="0" xfId="0" applyFont="1" applyBorder="1"/>
    <xf numFmtId="0" fontId="26" fillId="0" borderId="0" xfId="0" applyFont="1" applyFill="1" applyBorder="1"/>
    <xf numFmtId="0" fontId="16" fillId="0" borderId="0" xfId="0" applyFont="1" applyFill="1" applyBorder="1"/>
    <xf numFmtId="0" fontId="12" fillId="0" borderId="0" xfId="2" applyFont="1"/>
    <xf numFmtId="0" fontId="12" fillId="0" borderId="0" xfId="2" applyFont="1" applyAlignment="1"/>
    <xf numFmtId="2" fontId="0" fillId="0" borderId="0" xfId="0" applyNumberFormat="1"/>
    <xf numFmtId="0" fontId="12" fillId="0" borderId="0" xfId="0" applyFont="1"/>
    <xf numFmtId="3" fontId="7" fillId="0" borderId="0" xfId="3" applyNumberFormat="1" applyFont="1"/>
    <xf numFmtId="164" fontId="26" fillId="0" borderId="0" xfId="3" applyNumberFormat="1" applyFill="1" applyAlignment="1">
      <alignment horizontal="right"/>
    </xf>
    <xf numFmtId="0" fontId="23" fillId="0" borderId="0" xfId="1" applyFill="1" applyAlignment="1" applyProtection="1"/>
    <xf numFmtId="0" fontId="9" fillId="0" borderId="0" xfId="2" applyFont="1" applyFill="1"/>
    <xf numFmtId="0" fontId="20" fillId="0" borderId="0" xfId="2" applyFill="1"/>
    <xf numFmtId="0" fontId="25" fillId="0" borderId="0" xfId="2" applyFont="1" applyFill="1" applyAlignment="1">
      <alignment horizontal="left"/>
    </xf>
    <xf numFmtId="1" fontId="15" fillId="0" borderId="0" xfId="8" applyNumberFormat="1"/>
    <xf numFmtId="0" fontId="8" fillId="0" borderId="0" xfId="2" applyFont="1"/>
    <xf numFmtId="0" fontId="19" fillId="0" borderId="0" xfId="0" applyFont="1"/>
    <xf numFmtId="3" fontId="19" fillId="0" borderId="0" xfId="0" applyNumberFormat="1" applyFont="1"/>
    <xf numFmtId="0" fontId="8" fillId="0" borderId="0" xfId="0" applyFont="1"/>
    <xf numFmtId="0" fontId="18" fillId="0" borderId="0" xfId="14" applyFont="1" applyAlignment="1">
      <alignment horizontal="left"/>
    </xf>
    <xf numFmtId="0" fontId="8" fillId="0" borderId="0" xfId="14"/>
    <xf numFmtId="0" fontId="8" fillId="0" borderId="0" xfId="14" applyAlignment="1">
      <alignment horizontal="left"/>
    </xf>
    <xf numFmtId="0" fontId="8" fillId="0" borderId="1" xfId="14" applyBorder="1" applyAlignment="1">
      <alignment horizontal="left"/>
    </xf>
    <xf numFmtId="0" fontId="8" fillId="0" borderId="1" xfId="14" applyBorder="1" applyAlignment="1">
      <alignment horizontal="right"/>
    </xf>
    <xf numFmtId="0" fontId="8" fillId="0" borderId="0" xfId="14" applyAlignment="1">
      <alignment horizontal="right"/>
    </xf>
    <xf numFmtId="3" fontId="8" fillId="0" borderId="0" xfId="14" applyNumberFormat="1" applyFill="1" applyAlignment="1">
      <alignment horizontal="right"/>
    </xf>
    <xf numFmtId="3" fontId="8" fillId="0" borderId="0" xfId="14" applyNumberFormat="1"/>
    <xf numFmtId="0" fontId="8" fillId="0" borderId="0" xfId="14" applyFont="1"/>
    <xf numFmtId="3" fontId="8" fillId="0" borderId="0" xfId="14" applyNumberFormat="1" applyFont="1"/>
    <xf numFmtId="0" fontId="8" fillId="0" borderId="0" xfId="14" applyBorder="1" applyAlignment="1">
      <alignment horizontal="left"/>
    </xf>
    <xf numFmtId="3" fontId="8" fillId="0" borderId="0" xfId="14" applyNumberFormat="1" applyFill="1" applyBorder="1" applyAlignment="1">
      <alignment horizontal="right"/>
    </xf>
    <xf numFmtId="3" fontId="8" fillId="0" borderId="0" xfId="14" applyNumberFormat="1" applyFill="1" applyBorder="1"/>
    <xf numFmtId="3" fontId="8" fillId="0" borderId="1" xfId="14" applyNumberFormat="1" applyFill="1" applyBorder="1"/>
    <xf numFmtId="3" fontId="8" fillId="0" borderId="1" xfId="14" applyNumberFormat="1" applyBorder="1"/>
    <xf numFmtId="0" fontId="8" fillId="0" borderId="0" xfId="14" applyFont="1" applyFill="1" applyAlignment="1">
      <alignment vertical="center" wrapText="1"/>
    </xf>
    <xf numFmtId="0" fontId="8" fillId="0" borderId="0" xfId="14" applyFill="1"/>
    <xf numFmtId="0" fontId="23" fillId="0" borderId="0" xfId="1" applyAlignment="1" applyProtection="1">
      <alignment horizontal="left" vertical="center"/>
    </xf>
    <xf numFmtId="2" fontId="0" fillId="0" borderId="0" xfId="0" applyNumberFormat="1" applyFill="1"/>
    <xf numFmtId="0" fontId="12" fillId="0" borderId="0" xfId="0" applyFont="1" applyFill="1"/>
    <xf numFmtId="0" fontId="8" fillId="0" borderId="0" xfId="0" applyFont="1" applyFill="1"/>
    <xf numFmtId="0" fontId="18" fillId="0" borderId="0" xfId="0" applyFont="1" applyFill="1"/>
    <xf numFmtId="0" fontId="40" fillId="0" borderId="0" xfId="32" applyFont="1"/>
    <xf numFmtId="0" fontId="4" fillId="0" borderId="0" xfId="32"/>
    <xf numFmtId="0" fontId="4" fillId="0" borderId="1" xfId="32" applyBorder="1"/>
    <xf numFmtId="0" fontId="4" fillId="0" borderId="1" xfId="32" applyBorder="1" applyAlignment="1">
      <alignment horizontal="right"/>
    </xf>
    <xf numFmtId="0" fontId="4" fillId="0" borderId="0" xfId="32" applyBorder="1" applyAlignment="1">
      <alignment horizontal="center"/>
    </xf>
    <xf numFmtId="0" fontId="4" fillId="0" borderId="0" xfId="32" applyBorder="1"/>
    <xf numFmtId="3" fontId="4" fillId="0" borderId="0" xfId="32" applyNumberFormat="1" applyFill="1" applyBorder="1"/>
    <xf numFmtId="4" fontId="4" fillId="0" borderId="0" xfId="32" applyNumberFormat="1" applyFill="1" applyBorder="1"/>
    <xf numFmtId="3" fontId="4" fillId="0" borderId="0" xfId="32" applyNumberFormat="1" applyBorder="1"/>
    <xf numFmtId="3" fontId="4" fillId="0" borderId="1" xfId="32" applyNumberFormat="1" applyFill="1" applyBorder="1"/>
    <xf numFmtId="4" fontId="4" fillId="0" borderId="1" xfId="32" applyNumberFormat="1" applyFill="1" applyBorder="1"/>
    <xf numFmtId="3" fontId="4" fillId="0" borderId="1" xfId="32" applyNumberFormat="1" applyBorder="1"/>
    <xf numFmtId="4" fontId="0" fillId="0" borderId="0" xfId="0" applyNumberFormat="1" applyFill="1"/>
    <xf numFmtId="0" fontId="4" fillId="0" borderId="0" xfId="32" applyAlignment="1">
      <alignment vertical="center" wrapText="1"/>
    </xf>
    <xf numFmtId="0" fontId="8" fillId="0" borderId="0" xfId="32" applyFont="1" applyFill="1" applyAlignment="1">
      <alignment vertical="center" wrapText="1"/>
    </xf>
    <xf numFmtId="0" fontId="41" fillId="0" borderId="0" xfId="0" applyFont="1"/>
    <xf numFmtId="0" fontId="4" fillId="0" borderId="0" xfId="32" applyAlignment="1">
      <alignment horizontal="left"/>
    </xf>
    <xf numFmtId="0" fontId="2" fillId="0" borderId="1" xfId="32" applyFont="1" applyBorder="1"/>
    <xf numFmtId="0" fontId="40" fillId="0" borderId="0" xfId="32" applyFont="1" applyBorder="1"/>
    <xf numFmtId="3" fontId="40" fillId="0" borderId="0" xfId="32" applyNumberFormat="1" applyFont="1" applyFill="1" applyBorder="1"/>
    <xf numFmtId="4" fontId="40" fillId="0" borderId="0" xfId="32" applyNumberFormat="1" applyFont="1" applyFill="1" applyBorder="1"/>
    <xf numFmtId="3" fontId="40" fillId="0" borderId="0" xfId="32" applyNumberFormat="1" applyFont="1" applyBorder="1"/>
    <xf numFmtId="0" fontId="4" fillId="0" borderId="1" xfId="32" applyBorder="1" applyAlignment="1">
      <alignment horizontal="left"/>
    </xf>
    <xf numFmtId="0" fontId="4" fillId="0" borderId="0" xfId="32" applyBorder="1" applyAlignment="1">
      <alignment horizontal="left"/>
    </xf>
    <xf numFmtId="3" fontId="0" fillId="0" borderId="0" xfId="0" applyNumberFormat="1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3" fillId="0" borderId="1" xfId="14" applyFont="1" applyBorder="1" applyAlignment="1">
      <alignment horizontal="right" wrapText="1"/>
    </xf>
    <xf numFmtId="0" fontId="3" fillId="0" borderId="0" xfId="2" applyFont="1"/>
    <xf numFmtId="0" fontId="0" fillId="0" borderId="0" xfId="0" applyAlignment="1">
      <alignment wrapText="1"/>
    </xf>
    <xf numFmtId="0" fontId="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3" fillId="0" borderId="0" xfId="14" applyFont="1" applyFill="1" applyAlignment="1">
      <alignment vertical="center" wrapText="1"/>
    </xf>
    <xf numFmtId="0" fontId="8" fillId="0" borderId="0" xfId="14" applyFont="1" applyFill="1" applyAlignment="1">
      <alignment vertical="center" wrapText="1"/>
    </xf>
    <xf numFmtId="0" fontId="8" fillId="0" borderId="2" xfId="14" applyBorder="1" applyAlignment="1">
      <alignment horizontal="center"/>
    </xf>
    <xf numFmtId="0" fontId="3" fillId="0" borderId="0" xfId="14" applyFont="1" applyBorder="1" applyAlignment="1">
      <alignment horizontal="left" vertical="center" wrapText="1"/>
    </xf>
    <xf numFmtId="0" fontId="8" fillId="0" borderId="0" xfId="14" applyBorder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3" fontId="26" fillId="2" borderId="0" xfId="3" applyNumberFormat="1" applyFill="1" applyAlignment="1">
      <alignment horizontal="left" vertical="top" wrapText="1"/>
    </xf>
    <xf numFmtId="3" fontId="26" fillId="0" borderId="0" xfId="3" applyNumberFormat="1" applyAlignment="1">
      <alignment horizontal="left" vertical="top" wrapText="1"/>
    </xf>
    <xf numFmtId="3" fontId="8" fillId="0" borderId="0" xfId="12" applyNumberFormat="1" applyFont="1" applyAlignment="1">
      <alignment horizontal="left" vertical="top" wrapText="1"/>
    </xf>
    <xf numFmtId="3" fontId="11" fillId="0" borderId="0" xfId="12" applyNumberFormat="1" applyFont="1" applyAlignment="1">
      <alignment horizontal="left" vertical="top" wrapText="1"/>
    </xf>
    <xf numFmtId="0" fontId="10" fillId="0" borderId="0" xfId="12" applyAlignment="1">
      <alignment horizontal="left" vertical="top" wrapText="1"/>
    </xf>
    <xf numFmtId="0" fontId="2" fillId="0" borderId="0" xfId="32" applyFont="1" applyAlignment="1">
      <alignment vertical="center" wrapText="1"/>
    </xf>
    <xf numFmtId="0" fontId="3" fillId="0" borderId="0" xfId="32" applyFont="1" applyFill="1" applyAlignment="1">
      <alignment vertical="center" wrapText="1"/>
    </xf>
    <xf numFmtId="0" fontId="8" fillId="0" borderId="0" xfId="32" applyFont="1" applyFill="1" applyAlignment="1">
      <alignment vertical="center" wrapText="1"/>
    </xf>
    <xf numFmtId="0" fontId="8" fillId="0" borderId="0" xfId="8" applyFont="1" applyFill="1" applyAlignment="1">
      <alignment vertical="center" wrapText="1"/>
    </xf>
    <xf numFmtId="0" fontId="15" fillId="0" borderId="0" xfId="8" applyFont="1" applyFill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0" borderId="0" xfId="32" applyFont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1" xfId="32" applyFont="1" applyBorder="1" applyAlignment="1">
      <alignment horizontal="center" wrapText="1"/>
    </xf>
    <xf numFmtId="0" fontId="1" fillId="0" borderId="0" xfId="32" applyFont="1"/>
    <xf numFmtId="0" fontId="4" fillId="0" borderId="2" xfId="32" applyBorder="1" applyAlignment="1">
      <alignment horizontal="right"/>
    </xf>
    <xf numFmtId="0" fontId="1" fillId="0" borderId="0" xfId="32" applyFont="1" applyAlignment="1">
      <alignment horizontal="right"/>
    </xf>
    <xf numFmtId="0" fontId="1" fillId="0" borderId="0" xfId="32" applyFont="1" applyAlignment="1">
      <alignment horizontal="left"/>
    </xf>
    <xf numFmtId="0" fontId="1" fillId="0" borderId="0" xfId="32" applyFont="1" applyBorder="1"/>
    <xf numFmtId="3" fontId="1" fillId="0" borderId="0" xfId="32" applyNumberFormat="1" applyFont="1" applyFill="1" applyBorder="1"/>
    <xf numFmtId="4" fontId="1" fillId="0" borderId="0" xfId="32" applyNumberFormat="1" applyFont="1" applyFill="1" applyBorder="1"/>
    <xf numFmtId="3" fontId="1" fillId="0" borderId="0" xfId="32" applyNumberFormat="1" applyFont="1" applyBorder="1"/>
    <xf numFmtId="3" fontId="3" fillId="0" borderId="0" xfId="3" applyNumberFormat="1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3">
    <cellStyle name="C01_Main head" xfId="15"/>
    <cellStyle name="C02_Column heads" xfId="16"/>
    <cellStyle name="C03_Sub head bold" xfId="17"/>
    <cellStyle name="C03a_Sub head" xfId="18"/>
    <cellStyle name="C04_Total text white bold" xfId="19"/>
    <cellStyle name="C04a_Total text black with rule" xfId="20"/>
    <cellStyle name="C05_Main text" xfId="21"/>
    <cellStyle name="C06_Figs" xfId="22"/>
    <cellStyle name="C07_Figs 1 dec percent" xfId="23"/>
    <cellStyle name="C08_Figs 1 decimal" xfId="24"/>
    <cellStyle name="C09_Notes" xfId="25"/>
    <cellStyle name="Comma 2" xfId="10"/>
    <cellStyle name="Comma 5" xfId="26"/>
    <cellStyle name="Hyperlink" xfId="1" builtinId="8"/>
    <cellStyle name="Hyperlink 2" xfId="6"/>
    <cellStyle name="Normal" xfId="0" builtinId="0"/>
    <cellStyle name="Normal 10" xfId="27"/>
    <cellStyle name="Normal 11" xfId="31"/>
    <cellStyle name="Normal 12" xfId="32"/>
    <cellStyle name="Normal 2" xfId="2"/>
    <cellStyle name="Normal 2 2" xfId="5"/>
    <cellStyle name="Normal 2 2 2" xfId="14"/>
    <cellStyle name="Normal 2 3" xfId="11"/>
    <cellStyle name="Normal 3" xfId="3"/>
    <cellStyle name="Normal 4" xfId="7"/>
    <cellStyle name="Normal 5" xfId="8"/>
    <cellStyle name="Normal 6" xfId="9"/>
    <cellStyle name="Normal 6 2" xfId="28"/>
    <cellStyle name="Normal 7" xfId="12"/>
    <cellStyle name="Normal 7 2" xfId="29"/>
    <cellStyle name="Normal 8" xfId="13"/>
    <cellStyle name="Normal 9" xfId="30"/>
    <cellStyle name="Style 29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chartsheet" Target="chartsheets/sheet1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Carbon Dioxide Emissions from 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Fossil Fuel Burning, 1751-2012</a:t>
            </a:r>
          </a:p>
        </c:rich>
      </c:tx>
      <c:layout>
        <c:manualLayout>
          <c:xMode val="edge"/>
          <c:yMode val="edge"/>
          <c:x val="0.26654683022792175"/>
          <c:y val="4.7729540259080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6701324617166"/>
          <c:y val="0.16374864109728218"/>
          <c:w val="0.80531115279351628"/>
          <c:h val="0.7079453390906781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'Global Carbon Emissions'!$A$6:$A$267</c:f>
              <c:numCache>
                <c:formatCode>General</c:formatCode>
                <c:ptCount val="262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</c:numCache>
            </c:numRef>
          </c:xVal>
          <c:yVal>
            <c:numRef>
              <c:f>'Global Carbon Emissions'!$B$6:$B$267</c:f>
              <c:numCache>
                <c:formatCode>#,##0</c:formatCode>
                <c:ptCount val="26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31</c:v>
                </c:pt>
                <c:pt idx="89">
                  <c:v>33</c:v>
                </c:pt>
                <c:pt idx="90">
                  <c:v>34</c:v>
                </c:pt>
                <c:pt idx="91">
                  <c:v>36</c:v>
                </c:pt>
                <c:pt idx="92">
                  <c:v>37</c:v>
                </c:pt>
                <c:pt idx="93">
                  <c:v>39</c:v>
                </c:pt>
                <c:pt idx="94">
                  <c:v>43</c:v>
                </c:pt>
                <c:pt idx="95">
                  <c:v>43</c:v>
                </c:pt>
                <c:pt idx="96">
                  <c:v>46</c:v>
                </c:pt>
                <c:pt idx="97">
                  <c:v>47</c:v>
                </c:pt>
                <c:pt idx="98">
                  <c:v>50</c:v>
                </c:pt>
                <c:pt idx="99">
                  <c:v>54</c:v>
                </c:pt>
                <c:pt idx="100">
                  <c:v>54</c:v>
                </c:pt>
                <c:pt idx="101">
                  <c:v>57</c:v>
                </c:pt>
                <c:pt idx="102">
                  <c:v>59</c:v>
                </c:pt>
                <c:pt idx="103">
                  <c:v>69</c:v>
                </c:pt>
                <c:pt idx="104">
                  <c:v>71</c:v>
                </c:pt>
                <c:pt idx="105">
                  <c:v>76</c:v>
                </c:pt>
                <c:pt idx="106">
                  <c:v>77</c:v>
                </c:pt>
                <c:pt idx="107">
                  <c:v>78</c:v>
                </c:pt>
                <c:pt idx="108">
                  <c:v>83</c:v>
                </c:pt>
                <c:pt idx="109">
                  <c:v>91</c:v>
                </c:pt>
                <c:pt idx="110">
                  <c:v>95</c:v>
                </c:pt>
                <c:pt idx="111">
                  <c:v>97</c:v>
                </c:pt>
                <c:pt idx="112">
                  <c:v>104</c:v>
                </c:pt>
                <c:pt idx="113">
                  <c:v>112</c:v>
                </c:pt>
                <c:pt idx="114">
                  <c:v>119</c:v>
                </c:pt>
                <c:pt idx="115">
                  <c:v>122</c:v>
                </c:pt>
                <c:pt idx="116">
                  <c:v>130</c:v>
                </c:pt>
                <c:pt idx="117">
                  <c:v>135</c:v>
                </c:pt>
                <c:pt idx="118">
                  <c:v>142</c:v>
                </c:pt>
                <c:pt idx="119">
                  <c:v>147</c:v>
                </c:pt>
                <c:pt idx="120">
                  <c:v>156</c:v>
                </c:pt>
                <c:pt idx="121">
                  <c:v>173</c:v>
                </c:pt>
                <c:pt idx="122">
                  <c:v>184</c:v>
                </c:pt>
                <c:pt idx="123">
                  <c:v>174</c:v>
                </c:pt>
                <c:pt idx="124">
                  <c:v>188</c:v>
                </c:pt>
                <c:pt idx="125">
                  <c:v>191</c:v>
                </c:pt>
                <c:pt idx="126">
                  <c:v>194</c:v>
                </c:pt>
                <c:pt idx="127">
                  <c:v>196</c:v>
                </c:pt>
                <c:pt idx="128">
                  <c:v>210</c:v>
                </c:pt>
                <c:pt idx="129">
                  <c:v>236</c:v>
                </c:pt>
                <c:pt idx="130">
                  <c:v>243</c:v>
                </c:pt>
                <c:pt idx="131">
                  <c:v>256</c:v>
                </c:pt>
                <c:pt idx="132">
                  <c:v>272</c:v>
                </c:pt>
                <c:pt idx="133">
                  <c:v>275</c:v>
                </c:pt>
                <c:pt idx="134">
                  <c:v>277</c:v>
                </c:pt>
                <c:pt idx="135">
                  <c:v>281</c:v>
                </c:pt>
                <c:pt idx="136">
                  <c:v>295</c:v>
                </c:pt>
                <c:pt idx="137">
                  <c:v>327</c:v>
                </c:pt>
                <c:pt idx="138">
                  <c:v>327</c:v>
                </c:pt>
                <c:pt idx="139">
                  <c:v>356</c:v>
                </c:pt>
                <c:pt idx="140">
                  <c:v>372</c:v>
                </c:pt>
                <c:pt idx="141">
                  <c:v>374</c:v>
                </c:pt>
                <c:pt idx="142">
                  <c:v>370</c:v>
                </c:pt>
                <c:pt idx="143">
                  <c:v>383</c:v>
                </c:pt>
                <c:pt idx="144">
                  <c:v>406</c:v>
                </c:pt>
                <c:pt idx="145">
                  <c:v>419</c:v>
                </c:pt>
                <c:pt idx="146">
                  <c:v>440</c:v>
                </c:pt>
                <c:pt idx="147">
                  <c:v>465</c:v>
                </c:pt>
                <c:pt idx="148">
                  <c:v>507</c:v>
                </c:pt>
                <c:pt idx="149">
                  <c:v>534</c:v>
                </c:pt>
                <c:pt idx="150">
                  <c:v>552</c:v>
                </c:pt>
                <c:pt idx="151">
                  <c:v>566</c:v>
                </c:pt>
                <c:pt idx="152">
                  <c:v>617</c:v>
                </c:pt>
                <c:pt idx="153">
                  <c:v>624</c:v>
                </c:pt>
                <c:pt idx="154">
                  <c:v>663</c:v>
                </c:pt>
                <c:pt idx="155">
                  <c:v>707</c:v>
                </c:pt>
                <c:pt idx="156">
                  <c:v>784</c:v>
                </c:pt>
                <c:pt idx="157">
                  <c:v>750</c:v>
                </c:pt>
                <c:pt idx="158">
                  <c:v>785</c:v>
                </c:pt>
                <c:pt idx="159">
                  <c:v>819</c:v>
                </c:pt>
                <c:pt idx="160">
                  <c:v>836</c:v>
                </c:pt>
                <c:pt idx="161">
                  <c:v>879</c:v>
                </c:pt>
                <c:pt idx="162">
                  <c:v>943</c:v>
                </c:pt>
                <c:pt idx="163">
                  <c:v>850</c:v>
                </c:pt>
                <c:pt idx="164">
                  <c:v>838</c:v>
                </c:pt>
                <c:pt idx="165">
                  <c:v>901</c:v>
                </c:pt>
                <c:pt idx="166">
                  <c:v>955</c:v>
                </c:pt>
                <c:pt idx="167">
                  <c:v>936</c:v>
                </c:pt>
                <c:pt idx="168">
                  <c:v>806</c:v>
                </c:pt>
                <c:pt idx="169">
                  <c:v>932</c:v>
                </c:pt>
                <c:pt idx="170">
                  <c:v>803</c:v>
                </c:pt>
                <c:pt idx="171">
                  <c:v>845</c:v>
                </c:pt>
                <c:pt idx="172">
                  <c:v>970</c:v>
                </c:pt>
                <c:pt idx="173">
                  <c:v>963</c:v>
                </c:pt>
                <c:pt idx="174">
                  <c:v>975</c:v>
                </c:pt>
                <c:pt idx="175">
                  <c:v>983</c:v>
                </c:pt>
                <c:pt idx="176">
                  <c:v>1062</c:v>
                </c:pt>
                <c:pt idx="177">
                  <c:v>1065</c:v>
                </c:pt>
                <c:pt idx="178">
                  <c:v>1145</c:v>
                </c:pt>
                <c:pt idx="179">
                  <c:v>1053</c:v>
                </c:pt>
                <c:pt idx="180">
                  <c:v>940</c:v>
                </c:pt>
                <c:pt idx="181">
                  <c:v>847</c:v>
                </c:pt>
                <c:pt idx="182">
                  <c:v>893</c:v>
                </c:pt>
                <c:pt idx="183">
                  <c:v>973</c:v>
                </c:pt>
                <c:pt idx="184">
                  <c:v>1027</c:v>
                </c:pt>
                <c:pt idx="185">
                  <c:v>1130</c:v>
                </c:pt>
                <c:pt idx="186">
                  <c:v>1209</c:v>
                </c:pt>
                <c:pt idx="187">
                  <c:v>1142</c:v>
                </c:pt>
                <c:pt idx="188">
                  <c:v>1192</c:v>
                </c:pt>
                <c:pt idx="189">
                  <c:v>1299</c:v>
                </c:pt>
                <c:pt idx="190">
                  <c:v>1334</c:v>
                </c:pt>
                <c:pt idx="191">
                  <c:v>1342</c:v>
                </c:pt>
                <c:pt idx="192">
                  <c:v>1391</c:v>
                </c:pt>
                <c:pt idx="193">
                  <c:v>1383</c:v>
                </c:pt>
                <c:pt idx="194">
                  <c:v>1160</c:v>
                </c:pt>
                <c:pt idx="195">
                  <c:v>1238</c:v>
                </c:pt>
                <c:pt idx="196">
                  <c:v>1392</c:v>
                </c:pt>
                <c:pt idx="197">
                  <c:v>1469</c:v>
                </c:pt>
                <c:pt idx="198">
                  <c:v>1419</c:v>
                </c:pt>
                <c:pt idx="199">
                  <c:v>1630</c:v>
                </c:pt>
                <c:pt idx="200">
                  <c:v>1767</c:v>
                </c:pt>
                <c:pt idx="201">
                  <c:v>1795</c:v>
                </c:pt>
                <c:pt idx="202">
                  <c:v>1841</c:v>
                </c:pt>
                <c:pt idx="203">
                  <c:v>1865</c:v>
                </c:pt>
                <c:pt idx="204">
                  <c:v>2042</c:v>
                </c:pt>
                <c:pt idx="205">
                  <c:v>2177</c:v>
                </c:pt>
                <c:pt idx="206">
                  <c:v>2270</c:v>
                </c:pt>
                <c:pt idx="207">
                  <c:v>2330</c:v>
                </c:pt>
                <c:pt idx="208">
                  <c:v>2454</c:v>
                </c:pt>
                <c:pt idx="209">
                  <c:v>2569</c:v>
                </c:pt>
                <c:pt idx="210">
                  <c:v>2580</c:v>
                </c:pt>
                <c:pt idx="211">
                  <c:v>2686</c:v>
                </c:pt>
                <c:pt idx="212">
                  <c:v>2833</c:v>
                </c:pt>
                <c:pt idx="213">
                  <c:v>2995</c:v>
                </c:pt>
                <c:pt idx="214">
                  <c:v>3130</c:v>
                </c:pt>
                <c:pt idx="215">
                  <c:v>3288</c:v>
                </c:pt>
                <c:pt idx="216">
                  <c:v>3393</c:v>
                </c:pt>
                <c:pt idx="217">
                  <c:v>3566</c:v>
                </c:pt>
                <c:pt idx="218">
                  <c:v>3780</c:v>
                </c:pt>
                <c:pt idx="219">
                  <c:v>4053</c:v>
                </c:pt>
                <c:pt idx="220">
                  <c:v>4208</c:v>
                </c:pt>
                <c:pt idx="221">
                  <c:v>4376</c:v>
                </c:pt>
                <c:pt idx="222">
                  <c:v>4614</c:v>
                </c:pt>
                <c:pt idx="223">
                  <c:v>4623</c:v>
                </c:pt>
                <c:pt idx="224">
                  <c:v>4596</c:v>
                </c:pt>
                <c:pt idx="225">
                  <c:v>4864</c:v>
                </c:pt>
                <c:pt idx="226">
                  <c:v>5026</c:v>
                </c:pt>
                <c:pt idx="227">
                  <c:v>5087</c:v>
                </c:pt>
                <c:pt idx="228">
                  <c:v>5369</c:v>
                </c:pt>
                <c:pt idx="229">
                  <c:v>5316</c:v>
                </c:pt>
                <c:pt idx="230">
                  <c:v>5152</c:v>
                </c:pt>
                <c:pt idx="231">
                  <c:v>5113</c:v>
                </c:pt>
                <c:pt idx="232">
                  <c:v>5094</c:v>
                </c:pt>
                <c:pt idx="233">
                  <c:v>5280</c:v>
                </c:pt>
                <c:pt idx="234">
                  <c:v>5439</c:v>
                </c:pt>
                <c:pt idx="235">
                  <c:v>5607</c:v>
                </c:pt>
                <c:pt idx="236">
                  <c:v>5752</c:v>
                </c:pt>
                <c:pt idx="237">
                  <c:v>5965</c:v>
                </c:pt>
                <c:pt idx="238">
                  <c:v>6097</c:v>
                </c:pt>
                <c:pt idx="239">
                  <c:v>6141</c:v>
                </c:pt>
                <c:pt idx="240">
                  <c:v>6233</c:v>
                </c:pt>
                <c:pt idx="241">
                  <c:v>6165</c:v>
                </c:pt>
                <c:pt idx="242">
                  <c:v>6180</c:v>
                </c:pt>
                <c:pt idx="243">
                  <c:v>6286</c:v>
                </c:pt>
                <c:pt idx="244">
                  <c:v>6420</c:v>
                </c:pt>
                <c:pt idx="245">
                  <c:v>6544</c:v>
                </c:pt>
                <c:pt idx="246">
                  <c:v>6653</c:v>
                </c:pt>
                <c:pt idx="247">
                  <c:v>6644</c:v>
                </c:pt>
                <c:pt idx="248">
                  <c:v>6611</c:v>
                </c:pt>
                <c:pt idx="249">
                  <c:v>6766</c:v>
                </c:pt>
                <c:pt idx="250">
                  <c:v>6929</c:v>
                </c:pt>
                <c:pt idx="251">
                  <c:v>6998</c:v>
                </c:pt>
                <c:pt idx="252">
                  <c:v>7421</c:v>
                </c:pt>
                <c:pt idx="253">
                  <c:v>7812</c:v>
                </c:pt>
                <c:pt idx="254">
                  <c:v>8106</c:v>
                </c:pt>
                <c:pt idx="255">
                  <c:v>8372</c:v>
                </c:pt>
                <c:pt idx="256">
                  <c:v>8572</c:v>
                </c:pt>
                <c:pt idx="257">
                  <c:v>8769</c:v>
                </c:pt>
                <c:pt idx="258">
                  <c:v>8738</c:v>
                </c:pt>
                <c:pt idx="259">
                  <c:v>9246.4829547832996</c:v>
                </c:pt>
                <c:pt idx="260">
                  <c:v>9537.6743019717851</c:v>
                </c:pt>
                <c:pt idx="261">
                  <c:v>9740.4503357006743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2192"/>
        <c:axId val="90074112"/>
      </c:scatterChart>
      <c:valAx>
        <c:axId val="90072192"/>
        <c:scaling>
          <c:orientation val="minMax"/>
          <c:min val="175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BP; CDIAC; USGS</a:t>
                </a:r>
              </a:p>
            </c:rich>
          </c:tx>
          <c:layout>
            <c:manualLayout>
              <c:xMode val="edge"/>
              <c:yMode val="edge"/>
              <c:x val="0.33817049970149449"/>
              <c:y val="0.93423601727203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74112"/>
        <c:crosses val="autoZero"/>
        <c:crossBetween val="midCat"/>
      </c:valAx>
      <c:valAx>
        <c:axId val="9007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7944612528181473E-2"/>
              <c:y val="0.388781508763017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72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Atmospheric Carbon Dioxide Concentration, 1000-2012</a:t>
            </a:r>
          </a:p>
        </c:rich>
      </c:tx>
      <c:layout>
        <c:manualLayout>
          <c:xMode val="edge"/>
          <c:yMode val="edge"/>
          <c:x val="0.14518760195758565"/>
          <c:y val="6.19469026548672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9249592169657"/>
          <c:y val="0.13628318584070798"/>
          <c:w val="0.83197389885807504"/>
          <c:h val="0.74867256637168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Concentration'!$B$3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'CO2 Concentration'!$A$6:$A$1018</c:f>
              <c:numCache>
                <c:formatCode>0</c:formatCode>
                <c:ptCount val="1013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1750</c:v>
                </c:pt>
                <c:pt idx="751">
                  <c:v>1751</c:v>
                </c:pt>
                <c:pt idx="752">
                  <c:v>1752</c:v>
                </c:pt>
                <c:pt idx="753">
                  <c:v>1753</c:v>
                </c:pt>
                <c:pt idx="754">
                  <c:v>1754</c:v>
                </c:pt>
                <c:pt idx="755">
                  <c:v>1755</c:v>
                </c:pt>
                <c:pt idx="756">
                  <c:v>1756</c:v>
                </c:pt>
                <c:pt idx="757">
                  <c:v>1757</c:v>
                </c:pt>
                <c:pt idx="758">
                  <c:v>1758</c:v>
                </c:pt>
                <c:pt idx="759">
                  <c:v>1759</c:v>
                </c:pt>
                <c:pt idx="760">
                  <c:v>1760</c:v>
                </c:pt>
                <c:pt idx="761">
                  <c:v>1761</c:v>
                </c:pt>
                <c:pt idx="762">
                  <c:v>1762</c:v>
                </c:pt>
                <c:pt idx="763">
                  <c:v>1763</c:v>
                </c:pt>
                <c:pt idx="764">
                  <c:v>1764</c:v>
                </c:pt>
                <c:pt idx="765">
                  <c:v>1765</c:v>
                </c:pt>
                <c:pt idx="766">
                  <c:v>1766</c:v>
                </c:pt>
                <c:pt idx="767">
                  <c:v>1767</c:v>
                </c:pt>
                <c:pt idx="768">
                  <c:v>1768</c:v>
                </c:pt>
                <c:pt idx="769">
                  <c:v>1769</c:v>
                </c:pt>
                <c:pt idx="770">
                  <c:v>1770</c:v>
                </c:pt>
                <c:pt idx="771">
                  <c:v>1771</c:v>
                </c:pt>
                <c:pt idx="772">
                  <c:v>1772</c:v>
                </c:pt>
                <c:pt idx="773">
                  <c:v>1773</c:v>
                </c:pt>
                <c:pt idx="774">
                  <c:v>1774</c:v>
                </c:pt>
                <c:pt idx="775">
                  <c:v>1775</c:v>
                </c:pt>
                <c:pt idx="776">
                  <c:v>1776</c:v>
                </c:pt>
                <c:pt idx="777">
                  <c:v>1777</c:v>
                </c:pt>
                <c:pt idx="778">
                  <c:v>1778</c:v>
                </c:pt>
                <c:pt idx="779">
                  <c:v>1779</c:v>
                </c:pt>
                <c:pt idx="780">
                  <c:v>1780</c:v>
                </c:pt>
                <c:pt idx="781">
                  <c:v>1781</c:v>
                </c:pt>
                <c:pt idx="782">
                  <c:v>1782</c:v>
                </c:pt>
                <c:pt idx="783">
                  <c:v>1783</c:v>
                </c:pt>
                <c:pt idx="784">
                  <c:v>1784</c:v>
                </c:pt>
                <c:pt idx="785">
                  <c:v>1785</c:v>
                </c:pt>
                <c:pt idx="786">
                  <c:v>1786</c:v>
                </c:pt>
                <c:pt idx="787">
                  <c:v>1787</c:v>
                </c:pt>
                <c:pt idx="788">
                  <c:v>1788</c:v>
                </c:pt>
                <c:pt idx="789">
                  <c:v>1789</c:v>
                </c:pt>
                <c:pt idx="790">
                  <c:v>1790</c:v>
                </c:pt>
                <c:pt idx="791">
                  <c:v>1791</c:v>
                </c:pt>
                <c:pt idx="792">
                  <c:v>1792</c:v>
                </c:pt>
                <c:pt idx="793">
                  <c:v>1793</c:v>
                </c:pt>
                <c:pt idx="794">
                  <c:v>1794</c:v>
                </c:pt>
                <c:pt idx="795">
                  <c:v>1795</c:v>
                </c:pt>
                <c:pt idx="796">
                  <c:v>1796</c:v>
                </c:pt>
                <c:pt idx="797">
                  <c:v>1797</c:v>
                </c:pt>
                <c:pt idx="798">
                  <c:v>1798</c:v>
                </c:pt>
                <c:pt idx="799">
                  <c:v>1799</c:v>
                </c:pt>
                <c:pt idx="800">
                  <c:v>1800</c:v>
                </c:pt>
                <c:pt idx="801">
                  <c:v>1801</c:v>
                </c:pt>
                <c:pt idx="802">
                  <c:v>1802</c:v>
                </c:pt>
                <c:pt idx="803">
                  <c:v>1803</c:v>
                </c:pt>
                <c:pt idx="804">
                  <c:v>1804</c:v>
                </c:pt>
                <c:pt idx="805">
                  <c:v>1805</c:v>
                </c:pt>
                <c:pt idx="806">
                  <c:v>1806</c:v>
                </c:pt>
                <c:pt idx="807">
                  <c:v>1807</c:v>
                </c:pt>
                <c:pt idx="808">
                  <c:v>1808</c:v>
                </c:pt>
                <c:pt idx="809">
                  <c:v>1809</c:v>
                </c:pt>
                <c:pt idx="810">
                  <c:v>1810</c:v>
                </c:pt>
                <c:pt idx="811">
                  <c:v>1811</c:v>
                </c:pt>
                <c:pt idx="812">
                  <c:v>1812</c:v>
                </c:pt>
                <c:pt idx="813">
                  <c:v>1813</c:v>
                </c:pt>
                <c:pt idx="814">
                  <c:v>1814</c:v>
                </c:pt>
                <c:pt idx="815">
                  <c:v>1815</c:v>
                </c:pt>
                <c:pt idx="816">
                  <c:v>1816</c:v>
                </c:pt>
                <c:pt idx="817">
                  <c:v>1817</c:v>
                </c:pt>
                <c:pt idx="818">
                  <c:v>1818</c:v>
                </c:pt>
                <c:pt idx="819">
                  <c:v>1819</c:v>
                </c:pt>
                <c:pt idx="820">
                  <c:v>1820</c:v>
                </c:pt>
                <c:pt idx="821">
                  <c:v>1821</c:v>
                </c:pt>
                <c:pt idx="822">
                  <c:v>1822</c:v>
                </c:pt>
                <c:pt idx="823">
                  <c:v>1823</c:v>
                </c:pt>
                <c:pt idx="824">
                  <c:v>1824</c:v>
                </c:pt>
                <c:pt idx="825">
                  <c:v>1825</c:v>
                </c:pt>
                <c:pt idx="826">
                  <c:v>1826</c:v>
                </c:pt>
                <c:pt idx="827">
                  <c:v>1827</c:v>
                </c:pt>
                <c:pt idx="828">
                  <c:v>1828</c:v>
                </c:pt>
                <c:pt idx="829">
                  <c:v>1829</c:v>
                </c:pt>
                <c:pt idx="830">
                  <c:v>1830</c:v>
                </c:pt>
                <c:pt idx="831">
                  <c:v>1831</c:v>
                </c:pt>
                <c:pt idx="832">
                  <c:v>1832</c:v>
                </c:pt>
                <c:pt idx="833">
                  <c:v>1833</c:v>
                </c:pt>
                <c:pt idx="834">
                  <c:v>1834</c:v>
                </c:pt>
                <c:pt idx="835">
                  <c:v>1835</c:v>
                </c:pt>
                <c:pt idx="836">
                  <c:v>1836</c:v>
                </c:pt>
                <c:pt idx="837">
                  <c:v>1837</c:v>
                </c:pt>
                <c:pt idx="838">
                  <c:v>1838</c:v>
                </c:pt>
                <c:pt idx="839">
                  <c:v>1839</c:v>
                </c:pt>
                <c:pt idx="840">
                  <c:v>1840</c:v>
                </c:pt>
                <c:pt idx="841">
                  <c:v>1841</c:v>
                </c:pt>
                <c:pt idx="842">
                  <c:v>1842</c:v>
                </c:pt>
                <c:pt idx="843">
                  <c:v>1843</c:v>
                </c:pt>
                <c:pt idx="844">
                  <c:v>1844</c:v>
                </c:pt>
                <c:pt idx="845">
                  <c:v>1845</c:v>
                </c:pt>
                <c:pt idx="846">
                  <c:v>1846</c:v>
                </c:pt>
                <c:pt idx="847">
                  <c:v>1847</c:v>
                </c:pt>
                <c:pt idx="848">
                  <c:v>1848</c:v>
                </c:pt>
                <c:pt idx="849">
                  <c:v>1849</c:v>
                </c:pt>
                <c:pt idx="850">
                  <c:v>1850</c:v>
                </c:pt>
                <c:pt idx="851">
                  <c:v>1851</c:v>
                </c:pt>
                <c:pt idx="852">
                  <c:v>1852</c:v>
                </c:pt>
                <c:pt idx="853">
                  <c:v>1853</c:v>
                </c:pt>
                <c:pt idx="854">
                  <c:v>1854</c:v>
                </c:pt>
                <c:pt idx="855">
                  <c:v>1855</c:v>
                </c:pt>
                <c:pt idx="856">
                  <c:v>1856</c:v>
                </c:pt>
                <c:pt idx="857">
                  <c:v>1857</c:v>
                </c:pt>
                <c:pt idx="858">
                  <c:v>1858</c:v>
                </c:pt>
                <c:pt idx="859">
                  <c:v>1859</c:v>
                </c:pt>
                <c:pt idx="860">
                  <c:v>1860</c:v>
                </c:pt>
                <c:pt idx="861">
                  <c:v>1861</c:v>
                </c:pt>
                <c:pt idx="862">
                  <c:v>1862</c:v>
                </c:pt>
                <c:pt idx="863">
                  <c:v>1863</c:v>
                </c:pt>
                <c:pt idx="864">
                  <c:v>1864</c:v>
                </c:pt>
                <c:pt idx="865">
                  <c:v>1865</c:v>
                </c:pt>
                <c:pt idx="866">
                  <c:v>1866</c:v>
                </c:pt>
                <c:pt idx="867">
                  <c:v>1867</c:v>
                </c:pt>
                <c:pt idx="868">
                  <c:v>1868</c:v>
                </c:pt>
                <c:pt idx="869">
                  <c:v>1869</c:v>
                </c:pt>
                <c:pt idx="870">
                  <c:v>1870</c:v>
                </c:pt>
                <c:pt idx="871">
                  <c:v>1871</c:v>
                </c:pt>
                <c:pt idx="872">
                  <c:v>1872</c:v>
                </c:pt>
                <c:pt idx="873">
                  <c:v>1873</c:v>
                </c:pt>
                <c:pt idx="874">
                  <c:v>1874</c:v>
                </c:pt>
                <c:pt idx="875">
                  <c:v>1875</c:v>
                </c:pt>
                <c:pt idx="876">
                  <c:v>1876</c:v>
                </c:pt>
                <c:pt idx="877">
                  <c:v>1877</c:v>
                </c:pt>
                <c:pt idx="878">
                  <c:v>1878</c:v>
                </c:pt>
                <c:pt idx="879">
                  <c:v>1879</c:v>
                </c:pt>
                <c:pt idx="880">
                  <c:v>1880</c:v>
                </c:pt>
                <c:pt idx="881">
                  <c:v>1881</c:v>
                </c:pt>
                <c:pt idx="882">
                  <c:v>1882</c:v>
                </c:pt>
                <c:pt idx="883">
                  <c:v>1883</c:v>
                </c:pt>
                <c:pt idx="884">
                  <c:v>1884</c:v>
                </c:pt>
                <c:pt idx="885">
                  <c:v>1885</c:v>
                </c:pt>
                <c:pt idx="886">
                  <c:v>1886</c:v>
                </c:pt>
                <c:pt idx="887">
                  <c:v>1887</c:v>
                </c:pt>
                <c:pt idx="888">
                  <c:v>1888</c:v>
                </c:pt>
                <c:pt idx="889">
                  <c:v>1889</c:v>
                </c:pt>
                <c:pt idx="890">
                  <c:v>1890</c:v>
                </c:pt>
                <c:pt idx="891">
                  <c:v>1891</c:v>
                </c:pt>
                <c:pt idx="892">
                  <c:v>1892</c:v>
                </c:pt>
                <c:pt idx="893">
                  <c:v>1893</c:v>
                </c:pt>
                <c:pt idx="894">
                  <c:v>1894</c:v>
                </c:pt>
                <c:pt idx="895">
                  <c:v>1895</c:v>
                </c:pt>
                <c:pt idx="896">
                  <c:v>1896</c:v>
                </c:pt>
                <c:pt idx="897">
                  <c:v>1897</c:v>
                </c:pt>
                <c:pt idx="898">
                  <c:v>1898</c:v>
                </c:pt>
                <c:pt idx="899">
                  <c:v>1899</c:v>
                </c:pt>
                <c:pt idx="900">
                  <c:v>1900</c:v>
                </c:pt>
                <c:pt idx="901">
                  <c:v>1901</c:v>
                </c:pt>
                <c:pt idx="902">
                  <c:v>1902</c:v>
                </c:pt>
                <c:pt idx="903">
                  <c:v>1903</c:v>
                </c:pt>
                <c:pt idx="904">
                  <c:v>1904</c:v>
                </c:pt>
                <c:pt idx="905">
                  <c:v>1905</c:v>
                </c:pt>
                <c:pt idx="906">
                  <c:v>1906</c:v>
                </c:pt>
                <c:pt idx="907">
                  <c:v>1907</c:v>
                </c:pt>
                <c:pt idx="908">
                  <c:v>1908</c:v>
                </c:pt>
                <c:pt idx="909">
                  <c:v>1909</c:v>
                </c:pt>
                <c:pt idx="910">
                  <c:v>1910</c:v>
                </c:pt>
                <c:pt idx="911">
                  <c:v>1911</c:v>
                </c:pt>
                <c:pt idx="912">
                  <c:v>1912</c:v>
                </c:pt>
                <c:pt idx="913">
                  <c:v>1913</c:v>
                </c:pt>
                <c:pt idx="914">
                  <c:v>1914</c:v>
                </c:pt>
                <c:pt idx="915">
                  <c:v>1915</c:v>
                </c:pt>
                <c:pt idx="916">
                  <c:v>1916</c:v>
                </c:pt>
                <c:pt idx="917">
                  <c:v>1917</c:v>
                </c:pt>
                <c:pt idx="918">
                  <c:v>1918</c:v>
                </c:pt>
                <c:pt idx="919">
                  <c:v>1919</c:v>
                </c:pt>
                <c:pt idx="920">
                  <c:v>1920</c:v>
                </c:pt>
                <c:pt idx="921">
                  <c:v>1921</c:v>
                </c:pt>
                <c:pt idx="922">
                  <c:v>1922</c:v>
                </c:pt>
                <c:pt idx="923">
                  <c:v>1923</c:v>
                </c:pt>
                <c:pt idx="924">
                  <c:v>1924</c:v>
                </c:pt>
                <c:pt idx="925">
                  <c:v>1925</c:v>
                </c:pt>
                <c:pt idx="926">
                  <c:v>1926</c:v>
                </c:pt>
                <c:pt idx="927">
                  <c:v>1927</c:v>
                </c:pt>
                <c:pt idx="928">
                  <c:v>1928</c:v>
                </c:pt>
                <c:pt idx="929">
                  <c:v>1929</c:v>
                </c:pt>
                <c:pt idx="930">
                  <c:v>1930</c:v>
                </c:pt>
                <c:pt idx="931">
                  <c:v>1931</c:v>
                </c:pt>
                <c:pt idx="932">
                  <c:v>1932</c:v>
                </c:pt>
                <c:pt idx="933">
                  <c:v>1933</c:v>
                </c:pt>
                <c:pt idx="934">
                  <c:v>1934</c:v>
                </c:pt>
                <c:pt idx="935">
                  <c:v>1935</c:v>
                </c:pt>
                <c:pt idx="936">
                  <c:v>1936</c:v>
                </c:pt>
                <c:pt idx="937">
                  <c:v>1937</c:v>
                </c:pt>
                <c:pt idx="938">
                  <c:v>1938</c:v>
                </c:pt>
                <c:pt idx="939">
                  <c:v>1939</c:v>
                </c:pt>
                <c:pt idx="940">
                  <c:v>1940</c:v>
                </c:pt>
                <c:pt idx="941">
                  <c:v>1941</c:v>
                </c:pt>
                <c:pt idx="942">
                  <c:v>1942</c:v>
                </c:pt>
                <c:pt idx="943">
                  <c:v>1943</c:v>
                </c:pt>
                <c:pt idx="944">
                  <c:v>1944</c:v>
                </c:pt>
                <c:pt idx="945">
                  <c:v>1945</c:v>
                </c:pt>
                <c:pt idx="946">
                  <c:v>1946</c:v>
                </c:pt>
                <c:pt idx="947">
                  <c:v>1947</c:v>
                </c:pt>
                <c:pt idx="948">
                  <c:v>1948</c:v>
                </c:pt>
                <c:pt idx="949">
                  <c:v>1949</c:v>
                </c:pt>
                <c:pt idx="950">
                  <c:v>1950</c:v>
                </c:pt>
                <c:pt idx="951">
                  <c:v>1951</c:v>
                </c:pt>
                <c:pt idx="952">
                  <c:v>1952</c:v>
                </c:pt>
                <c:pt idx="953">
                  <c:v>1953</c:v>
                </c:pt>
                <c:pt idx="954">
                  <c:v>1954</c:v>
                </c:pt>
                <c:pt idx="955">
                  <c:v>1955</c:v>
                </c:pt>
                <c:pt idx="956">
                  <c:v>1956</c:v>
                </c:pt>
                <c:pt idx="957">
                  <c:v>1957</c:v>
                </c:pt>
                <c:pt idx="958">
                  <c:v>1958</c:v>
                </c:pt>
                <c:pt idx="959">
                  <c:v>1959</c:v>
                </c:pt>
                <c:pt idx="960">
                  <c:v>1960</c:v>
                </c:pt>
                <c:pt idx="961">
                  <c:v>1961</c:v>
                </c:pt>
                <c:pt idx="962">
                  <c:v>1962</c:v>
                </c:pt>
                <c:pt idx="963">
                  <c:v>1963</c:v>
                </c:pt>
                <c:pt idx="964">
                  <c:v>1964</c:v>
                </c:pt>
                <c:pt idx="965">
                  <c:v>1965</c:v>
                </c:pt>
                <c:pt idx="966">
                  <c:v>1966</c:v>
                </c:pt>
                <c:pt idx="967">
                  <c:v>1967</c:v>
                </c:pt>
                <c:pt idx="968">
                  <c:v>1968</c:v>
                </c:pt>
                <c:pt idx="969">
                  <c:v>1969</c:v>
                </c:pt>
                <c:pt idx="970">
                  <c:v>1970</c:v>
                </c:pt>
                <c:pt idx="971">
                  <c:v>1971</c:v>
                </c:pt>
                <c:pt idx="972">
                  <c:v>1972</c:v>
                </c:pt>
                <c:pt idx="973">
                  <c:v>1973</c:v>
                </c:pt>
                <c:pt idx="974">
                  <c:v>1974</c:v>
                </c:pt>
                <c:pt idx="975">
                  <c:v>1975</c:v>
                </c:pt>
                <c:pt idx="976">
                  <c:v>1976</c:v>
                </c:pt>
                <c:pt idx="977">
                  <c:v>1977</c:v>
                </c:pt>
                <c:pt idx="978">
                  <c:v>1978</c:v>
                </c:pt>
                <c:pt idx="979">
                  <c:v>1979</c:v>
                </c:pt>
                <c:pt idx="980">
                  <c:v>1980</c:v>
                </c:pt>
                <c:pt idx="981">
                  <c:v>1981</c:v>
                </c:pt>
                <c:pt idx="982">
                  <c:v>1982</c:v>
                </c:pt>
                <c:pt idx="983">
                  <c:v>1983</c:v>
                </c:pt>
                <c:pt idx="984">
                  <c:v>1984</c:v>
                </c:pt>
                <c:pt idx="985">
                  <c:v>1985</c:v>
                </c:pt>
                <c:pt idx="986">
                  <c:v>1986</c:v>
                </c:pt>
                <c:pt idx="987">
                  <c:v>1987</c:v>
                </c:pt>
                <c:pt idx="988">
                  <c:v>1988</c:v>
                </c:pt>
                <c:pt idx="989">
                  <c:v>1989</c:v>
                </c:pt>
                <c:pt idx="990">
                  <c:v>1990</c:v>
                </c:pt>
                <c:pt idx="991">
                  <c:v>1991</c:v>
                </c:pt>
                <c:pt idx="992">
                  <c:v>1992</c:v>
                </c:pt>
                <c:pt idx="993">
                  <c:v>1993</c:v>
                </c:pt>
                <c:pt idx="994">
                  <c:v>1994</c:v>
                </c:pt>
                <c:pt idx="995">
                  <c:v>1995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  <c:pt idx="1000">
                  <c:v>2000</c:v>
                </c:pt>
                <c:pt idx="1001">
                  <c:v>2001</c:v>
                </c:pt>
                <c:pt idx="1002">
                  <c:v>2002</c:v>
                </c:pt>
                <c:pt idx="1003">
                  <c:v>2003</c:v>
                </c:pt>
                <c:pt idx="1004">
                  <c:v>2004</c:v>
                </c:pt>
                <c:pt idx="1005">
                  <c:v>2005</c:v>
                </c:pt>
                <c:pt idx="1006">
                  <c:v>2006</c:v>
                </c:pt>
                <c:pt idx="1007">
                  <c:v>2007</c:v>
                </c:pt>
                <c:pt idx="1008">
                  <c:v>2008</c:v>
                </c:pt>
                <c:pt idx="1009">
                  <c:v>2009</c:v>
                </c:pt>
                <c:pt idx="1010">
                  <c:v>2010</c:v>
                </c:pt>
                <c:pt idx="1011">
                  <c:v>2011</c:v>
                </c:pt>
                <c:pt idx="1012">
                  <c:v>2012</c:v>
                </c:pt>
              </c:numCache>
            </c:numRef>
          </c:xVal>
          <c:yVal>
            <c:numRef>
              <c:f>'CO2 Concentration'!$B$6:$B$1018</c:f>
              <c:numCache>
                <c:formatCode>0.00</c:formatCode>
                <c:ptCount val="1013"/>
                <c:pt idx="0">
                  <c:v>277</c:v>
                </c:pt>
                <c:pt idx="1">
                  <c:v>277.01</c:v>
                </c:pt>
                <c:pt idx="2">
                  <c:v>277.02</c:v>
                </c:pt>
                <c:pt idx="3">
                  <c:v>277.02999999999997</c:v>
                </c:pt>
                <c:pt idx="4">
                  <c:v>277.04000000000002</c:v>
                </c:pt>
                <c:pt idx="5">
                  <c:v>277.05</c:v>
                </c:pt>
                <c:pt idx="6">
                  <c:v>277.06</c:v>
                </c:pt>
                <c:pt idx="7">
                  <c:v>277.07</c:v>
                </c:pt>
                <c:pt idx="8">
                  <c:v>277.08</c:v>
                </c:pt>
                <c:pt idx="9">
                  <c:v>277.08999999999997</c:v>
                </c:pt>
                <c:pt idx="10">
                  <c:v>277.10000000000002</c:v>
                </c:pt>
                <c:pt idx="11">
                  <c:v>277.11</c:v>
                </c:pt>
                <c:pt idx="12">
                  <c:v>277.12</c:v>
                </c:pt>
                <c:pt idx="13">
                  <c:v>277.13</c:v>
                </c:pt>
                <c:pt idx="14">
                  <c:v>277.14</c:v>
                </c:pt>
                <c:pt idx="15">
                  <c:v>277.14999999999998</c:v>
                </c:pt>
                <c:pt idx="16">
                  <c:v>277.16000000000003</c:v>
                </c:pt>
                <c:pt idx="17">
                  <c:v>277.17</c:v>
                </c:pt>
                <c:pt idx="18">
                  <c:v>277.18</c:v>
                </c:pt>
                <c:pt idx="19">
                  <c:v>277.19</c:v>
                </c:pt>
                <c:pt idx="20">
                  <c:v>277.2</c:v>
                </c:pt>
                <c:pt idx="21">
                  <c:v>277.20999999999998</c:v>
                </c:pt>
                <c:pt idx="22">
                  <c:v>277.22000000000003</c:v>
                </c:pt>
                <c:pt idx="23">
                  <c:v>277.23</c:v>
                </c:pt>
                <c:pt idx="24">
                  <c:v>277.24</c:v>
                </c:pt>
                <c:pt idx="25">
                  <c:v>277.25</c:v>
                </c:pt>
                <c:pt idx="26">
                  <c:v>277.26</c:v>
                </c:pt>
                <c:pt idx="27">
                  <c:v>277.27</c:v>
                </c:pt>
                <c:pt idx="28">
                  <c:v>277.27999999999997</c:v>
                </c:pt>
                <c:pt idx="29">
                  <c:v>277.29000000000002</c:v>
                </c:pt>
                <c:pt idx="30">
                  <c:v>277.3</c:v>
                </c:pt>
                <c:pt idx="31">
                  <c:v>277.31</c:v>
                </c:pt>
                <c:pt idx="32">
                  <c:v>277.32</c:v>
                </c:pt>
                <c:pt idx="33">
                  <c:v>277.33</c:v>
                </c:pt>
                <c:pt idx="34">
                  <c:v>277.33999999999997</c:v>
                </c:pt>
                <c:pt idx="35">
                  <c:v>277.35000000000002</c:v>
                </c:pt>
                <c:pt idx="36">
                  <c:v>277.36</c:v>
                </c:pt>
                <c:pt idx="37">
                  <c:v>277.37</c:v>
                </c:pt>
                <c:pt idx="38">
                  <c:v>277.38</c:v>
                </c:pt>
                <c:pt idx="39">
                  <c:v>277.39</c:v>
                </c:pt>
                <c:pt idx="40">
                  <c:v>277.39999999999998</c:v>
                </c:pt>
                <c:pt idx="41">
                  <c:v>277.41000000000003</c:v>
                </c:pt>
                <c:pt idx="42">
                  <c:v>277.42</c:v>
                </c:pt>
                <c:pt idx="43">
                  <c:v>277.43</c:v>
                </c:pt>
                <c:pt idx="44">
                  <c:v>277.44</c:v>
                </c:pt>
                <c:pt idx="45">
                  <c:v>277.45</c:v>
                </c:pt>
                <c:pt idx="46">
                  <c:v>277.45999999999998</c:v>
                </c:pt>
                <c:pt idx="47">
                  <c:v>277.47000000000003</c:v>
                </c:pt>
                <c:pt idx="48">
                  <c:v>277.48</c:v>
                </c:pt>
                <c:pt idx="49">
                  <c:v>277.49</c:v>
                </c:pt>
                <c:pt idx="50">
                  <c:v>277.5</c:v>
                </c:pt>
                <c:pt idx="51">
                  <c:v>277.52999999999997</c:v>
                </c:pt>
                <c:pt idx="52">
                  <c:v>277.56</c:v>
                </c:pt>
                <c:pt idx="53">
                  <c:v>277.58999999999997</c:v>
                </c:pt>
                <c:pt idx="54">
                  <c:v>277.62</c:v>
                </c:pt>
                <c:pt idx="55">
                  <c:v>277.64999999999998</c:v>
                </c:pt>
                <c:pt idx="56">
                  <c:v>277.68</c:v>
                </c:pt>
                <c:pt idx="57">
                  <c:v>277.70999999999998</c:v>
                </c:pt>
                <c:pt idx="58">
                  <c:v>277.74</c:v>
                </c:pt>
                <c:pt idx="59">
                  <c:v>277.77</c:v>
                </c:pt>
                <c:pt idx="60">
                  <c:v>277.8</c:v>
                </c:pt>
                <c:pt idx="61">
                  <c:v>277.83</c:v>
                </c:pt>
                <c:pt idx="62">
                  <c:v>277.86</c:v>
                </c:pt>
                <c:pt idx="63">
                  <c:v>277.89</c:v>
                </c:pt>
                <c:pt idx="64">
                  <c:v>277.92</c:v>
                </c:pt>
                <c:pt idx="65">
                  <c:v>277.95</c:v>
                </c:pt>
                <c:pt idx="66">
                  <c:v>277.98</c:v>
                </c:pt>
                <c:pt idx="67">
                  <c:v>278.01</c:v>
                </c:pt>
                <c:pt idx="68">
                  <c:v>278.04000000000002</c:v>
                </c:pt>
                <c:pt idx="69">
                  <c:v>278.07</c:v>
                </c:pt>
                <c:pt idx="70">
                  <c:v>278.10000000000002</c:v>
                </c:pt>
                <c:pt idx="71">
                  <c:v>278.13</c:v>
                </c:pt>
                <c:pt idx="72">
                  <c:v>278.16000000000003</c:v>
                </c:pt>
                <c:pt idx="73">
                  <c:v>278.19</c:v>
                </c:pt>
                <c:pt idx="74">
                  <c:v>278.22000000000003</c:v>
                </c:pt>
                <c:pt idx="75">
                  <c:v>278.25</c:v>
                </c:pt>
                <c:pt idx="76">
                  <c:v>278.27999999999997</c:v>
                </c:pt>
                <c:pt idx="77">
                  <c:v>278.31</c:v>
                </c:pt>
                <c:pt idx="78">
                  <c:v>278.33999999999997</c:v>
                </c:pt>
                <c:pt idx="79">
                  <c:v>278.37</c:v>
                </c:pt>
                <c:pt idx="80">
                  <c:v>278.39999999999998</c:v>
                </c:pt>
                <c:pt idx="81">
                  <c:v>278.43</c:v>
                </c:pt>
                <c:pt idx="82">
                  <c:v>278.45999999999998</c:v>
                </c:pt>
                <c:pt idx="83">
                  <c:v>278.49</c:v>
                </c:pt>
                <c:pt idx="84">
                  <c:v>278.52</c:v>
                </c:pt>
                <c:pt idx="85">
                  <c:v>278.55</c:v>
                </c:pt>
                <c:pt idx="86">
                  <c:v>278.58</c:v>
                </c:pt>
                <c:pt idx="87">
                  <c:v>278.61</c:v>
                </c:pt>
                <c:pt idx="88">
                  <c:v>278.64</c:v>
                </c:pt>
                <c:pt idx="89">
                  <c:v>278.67</c:v>
                </c:pt>
                <c:pt idx="90">
                  <c:v>278.7</c:v>
                </c:pt>
                <c:pt idx="91">
                  <c:v>278.73</c:v>
                </c:pt>
                <c:pt idx="92">
                  <c:v>278.76</c:v>
                </c:pt>
                <c:pt idx="93">
                  <c:v>278.79000000000002</c:v>
                </c:pt>
                <c:pt idx="94">
                  <c:v>278.82</c:v>
                </c:pt>
                <c:pt idx="95">
                  <c:v>278.85000000000002</c:v>
                </c:pt>
                <c:pt idx="96">
                  <c:v>278.88</c:v>
                </c:pt>
                <c:pt idx="97">
                  <c:v>278.91000000000003</c:v>
                </c:pt>
                <c:pt idx="98">
                  <c:v>278.94</c:v>
                </c:pt>
                <c:pt idx="99">
                  <c:v>278.97000000000003</c:v>
                </c:pt>
                <c:pt idx="100">
                  <c:v>279</c:v>
                </c:pt>
                <c:pt idx="101">
                  <c:v>278.98</c:v>
                </c:pt>
                <c:pt idx="102">
                  <c:v>278.95999999999998</c:v>
                </c:pt>
                <c:pt idx="103">
                  <c:v>278.94</c:v>
                </c:pt>
                <c:pt idx="104">
                  <c:v>278.92</c:v>
                </c:pt>
                <c:pt idx="105">
                  <c:v>278.89999999999998</c:v>
                </c:pt>
                <c:pt idx="106">
                  <c:v>278.88</c:v>
                </c:pt>
                <c:pt idx="107">
                  <c:v>278.86</c:v>
                </c:pt>
                <c:pt idx="108">
                  <c:v>278.83999999999997</c:v>
                </c:pt>
                <c:pt idx="109">
                  <c:v>278.82</c:v>
                </c:pt>
                <c:pt idx="110">
                  <c:v>278.8</c:v>
                </c:pt>
                <c:pt idx="111">
                  <c:v>278.77999999999997</c:v>
                </c:pt>
                <c:pt idx="112">
                  <c:v>278.76</c:v>
                </c:pt>
                <c:pt idx="113">
                  <c:v>278.74</c:v>
                </c:pt>
                <c:pt idx="114">
                  <c:v>278.72000000000003</c:v>
                </c:pt>
                <c:pt idx="115">
                  <c:v>278.7</c:v>
                </c:pt>
                <c:pt idx="116">
                  <c:v>278.68</c:v>
                </c:pt>
                <c:pt idx="117">
                  <c:v>278.66000000000003</c:v>
                </c:pt>
                <c:pt idx="118">
                  <c:v>278.64</c:v>
                </c:pt>
                <c:pt idx="119">
                  <c:v>278.62</c:v>
                </c:pt>
                <c:pt idx="120">
                  <c:v>278.60000000000002</c:v>
                </c:pt>
                <c:pt idx="121">
                  <c:v>278.58</c:v>
                </c:pt>
                <c:pt idx="122">
                  <c:v>278.56</c:v>
                </c:pt>
                <c:pt idx="123">
                  <c:v>278.54000000000002</c:v>
                </c:pt>
                <c:pt idx="124">
                  <c:v>278.52</c:v>
                </c:pt>
                <c:pt idx="125">
                  <c:v>278.5</c:v>
                </c:pt>
                <c:pt idx="126">
                  <c:v>278.48</c:v>
                </c:pt>
                <c:pt idx="127">
                  <c:v>278.45999999999998</c:v>
                </c:pt>
                <c:pt idx="128">
                  <c:v>278.44</c:v>
                </c:pt>
                <c:pt idx="129">
                  <c:v>278.42</c:v>
                </c:pt>
                <c:pt idx="130">
                  <c:v>278.39999999999998</c:v>
                </c:pt>
                <c:pt idx="131">
                  <c:v>278.38</c:v>
                </c:pt>
                <c:pt idx="132">
                  <c:v>278.36</c:v>
                </c:pt>
                <c:pt idx="133">
                  <c:v>278.33999999999997</c:v>
                </c:pt>
                <c:pt idx="134">
                  <c:v>278.32</c:v>
                </c:pt>
                <c:pt idx="135">
                  <c:v>278.3</c:v>
                </c:pt>
                <c:pt idx="136">
                  <c:v>278.27999999999997</c:v>
                </c:pt>
                <c:pt idx="137">
                  <c:v>278.26</c:v>
                </c:pt>
                <c:pt idx="138">
                  <c:v>278.24</c:v>
                </c:pt>
                <c:pt idx="139">
                  <c:v>278.22000000000003</c:v>
                </c:pt>
                <c:pt idx="140">
                  <c:v>278.2</c:v>
                </c:pt>
                <c:pt idx="141">
                  <c:v>278.18</c:v>
                </c:pt>
                <c:pt idx="142">
                  <c:v>278.16000000000003</c:v>
                </c:pt>
                <c:pt idx="143">
                  <c:v>278.14</c:v>
                </c:pt>
                <c:pt idx="144">
                  <c:v>278.12</c:v>
                </c:pt>
                <c:pt idx="145">
                  <c:v>278.10000000000002</c:v>
                </c:pt>
                <c:pt idx="146">
                  <c:v>278.08</c:v>
                </c:pt>
                <c:pt idx="147">
                  <c:v>278.06</c:v>
                </c:pt>
                <c:pt idx="148">
                  <c:v>278.04000000000002</c:v>
                </c:pt>
                <c:pt idx="149">
                  <c:v>278.02</c:v>
                </c:pt>
                <c:pt idx="150">
                  <c:v>278</c:v>
                </c:pt>
                <c:pt idx="151">
                  <c:v>277.97000000000003</c:v>
                </c:pt>
                <c:pt idx="152">
                  <c:v>277.94</c:v>
                </c:pt>
                <c:pt idx="153">
                  <c:v>277.91000000000003</c:v>
                </c:pt>
                <c:pt idx="154">
                  <c:v>277.88</c:v>
                </c:pt>
                <c:pt idx="155">
                  <c:v>277.85000000000002</c:v>
                </c:pt>
                <c:pt idx="156">
                  <c:v>277.82</c:v>
                </c:pt>
                <c:pt idx="157">
                  <c:v>277.79000000000002</c:v>
                </c:pt>
                <c:pt idx="158">
                  <c:v>277.76</c:v>
                </c:pt>
                <c:pt idx="159">
                  <c:v>277.73</c:v>
                </c:pt>
                <c:pt idx="160">
                  <c:v>277.7</c:v>
                </c:pt>
                <c:pt idx="161">
                  <c:v>277.67</c:v>
                </c:pt>
                <c:pt idx="162">
                  <c:v>277.64</c:v>
                </c:pt>
                <c:pt idx="163">
                  <c:v>277.61</c:v>
                </c:pt>
                <c:pt idx="164">
                  <c:v>277.58</c:v>
                </c:pt>
                <c:pt idx="165">
                  <c:v>277.55</c:v>
                </c:pt>
                <c:pt idx="166">
                  <c:v>277.52</c:v>
                </c:pt>
                <c:pt idx="167">
                  <c:v>277.49</c:v>
                </c:pt>
                <c:pt idx="168">
                  <c:v>277.45999999999998</c:v>
                </c:pt>
                <c:pt idx="169">
                  <c:v>277.43</c:v>
                </c:pt>
                <c:pt idx="170">
                  <c:v>277.39999999999998</c:v>
                </c:pt>
                <c:pt idx="171">
                  <c:v>277.37</c:v>
                </c:pt>
                <c:pt idx="172">
                  <c:v>277.33999999999997</c:v>
                </c:pt>
                <c:pt idx="173">
                  <c:v>277.31</c:v>
                </c:pt>
                <c:pt idx="174">
                  <c:v>277.27999999999997</c:v>
                </c:pt>
                <c:pt idx="175">
                  <c:v>277.25</c:v>
                </c:pt>
                <c:pt idx="176">
                  <c:v>277.22000000000003</c:v>
                </c:pt>
                <c:pt idx="177">
                  <c:v>277.19</c:v>
                </c:pt>
                <c:pt idx="178">
                  <c:v>277.16000000000003</c:v>
                </c:pt>
                <c:pt idx="179">
                  <c:v>277.13</c:v>
                </c:pt>
                <c:pt idx="180">
                  <c:v>277.10000000000002</c:v>
                </c:pt>
                <c:pt idx="181">
                  <c:v>277.07</c:v>
                </c:pt>
                <c:pt idx="182">
                  <c:v>277.04000000000002</c:v>
                </c:pt>
                <c:pt idx="183">
                  <c:v>277.01</c:v>
                </c:pt>
                <c:pt idx="184">
                  <c:v>276.98</c:v>
                </c:pt>
                <c:pt idx="185">
                  <c:v>276.95</c:v>
                </c:pt>
                <c:pt idx="186">
                  <c:v>276.92</c:v>
                </c:pt>
                <c:pt idx="187">
                  <c:v>276.89</c:v>
                </c:pt>
                <c:pt idx="188">
                  <c:v>276.86</c:v>
                </c:pt>
                <c:pt idx="189">
                  <c:v>276.83</c:v>
                </c:pt>
                <c:pt idx="190">
                  <c:v>276.8</c:v>
                </c:pt>
                <c:pt idx="191">
                  <c:v>276.77</c:v>
                </c:pt>
                <c:pt idx="192">
                  <c:v>276.74</c:v>
                </c:pt>
                <c:pt idx="193">
                  <c:v>276.70999999999998</c:v>
                </c:pt>
                <c:pt idx="194">
                  <c:v>276.68</c:v>
                </c:pt>
                <c:pt idx="195">
                  <c:v>276.64999999999998</c:v>
                </c:pt>
                <c:pt idx="196">
                  <c:v>276.62</c:v>
                </c:pt>
                <c:pt idx="197">
                  <c:v>276.58999999999997</c:v>
                </c:pt>
                <c:pt idx="198">
                  <c:v>276.56</c:v>
                </c:pt>
                <c:pt idx="199">
                  <c:v>276.52999999999997</c:v>
                </c:pt>
                <c:pt idx="200">
                  <c:v>276.5</c:v>
                </c:pt>
                <c:pt idx="201">
                  <c:v>276.45</c:v>
                </c:pt>
                <c:pt idx="202">
                  <c:v>276.39999999999998</c:v>
                </c:pt>
                <c:pt idx="203">
                  <c:v>276.35000000000002</c:v>
                </c:pt>
                <c:pt idx="204">
                  <c:v>276.3</c:v>
                </c:pt>
                <c:pt idx="205">
                  <c:v>276.25</c:v>
                </c:pt>
                <c:pt idx="206">
                  <c:v>276.2</c:v>
                </c:pt>
                <c:pt idx="207">
                  <c:v>276.14999999999998</c:v>
                </c:pt>
                <c:pt idx="208">
                  <c:v>276.10000000000002</c:v>
                </c:pt>
                <c:pt idx="209">
                  <c:v>276.05</c:v>
                </c:pt>
                <c:pt idx="210">
                  <c:v>276</c:v>
                </c:pt>
                <c:pt idx="211">
                  <c:v>276.06923076923078</c:v>
                </c:pt>
                <c:pt idx="212">
                  <c:v>276.13846153846151</c:v>
                </c:pt>
                <c:pt idx="213">
                  <c:v>276.2076923076923</c:v>
                </c:pt>
                <c:pt idx="214">
                  <c:v>276.27692307692308</c:v>
                </c:pt>
                <c:pt idx="215">
                  <c:v>276.34615384615387</c:v>
                </c:pt>
                <c:pt idx="216">
                  <c:v>276.4153846153846</c:v>
                </c:pt>
                <c:pt idx="217">
                  <c:v>276.48461538461538</c:v>
                </c:pt>
                <c:pt idx="218">
                  <c:v>276.55384615384617</c:v>
                </c:pt>
                <c:pt idx="219">
                  <c:v>276.62307692307695</c:v>
                </c:pt>
                <c:pt idx="220">
                  <c:v>276.69230769230768</c:v>
                </c:pt>
                <c:pt idx="221">
                  <c:v>276.76153846153846</c:v>
                </c:pt>
                <c:pt idx="222">
                  <c:v>276.83076923076925</c:v>
                </c:pt>
                <c:pt idx="223">
                  <c:v>276.89999999999998</c:v>
                </c:pt>
                <c:pt idx="224">
                  <c:v>276.96923076923076</c:v>
                </c:pt>
                <c:pt idx="225">
                  <c:v>277.03846153846155</c:v>
                </c:pt>
                <c:pt idx="226">
                  <c:v>277.10769230769233</c:v>
                </c:pt>
                <c:pt idx="227">
                  <c:v>277.17692307692306</c:v>
                </c:pt>
                <c:pt idx="228">
                  <c:v>277.24615384615385</c:v>
                </c:pt>
                <c:pt idx="229">
                  <c:v>277.31538461538463</c:v>
                </c:pt>
                <c:pt idx="230">
                  <c:v>277.38461538461536</c:v>
                </c:pt>
                <c:pt idx="231">
                  <c:v>277.45384615384614</c:v>
                </c:pt>
                <c:pt idx="232">
                  <c:v>277.52307692307693</c:v>
                </c:pt>
                <c:pt idx="233">
                  <c:v>277.59230769230771</c:v>
                </c:pt>
                <c:pt idx="234">
                  <c:v>277.66153846153844</c:v>
                </c:pt>
                <c:pt idx="235">
                  <c:v>277.73076923076923</c:v>
                </c:pt>
                <c:pt idx="236">
                  <c:v>277.8</c:v>
                </c:pt>
                <c:pt idx="237">
                  <c:v>277.8692307692308</c:v>
                </c:pt>
                <c:pt idx="238">
                  <c:v>277.93846153846152</c:v>
                </c:pt>
                <c:pt idx="239">
                  <c:v>278.00769230769231</c:v>
                </c:pt>
                <c:pt idx="240">
                  <c:v>278.07692307692309</c:v>
                </c:pt>
                <c:pt idx="241">
                  <c:v>278.14615384615382</c:v>
                </c:pt>
                <c:pt idx="242">
                  <c:v>278.21538461538461</c:v>
                </c:pt>
                <c:pt idx="243">
                  <c:v>278.28461538461539</c:v>
                </c:pt>
                <c:pt idx="244">
                  <c:v>278.35384615384618</c:v>
                </c:pt>
                <c:pt idx="245">
                  <c:v>278.42307692307691</c:v>
                </c:pt>
                <c:pt idx="246">
                  <c:v>278.49230769230769</c:v>
                </c:pt>
                <c:pt idx="247">
                  <c:v>278.56153846153848</c:v>
                </c:pt>
                <c:pt idx="248">
                  <c:v>278.6307692307692</c:v>
                </c:pt>
                <c:pt idx="249">
                  <c:v>278.7</c:v>
                </c:pt>
                <c:pt idx="250">
                  <c:v>278.76923076923077</c:v>
                </c:pt>
                <c:pt idx="251">
                  <c:v>278.83846153846156</c:v>
                </c:pt>
                <c:pt idx="252">
                  <c:v>278.90769230769229</c:v>
                </c:pt>
                <c:pt idx="253">
                  <c:v>278.97692307692307</c:v>
                </c:pt>
                <c:pt idx="254">
                  <c:v>279.04615384615386</c:v>
                </c:pt>
                <c:pt idx="255">
                  <c:v>279.11538461538464</c:v>
                </c:pt>
                <c:pt idx="256">
                  <c:v>279.18461538461537</c:v>
                </c:pt>
                <c:pt idx="257">
                  <c:v>279.25384615384615</c:v>
                </c:pt>
                <c:pt idx="258">
                  <c:v>279.32307692307694</c:v>
                </c:pt>
                <c:pt idx="259">
                  <c:v>279.39230769230767</c:v>
                </c:pt>
                <c:pt idx="260">
                  <c:v>279.46153846153845</c:v>
                </c:pt>
                <c:pt idx="261">
                  <c:v>279.53076923076924</c:v>
                </c:pt>
                <c:pt idx="262">
                  <c:v>279.60000000000002</c:v>
                </c:pt>
                <c:pt idx="263">
                  <c:v>279.66923076923075</c:v>
                </c:pt>
                <c:pt idx="264">
                  <c:v>279.73846153846154</c:v>
                </c:pt>
                <c:pt idx="265">
                  <c:v>279.80769230769232</c:v>
                </c:pt>
                <c:pt idx="266">
                  <c:v>279.87692307692305</c:v>
                </c:pt>
                <c:pt idx="267">
                  <c:v>279.94615384615383</c:v>
                </c:pt>
                <c:pt idx="268">
                  <c:v>280.01538461538462</c:v>
                </c:pt>
                <c:pt idx="269">
                  <c:v>280.0846153846154</c:v>
                </c:pt>
                <c:pt idx="270">
                  <c:v>280.15384615384613</c:v>
                </c:pt>
                <c:pt idx="271">
                  <c:v>280.22307692307692</c:v>
                </c:pt>
                <c:pt idx="272">
                  <c:v>280.2923076923077</c:v>
                </c:pt>
                <c:pt idx="273">
                  <c:v>280.36153846153849</c:v>
                </c:pt>
                <c:pt idx="274">
                  <c:v>280.43076923076922</c:v>
                </c:pt>
                <c:pt idx="275">
                  <c:v>280.5</c:v>
                </c:pt>
                <c:pt idx="276">
                  <c:v>280.56923076923078</c:v>
                </c:pt>
                <c:pt idx="277">
                  <c:v>280.63846153846151</c:v>
                </c:pt>
                <c:pt idx="278">
                  <c:v>280.7076923076923</c:v>
                </c:pt>
                <c:pt idx="279">
                  <c:v>280.77692307692308</c:v>
                </c:pt>
                <c:pt idx="280">
                  <c:v>280.84615384615387</c:v>
                </c:pt>
                <c:pt idx="281">
                  <c:v>280.9153846153846</c:v>
                </c:pt>
                <c:pt idx="282">
                  <c:v>280.98461538461538</c:v>
                </c:pt>
                <c:pt idx="283">
                  <c:v>281.05384615384617</c:v>
                </c:pt>
                <c:pt idx="284">
                  <c:v>281.12307692307689</c:v>
                </c:pt>
                <c:pt idx="285">
                  <c:v>281.19230769230768</c:v>
                </c:pt>
                <c:pt idx="286">
                  <c:v>281.26153846153846</c:v>
                </c:pt>
                <c:pt idx="287">
                  <c:v>281.33076923076925</c:v>
                </c:pt>
                <c:pt idx="288">
                  <c:v>281.39999999999998</c:v>
                </c:pt>
                <c:pt idx="289">
                  <c:v>281.46923076923076</c:v>
                </c:pt>
                <c:pt idx="290">
                  <c:v>281.53846153846155</c:v>
                </c:pt>
                <c:pt idx="291">
                  <c:v>281.60769230769233</c:v>
                </c:pt>
                <c:pt idx="292">
                  <c:v>281.67692307692306</c:v>
                </c:pt>
                <c:pt idx="293">
                  <c:v>281.74615384615385</c:v>
                </c:pt>
                <c:pt idx="294">
                  <c:v>281.81538461538463</c:v>
                </c:pt>
                <c:pt idx="295">
                  <c:v>281.88461538461536</c:v>
                </c:pt>
                <c:pt idx="296">
                  <c:v>281.95384615384614</c:v>
                </c:pt>
                <c:pt idx="297">
                  <c:v>282.02307692307693</c:v>
                </c:pt>
                <c:pt idx="298">
                  <c:v>282.09230769230771</c:v>
                </c:pt>
                <c:pt idx="299">
                  <c:v>282.16153846153844</c:v>
                </c:pt>
                <c:pt idx="300">
                  <c:v>282.23076923076923</c:v>
                </c:pt>
                <c:pt idx="301">
                  <c:v>282.3</c:v>
                </c:pt>
                <c:pt idx="302">
                  <c:v>282.36923076923074</c:v>
                </c:pt>
                <c:pt idx="303">
                  <c:v>282.43846153846152</c:v>
                </c:pt>
                <c:pt idx="304">
                  <c:v>282.50769230769231</c:v>
                </c:pt>
                <c:pt idx="305">
                  <c:v>282.57692307692309</c:v>
                </c:pt>
                <c:pt idx="306">
                  <c:v>282.64615384615382</c:v>
                </c:pt>
                <c:pt idx="307">
                  <c:v>282.71538461538461</c:v>
                </c:pt>
                <c:pt idx="308">
                  <c:v>282.78461538461539</c:v>
                </c:pt>
                <c:pt idx="309">
                  <c:v>282.85384615384618</c:v>
                </c:pt>
                <c:pt idx="310">
                  <c:v>282.92307692307691</c:v>
                </c:pt>
                <c:pt idx="311">
                  <c:v>282.99230769230769</c:v>
                </c:pt>
                <c:pt idx="312">
                  <c:v>283.06153846153848</c:v>
                </c:pt>
                <c:pt idx="313">
                  <c:v>283.1307692307692</c:v>
                </c:pt>
                <c:pt idx="314">
                  <c:v>283.2</c:v>
                </c:pt>
                <c:pt idx="315">
                  <c:v>283.26923076923077</c:v>
                </c:pt>
                <c:pt idx="316">
                  <c:v>283.33846153846156</c:v>
                </c:pt>
                <c:pt idx="317">
                  <c:v>283.40769230769229</c:v>
                </c:pt>
                <c:pt idx="318">
                  <c:v>283.47692307692307</c:v>
                </c:pt>
                <c:pt idx="319">
                  <c:v>283.54615384615386</c:v>
                </c:pt>
                <c:pt idx="320">
                  <c:v>283.61538461538464</c:v>
                </c:pt>
                <c:pt idx="321">
                  <c:v>283.68461538461537</c:v>
                </c:pt>
                <c:pt idx="322">
                  <c:v>283.75384615384615</c:v>
                </c:pt>
                <c:pt idx="323">
                  <c:v>283.82307692307694</c:v>
                </c:pt>
                <c:pt idx="324">
                  <c:v>283.89230769230767</c:v>
                </c:pt>
                <c:pt idx="325">
                  <c:v>283.96153846153845</c:v>
                </c:pt>
                <c:pt idx="326">
                  <c:v>284.03076923076924</c:v>
                </c:pt>
                <c:pt idx="327">
                  <c:v>284.10000000000002</c:v>
                </c:pt>
                <c:pt idx="328">
                  <c:v>284.16923076923075</c:v>
                </c:pt>
                <c:pt idx="329">
                  <c:v>284.23846153846154</c:v>
                </c:pt>
                <c:pt idx="330">
                  <c:v>284.30769230769232</c:v>
                </c:pt>
                <c:pt idx="331">
                  <c:v>284.37692307692305</c:v>
                </c:pt>
                <c:pt idx="332">
                  <c:v>284.44615384615383</c:v>
                </c:pt>
                <c:pt idx="333">
                  <c:v>284.51538461538462</c:v>
                </c:pt>
                <c:pt idx="334">
                  <c:v>284.5846153846154</c:v>
                </c:pt>
                <c:pt idx="335">
                  <c:v>284.65384615384613</c:v>
                </c:pt>
                <c:pt idx="336">
                  <c:v>284.72307692307692</c:v>
                </c:pt>
                <c:pt idx="337">
                  <c:v>284.7923076923077</c:v>
                </c:pt>
                <c:pt idx="338">
                  <c:v>284.86153846153843</c:v>
                </c:pt>
                <c:pt idx="339">
                  <c:v>284.93076923076922</c:v>
                </c:pt>
                <c:pt idx="340">
                  <c:v>285</c:v>
                </c:pt>
                <c:pt idx="341">
                  <c:v>285</c:v>
                </c:pt>
                <c:pt idx="342">
                  <c:v>285</c:v>
                </c:pt>
                <c:pt idx="343">
                  <c:v>285</c:v>
                </c:pt>
                <c:pt idx="344">
                  <c:v>285</c:v>
                </c:pt>
                <c:pt idx="345">
                  <c:v>285</c:v>
                </c:pt>
                <c:pt idx="346">
                  <c:v>285</c:v>
                </c:pt>
                <c:pt idx="347">
                  <c:v>285</c:v>
                </c:pt>
                <c:pt idx="348">
                  <c:v>285</c:v>
                </c:pt>
                <c:pt idx="349">
                  <c:v>285</c:v>
                </c:pt>
                <c:pt idx="350">
                  <c:v>285</c:v>
                </c:pt>
                <c:pt idx="351">
                  <c:v>284.94285714285712</c:v>
                </c:pt>
                <c:pt idx="352">
                  <c:v>284.8857142857143</c:v>
                </c:pt>
                <c:pt idx="353">
                  <c:v>284.82857142857142</c:v>
                </c:pt>
                <c:pt idx="354">
                  <c:v>284.77142857142854</c:v>
                </c:pt>
                <c:pt idx="355">
                  <c:v>284.71428571428572</c:v>
                </c:pt>
                <c:pt idx="356">
                  <c:v>284.65714285714284</c:v>
                </c:pt>
                <c:pt idx="357">
                  <c:v>284.60000000000002</c:v>
                </c:pt>
                <c:pt idx="358">
                  <c:v>284.54285714285714</c:v>
                </c:pt>
                <c:pt idx="359">
                  <c:v>284.48571428571427</c:v>
                </c:pt>
                <c:pt idx="360">
                  <c:v>284.42857142857144</c:v>
                </c:pt>
                <c:pt idx="361">
                  <c:v>284.37142857142857</c:v>
                </c:pt>
                <c:pt idx="362">
                  <c:v>284.31428571428569</c:v>
                </c:pt>
                <c:pt idx="363">
                  <c:v>284.25714285714287</c:v>
                </c:pt>
                <c:pt idx="364">
                  <c:v>284.2</c:v>
                </c:pt>
                <c:pt idx="365">
                  <c:v>284.14285714285717</c:v>
                </c:pt>
                <c:pt idx="366">
                  <c:v>284.08571428571429</c:v>
                </c:pt>
                <c:pt idx="367">
                  <c:v>284.02857142857141</c:v>
                </c:pt>
                <c:pt idx="368">
                  <c:v>283.97142857142859</c:v>
                </c:pt>
                <c:pt idx="369">
                  <c:v>283.91428571428571</c:v>
                </c:pt>
                <c:pt idx="370">
                  <c:v>283.85714285714283</c:v>
                </c:pt>
                <c:pt idx="371">
                  <c:v>283.8</c:v>
                </c:pt>
                <c:pt idx="372">
                  <c:v>283.74285714285713</c:v>
                </c:pt>
                <c:pt idx="373">
                  <c:v>283.68571428571431</c:v>
                </c:pt>
                <c:pt idx="374">
                  <c:v>283.62857142857143</c:v>
                </c:pt>
                <c:pt idx="375">
                  <c:v>283.57142857142856</c:v>
                </c:pt>
                <c:pt idx="376">
                  <c:v>283.51428571428573</c:v>
                </c:pt>
                <c:pt idx="377">
                  <c:v>283.45714285714286</c:v>
                </c:pt>
                <c:pt idx="378">
                  <c:v>283.39999999999998</c:v>
                </c:pt>
                <c:pt idx="379">
                  <c:v>283.34285714285716</c:v>
                </c:pt>
                <c:pt idx="380">
                  <c:v>283.28571428571428</c:v>
                </c:pt>
                <c:pt idx="381">
                  <c:v>283.22857142857146</c:v>
                </c:pt>
                <c:pt idx="382">
                  <c:v>283.17142857142858</c:v>
                </c:pt>
                <c:pt idx="383">
                  <c:v>283.1142857142857</c:v>
                </c:pt>
                <c:pt idx="384">
                  <c:v>283.05714285714288</c:v>
                </c:pt>
                <c:pt idx="385">
                  <c:v>283</c:v>
                </c:pt>
                <c:pt idx="386">
                  <c:v>282.97894736842107</c:v>
                </c:pt>
                <c:pt idx="387">
                  <c:v>282.95789473684209</c:v>
                </c:pt>
                <c:pt idx="388">
                  <c:v>282.93684210526317</c:v>
                </c:pt>
                <c:pt idx="389">
                  <c:v>282.91578947368419</c:v>
                </c:pt>
                <c:pt idx="390">
                  <c:v>282.89473684210526</c:v>
                </c:pt>
                <c:pt idx="391">
                  <c:v>282.87368421052633</c:v>
                </c:pt>
                <c:pt idx="392">
                  <c:v>282.85263157894735</c:v>
                </c:pt>
                <c:pt idx="393">
                  <c:v>282.83157894736843</c:v>
                </c:pt>
                <c:pt idx="394">
                  <c:v>282.81052631578945</c:v>
                </c:pt>
                <c:pt idx="395">
                  <c:v>282.78947368421052</c:v>
                </c:pt>
                <c:pt idx="396">
                  <c:v>282.7684210526316</c:v>
                </c:pt>
                <c:pt idx="397">
                  <c:v>282.74736842105261</c:v>
                </c:pt>
                <c:pt idx="398">
                  <c:v>282.72631578947369</c:v>
                </c:pt>
                <c:pt idx="399">
                  <c:v>282.70526315789476</c:v>
                </c:pt>
                <c:pt idx="400">
                  <c:v>282.68421052631578</c:v>
                </c:pt>
                <c:pt idx="401">
                  <c:v>282.66315789473686</c:v>
                </c:pt>
                <c:pt idx="402">
                  <c:v>282.64210526315787</c:v>
                </c:pt>
                <c:pt idx="403">
                  <c:v>282.62105263157895</c:v>
                </c:pt>
                <c:pt idx="404">
                  <c:v>282.60000000000002</c:v>
                </c:pt>
                <c:pt idx="405">
                  <c:v>282.57894736842104</c:v>
                </c:pt>
                <c:pt idx="406">
                  <c:v>282.55789473684212</c:v>
                </c:pt>
                <c:pt idx="407">
                  <c:v>282.53684210526313</c:v>
                </c:pt>
                <c:pt idx="408">
                  <c:v>282.51578947368421</c:v>
                </c:pt>
                <c:pt idx="409">
                  <c:v>282.49473684210528</c:v>
                </c:pt>
                <c:pt idx="410">
                  <c:v>282.4736842105263</c:v>
                </c:pt>
                <c:pt idx="411">
                  <c:v>282.45263157894738</c:v>
                </c:pt>
                <c:pt idx="412">
                  <c:v>282.43157894736839</c:v>
                </c:pt>
                <c:pt idx="413">
                  <c:v>282.41052631578947</c:v>
                </c:pt>
                <c:pt idx="414">
                  <c:v>282.38947368421054</c:v>
                </c:pt>
                <c:pt idx="415">
                  <c:v>282.36842105263156</c:v>
                </c:pt>
                <c:pt idx="416">
                  <c:v>282.34736842105264</c:v>
                </c:pt>
                <c:pt idx="417">
                  <c:v>282.32631578947371</c:v>
                </c:pt>
                <c:pt idx="418">
                  <c:v>282.30526315789473</c:v>
                </c:pt>
                <c:pt idx="419">
                  <c:v>282.2842105263158</c:v>
                </c:pt>
                <c:pt idx="420">
                  <c:v>282.26315789473682</c:v>
                </c:pt>
                <c:pt idx="421">
                  <c:v>282.2421052631579</c:v>
                </c:pt>
                <c:pt idx="422">
                  <c:v>282.22105263157897</c:v>
                </c:pt>
                <c:pt idx="423">
                  <c:v>282.2</c:v>
                </c:pt>
                <c:pt idx="424">
                  <c:v>282.17894736842106</c:v>
                </c:pt>
                <c:pt idx="425">
                  <c:v>282.15789473684208</c:v>
                </c:pt>
                <c:pt idx="426">
                  <c:v>282.13684210526316</c:v>
                </c:pt>
                <c:pt idx="427">
                  <c:v>282.11578947368423</c:v>
                </c:pt>
                <c:pt idx="428">
                  <c:v>282.09473684210525</c:v>
                </c:pt>
                <c:pt idx="429">
                  <c:v>282.07368421052632</c:v>
                </c:pt>
                <c:pt idx="430">
                  <c:v>282.05263157894734</c:v>
                </c:pt>
                <c:pt idx="431">
                  <c:v>282.03157894736842</c:v>
                </c:pt>
                <c:pt idx="432">
                  <c:v>282.01052631578949</c:v>
                </c:pt>
                <c:pt idx="433">
                  <c:v>281.98947368421051</c:v>
                </c:pt>
                <c:pt idx="434">
                  <c:v>281.96842105263158</c:v>
                </c:pt>
                <c:pt idx="435">
                  <c:v>281.9473684210526</c:v>
                </c:pt>
                <c:pt idx="436">
                  <c:v>281.92631578947368</c:v>
                </c:pt>
                <c:pt idx="437">
                  <c:v>281.90526315789475</c:v>
                </c:pt>
                <c:pt idx="438">
                  <c:v>281.88421052631577</c:v>
                </c:pt>
                <c:pt idx="439">
                  <c:v>281.86315789473684</c:v>
                </c:pt>
                <c:pt idx="440">
                  <c:v>281.84210526315792</c:v>
                </c:pt>
                <c:pt idx="441">
                  <c:v>281.82105263157894</c:v>
                </c:pt>
                <c:pt idx="442">
                  <c:v>281.8</c:v>
                </c:pt>
                <c:pt idx="443">
                  <c:v>281.77894736842103</c:v>
                </c:pt>
                <c:pt idx="444">
                  <c:v>281.7578947368421</c:v>
                </c:pt>
                <c:pt idx="445">
                  <c:v>281.73684210526318</c:v>
                </c:pt>
                <c:pt idx="446">
                  <c:v>281.7157894736842</c:v>
                </c:pt>
                <c:pt idx="447">
                  <c:v>281.69473684210527</c:v>
                </c:pt>
                <c:pt idx="448">
                  <c:v>281.67368421052629</c:v>
                </c:pt>
                <c:pt idx="449">
                  <c:v>281.65263157894736</c:v>
                </c:pt>
                <c:pt idx="450">
                  <c:v>281.63157894736844</c:v>
                </c:pt>
                <c:pt idx="451">
                  <c:v>281.61052631578946</c:v>
                </c:pt>
                <c:pt idx="452">
                  <c:v>281.58947368421053</c:v>
                </c:pt>
                <c:pt idx="453">
                  <c:v>281.56842105263155</c:v>
                </c:pt>
                <c:pt idx="454">
                  <c:v>281.54736842105262</c:v>
                </c:pt>
                <c:pt idx="455">
                  <c:v>281.5263157894737</c:v>
                </c:pt>
                <c:pt idx="456">
                  <c:v>281.50526315789472</c:v>
                </c:pt>
                <c:pt idx="457">
                  <c:v>281.48421052631579</c:v>
                </c:pt>
                <c:pt idx="458">
                  <c:v>281.46315789473687</c:v>
                </c:pt>
                <c:pt idx="459">
                  <c:v>281.44210526315788</c:v>
                </c:pt>
                <c:pt idx="460">
                  <c:v>281.42105263157896</c:v>
                </c:pt>
                <c:pt idx="461">
                  <c:v>281.39999999999998</c:v>
                </c:pt>
                <c:pt idx="462">
                  <c:v>281.37894736842105</c:v>
                </c:pt>
                <c:pt idx="463">
                  <c:v>281.35789473684213</c:v>
                </c:pt>
                <c:pt idx="464">
                  <c:v>281.33684210526314</c:v>
                </c:pt>
                <c:pt idx="465">
                  <c:v>281.31578947368422</c:v>
                </c:pt>
                <c:pt idx="466">
                  <c:v>281.29473684210524</c:v>
                </c:pt>
                <c:pt idx="467">
                  <c:v>281.27368421052631</c:v>
                </c:pt>
                <c:pt idx="468">
                  <c:v>281.25263157894739</c:v>
                </c:pt>
                <c:pt idx="469">
                  <c:v>281.2315789473684</c:v>
                </c:pt>
                <c:pt idx="470">
                  <c:v>281.21052631578948</c:v>
                </c:pt>
                <c:pt idx="471">
                  <c:v>281.1894736842105</c:v>
                </c:pt>
                <c:pt idx="472">
                  <c:v>281.16842105263157</c:v>
                </c:pt>
                <c:pt idx="473">
                  <c:v>281.14736842105265</c:v>
                </c:pt>
                <c:pt idx="474">
                  <c:v>281.12631578947367</c:v>
                </c:pt>
                <c:pt idx="475">
                  <c:v>281.10526315789474</c:v>
                </c:pt>
                <c:pt idx="476">
                  <c:v>281.08421052631581</c:v>
                </c:pt>
                <c:pt idx="477">
                  <c:v>281.06315789473683</c:v>
                </c:pt>
                <c:pt idx="478">
                  <c:v>281.04210526315791</c:v>
                </c:pt>
                <c:pt idx="479">
                  <c:v>281.02105263157893</c:v>
                </c:pt>
                <c:pt idx="480">
                  <c:v>281</c:v>
                </c:pt>
                <c:pt idx="481">
                  <c:v>281.04000000000002</c:v>
                </c:pt>
                <c:pt idx="482">
                  <c:v>281.08</c:v>
                </c:pt>
                <c:pt idx="483">
                  <c:v>281.12</c:v>
                </c:pt>
                <c:pt idx="484">
                  <c:v>281.16000000000003</c:v>
                </c:pt>
                <c:pt idx="485">
                  <c:v>281.2</c:v>
                </c:pt>
                <c:pt idx="486">
                  <c:v>281.24</c:v>
                </c:pt>
                <c:pt idx="487">
                  <c:v>281.27999999999997</c:v>
                </c:pt>
                <c:pt idx="488">
                  <c:v>281.32</c:v>
                </c:pt>
                <c:pt idx="489">
                  <c:v>281.36</c:v>
                </c:pt>
                <c:pt idx="490">
                  <c:v>281.39999999999998</c:v>
                </c:pt>
                <c:pt idx="491">
                  <c:v>281.44</c:v>
                </c:pt>
                <c:pt idx="492">
                  <c:v>281.48</c:v>
                </c:pt>
                <c:pt idx="493">
                  <c:v>281.52</c:v>
                </c:pt>
                <c:pt idx="494">
                  <c:v>281.56</c:v>
                </c:pt>
                <c:pt idx="495">
                  <c:v>281.60000000000002</c:v>
                </c:pt>
                <c:pt idx="496">
                  <c:v>281.64</c:v>
                </c:pt>
                <c:pt idx="497">
                  <c:v>281.68</c:v>
                </c:pt>
                <c:pt idx="498">
                  <c:v>281.72000000000003</c:v>
                </c:pt>
                <c:pt idx="499">
                  <c:v>281.76</c:v>
                </c:pt>
                <c:pt idx="500">
                  <c:v>281.8</c:v>
                </c:pt>
                <c:pt idx="501">
                  <c:v>281.83999999999997</c:v>
                </c:pt>
                <c:pt idx="502">
                  <c:v>281.88</c:v>
                </c:pt>
                <c:pt idx="503">
                  <c:v>281.92</c:v>
                </c:pt>
                <c:pt idx="504">
                  <c:v>281.95999999999998</c:v>
                </c:pt>
                <c:pt idx="505">
                  <c:v>282</c:v>
                </c:pt>
                <c:pt idx="506">
                  <c:v>281.97872340425533</c:v>
                </c:pt>
                <c:pt idx="507">
                  <c:v>281.95744680851061</c:v>
                </c:pt>
                <c:pt idx="508">
                  <c:v>281.93617021276594</c:v>
                </c:pt>
                <c:pt idx="509">
                  <c:v>281.91489361702128</c:v>
                </c:pt>
                <c:pt idx="510">
                  <c:v>281.89361702127661</c:v>
                </c:pt>
                <c:pt idx="511">
                  <c:v>281.87234042553189</c:v>
                </c:pt>
                <c:pt idx="512">
                  <c:v>281.85106382978722</c:v>
                </c:pt>
                <c:pt idx="513">
                  <c:v>281.82978723404256</c:v>
                </c:pt>
                <c:pt idx="514">
                  <c:v>281.80851063829789</c:v>
                </c:pt>
                <c:pt idx="515">
                  <c:v>281.78723404255317</c:v>
                </c:pt>
                <c:pt idx="516">
                  <c:v>281.7659574468085</c:v>
                </c:pt>
                <c:pt idx="517">
                  <c:v>281.74468085106383</c:v>
                </c:pt>
                <c:pt idx="518">
                  <c:v>281.72340425531917</c:v>
                </c:pt>
                <c:pt idx="519">
                  <c:v>281.70212765957444</c:v>
                </c:pt>
                <c:pt idx="520">
                  <c:v>281.68085106382978</c:v>
                </c:pt>
                <c:pt idx="521">
                  <c:v>281.65957446808511</c:v>
                </c:pt>
                <c:pt idx="522">
                  <c:v>281.63829787234044</c:v>
                </c:pt>
                <c:pt idx="523">
                  <c:v>281.61702127659572</c:v>
                </c:pt>
                <c:pt idx="524">
                  <c:v>281.59574468085106</c:v>
                </c:pt>
                <c:pt idx="525">
                  <c:v>281.57446808510639</c:v>
                </c:pt>
                <c:pt idx="526">
                  <c:v>281.55319148936172</c:v>
                </c:pt>
                <c:pt idx="527">
                  <c:v>281.531914893617</c:v>
                </c:pt>
                <c:pt idx="528">
                  <c:v>281.51063829787233</c:v>
                </c:pt>
                <c:pt idx="529">
                  <c:v>281.48936170212767</c:v>
                </c:pt>
                <c:pt idx="530">
                  <c:v>281.468085106383</c:v>
                </c:pt>
                <c:pt idx="531">
                  <c:v>281.44680851063828</c:v>
                </c:pt>
                <c:pt idx="532">
                  <c:v>281.42553191489361</c:v>
                </c:pt>
                <c:pt idx="533">
                  <c:v>281.40425531914894</c:v>
                </c:pt>
                <c:pt idx="534">
                  <c:v>281.38297872340428</c:v>
                </c:pt>
                <c:pt idx="535">
                  <c:v>281.36170212765956</c:v>
                </c:pt>
                <c:pt idx="536">
                  <c:v>281.34042553191489</c:v>
                </c:pt>
                <c:pt idx="537">
                  <c:v>281.31914893617022</c:v>
                </c:pt>
                <c:pt idx="538">
                  <c:v>281.29787234042556</c:v>
                </c:pt>
                <c:pt idx="539">
                  <c:v>281.27659574468083</c:v>
                </c:pt>
                <c:pt idx="540">
                  <c:v>281.25531914893617</c:v>
                </c:pt>
                <c:pt idx="541">
                  <c:v>281.2340425531915</c:v>
                </c:pt>
                <c:pt idx="542">
                  <c:v>281.21276595744683</c:v>
                </c:pt>
                <c:pt idx="543">
                  <c:v>281.19148936170211</c:v>
                </c:pt>
                <c:pt idx="544">
                  <c:v>281.17021276595744</c:v>
                </c:pt>
                <c:pt idx="545">
                  <c:v>281.14893617021278</c:v>
                </c:pt>
                <c:pt idx="546">
                  <c:v>281.12765957446805</c:v>
                </c:pt>
                <c:pt idx="547">
                  <c:v>281.10638297872339</c:v>
                </c:pt>
                <c:pt idx="548">
                  <c:v>281.08510638297872</c:v>
                </c:pt>
                <c:pt idx="549">
                  <c:v>281.06382978723406</c:v>
                </c:pt>
                <c:pt idx="550">
                  <c:v>281.04255319148933</c:v>
                </c:pt>
                <c:pt idx="551">
                  <c:v>281.02127659574467</c:v>
                </c:pt>
                <c:pt idx="552">
                  <c:v>281</c:v>
                </c:pt>
                <c:pt idx="553">
                  <c:v>280.97872340425533</c:v>
                </c:pt>
                <c:pt idx="554">
                  <c:v>280.95744680851061</c:v>
                </c:pt>
                <c:pt idx="555">
                  <c:v>280.93617021276594</c:v>
                </c:pt>
                <c:pt idx="556">
                  <c:v>280.91489361702128</c:v>
                </c:pt>
                <c:pt idx="557">
                  <c:v>280.89361702127661</c:v>
                </c:pt>
                <c:pt idx="558">
                  <c:v>280.87234042553189</c:v>
                </c:pt>
                <c:pt idx="559">
                  <c:v>280.85106382978722</c:v>
                </c:pt>
                <c:pt idx="560">
                  <c:v>280.82978723404256</c:v>
                </c:pt>
                <c:pt idx="561">
                  <c:v>280.80851063829789</c:v>
                </c:pt>
                <c:pt idx="562">
                  <c:v>280.78723404255317</c:v>
                </c:pt>
                <c:pt idx="563">
                  <c:v>280.7659574468085</c:v>
                </c:pt>
                <c:pt idx="564">
                  <c:v>280.74468085106383</c:v>
                </c:pt>
                <c:pt idx="565">
                  <c:v>280.72340425531917</c:v>
                </c:pt>
                <c:pt idx="566">
                  <c:v>280.70212765957444</c:v>
                </c:pt>
                <c:pt idx="567">
                  <c:v>280.68085106382978</c:v>
                </c:pt>
                <c:pt idx="568">
                  <c:v>280.65957446808511</c:v>
                </c:pt>
                <c:pt idx="569">
                  <c:v>280.63829787234044</c:v>
                </c:pt>
                <c:pt idx="570">
                  <c:v>280.61702127659572</c:v>
                </c:pt>
                <c:pt idx="571">
                  <c:v>280.59574468085106</c:v>
                </c:pt>
                <c:pt idx="572">
                  <c:v>280.57446808510639</c:v>
                </c:pt>
                <c:pt idx="573">
                  <c:v>280.55319148936172</c:v>
                </c:pt>
                <c:pt idx="574">
                  <c:v>280.531914893617</c:v>
                </c:pt>
                <c:pt idx="575">
                  <c:v>280.51063829787233</c:v>
                </c:pt>
                <c:pt idx="576">
                  <c:v>280.48936170212767</c:v>
                </c:pt>
                <c:pt idx="577">
                  <c:v>280.468085106383</c:v>
                </c:pt>
                <c:pt idx="578">
                  <c:v>280.44680851063828</c:v>
                </c:pt>
                <c:pt idx="579">
                  <c:v>280.42553191489361</c:v>
                </c:pt>
                <c:pt idx="580">
                  <c:v>280.40425531914894</c:v>
                </c:pt>
                <c:pt idx="581">
                  <c:v>280.38297872340428</c:v>
                </c:pt>
                <c:pt idx="582">
                  <c:v>280.36170212765956</c:v>
                </c:pt>
                <c:pt idx="583">
                  <c:v>280.34042553191489</c:v>
                </c:pt>
                <c:pt idx="584">
                  <c:v>280.31914893617022</c:v>
                </c:pt>
                <c:pt idx="585">
                  <c:v>280.29787234042556</c:v>
                </c:pt>
                <c:pt idx="586">
                  <c:v>280.27659574468083</c:v>
                </c:pt>
                <c:pt idx="587">
                  <c:v>280.25531914893617</c:v>
                </c:pt>
                <c:pt idx="588">
                  <c:v>280.2340425531915</c:v>
                </c:pt>
                <c:pt idx="589">
                  <c:v>280.21276595744678</c:v>
                </c:pt>
                <c:pt idx="590">
                  <c:v>280.19148936170211</c:v>
                </c:pt>
                <c:pt idx="591">
                  <c:v>280.17021276595744</c:v>
                </c:pt>
                <c:pt idx="592">
                  <c:v>280.14893617021278</c:v>
                </c:pt>
                <c:pt idx="593">
                  <c:v>280.12765957446805</c:v>
                </c:pt>
                <c:pt idx="594">
                  <c:v>280.10638297872339</c:v>
                </c:pt>
                <c:pt idx="595">
                  <c:v>280.08510638297872</c:v>
                </c:pt>
                <c:pt idx="596">
                  <c:v>280.06382978723406</c:v>
                </c:pt>
                <c:pt idx="597">
                  <c:v>280.04255319148933</c:v>
                </c:pt>
                <c:pt idx="598">
                  <c:v>280.02127659574467</c:v>
                </c:pt>
                <c:pt idx="599">
                  <c:v>280</c:v>
                </c:pt>
                <c:pt idx="600">
                  <c:v>280</c:v>
                </c:pt>
                <c:pt idx="601">
                  <c:v>280</c:v>
                </c:pt>
                <c:pt idx="602">
                  <c:v>280</c:v>
                </c:pt>
                <c:pt idx="603">
                  <c:v>280</c:v>
                </c:pt>
                <c:pt idx="604">
                  <c:v>280</c:v>
                </c:pt>
                <c:pt idx="605">
                  <c:v>280</c:v>
                </c:pt>
                <c:pt idx="606">
                  <c:v>280</c:v>
                </c:pt>
                <c:pt idx="607">
                  <c:v>280</c:v>
                </c:pt>
                <c:pt idx="608">
                  <c:v>280</c:v>
                </c:pt>
                <c:pt idx="609">
                  <c:v>280</c:v>
                </c:pt>
                <c:pt idx="610">
                  <c:v>280</c:v>
                </c:pt>
                <c:pt idx="611">
                  <c:v>280</c:v>
                </c:pt>
                <c:pt idx="612">
                  <c:v>280</c:v>
                </c:pt>
                <c:pt idx="613">
                  <c:v>280</c:v>
                </c:pt>
                <c:pt idx="614">
                  <c:v>280</c:v>
                </c:pt>
                <c:pt idx="615">
                  <c:v>280</c:v>
                </c:pt>
                <c:pt idx="616">
                  <c:v>280</c:v>
                </c:pt>
                <c:pt idx="617">
                  <c:v>280</c:v>
                </c:pt>
                <c:pt idx="618">
                  <c:v>280</c:v>
                </c:pt>
                <c:pt idx="619">
                  <c:v>280</c:v>
                </c:pt>
                <c:pt idx="620">
                  <c:v>280</c:v>
                </c:pt>
                <c:pt idx="621">
                  <c:v>280</c:v>
                </c:pt>
                <c:pt idx="622">
                  <c:v>280</c:v>
                </c:pt>
                <c:pt idx="623">
                  <c:v>280</c:v>
                </c:pt>
                <c:pt idx="624">
                  <c:v>280</c:v>
                </c:pt>
                <c:pt idx="625">
                  <c:v>280</c:v>
                </c:pt>
                <c:pt idx="626">
                  <c:v>280</c:v>
                </c:pt>
                <c:pt idx="627">
                  <c:v>280</c:v>
                </c:pt>
                <c:pt idx="628">
                  <c:v>280</c:v>
                </c:pt>
                <c:pt idx="629">
                  <c:v>280</c:v>
                </c:pt>
                <c:pt idx="630">
                  <c:v>280</c:v>
                </c:pt>
                <c:pt idx="631">
                  <c:v>280</c:v>
                </c:pt>
                <c:pt idx="632">
                  <c:v>280</c:v>
                </c:pt>
                <c:pt idx="633">
                  <c:v>280</c:v>
                </c:pt>
                <c:pt idx="634">
                  <c:v>280</c:v>
                </c:pt>
                <c:pt idx="635">
                  <c:v>280</c:v>
                </c:pt>
                <c:pt idx="636">
                  <c:v>280</c:v>
                </c:pt>
                <c:pt idx="637">
                  <c:v>280</c:v>
                </c:pt>
                <c:pt idx="638">
                  <c:v>280</c:v>
                </c:pt>
                <c:pt idx="639">
                  <c:v>280</c:v>
                </c:pt>
                <c:pt idx="640">
                  <c:v>280</c:v>
                </c:pt>
                <c:pt idx="641">
                  <c:v>280</c:v>
                </c:pt>
                <c:pt idx="642">
                  <c:v>280</c:v>
                </c:pt>
                <c:pt idx="643">
                  <c:v>280</c:v>
                </c:pt>
                <c:pt idx="644">
                  <c:v>280</c:v>
                </c:pt>
                <c:pt idx="645">
                  <c:v>280</c:v>
                </c:pt>
                <c:pt idx="646">
                  <c:v>280.02857142857141</c:v>
                </c:pt>
                <c:pt idx="647">
                  <c:v>280.05714285714288</c:v>
                </c:pt>
                <c:pt idx="648">
                  <c:v>280.08571428571429</c:v>
                </c:pt>
                <c:pt idx="649">
                  <c:v>280.1142857142857</c:v>
                </c:pt>
                <c:pt idx="650">
                  <c:v>280.14285714285717</c:v>
                </c:pt>
                <c:pt idx="651">
                  <c:v>280.17142857142858</c:v>
                </c:pt>
                <c:pt idx="652">
                  <c:v>280.2</c:v>
                </c:pt>
                <c:pt idx="653">
                  <c:v>280.22857142857146</c:v>
                </c:pt>
                <c:pt idx="654">
                  <c:v>280.25714285714287</c:v>
                </c:pt>
                <c:pt idx="655">
                  <c:v>280.28571428571428</c:v>
                </c:pt>
                <c:pt idx="656">
                  <c:v>280.31428571428569</c:v>
                </c:pt>
                <c:pt idx="657">
                  <c:v>280.34285714285716</c:v>
                </c:pt>
                <c:pt idx="658">
                  <c:v>280.37142857142857</c:v>
                </c:pt>
                <c:pt idx="659">
                  <c:v>280.39999999999998</c:v>
                </c:pt>
                <c:pt idx="660">
                  <c:v>280.42857142857144</c:v>
                </c:pt>
                <c:pt idx="661">
                  <c:v>280.45714285714286</c:v>
                </c:pt>
                <c:pt idx="662">
                  <c:v>280.48571428571427</c:v>
                </c:pt>
                <c:pt idx="663">
                  <c:v>280.51428571428573</c:v>
                </c:pt>
                <c:pt idx="664">
                  <c:v>280.54285714285714</c:v>
                </c:pt>
                <c:pt idx="665">
                  <c:v>280.57142857142856</c:v>
                </c:pt>
                <c:pt idx="666">
                  <c:v>280.60000000000002</c:v>
                </c:pt>
                <c:pt idx="667">
                  <c:v>280.62857142857143</c:v>
                </c:pt>
                <c:pt idx="668">
                  <c:v>280.65714285714284</c:v>
                </c:pt>
                <c:pt idx="669">
                  <c:v>280.68571428571431</c:v>
                </c:pt>
                <c:pt idx="670">
                  <c:v>280.71428571428572</c:v>
                </c:pt>
                <c:pt idx="671">
                  <c:v>280.74285714285713</c:v>
                </c:pt>
                <c:pt idx="672">
                  <c:v>280.77142857142854</c:v>
                </c:pt>
                <c:pt idx="673">
                  <c:v>280.8</c:v>
                </c:pt>
                <c:pt idx="674">
                  <c:v>280.82857142857142</c:v>
                </c:pt>
                <c:pt idx="675">
                  <c:v>280.85714285714283</c:v>
                </c:pt>
                <c:pt idx="676">
                  <c:v>280.8857142857143</c:v>
                </c:pt>
                <c:pt idx="677">
                  <c:v>280.91428571428571</c:v>
                </c:pt>
                <c:pt idx="678">
                  <c:v>280.94285714285712</c:v>
                </c:pt>
                <c:pt idx="679">
                  <c:v>280.97142857142859</c:v>
                </c:pt>
                <c:pt idx="680">
                  <c:v>281</c:v>
                </c:pt>
                <c:pt idx="681">
                  <c:v>280.97142857142859</c:v>
                </c:pt>
                <c:pt idx="682">
                  <c:v>280.94285714285712</c:v>
                </c:pt>
                <c:pt idx="683">
                  <c:v>280.91428571428571</c:v>
                </c:pt>
                <c:pt idx="684">
                  <c:v>280.8857142857143</c:v>
                </c:pt>
                <c:pt idx="685">
                  <c:v>280.85714285714283</c:v>
                </c:pt>
                <c:pt idx="686">
                  <c:v>280.82857142857142</c:v>
                </c:pt>
                <c:pt idx="687">
                  <c:v>280.8</c:v>
                </c:pt>
                <c:pt idx="688">
                  <c:v>280.77142857142854</c:v>
                </c:pt>
                <c:pt idx="689">
                  <c:v>280.74285714285713</c:v>
                </c:pt>
                <c:pt idx="690">
                  <c:v>280.71428571428572</c:v>
                </c:pt>
                <c:pt idx="691">
                  <c:v>280.68571428571431</c:v>
                </c:pt>
                <c:pt idx="692">
                  <c:v>280.65714285714284</c:v>
                </c:pt>
                <c:pt idx="693">
                  <c:v>280.62857142857143</c:v>
                </c:pt>
                <c:pt idx="694">
                  <c:v>280.60000000000002</c:v>
                </c:pt>
                <c:pt idx="695">
                  <c:v>280.57142857142856</c:v>
                </c:pt>
                <c:pt idx="696">
                  <c:v>280.54285714285714</c:v>
                </c:pt>
                <c:pt idx="697">
                  <c:v>280.51428571428573</c:v>
                </c:pt>
                <c:pt idx="698">
                  <c:v>280.48571428571427</c:v>
                </c:pt>
                <c:pt idx="699">
                  <c:v>280.45714285714286</c:v>
                </c:pt>
                <c:pt idx="700">
                  <c:v>280.42857142857144</c:v>
                </c:pt>
                <c:pt idx="701">
                  <c:v>280.39999999999998</c:v>
                </c:pt>
                <c:pt idx="702">
                  <c:v>280.37142857142857</c:v>
                </c:pt>
                <c:pt idx="703">
                  <c:v>280.34285714285716</c:v>
                </c:pt>
                <c:pt idx="704">
                  <c:v>280.31428571428569</c:v>
                </c:pt>
                <c:pt idx="705">
                  <c:v>280.28571428571428</c:v>
                </c:pt>
                <c:pt idx="706">
                  <c:v>280.25714285714287</c:v>
                </c:pt>
                <c:pt idx="707">
                  <c:v>280.22857142857146</c:v>
                </c:pt>
                <c:pt idx="708">
                  <c:v>280.2</c:v>
                </c:pt>
                <c:pt idx="709">
                  <c:v>280.17142857142858</c:v>
                </c:pt>
                <c:pt idx="710">
                  <c:v>280.14285714285717</c:v>
                </c:pt>
                <c:pt idx="711">
                  <c:v>280.1142857142857</c:v>
                </c:pt>
                <c:pt idx="712">
                  <c:v>280.08571428571429</c:v>
                </c:pt>
                <c:pt idx="713">
                  <c:v>280.05714285714288</c:v>
                </c:pt>
                <c:pt idx="714">
                  <c:v>280.02857142857141</c:v>
                </c:pt>
                <c:pt idx="715">
                  <c:v>280</c:v>
                </c:pt>
                <c:pt idx="716">
                  <c:v>279.88965517241377</c:v>
                </c:pt>
                <c:pt idx="717">
                  <c:v>279.77931034482759</c:v>
                </c:pt>
                <c:pt idx="718">
                  <c:v>279.66896551724136</c:v>
                </c:pt>
                <c:pt idx="719">
                  <c:v>279.55862068965519</c:v>
                </c:pt>
                <c:pt idx="720">
                  <c:v>279.44827586206895</c:v>
                </c:pt>
                <c:pt idx="721">
                  <c:v>279.33793103448278</c:v>
                </c:pt>
                <c:pt idx="722">
                  <c:v>279.22758620689655</c:v>
                </c:pt>
                <c:pt idx="723">
                  <c:v>279.11724137931037</c:v>
                </c:pt>
                <c:pt idx="724">
                  <c:v>279.00689655172414</c:v>
                </c:pt>
                <c:pt idx="725">
                  <c:v>278.89655172413791</c:v>
                </c:pt>
                <c:pt idx="726">
                  <c:v>278.78620689655173</c:v>
                </c:pt>
                <c:pt idx="727">
                  <c:v>278.6758620689655</c:v>
                </c:pt>
                <c:pt idx="728">
                  <c:v>278.56551724137933</c:v>
                </c:pt>
                <c:pt idx="729">
                  <c:v>278.45517241379309</c:v>
                </c:pt>
                <c:pt idx="730">
                  <c:v>278.34482758620692</c:v>
                </c:pt>
                <c:pt idx="731">
                  <c:v>278.23448275862069</c:v>
                </c:pt>
                <c:pt idx="732">
                  <c:v>278.12413793103445</c:v>
                </c:pt>
                <c:pt idx="733">
                  <c:v>278.01379310344828</c:v>
                </c:pt>
                <c:pt idx="734">
                  <c:v>277.90344827586205</c:v>
                </c:pt>
                <c:pt idx="735">
                  <c:v>277.79310344827587</c:v>
                </c:pt>
                <c:pt idx="736">
                  <c:v>277.68275862068964</c:v>
                </c:pt>
                <c:pt idx="737">
                  <c:v>277.57241379310346</c:v>
                </c:pt>
                <c:pt idx="738">
                  <c:v>277.46206896551723</c:v>
                </c:pt>
                <c:pt idx="739">
                  <c:v>277.35172413793106</c:v>
                </c:pt>
                <c:pt idx="740">
                  <c:v>277.24137931034483</c:v>
                </c:pt>
                <c:pt idx="741">
                  <c:v>277.13103448275859</c:v>
                </c:pt>
                <c:pt idx="742">
                  <c:v>277.02068965517242</c:v>
                </c:pt>
                <c:pt idx="743">
                  <c:v>276.91034482758619</c:v>
                </c:pt>
                <c:pt idx="744">
                  <c:v>276.8</c:v>
                </c:pt>
                <c:pt idx="745">
                  <c:v>276.79500000000002</c:v>
                </c:pt>
                <c:pt idx="746">
                  <c:v>276.79000000000002</c:v>
                </c:pt>
                <c:pt idx="747">
                  <c:v>276.78500000000003</c:v>
                </c:pt>
                <c:pt idx="748">
                  <c:v>276.77999999999997</c:v>
                </c:pt>
                <c:pt idx="749">
                  <c:v>276.77499999999998</c:v>
                </c:pt>
                <c:pt idx="750">
                  <c:v>276.77</c:v>
                </c:pt>
                <c:pt idx="751">
                  <c:v>276.76499999999999</c:v>
                </c:pt>
                <c:pt idx="752">
                  <c:v>276.76</c:v>
                </c:pt>
                <c:pt idx="753">
                  <c:v>276.755</c:v>
                </c:pt>
                <c:pt idx="754">
                  <c:v>276.75</c:v>
                </c:pt>
                <c:pt idx="755">
                  <c:v>276.745</c:v>
                </c:pt>
                <c:pt idx="756">
                  <c:v>276.74</c:v>
                </c:pt>
                <c:pt idx="757">
                  <c:v>276.73500000000001</c:v>
                </c:pt>
                <c:pt idx="758">
                  <c:v>276.73</c:v>
                </c:pt>
                <c:pt idx="759">
                  <c:v>276.72500000000002</c:v>
                </c:pt>
                <c:pt idx="760">
                  <c:v>276.72000000000003</c:v>
                </c:pt>
                <c:pt idx="761">
                  <c:v>276.71499999999997</c:v>
                </c:pt>
                <c:pt idx="762">
                  <c:v>276.70999999999998</c:v>
                </c:pt>
                <c:pt idx="763">
                  <c:v>276.70499999999998</c:v>
                </c:pt>
                <c:pt idx="764">
                  <c:v>276.7</c:v>
                </c:pt>
                <c:pt idx="765">
                  <c:v>276.81111111111107</c:v>
                </c:pt>
                <c:pt idx="766">
                  <c:v>276.92222222222222</c:v>
                </c:pt>
                <c:pt idx="767">
                  <c:v>277.0333333333333</c:v>
                </c:pt>
                <c:pt idx="768">
                  <c:v>277.14444444444445</c:v>
                </c:pt>
                <c:pt idx="769">
                  <c:v>277.25555555555553</c:v>
                </c:pt>
                <c:pt idx="770">
                  <c:v>277.36666666666667</c:v>
                </c:pt>
                <c:pt idx="771">
                  <c:v>277.47777777777776</c:v>
                </c:pt>
                <c:pt idx="772">
                  <c:v>277.5888888888889</c:v>
                </c:pt>
                <c:pt idx="773">
                  <c:v>277.7</c:v>
                </c:pt>
                <c:pt idx="774">
                  <c:v>277.81111111111107</c:v>
                </c:pt>
                <c:pt idx="775">
                  <c:v>277.92222222222222</c:v>
                </c:pt>
                <c:pt idx="776">
                  <c:v>278.0333333333333</c:v>
                </c:pt>
                <c:pt idx="777">
                  <c:v>278.14444444444445</c:v>
                </c:pt>
                <c:pt idx="778">
                  <c:v>278.25555555555553</c:v>
                </c:pt>
                <c:pt idx="779">
                  <c:v>278.36666666666667</c:v>
                </c:pt>
                <c:pt idx="780">
                  <c:v>278.47777777777776</c:v>
                </c:pt>
                <c:pt idx="781">
                  <c:v>278.5888888888889</c:v>
                </c:pt>
                <c:pt idx="782">
                  <c:v>278.7</c:v>
                </c:pt>
                <c:pt idx="783">
                  <c:v>278.81111111111107</c:v>
                </c:pt>
                <c:pt idx="784">
                  <c:v>278.92222222222222</c:v>
                </c:pt>
                <c:pt idx="785">
                  <c:v>279.0333333333333</c:v>
                </c:pt>
                <c:pt idx="786">
                  <c:v>279.14444444444445</c:v>
                </c:pt>
                <c:pt idx="787">
                  <c:v>279.25555555555553</c:v>
                </c:pt>
                <c:pt idx="788">
                  <c:v>279.36666666666667</c:v>
                </c:pt>
                <c:pt idx="789">
                  <c:v>279.47777777777776</c:v>
                </c:pt>
                <c:pt idx="790">
                  <c:v>279.58888888888885</c:v>
                </c:pt>
                <c:pt idx="791">
                  <c:v>279.7</c:v>
                </c:pt>
                <c:pt idx="792">
                  <c:v>279.86399999999998</c:v>
                </c:pt>
                <c:pt idx="793">
                  <c:v>280.02799999999996</c:v>
                </c:pt>
                <c:pt idx="794">
                  <c:v>280.19200000000001</c:v>
                </c:pt>
                <c:pt idx="795">
                  <c:v>280.35599999999999</c:v>
                </c:pt>
                <c:pt idx="796">
                  <c:v>280.52</c:v>
                </c:pt>
                <c:pt idx="797">
                  <c:v>280.68399999999997</c:v>
                </c:pt>
                <c:pt idx="798">
                  <c:v>280.84800000000001</c:v>
                </c:pt>
                <c:pt idx="799">
                  <c:v>281.012</c:v>
                </c:pt>
                <c:pt idx="800">
                  <c:v>281.17599999999999</c:v>
                </c:pt>
                <c:pt idx="801">
                  <c:v>281.33999999999997</c:v>
                </c:pt>
                <c:pt idx="802">
                  <c:v>281.50400000000002</c:v>
                </c:pt>
                <c:pt idx="803">
                  <c:v>281.66800000000001</c:v>
                </c:pt>
                <c:pt idx="804">
                  <c:v>281.83199999999999</c:v>
                </c:pt>
                <c:pt idx="805">
                  <c:v>281.99599999999998</c:v>
                </c:pt>
                <c:pt idx="806">
                  <c:v>282.16000000000003</c:v>
                </c:pt>
                <c:pt idx="807">
                  <c:v>282.32400000000001</c:v>
                </c:pt>
                <c:pt idx="808">
                  <c:v>282.488</c:v>
                </c:pt>
                <c:pt idx="809">
                  <c:v>282.65199999999999</c:v>
                </c:pt>
                <c:pt idx="810">
                  <c:v>282.81600000000003</c:v>
                </c:pt>
                <c:pt idx="811">
                  <c:v>282.98</c:v>
                </c:pt>
                <c:pt idx="812">
                  <c:v>283.14400000000001</c:v>
                </c:pt>
                <c:pt idx="813">
                  <c:v>283.30799999999999</c:v>
                </c:pt>
                <c:pt idx="814">
                  <c:v>283.47200000000004</c:v>
                </c:pt>
                <c:pt idx="815">
                  <c:v>283.63600000000002</c:v>
                </c:pt>
                <c:pt idx="816">
                  <c:v>283.8</c:v>
                </c:pt>
                <c:pt idx="817">
                  <c:v>283.76956521739129</c:v>
                </c:pt>
                <c:pt idx="818">
                  <c:v>283.73913043478262</c:v>
                </c:pt>
                <c:pt idx="819">
                  <c:v>283.7086956521739</c:v>
                </c:pt>
                <c:pt idx="820">
                  <c:v>283.67826086956524</c:v>
                </c:pt>
                <c:pt idx="821">
                  <c:v>283.64782608695651</c:v>
                </c:pt>
                <c:pt idx="822">
                  <c:v>283.61739130434785</c:v>
                </c:pt>
                <c:pt idx="823">
                  <c:v>283.58695652173913</c:v>
                </c:pt>
                <c:pt idx="824">
                  <c:v>283.55652173913046</c:v>
                </c:pt>
                <c:pt idx="825">
                  <c:v>283.52608695652174</c:v>
                </c:pt>
                <c:pt idx="826">
                  <c:v>283.49565217391307</c:v>
                </c:pt>
                <c:pt idx="827">
                  <c:v>283.46521739130435</c:v>
                </c:pt>
                <c:pt idx="828">
                  <c:v>283.43478260869568</c:v>
                </c:pt>
                <c:pt idx="829">
                  <c:v>283.40434782608696</c:v>
                </c:pt>
                <c:pt idx="830">
                  <c:v>283.3739130434783</c:v>
                </c:pt>
                <c:pt idx="831">
                  <c:v>283.34347826086957</c:v>
                </c:pt>
                <c:pt idx="832">
                  <c:v>283.31304347826091</c:v>
                </c:pt>
                <c:pt idx="833">
                  <c:v>283.28260869565219</c:v>
                </c:pt>
                <c:pt idx="834">
                  <c:v>283.25217391304352</c:v>
                </c:pt>
                <c:pt idx="835">
                  <c:v>283.2217391304348</c:v>
                </c:pt>
                <c:pt idx="836">
                  <c:v>283.19130434782613</c:v>
                </c:pt>
                <c:pt idx="837">
                  <c:v>283.16086956521741</c:v>
                </c:pt>
                <c:pt idx="838">
                  <c:v>283.13043478260875</c:v>
                </c:pt>
                <c:pt idx="839">
                  <c:v>283.10000000000002</c:v>
                </c:pt>
                <c:pt idx="840">
                  <c:v>284.17500000000001</c:v>
                </c:pt>
                <c:pt idx="841">
                  <c:v>285.25</c:v>
                </c:pt>
                <c:pt idx="842">
                  <c:v>286.32499999999999</c:v>
                </c:pt>
                <c:pt idx="843">
                  <c:v>287.39999999999998</c:v>
                </c:pt>
                <c:pt idx="844">
                  <c:v>287.25</c:v>
                </c:pt>
                <c:pt idx="845">
                  <c:v>287.10000000000002</c:v>
                </c:pt>
                <c:pt idx="846">
                  <c:v>286.95</c:v>
                </c:pt>
                <c:pt idx="847">
                  <c:v>286.8</c:v>
                </c:pt>
                <c:pt idx="848">
                  <c:v>287</c:v>
                </c:pt>
                <c:pt idx="849">
                  <c:v>287.2</c:v>
                </c:pt>
                <c:pt idx="850">
                  <c:v>287.39999999999998</c:v>
                </c:pt>
                <c:pt idx="851">
                  <c:v>287.60000000000002</c:v>
                </c:pt>
                <c:pt idx="852">
                  <c:v>287.8</c:v>
                </c:pt>
                <c:pt idx="853">
                  <c:v>288</c:v>
                </c:pt>
                <c:pt idx="854">
                  <c:v>288.2</c:v>
                </c:pt>
                <c:pt idx="855">
                  <c:v>288.27333333333331</c:v>
                </c:pt>
                <c:pt idx="856">
                  <c:v>288.34666666666664</c:v>
                </c:pt>
                <c:pt idx="857">
                  <c:v>288.42</c:v>
                </c:pt>
                <c:pt idx="858">
                  <c:v>288.49333333333334</c:v>
                </c:pt>
                <c:pt idx="859">
                  <c:v>288.56666666666666</c:v>
                </c:pt>
                <c:pt idx="860">
                  <c:v>288.64</c:v>
                </c:pt>
                <c:pt idx="861">
                  <c:v>288.71333333333331</c:v>
                </c:pt>
                <c:pt idx="862">
                  <c:v>288.78666666666669</c:v>
                </c:pt>
                <c:pt idx="863">
                  <c:v>288.86</c:v>
                </c:pt>
                <c:pt idx="864">
                  <c:v>288.93333333333334</c:v>
                </c:pt>
                <c:pt idx="865">
                  <c:v>289.00666666666666</c:v>
                </c:pt>
                <c:pt idx="866">
                  <c:v>289.08</c:v>
                </c:pt>
                <c:pt idx="867">
                  <c:v>289.15333333333336</c:v>
                </c:pt>
                <c:pt idx="868">
                  <c:v>289.22666666666669</c:v>
                </c:pt>
                <c:pt idx="869">
                  <c:v>289.3</c:v>
                </c:pt>
                <c:pt idx="870">
                  <c:v>289.33999999999997</c:v>
                </c:pt>
                <c:pt idx="871">
                  <c:v>289.38</c:v>
                </c:pt>
                <c:pt idx="872">
                  <c:v>289.42</c:v>
                </c:pt>
                <c:pt idx="873">
                  <c:v>289.45999999999998</c:v>
                </c:pt>
                <c:pt idx="874">
                  <c:v>289.5</c:v>
                </c:pt>
                <c:pt idx="875">
                  <c:v>289.7</c:v>
                </c:pt>
                <c:pt idx="876">
                  <c:v>289.89999999999998</c:v>
                </c:pt>
                <c:pt idx="877">
                  <c:v>290.10000000000002</c:v>
                </c:pt>
                <c:pt idx="878">
                  <c:v>290.3</c:v>
                </c:pt>
                <c:pt idx="879">
                  <c:v>290.52222222222224</c:v>
                </c:pt>
                <c:pt idx="880">
                  <c:v>290.74444444444447</c:v>
                </c:pt>
                <c:pt idx="881">
                  <c:v>290.9666666666667</c:v>
                </c:pt>
                <c:pt idx="882">
                  <c:v>291.18888888888893</c:v>
                </c:pt>
                <c:pt idx="883">
                  <c:v>291.4111111111111</c:v>
                </c:pt>
                <c:pt idx="884">
                  <c:v>291.63333333333333</c:v>
                </c:pt>
                <c:pt idx="885">
                  <c:v>291.85555555555555</c:v>
                </c:pt>
                <c:pt idx="886">
                  <c:v>292.07777777777778</c:v>
                </c:pt>
                <c:pt idx="887">
                  <c:v>292.3</c:v>
                </c:pt>
                <c:pt idx="888">
                  <c:v>292.5916666666667</c:v>
                </c:pt>
                <c:pt idx="889">
                  <c:v>292.88333333333333</c:v>
                </c:pt>
                <c:pt idx="890">
                  <c:v>293.17500000000001</c:v>
                </c:pt>
                <c:pt idx="891">
                  <c:v>293.4666666666667</c:v>
                </c:pt>
                <c:pt idx="892">
                  <c:v>293.75833333333333</c:v>
                </c:pt>
                <c:pt idx="893">
                  <c:v>294.05</c:v>
                </c:pt>
                <c:pt idx="894">
                  <c:v>294.3416666666667</c:v>
                </c:pt>
                <c:pt idx="895">
                  <c:v>294.63333333333333</c:v>
                </c:pt>
                <c:pt idx="896">
                  <c:v>294.92500000000001</c:v>
                </c:pt>
                <c:pt idx="897">
                  <c:v>295.2166666666667</c:v>
                </c:pt>
                <c:pt idx="898">
                  <c:v>295.50833333333333</c:v>
                </c:pt>
                <c:pt idx="899">
                  <c:v>295.8</c:v>
                </c:pt>
                <c:pt idx="900">
                  <c:v>295.55</c:v>
                </c:pt>
                <c:pt idx="901">
                  <c:v>295.3</c:v>
                </c:pt>
                <c:pt idx="902">
                  <c:v>295.05</c:v>
                </c:pt>
                <c:pt idx="903">
                  <c:v>294.8</c:v>
                </c:pt>
                <c:pt idx="904">
                  <c:v>295.85000000000002</c:v>
                </c:pt>
                <c:pt idx="905">
                  <c:v>296.89999999999998</c:v>
                </c:pt>
                <c:pt idx="906">
                  <c:v>297.47500000000002</c:v>
                </c:pt>
                <c:pt idx="907">
                  <c:v>298.05</c:v>
                </c:pt>
                <c:pt idx="908">
                  <c:v>298.625</c:v>
                </c:pt>
                <c:pt idx="909">
                  <c:v>299.2</c:v>
                </c:pt>
                <c:pt idx="910">
                  <c:v>299.41666666666669</c:v>
                </c:pt>
                <c:pt idx="911">
                  <c:v>299.63333333333333</c:v>
                </c:pt>
                <c:pt idx="912">
                  <c:v>299.85000000000002</c:v>
                </c:pt>
                <c:pt idx="913">
                  <c:v>300.06666666666666</c:v>
                </c:pt>
                <c:pt idx="914">
                  <c:v>300.28333333333336</c:v>
                </c:pt>
                <c:pt idx="915">
                  <c:v>300.5</c:v>
                </c:pt>
                <c:pt idx="916">
                  <c:v>300.68333333333334</c:v>
                </c:pt>
                <c:pt idx="917">
                  <c:v>300.86666666666667</c:v>
                </c:pt>
                <c:pt idx="918">
                  <c:v>301.05</c:v>
                </c:pt>
                <c:pt idx="919">
                  <c:v>301.23333333333335</c:v>
                </c:pt>
                <c:pt idx="920">
                  <c:v>301.41666666666669</c:v>
                </c:pt>
                <c:pt idx="921">
                  <c:v>301.60000000000002</c:v>
                </c:pt>
                <c:pt idx="922">
                  <c:v>302.25</c:v>
                </c:pt>
                <c:pt idx="923">
                  <c:v>302.89999999999998</c:v>
                </c:pt>
                <c:pt idx="924">
                  <c:v>303.55</c:v>
                </c:pt>
                <c:pt idx="925">
                  <c:v>304.2</c:v>
                </c:pt>
                <c:pt idx="926">
                  <c:v>304.85000000000002</c:v>
                </c:pt>
                <c:pt idx="927">
                  <c:v>305.5</c:v>
                </c:pt>
                <c:pt idx="928">
                  <c:v>305.63749999999999</c:v>
                </c:pt>
                <c:pt idx="929">
                  <c:v>305.77499999999998</c:v>
                </c:pt>
                <c:pt idx="930">
                  <c:v>305.91250000000002</c:v>
                </c:pt>
                <c:pt idx="931">
                  <c:v>306.05</c:v>
                </c:pt>
                <c:pt idx="932">
                  <c:v>306.1875</c:v>
                </c:pt>
                <c:pt idx="933">
                  <c:v>306.32499999999999</c:v>
                </c:pt>
                <c:pt idx="934">
                  <c:v>306.46249999999998</c:v>
                </c:pt>
                <c:pt idx="935">
                  <c:v>306.60000000000002</c:v>
                </c:pt>
                <c:pt idx="936">
                  <c:v>306.76249999999999</c:v>
                </c:pt>
                <c:pt idx="937">
                  <c:v>306.92500000000001</c:v>
                </c:pt>
                <c:pt idx="938">
                  <c:v>307.08749999999998</c:v>
                </c:pt>
                <c:pt idx="939">
                  <c:v>307.25</c:v>
                </c:pt>
                <c:pt idx="940">
                  <c:v>307.41250000000002</c:v>
                </c:pt>
                <c:pt idx="941">
                  <c:v>307.57499999999999</c:v>
                </c:pt>
                <c:pt idx="942">
                  <c:v>307.73750000000001</c:v>
                </c:pt>
                <c:pt idx="943">
                  <c:v>307.89999999999998</c:v>
                </c:pt>
                <c:pt idx="944">
                  <c:v>308.38</c:v>
                </c:pt>
                <c:pt idx="945">
                  <c:v>308.86</c:v>
                </c:pt>
                <c:pt idx="946">
                  <c:v>309.33999999999997</c:v>
                </c:pt>
                <c:pt idx="947">
                  <c:v>309.82</c:v>
                </c:pt>
                <c:pt idx="948">
                  <c:v>310.3</c:v>
                </c:pt>
                <c:pt idx="949">
                  <c:v>310.77999999999997</c:v>
                </c:pt>
                <c:pt idx="950">
                  <c:v>311.26</c:v>
                </c:pt>
                <c:pt idx="951">
                  <c:v>311.74</c:v>
                </c:pt>
                <c:pt idx="952">
                  <c:v>312.22000000000003</c:v>
                </c:pt>
                <c:pt idx="953">
                  <c:v>312.7</c:v>
                </c:pt>
                <c:pt idx="954">
                  <c:v>313.21666666666664</c:v>
                </c:pt>
                <c:pt idx="955">
                  <c:v>313.73333333333335</c:v>
                </c:pt>
                <c:pt idx="956">
                  <c:v>314.25</c:v>
                </c:pt>
                <c:pt idx="957">
                  <c:v>314.76666666666665</c:v>
                </c:pt>
                <c:pt idx="958">
                  <c:v>315.28333333333336</c:v>
                </c:pt>
                <c:pt idx="959">
                  <c:v>315.97000000000003</c:v>
                </c:pt>
                <c:pt idx="960">
                  <c:v>316.91000000000003</c:v>
                </c:pt>
                <c:pt idx="961">
                  <c:v>317.64</c:v>
                </c:pt>
                <c:pt idx="962">
                  <c:v>318.45</c:v>
                </c:pt>
                <c:pt idx="963">
                  <c:v>318.99</c:v>
                </c:pt>
                <c:pt idx="964">
                  <c:v>319.62</c:v>
                </c:pt>
                <c:pt idx="965">
                  <c:v>320.04000000000002</c:v>
                </c:pt>
                <c:pt idx="966">
                  <c:v>321.38</c:v>
                </c:pt>
                <c:pt idx="967">
                  <c:v>322.16000000000003</c:v>
                </c:pt>
                <c:pt idx="968">
                  <c:v>323.04000000000002</c:v>
                </c:pt>
                <c:pt idx="969">
                  <c:v>324.62</c:v>
                </c:pt>
                <c:pt idx="970">
                  <c:v>325.68</c:v>
                </c:pt>
                <c:pt idx="971">
                  <c:v>326.32</c:v>
                </c:pt>
                <c:pt idx="972">
                  <c:v>327.45</c:v>
                </c:pt>
                <c:pt idx="973">
                  <c:v>329.68</c:v>
                </c:pt>
                <c:pt idx="974">
                  <c:v>330.18</c:v>
                </c:pt>
                <c:pt idx="975">
                  <c:v>331.08</c:v>
                </c:pt>
                <c:pt idx="976">
                  <c:v>332.05</c:v>
                </c:pt>
                <c:pt idx="977">
                  <c:v>333.78</c:v>
                </c:pt>
                <c:pt idx="978">
                  <c:v>335.41</c:v>
                </c:pt>
                <c:pt idx="979">
                  <c:v>336.78</c:v>
                </c:pt>
                <c:pt idx="980">
                  <c:v>338.68</c:v>
                </c:pt>
                <c:pt idx="981">
                  <c:v>340.1</c:v>
                </c:pt>
                <c:pt idx="982">
                  <c:v>341.44</c:v>
                </c:pt>
                <c:pt idx="983">
                  <c:v>343.03</c:v>
                </c:pt>
                <c:pt idx="984">
                  <c:v>344.58</c:v>
                </c:pt>
                <c:pt idx="985">
                  <c:v>346.04</c:v>
                </c:pt>
                <c:pt idx="986">
                  <c:v>347.39</c:v>
                </c:pt>
                <c:pt idx="987">
                  <c:v>349.16</c:v>
                </c:pt>
                <c:pt idx="988">
                  <c:v>351.56</c:v>
                </c:pt>
                <c:pt idx="989">
                  <c:v>353.07</c:v>
                </c:pt>
                <c:pt idx="990">
                  <c:v>354.35</c:v>
                </c:pt>
                <c:pt idx="991">
                  <c:v>355.57</c:v>
                </c:pt>
                <c:pt idx="992">
                  <c:v>356.38</c:v>
                </c:pt>
                <c:pt idx="993">
                  <c:v>357.07</c:v>
                </c:pt>
                <c:pt idx="994">
                  <c:v>358.82</c:v>
                </c:pt>
                <c:pt idx="995">
                  <c:v>360.8</c:v>
                </c:pt>
                <c:pt idx="996">
                  <c:v>362.59</c:v>
                </c:pt>
                <c:pt idx="997">
                  <c:v>363.71</c:v>
                </c:pt>
                <c:pt idx="998">
                  <c:v>366.65</c:v>
                </c:pt>
                <c:pt idx="999">
                  <c:v>368.33</c:v>
                </c:pt>
                <c:pt idx="1000">
                  <c:v>369.52</c:v>
                </c:pt>
                <c:pt idx="1001">
                  <c:v>371.13</c:v>
                </c:pt>
                <c:pt idx="1002">
                  <c:v>373.22</c:v>
                </c:pt>
                <c:pt idx="1003">
                  <c:v>375.77</c:v>
                </c:pt>
                <c:pt idx="1004">
                  <c:v>377.49</c:v>
                </c:pt>
                <c:pt idx="1005">
                  <c:v>379.8</c:v>
                </c:pt>
                <c:pt idx="1006">
                  <c:v>381.9</c:v>
                </c:pt>
                <c:pt idx="1007">
                  <c:v>383.76</c:v>
                </c:pt>
                <c:pt idx="1008">
                  <c:v>385.59</c:v>
                </c:pt>
                <c:pt idx="1009">
                  <c:v>387.37</c:v>
                </c:pt>
                <c:pt idx="1010">
                  <c:v>389.85</c:v>
                </c:pt>
                <c:pt idx="1011">
                  <c:v>391.63</c:v>
                </c:pt>
                <c:pt idx="1012" formatCode="General">
                  <c:v>393.82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0304"/>
        <c:axId val="109572480"/>
      </c:scatterChart>
      <c:valAx>
        <c:axId val="109570304"/>
        <c:scaling>
          <c:orientation val="minMax"/>
          <c:max val="21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NOAA ESRL; Worldwatch</a:t>
                </a:r>
              </a:p>
            </c:rich>
          </c:tx>
          <c:layout>
            <c:manualLayout>
              <c:xMode val="edge"/>
              <c:yMode val="edge"/>
              <c:x val="0.36378466557911909"/>
              <c:y val="0.93982300884955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72480"/>
        <c:crosses val="autoZero"/>
        <c:crossBetween val="midCat"/>
      </c:valAx>
      <c:valAx>
        <c:axId val="109572480"/>
        <c:scaling>
          <c:orientation val="minMax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Parts Per Million by Volume</a:t>
                </a:r>
              </a:p>
            </c:rich>
          </c:tx>
          <c:layout>
            <c:manualLayout>
              <c:xMode val="edge"/>
              <c:yMode val="edge"/>
              <c:x val="1.7400761283306143E-2"/>
              <c:y val="0.32861356932153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703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Carbon Dioxide Emissions from 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Fossil Fuel Burning, 1950-2012</a:t>
            </a:r>
          </a:p>
        </c:rich>
      </c:tx>
      <c:layout>
        <c:manualLayout>
          <c:xMode val="edge"/>
          <c:yMode val="edge"/>
          <c:x val="0.26872370078965552"/>
          <c:y val="4.51488950977901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0570962479607"/>
          <c:y val="0.16116799593599188"/>
          <c:w val="0.82707993474714514"/>
          <c:h val="0.7131066294132588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'Global Carbon Emissions'!$A$205:$A$267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'Global Carbon Emissions'!$B$205:$B$267</c:f>
              <c:numCache>
                <c:formatCode>#,##0</c:formatCode>
                <c:ptCount val="63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2042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4614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5094</c:v>
                </c:pt>
                <c:pt idx="34">
                  <c:v>5280</c:v>
                </c:pt>
                <c:pt idx="35">
                  <c:v>5439</c:v>
                </c:pt>
                <c:pt idx="36">
                  <c:v>5607</c:v>
                </c:pt>
                <c:pt idx="37">
                  <c:v>5752</c:v>
                </c:pt>
                <c:pt idx="38">
                  <c:v>5965</c:v>
                </c:pt>
                <c:pt idx="39">
                  <c:v>6097</c:v>
                </c:pt>
                <c:pt idx="40">
                  <c:v>6141</c:v>
                </c:pt>
                <c:pt idx="41">
                  <c:v>6233</c:v>
                </c:pt>
                <c:pt idx="42">
                  <c:v>6165</c:v>
                </c:pt>
                <c:pt idx="43">
                  <c:v>6180</c:v>
                </c:pt>
                <c:pt idx="44">
                  <c:v>6286</c:v>
                </c:pt>
                <c:pt idx="45">
                  <c:v>6420</c:v>
                </c:pt>
                <c:pt idx="46">
                  <c:v>6544</c:v>
                </c:pt>
                <c:pt idx="47">
                  <c:v>6653</c:v>
                </c:pt>
                <c:pt idx="48">
                  <c:v>6644</c:v>
                </c:pt>
                <c:pt idx="49">
                  <c:v>6611</c:v>
                </c:pt>
                <c:pt idx="50">
                  <c:v>6766</c:v>
                </c:pt>
                <c:pt idx="51">
                  <c:v>6929</c:v>
                </c:pt>
                <c:pt idx="52">
                  <c:v>6998</c:v>
                </c:pt>
                <c:pt idx="53">
                  <c:v>7421</c:v>
                </c:pt>
                <c:pt idx="54">
                  <c:v>7812</c:v>
                </c:pt>
                <c:pt idx="55">
                  <c:v>8106</c:v>
                </c:pt>
                <c:pt idx="56">
                  <c:v>8372</c:v>
                </c:pt>
                <c:pt idx="57">
                  <c:v>8572</c:v>
                </c:pt>
                <c:pt idx="58">
                  <c:v>8769</c:v>
                </c:pt>
                <c:pt idx="59">
                  <c:v>8738</c:v>
                </c:pt>
                <c:pt idx="60">
                  <c:v>9246.4829547832996</c:v>
                </c:pt>
                <c:pt idx="61">
                  <c:v>9537.6743019717851</c:v>
                </c:pt>
                <c:pt idx="62">
                  <c:v>9740.4503357006743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10304"/>
        <c:axId val="99412224"/>
      </c:scatterChart>
      <c:valAx>
        <c:axId val="99410304"/>
        <c:scaling>
          <c:orientation val="minMax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BP; CDIAC; USGS</a:t>
                </a:r>
              </a:p>
            </c:rich>
          </c:tx>
          <c:layout>
            <c:manualLayout>
              <c:xMode val="edge"/>
              <c:yMode val="edge"/>
              <c:x val="0.34687798194842945"/>
              <c:y val="0.93939730759461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412224"/>
        <c:crosses val="autoZero"/>
        <c:crossBetween val="midCat"/>
      </c:valAx>
      <c:valAx>
        <c:axId val="9941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1414000842980269E-2"/>
              <c:y val="0.391362153924307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4103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Carbon Dioxide Emissions from Fossil Fuel Burning by Fuel Type, 1900-2012</a:t>
            </a:r>
          </a:p>
        </c:rich>
      </c:tx>
      <c:layout>
        <c:manualLayout>
          <c:xMode val="edge"/>
          <c:yMode val="edge"/>
          <c:x val="0.17944535073409462"/>
          <c:y val="3.99742101869761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589994562261"/>
          <c:y val="0.15087040618955513"/>
          <c:w val="0.82272974442631863"/>
          <c:h val="0.72340425531914898"/>
        </c:manualLayout>
      </c:layout>
      <c:scatterChart>
        <c:scatterStyle val="smoothMarker"/>
        <c:varyColors val="0"/>
        <c:ser>
          <c:idx val="2"/>
          <c:order val="2"/>
          <c:tx>
            <c:strRef>
              <c:f>'Emissions by Fuel'!$D$3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87"/>
              <c:layout>
                <c:manualLayout>
                  <c:x val="7.9328460777639331E-2"/>
                  <c:y val="-4.9672601369703064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/>
                      <a:t>Natural Gas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'Emissions by Fuel'!$A$6:$A$118</c:f>
              <c:numCache>
                <c:formatCode>General</c:formatCode>
                <c:ptCount val="11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</c:numCache>
            </c:numRef>
          </c:xVal>
          <c:yVal>
            <c:numRef>
              <c:f>'Emissions by Fuel'!$D$6:$D$118</c:f>
              <c:numCache>
                <c:formatCode>#,##0</c:formatCode>
                <c:ptCount val="1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28</c:v>
                </c:pt>
                <c:pt idx="30">
                  <c:v>28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28</c:v>
                </c:pt>
                <c:pt idx="35">
                  <c:v>30</c:v>
                </c:pt>
                <c:pt idx="36">
                  <c:v>34</c:v>
                </c:pt>
                <c:pt idx="37">
                  <c:v>38</c:v>
                </c:pt>
                <c:pt idx="38">
                  <c:v>37</c:v>
                </c:pt>
                <c:pt idx="39">
                  <c:v>38</c:v>
                </c:pt>
                <c:pt idx="40">
                  <c:v>42</c:v>
                </c:pt>
                <c:pt idx="41">
                  <c:v>42</c:v>
                </c:pt>
                <c:pt idx="42">
                  <c:v>45</c:v>
                </c:pt>
                <c:pt idx="43">
                  <c:v>50</c:v>
                </c:pt>
                <c:pt idx="44">
                  <c:v>54</c:v>
                </c:pt>
                <c:pt idx="45">
                  <c:v>59</c:v>
                </c:pt>
                <c:pt idx="46">
                  <c:v>61</c:v>
                </c:pt>
                <c:pt idx="47">
                  <c:v>67</c:v>
                </c:pt>
                <c:pt idx="48">
                  <c:v>76</c:v>
                </c:pt>
                <c:pt idx="49">
                  <c:v>81</c:v>
                </c:pt>
                <c:pt idx="50">
                  <c:v>97</c:v>
                </c:pt>
                <c:pt idx="51">
                  <c:v>115</c:v>
                </c:pt>
                <c:pt idx="52">
                  <c:v>124</c:v>
                </c:pt>
                <c:pt idx="53">
                  <c:v>131</c:v>
                </c:pt>
                <c:pt idx="54">
                  <c:v>138</c:v>
                </c:pt>
                <c:pt idx="55">
                  <c:v>150</c:v>
                </c:pt>
                <c:pt idx="56">
                  <c:v>161</c:v>
                </c:pt>
                <c:pt idx="57">
                  <c:v>178</c:v>
                </c:pt>
                <c:pt idx="58">
                  <c:v>192</c:v>
                </c:pt>
                <c:pt idx="59">
                  <c:v>206</c:v>
                </c:pt>
                <c:pt idx="60">
                  <c:v>227</c:v>
                </c:pt>
                <c:pt idx="61">
                  <c:v>240</c:v>
                </c:pt>
                <c:pt idx="62">
                  <c:v>263</c:v>
                </c:pt>
                <c:pt idx="63">
                  <c:v>286</c:v>
                </c:pt>
                <c:pt idx="64">
                  <c:v>316</c:v>
                </c:pt>
                <c:pt idx="65">
                  <c:v>337</c:v>
                </c:pt>
                <c:pt idx="66">
                  <c:v>364</c:v>
                </c:pt>
                <c:pt idx="67">
                  <c:v>392</c:v>
                </c:pt>
                <c:pt idx="68">
                  <c:v>424</c:v>
                </c:pt>
                <c:pt idx="69">
                  <c:v>467</c:v>
                </c:pt>
                <c:pt idx="70">
                  <c:v>493</c:v>
                </c:pt>
                <c:pt idx="71">
                  <c:v>530</c:v>
                </c:pt>
                <c:pt idx="72">
                  <c:v>560</c:v>
                </c:pt>
                <c:pt idx="73">
                  <c:v>588</c:v>
                </c:pt>
                <c:pt idx="74">
                  <c:v>597</c:v>
                </c:pt>
                <c:pt idx="75">
                  <c:v>604</c:v>
                </c:pt>
                <c:pt idx="76">
                  <c:v>630</c:v>
                </c:pt>
                <c:pt idx="77">
                  <c:v>650</c:v>
                </c:pt>
                <c:pt idx="78">
                  <c:v>680</c:v>
                </c:pt>
                <c:pt idx="79">
                  <c:v>721</c:v>
                </c:pt>
                <c:pt idx="80">
                  <c:v>740</c:v>
                </c:pt>
                <c:pt idx="81">
                  <c:v>756</c:v>
                </c:pt>
                <c:pt idx="82">
                  <c:v>740</c:v>
                </c:pt>
                <c:pt idx="83">
                  <c:v>741</c:v>
                </c:pt>
                <c:pt idx="84">
                  <c:v>808</c:v>
                </c:pt>
                <c:pt idx="85">
                  <c:v>837</c:v>
                </c:pt>
                <c:pt idx="86">
                  <c:v>831</c:v>
                </c:pt>
                <c:pt idx="87">
                  <c:v>894</c:v>
                </c:pt>
                <c:pt idx="88">
                  <c:v>937</c:v>
                </c:pt>
                <c:pt idx="89">
                  <c:v>984</c:v>
                </c:pt>
                <c:pt idx="90">
                  <c:v>1019</c:v>
                </c:pt>
                <c:pt idx="91">
                  <c:v>1063</c:v>
                </c:pt>
                <c:pt idx="92">
                  <c:v>1095</c:v>
                </c:pt>
                <c:pt idx="93">
                  <c:v>1129</c:v>
                </c:pt>
                <c:pt idx="94">
                  <c:v>1139</c:v>
                </c:pt>
                <c:pt idx="95">
                  <c:v>1157</c:v>
                </c:pt>
                <c:pt idx="96">
                  <c:v>1209</c:v>
                </c:pt>
                <c:pt idx="97">
                  <c:v>1208</c:v>
                </c:pt>
                <c:pt idx="98">
                  <c:v>1243</c:v>
                </c:pt>
                <c:pt idx="99">
                  <c:v>1270</c:v>
                </c:pt>
                <c:pt idx="100">
                  <c:v>1288</c:v>
                </c:pt>
                <c:pt idx="101">
                  <c:v>1312</c:v>
                </c:pt>
                <c:pt idx="102">
                  <c:v>1344</c:v>
                </c:pt>
                <c:pt idx="103">
                  <c:v>1391</c:v>
                </c:pt>
                <c:pt idx="104">
                  <c:v>1437</c:v>
                </c:pt>
                <c:pt idx="105">
                  <c:v>1476</c:v>
                </c:pt>
                <c:pt idx="106">
                  <c:v>1524</c:v>
                </c:pt>
                <c:pt idx="107">
                  <c:v>1559</c:v>
                </c:pt>
                <c:pt idx="108">
                  <c:v>1620</c:v>
                </c:pt>
                <c:pt idx="109">
                  <c:v>1568</c:v>
                </c:pt>
                <c:pt idx="110">
                  <c:v>1691.8054451956243</c:v>
                </c:pt>
                <c:pt idx="111">
                  <c:v>1721.7012388669227</c:v>
                </c:pt>
                <c:pt idx="112">
                  <c:v>1765.3641880432094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6800"/>
        <c:axId val="99518720"/>
      </c:scatterChart>
      <c:scatterChart>
        <c:scatterStyle val="lineMarker"/>
        <c:varyColors val="0"/>
        <c:ser>
          <c:idx val="0"/>
          <c:order val="0"/>
          <c:tx>
            <c:strRef>
              <c:f>'Emissions by Fuel'!$B$3</c:f>
              <c:strCache>
                <c:ptCount val="1"/>
                <c:pt idx="0">
                  <c:v>Coal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81"/>
              <c:layout>
                <c:manualLayout>
                  <c:x val="0.20535398817399048"/>
                  <c:y val="-0.20180630225863933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Oil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'Emissions by Fuel'!$A$6:$A$118</c:f>
              <c:numCache>
                <c:formatCode>General</c:formatCode>
                <c:ptCount val="11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</c:numCache>
            </c:numRef>
          </c:xVal>
          <c:yVal>
            <c:numRef>
              <c:f>'Emissions by Fuel'!$B$6:$B$118</c:f>
              <c:numCache>
                <c:formatCode>#,##0</c:formatCode>
                <c:ptCount val="113"/>
                <c:pt idx="0">
                  <c:v>515</c:v>
                </c:pt>
                <c:pt idx="1">
                  <c:v>531</c:v>
                </c:pt>
                <c:pt idx="2">
                  <c:v>543</c:v>
                </c:pt>
                <c:pt idx="3">
                  <c:v>593</c:v>
                </c:pt>
                <c:pt idx="4">
                  <c:v>597</c:v>
                </c:pt>
                <c:pt idx="5">
                  <c:v>636</c:v>
                </c:pt>
                <c:pt idx="6">
                  <c:v>680</c:v>
                </c:pt>
                <c:pt idx="7">
                  <c:v>750</c:v>
                </c:pt>
                <c:pt idx="8">
                  <c:v>714</c:v>
                </c:pt>
                <c:pt idx="9">
                  <c:v>747</c:v>
                </c:pt>
                <c:pt idx="10">
                  <c:v>778</c:v>
                </c:pt>
                <c:pt idx="11">
                  <c:v>792</c:v>
                </c:pt>
                <c:pt idx="12">
                  <c:v>834</c:v>
                </c:pt>
                <c:pt idx="13">
                  <c:v>895</c:v>
                </c:pt>
                <c:pt idx="14">
                  <c:v>800</c:v>
                </c:pt>
                <c:pt idx="15">
                  <c:v>784</c:v>
                </c:pt>
                <c:pt idx="16">
                  <c:v>842</c:v>
                </c:pt>
                <c:pt idx="17">
                  <c:v>891</c:v>
                </c:pt>
                <c:pt idx="18">
                  <c:v>873</c:v>
                </c:pt>
                <c:pt idx="19">
                  <c:v>735</c:v>
                </c:pt>
                <c:pt idx="20">
                  <c:v>843</c:v>
                </c:pt>
                <c:pt idx="21">
                  <c:v>709</c:v>
                </c:pt>
                <c:pt idx="22">
                  <c:v>740</c:v>
                </c:pt>
                <c:pt idx="23">
                  <c:v>845</c:v>
                </c:pt>
                <c:pt idx="24">
                  <c:v>836</c:v>
                </c:pt>
                <c:pt idx="25">
                  <c:v>842</c:v>
                </c:pt>
                <c:pt idx="26">
                  <c:v>846</c:v>
                </c:pt>
                <c:pt idx="27">
                  <c:v>905</c:v>
                </c:pt>
                <c:pt idx="28">
                  <c:v>890</c:v>
                </c:pt>
                <c:pt idx="29">
                  <c:v>947</c:v>
                </c:pt>
                <c:pt idx="30">
                  <c:v>862</c:v>
                </c:pt>
                <c:pt idx="31">
                  <c:v>759</c:v>
                </c:pt>
                <c:pt idx="32">
                  <c:v>675</c:v>
                </c:pt>
                <c:pt idx="33">
                  <c:v>708</c:v>
                </c:pt>
                <c:pt idx="34">
                  <c:v>775</c:v>
                </c:pt>
                <c:pt idx="35">
                  <c:v>811</c:v>
                </c:pt>
                <c:pt idx="36">
                  <c:v>893</c:v>
                </c:pt>
                <c:pt idx="37">
                  <c:v>941</c:v>
                </c:pt>
                <c:pt idx="38">
                  <c:v>880</c:v>
                </c:pt>
                <c:pt idx="39">
                  <c:v>918</c:v>
                </c:pt>
                <c:pt idx="40">
                  <c:v>1017</c:v>
                </c:pt>
                <c:pt idx="41">
                  <c:v>1043</c:v>
                </c:pt>
                <c:pt idx="42">
                  <c:v>1063</c:v>
                </c:pt>
                <c:pt idx="43">
                  <c:v>1092</c:v>
                </c:pt>
                <c:pt idx="44">
                  <c:v>1047</c:v>
                </c:pt>
                <c:pt idx="45">
                  <c:v>820</c:v>
                </c:pt>
                <c:pt idx="46">
                  <c:v>875</c:v>
                </c:pt>
                <c:pt idx="47">
                  <c:v>992</c:v>
                </c:pt>
                <c:pt idx="48">
                  <c:v>1015</c:v>
                </c:pt>
                <c:pt idx="49">
                  <c:v>960</c:v>
                </c:pt>
                <c:pt idx="50">
                  <c:v>1070</c:v>
                </c:pt>
                <c:pt idx="51">
                  <c:v>1129</c:v>
                </c:pt>
                <c:pt idx="52">
                  <c:v>1119</c:v>
                </c:pt>
                <c:pt idx="53">
                  <c:v>1125</c:v>
                </c:pt>
                <c:pt idx="54">
                  <c:v>1116</c:v>
                </c:pt>
                <c:pt idx="55">
                  <c:v>1208</c:v>
                </c:pt>
                <c:pt idx="56">
                  <c:v>1273</c:v>
                </c:pt>
                <c:pt idx="57">
                  <c:v>1309</c:v>
                </c:pt>
                <c:pt idx="58">
                  <c:v>1336</c:v>
                </c:pt>
                <c:pt idx="59">
                  <c:v>1382</c:v>
                </c:pt>
                <c:pt idx="60">
                  <c:v>1410</c:v>
                </c:pt>
                <c:pt idx="61">
                  <c:v>1349</c:v>
                </c:pt>
                <c:pt idx="62">
                  <c:v>1351</c:v>
                </c:pt>
                <c:pt idx="63">
                  <c:v>1396</c:v>
                </c:pt>
                <c:pt idx="64">
                  <c:v>1435</c:v>
                </c:pt>
                <c:pt idx="65">
                  <c:v>1460</c:v>
                </c:pt>
                <c:pt idx="66">
                  <c:v>1478</c:v>
                </c:pt>
                <c:pt idx="67">
                  <c:v>1448</c:v>
                </c:pt>
                <c:pt idx="68">
                  <c:v>1448</c:v>
                </c:pt>
                <c:pt idx="69">
                  <c:v>1486</c:v>
                </c:pt>
                <c:pt idx="70">
                  <c:v>1556</c:v>
                </c:pt>
                <c:pt idx="71">
                  <c:v>1559</c:v>
                </c:pt>
                <c:pt idx="72">
                  <c:v>1576</c:v>
                </c:pt>
                <c:pt idx="73">
                  <c:v>1581</c:v>
                </c:pt>
                <c:pt idx="74">
                  <c:v>1579</c:v>
                </c:pt>
                <c:pt idx="75">
                  <c:v>1673</c:v>
                </c:pt>
                <c:pt idx="76">
                  <c:v>1710</c:v>
                </c:pt>
                <c:pt idx="77">
                  <c:v>1765</c:v>
                </c:pt>
                <c:pt idx="78">
                  <c:v>1793</c:v>
                </c:pt>
                <c:pt idx="79">
                  <c:v>1887</c:v>
                </c:pt>
                <c:pt idx="80">
                  <c:v>1947</c:v>
                </c:pt>
                <c:pt idx="81">
                  <c:v>1921</c:v>
                </c:pt>
                <c:pt idx="82">
                  <c:v>1992</c:v>
                </c:pt>
                <c:pt idx="83">
                  <c:v>1995</c:v>
                </c:pt>
                <c:pt idx="84">
                  <c:v>2094</c:v>
                </c:pt>
                <c:pt idx="85">
                  <c:v>2237</c:v>
                </c:pt>
                <c:pt idx="86">
                  <c:v>2300</c:v>
                </c:pt>
                <c:pt idx="87">
                  <c:v>2364</c:v>
                </c:pt>
                <c:pt idx="88">
                  <c:v>2414</c:v>
                </c:pt>
                <c:pt idx="89">
                  <c:v>2457</c:v>
                </c:pt>
                <c:pt idx="90">
                  <c:v>2419</c:v>
                </c:pt>
                <c:pt idx="91">
                  <c:v>2348</c:v>
                </c:pt>
                <c:pt idx="92">
                  <c:v>2360</c:v>
                </c:pt>
                <c:pt idx="93">
                  <c:v>2301</c:v>
                </c:pt>
                <c:pt idx="94">
                  <c:v>2361</c:v>
                </c:pt>
                <c:pt idx="95">
                  <c:v>2446</c:v>
                </c:pt>
                <c:pt idx="96">
                  <c:v>2473</c:v>
                </c:pt>
                <c:pt idx="97">
                  <c:v>2500</c:v>
                </c:pt>
                <c:pt idx="98">
                  <c:v>2394</c:v>
                </c:pt>
                <c:pt idx="99">
                  <c:v>2356</c:v>
                </c:pt>
                <c:pt idx="100">
                  <c:v>2371</c:v>
                </c:pt>
                <c:pt idx="101">
                  <c:v>2496</c:v>
                </c:pt>
                <c:pt idx="102">
                  <c:v>2525</c:v>
                </c:pt>
                <c:pt idx="103">
                  <c:v>2747</c:v>
                </c:pt>
                <c:pt idx="104">
                  <c:v>2971</c:v>
                </c:pt>
                <c:pt idx="105">
                  <c:v>3163</c:v>
                </c:pt>
                <c:pt idx="106">
                  <c:v>3335</c:v>
                </c:pt>
                <c:pt idx="107">
                  <c:v>3467</c:v>
                </c:pt>
                <c:pt idx="108">
                  <c:v>3576</c:v>
                </c:pt>
                <c:pt idx="109">
                  <c:v>3625</c:v>
                </c:pt>
                <c:pt idx="110">
                  <c:v>3877.1612207589237</c:v>
                </c:pt>
                <c:pt idx="111">
                  <c:v>4061.6053401377758</c:v>
                </c:pt>
                <c:pt idx="112">
                  <c:v>4174.9883100906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'Emissions by Fuel'!$C$3</c:f>
              <c:strCache>
                <c:ptCount val="1"/>
                <c:pt idx="0">
                  <c:v>Oil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95"/>
              <c:layout>
                <c:manualLayout>
                  <c:x val="3.3280839895013126E-2"/>
                  <c:y val="-0.25623885022109183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/>
                      <a:t>Coal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'Emissions by Fuel'!$A$6:$A$118</c:f>
              <c:numCache>
                <c:formatCode>General</c:formatCode>
                <c:ptCount val="113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</c:numCache>
            </c:numRef>
          </c:xVal>
          <c:yVal>
            <c:numRef>
              <c:f>'Emissions by Fuel'!$C$6:$C$118</c:f>
              <c:numCache>
                <c:formatCode>#,##0</c:formatCode>
                <c:ptCount val="113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54</c:v>
                </c:pt>
                <c:pt idx="18">
                  <c:v>53</c:v>
                </c:pt>
                <c:pt idx="19">
                  <c:v>61</c:v>
                </c:pt>
                <c:pt idx="20">
                  <c:v>78</c:v>
                </c:pt>
                <c:pt idx="21">
                  <c:v>84</c:v>
                </c:pt>
                <c:pt idx="22">
                  <c:v>94</c:v>
                </c:pt>
                <c:pt idx="23">
                  <c:v>111</c:v>
                </c:pt>
                <c:pt idx="24">
                  <c:v>110</c:v>
                </c:pt>
                <c:pt idx="25">
                  <c:v>116</c:v>
                </c:pt>
                <c:pt idx="26">
                  <c:v>119</c:v>
                </c:pt>
                <c:pt idx="27">
                  <c:v>136</c:v>
                </c:pt>
                <c:pt idx="28">
                  <c:v>143</c:v>
                </c:pt>
                <c:pt idx="29">
                  <c:v>160</c:v>
                </c:pt>
                <c:pt idx="30">
                  <c:v>152</c:v>
                </c:pt>
                <c:pt idx="31">
                  <c:v>147</c:v>
                </c:pt>
                <c:pt idx="32">
                  <c:v>141</c:v>
                </c:pt>
                <c:pt idx="33">
                  <c:v>154</c:v>
                </c:pt>
                <c:pt idx="34">
                  <c:v>162</c:v>
                </c:pt>
                <c:pt idx="35">
                  <c:v>176</c:v>
                </c:pt>
                <c:pt idx="36">
                  <c:v>192</c:v>
                </c:pt>
                <c:pt idx="37">
                  <c:v>219</c:v>
                </c:pt>
                <c:pt idx="38">
                  <c:v>214</c:v>
                </c:pt>
                <c:pt idx="39">
                  <c:v>222</c:v>
                </c:pt>
                <c:pt idx="40">
                  <c:v>229</c:v>
                </c:pt>
                <c:pt idx="41">
                  <c:v>236</c:v>
                </c:pt>
                <c:pt idx="42">
                  <c:v>222</c:v>
                </c:pt>
                <c:pt idx="43">
                  <c:v>239</c:v>
                </c:pt>
                <c:pt idx="44">
                  <c:v>275</c:v>
                </c:pt>
                <c:pt idx="45">
                  <c:v>275</c:v>
                </c:pt>
                <c:pt idx="46">
                  <c:v>292</c:v>
                </c:pt>
                <c:pt idx="47">
                  <c:v>322</c:v>
                </c:pt>
                <c:pt idx="48">
                  <c:v>364</c:v>
                </c:pt>
                <c:pt idx="49">
                  <c:v>362</c:v>
                </c:pt>
                <c:pt idx="50">
                  <c:v>423</c:v>
                </c:pt>
                <c:pt idx="51">
                  <c:v>479</c:v>
                </c:pt>
                <c:pt idx="52">
                  <c:v>504</c:v>
                </c:pt>
                <c:pt idx="53">
                  <c:v>533</c:v>
                </c:pt>
                <c:pt idx="54">
                  <c:v>557</c:v>
                </c:pt>
                <c:pt idx="55">
                  <c:v>625</c:v>
                </c:pt>
                <c:pt idx="56">
                  <c:v>679</c:v>
                </c:pt>
                <c:pt idx="57">
                  <c:v>714</c:v>
                </c:pt>
                <c:pt idx="58">
                  <c:v>731</c:v>
                </c:pt>
                <c:pt idx="59">
                  <c:v>789</c:v>
                </c:pt>
                <c:pt idx="60">
                  <c:v>849</c:v>
                </c:pt>
                <c:pt idx="61">
                  <c:v>904</c:v>
                </c:pt>
                <c:pt idx="62">
                  <c:v>980</c:v>
                </c:pt>
                <c:pt idx="63">
                  <c:v>1052</c:v>
                </c:pt>
                <c:pt idx="64">
                  <c:v>1137</c:v>
                </c:pt>
                <c:pt idx="65">
                  <c:v>1219</c:v>
                </c:pt>
                <c:pt idx="66">
                  <c:v>1323</c:v>
                </c:pt>
                <c:pt idx="67">
                  <c:v>1423</c:v>
                </c:pt>
                <c:pt idx="68">
                  <c:v>1551</c:v>
                </c:pt>
                <c:pt idx="69">
                  <c:v>1673</c:v>
                </c:pt>
                <c:pt idx="70">
                  <c:v>1839</c:v>
                </c:pt>
                <c:pt idx="71">
                  <c:v>1947</c:v>
                </c:pt>
                <c:pt idx="72">
                  <c:v>2057</c:v>
                </c:pt>
                <c:pt idx="73">
                  <c:v>2241</c:v>
                </c:pt>
                <c:pt idx="74">
                  <c:v>2245</c:v>
                </c:pt>
                <c:pt idx="75">
                  <c:v>2132</c:v>
                </c:pt>
                <c:pt idx="76">
                  <c:v>2314</c:v>
                </c:pt>
                <c:pt idx="77">
                  <c:v>2398</c:v>
                </c:pt>
                <c:pt idx="78">
                  <c:v>2392</c:v>
                </c:pt>
                <c:pt idx="79">
                  <c:v>2544</c:v>
                </c:pt>
                <c:pt idx="80">
                  <c:v>2422</c:v>
                </c:pt>
                <c:pt idx="81">
                  <c:v>2289</c:v>
                </c:pt>
                <c:pt idx="82">
                  <c:v>2196</c:v>
                </c:pt>
                <c:pt idx="83">
                  <c:v>2176</c:v>
                </c:pt>
                <c:pt idx="84">
                  <c:v>2199</c:v>
                </c:pt>
                <c:pt idx="85">
                  <c:v>2186</c:v>
                </c:pt>
                <c:pt idx="86">
                  <c:v>2293</c:v>
                </c:pt>
                <c:pt idx="87">
                  <c:v>2306</c:v>
                </c:pt>
                <c:pt idx="88">
                  <c:v>2412</c:v>
                </c:pt>
                <c:pt idx="89">
                  <c:v>2459</c:v>
                </c:pt>
                <c:pt idx="90">
                  <c:v>2506</c:v>
                </c:pt>
                <c:pt idx="91">
                  <c:v>2616</c:v>
                </c:pt>
                <c:pt idx="92">
                  <c:v>2508</c:v>
                </c:pt>
                <c:pt idx="93">
                  <c:v>2538</c:v>
                </c:pt>
                <c:pt idx="94">
                  <c:v>2562</c:v>
                </c:pt>
                <c:pt idx="95">
                  <c:v>2584</c:v>
                </c:pt>
                <c:pt idx="96">
                  <c:v>2622</c:v>
                </c:pt>
                <c:pt idx="97">
                  <c:v>2698</c:v>
                </c:pt>
                <c:pt idx="98">
                  <c:v>2763</c:v>
                </c:pt>
                <c:pt idx="99">
                  <c:v>2734</c:v>
                </c:pt>
                <c:pt idx="100">
                  <c:v>2836</c:v>
                </c:pt>
                <c:pt idx="101">
                  <c:v>2838</c:v>
                </c:pt>
                <c:pt idx="102">
                  <c:v>2829</c:v>
                </c:pt>
                <c:pt idx="103">
                  <c:v>2959</c:v>
                </c:pt>
                <c:pt idx="104">
                  <c:v>3053</c:v>
                </c:pt>
                <c:pt idx="105">
                  <c:v>3087</c:v>
                </c:pt>
                <c:pt idx="106">
                  <c:v>3097</c:v>
                </c:pt>
                <c:pt idx="107">
                  <c:v>3095</c:v>
                </c:pt>
                <c:pt idx="108">
                  <c:v>3113</c:v>
                </c:pt>
                <c:pt idx="109">
                  <c:v>3065</c:v>
                </c:pt>
                <c:pt idx="110">
                  <c:v>3164.7744587633933</c:v>
                </c:pt>
                <c:pt idx="111">
                  <c:v>3202.4853700259096</c:v>
                </c:pt>
                <c:pt idx="112">
                  <c:v>3234.7187525995441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6800"/>
        <c:axId val="99518720"/>
      </c:scatterChart>
      <c:valAx>
        <c:axId val="99516800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BP; CDIAC; USGS</a:t>
                </a:r>
              </a:p>
            </c:rich>
          </c:tx>
          <c:layout>
            <c:manualLayout>
              <c:xMode val="edge"/>
              <c:yMode val="edge"/>
              <c:x val="0.36704730831973897"/>
              <c:y val="0.9368149580915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8720"/>
        <c:crosses val="autoZero"/>
        <c:crossBetween val="midCat"/>
      </c:valAx>
      <c:valAx>
        <c:axId val="9951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794453507340946E-2"/>
              <c:y val="0.38878143133462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68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Dioxide Emissions from Fossil Fuel Burning in 
Top Ten Countries, 2012
</a:t>
            </a:r>
          </a:p>
        </c:rich>
      </c:tx>
      <c:layout>
        <c:manualLayout>
          <c:xMode val="edge"/>
          <c:yMode val="edge"/>
          <c:x val="0.18047417862384313"/>
          <c:y val="1.93422835744705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306688417619"/>
          <c:y val="0.15087040618955513"/>
          <c:w val="0.84176182707993474"/>
          <c:h val="0.675048355899419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Countries'!$A$6:$A$15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Germany</c:v>
                </c:pt>
                <c:pt idx="6">
                  <c:v>Iran</c:v>
                </c:pt>
                <c:pt idx="7">
                  <c:v>South Korea</c:v>
                </c:pt>
                <c:pt idx="8">
                  <c:v>Indonesia</c:v>
                </c:pt>
                <c:pt idx="9">
                  <c:v>Canada</c:v>
                </c:pt>
              </c:strCache>
            </c:strRef>
          </c:cat>
          <c:val>
            <c:numRef>
              <c:f>'Top Countries'!$B$6:$B$15</c:f>
              <c:numCache>
                <c:formatCode>#,##0</c:formatCode>
                <c:ptCount val="10"/>
                <c:pt idx="0">
                  <c:v>2394.9886645037905</c:v>
                </c:pt>
                <c:pt idx="1">
                  <c:v>1402.5734128559427</c:v>
                </c:pt>
                <c:pt idx="2">
                  <c:v>596.10226084008605</c:v>
                </c:pt>
                <c:pt idx="3">
                  <c:v>449.10804543187271</c:v>
                </c:pt>
                <c:pt idx="4">
                  <c:v>335.63405576531591</c:v>
                </c:pt>
                <c:pt idx="5">
                  <c:v>200.31603967149908</c:v>
                </c:pt>
                <c:pt idx="6">
                  <c:v>159.23896087586766</c:v>
                </c:pt>
                <c:pt idx="7">
                  <c:v>156.68986048933118</c:v>
                </c:pt>
                <c:pt idx="8">
                  <c:v>146.16300471402243</c:v>
                </c:pt>
                <c:pt idx="9">
                  <c:v>144.19307478049947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14240"/>
        <c:axId val="101516416"/>
      </c:barChart>
      <c:catAx>
        <c:axId val="1015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CDIAC, BP</a:t>
                </a:r>
              </a:p>
            </c:rich>
          </c:tx>
          <c:layout>
            <c:manualLayout>
              <c:xMode val="edge"/>
              <c:yMode val="edge"/>
              <c:x val="0.39754591035011327"/>
              <c:y val="0.93359123146357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7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6416"/>
        <c:crosses val="autoZero"/>
        <c:auto val="1"/>
        <c:lblAlgn val="ctr"/>
        <c:lblOffset val="60"/>
        <c:tickLblSkip val="1"/>
        <c:tickMarkSkip val="1"/>
        <c:noMultiLvlLbl val="0"/>
      </c:catAx>
      <c:valAx>
        <c:axId val="10151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1419249592169658E-2"/>
              <c:y val="0.344294003868471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14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Dioxide Emissions from Fossil Fuel Burning in </a:t>
            </a:r>
            <a:br>
              <a:rPr lang="en-US"/>
            </a:br>
            <a:r>
              <a:rPr lang="en-US"/>
              <a:t>Top Five Countries, 1950-2012</a:t>
            </a:r>
          </a:p>
        </c:rich>
      </c:tx>
      <c:layout>
        <c:manualLayout>
          <c:xMode val="edge"/>
          <c:yMode val="edge"/>
          <c:x val="0.14141454007019283"/>
          <c:y val="2.1925787545444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3703099510604"/>
          <c:y val="0.13013836699565856"/>
          <c:w val="0.82544861337683528"/>
          <c:h val="0.7441362909720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Emitters Over Time'!$B$3</c:f>
              <c:strCache>
                <c:ptCount val="1"/>
                <c:pt idx="0">
                  <c:v>China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57"/>
              <c:layout>
                <c:manualLayout>
                  <c:x val="7.1209186670261021E-2"/>
                  <c:y val="-0.17588859039296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Time'!$B$4:$B$68</c:f>
              <c:numCache>
                <c:formatCode>General</c:formatCode>
                <c:ptCount val="65"/>
                <c:pt idx="0">
                  <c:v>0</c:v>
                </c:pt>
                <c:pt idx="2" formatCode="#,##0">
                  <c:v>21.356000000000002</c:v>
                </c:pt>
                <c:pt idx="3" formatCode="#,##0">
                  <c:v>27.587</c:v>
                </c:pt>
                <c:pt idx="4" formatCode="#,##0">
                  <c:v>34.606000000000002</c:v>
                </c:pt>
                <c:pt idx="5" formatCode="#,##0">
                  <c:v>36.073</c:v>
                </c:pt>
                <c:pt idx="6" formatCode="#,##0">
                  <c:v>43.386000000000003</c:v>
                </c:pt>
                <c:pt idx="7" formatCode="#,##0">
                  <c:v>51.487000000000002</c:v>
                </c:pt>
                <c:pt idx="8" formatCode="#,##0">
                  <c:v>58.177999999999997</c:v>
                </c:pt>
                <c:pt idx="9" formatCode="#,##0">
                  <c:v>69.03</c:v>
                </c:pt>
                <c:pt idx="10" formatCode="#,##0">
                  <c:v>142.125</c:v>
                </c:pt>
                <c:pt idx="11" formatCode="#,##0">
                  <c:v>195.154</c:v>
                </c:pt>
                <c:pt idx="12" formatCode="#,##0">
                  <c:v>211.07</c:v>
                </c:pt>
                <c:pt idx="13" formatCode="#,##0">
                  <c:v>149.46199999999999</c:v>
                </c:pt>
                <c:pt idx="14" formatCode="#,##0">
                  <c:v>118.999</c:v>
                </c:pt>
                <c:pt idx="15" formatCode="#,##0">
                  <c:v>117.727</c:v>
                </c:pt>
                <c:pt idx="16" formatCode="#,##0">
                  <c:v>117.721</c:v>
                </c:pt>
                <c:pt idx="17" formatCode="#,##0">
                  <c:v>128.303</c:v>
                </c:pt>
                <c:pt idx="18" formatCode="#,##0">
                  <c:v>141.071</c:v>
                </c:pt>
                <c:pt idx="19" formatCode="#,##0">
                  <c:v>117.057</c:v>
                </c:pt>
                <c:pt idx="20" formatCode="#,##0">
                  <c:v>126.65300000000001</c:v>
                </c:pt>
                <c:pt idx="21" formatCode="#,##0">
                  <c:v>156.05500000000001</c:v>
                </c:pt>
                <c:pt idx="22" formatCode="#,##0">
                  <c:v>209.065</c:v>
                </c:pt>
                <c:pt idx="23" formatCode="#,##0">
                  <c:v>235.72399999999999</c:v>
                </c:pt>
                <c:pt idx="24" formatCode="#,##0">
                  <c:v>250.63499999999999</c:v>
                </c:pt>
                <c:pt idx="25" formatCode="#,##0">
                  <c:v>260.38</c:v>
                </c:pt>
                <c:pt idx="26" formatCode="#,##0">
                  <c:v>265.58800000000002</c:v>
                </c:pt>
                <c:pt idx="27" formatCode="#,##0">
                  <c:v>307.80599999999998</c:v>
                </c:pt>
                <c:pt idx="28" formatCode="#,##0">
                  <c:v>318.97899999999998</c:v>
                </c:pt>
                <c:pt idx="29" formatCode="#,##0">
                  <c:v>349.16199999999998</c:v>
                </c:pt>
                <c:pt idx="30" formatCode="#,##0">
                  <c:v>389.11700000000002</c:v>
                </c:pt>
                <c:pt idx="31" formatCode="#,##0">
                  <c:v>396.767</c:v>
                </c:pt>
                <c:pt idx="32" formatCode="#,##0">
                  <c:v>388.42399999999998</c:v>
                </c:pt>
                <c:pt idx="33" formatCode="#,##0">
                  <c:v>383.66899999999998</c:v>
                </c:pt>
                <c:pt idx="34" formatCode="#,##0">
                  <c:v>417.45800000000003</c:v>
                </c:pt>
                <c:pt idx="35" formatCode="#,##0">
                  <c:v>439.15199999999999</c:v>
                </c:pt>
                <c:pt idx="36" formatCode="#,##0">
                  <c:v>477.58600000000001</c:v>
                </c:pt>
                <c:pt idx="37" formatCode="#,##0">
                  <c:v>516.90099999999995</c:v>
                </c:pt>
                <c:pt idx="38" formatCode="#,##0">
                  <c:v>542.25099999999998</c:v>
                </c:pt>
                <c:pt idx="39" formatCode="#,##0">
                  <c:v>578.16399999999999</c:v>
                </c:pt>
                <c:pt idx="40" formatCode="#,##0">
                  <c:v>617.66899999999998</c:v>
                </c:pt>
                <c:pt idx="41" formatCode="#,##0">
                  <c:v>628.68399999999997</c:v>
                </c:pt>
                <c:pt idx="42" formatCode="#,##0">
                  <c:v>642.49099999999999</c:v>
                </c:pt>
                <c:pt idx="43" formatCode="#,##0">
                  <c:v>670.45500000000004</c:v>
                </c:pt>
                <c:pt idx="44" formatCode="#,##0">
                  <c:v>693.28300000000002</c:v>
                </c:pt>
                <c:pt idx="45" formatCode="#,##0">
                  <c:v>734.995</c:v>
                </c:pt>
                <c:pt idx="46" formatCode="#,##0">
                  <c:v>776.71100000000001</c:v>
                </c:pt>
                <c:pt idx="47" formatCode="#,##0">
                  <c:v>840.726</c:v>
                </c:pt>
                <c:pt idx="48" formatCode="#,##0">
                  <c:v>877.59100000000001</c:v>
                </c:pt>
                <c:pt idx="49" formatCode="#,##0">
                  <c:v>876.54899999999998</c:v>
                </c:pt>
                <c:pt idx="50" formatCode="#,##0">
                  <c:v>833.66099999999994</c:v>
                </c:pt>
                <c:pt idx="51" formatCode="#,##0">
                  <c:v>826.91499999999996</c:v>
                </c:pt>
                <c:pt idx="52" formatCode="#,##0">
                  <c:v>847.41</c:v>
                </c:pt>
                <c:pt idx="53" formatCode="#,##0">
                  <c:v>861.16600000000005</c:v>
                </c:pt>
                <c:pt idx="54" formatCode="#,##0">
                  <c:v>908.82799999999997</c:v>
                </c:pt>
                <c:pt idx="55" formatCode="#,##0">
                  <c:v>1116.7840000000001</c:v>
                </c:pt>
                <c:pt idx="56" formatCode="#,##0">
                  <c:v>1310.1759999999999</c:v>
                </c:pt>
                <c:pt idx="57" formatCode="#,##0">
                  <c:v>1433.588</c:v>
                </c:pt>
                <c:pt idx="58" formatCode="#,##0">
                  <c:v>1581.039</c:v>
                </c:pt>
                <c:pt idx="59" formatCode="#,##0">
                  <c:v>1667.0229999999999</c:v>
                </c:pt>
                <c:pt idx="60" formatCode="#,##0">
                  <c:v>1728.8009999999999</c:v>
                </c:pt>
                <c:pt idx="61" formatCode="#,##0">
                  <c:v>1874.751</c:v>
                </c:pt>
                <c:pt idx="62" formatCode="#,##0">
                  <c:v>2066.0822389091204</c:v>
                </c:pt>
                <c:pt idx="63" formatCode="#,##0">
                  <c:v>2252.3217634296875</c:v>
                </c:pt>
                <c:pt idx="64" formatCode="#,##0">
                  <c:v>2394.9886645037905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Emitters Over Time'!$C$3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52"/>
              <c:layout>
                <c:manualLayout>
                  <c:x val="8.4168931583357212E-2"/>
                  <c:y val="6.28044951627591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Time'!$C$4:$C$68</c:f>
              <c:numCache>
                <c:formatCode>General</c:formatCode>
                <c:ptCount val="65"/>
                <c:pt idx="2" formatCode="#,##0">
                  <c:v>675.01400000000001</c:v>
                </c:pt>
                <c:pt idx="3" formatCode="#,##0">
                  <c:v>695.54200000000003</c:v>
                </c:pt>
                <c:pt idx="4" formatCode="#,##0">
                  <c:v>676.29100000000005</c:v>
                </c:pt>
                <c:pt idx="5" formatCode="#,##0">
                  <c:v>693.06200000000001</c:v>
                </c:pt>
                <c:pt idx="6" formatCode="#,##0">
                  <c:v>660.66</c:v>
                </c:pt>
                <c:pt idx="7" formatCode="#,##0">
                  <c:v>724.15800000000002</c:v>
                </c:pt>
                <c:pt idx="8" formatCode="#,##0">
                  <c:v>758.19600000000003</c:v>
                </c:pt>
                <c:pt idx="9" formatCode="#,##0">
                  <c:v>752.83500000000004</c:v>
                </c:pt>
                <c:pt idx="10" formatCode="#,##0">
                  <c:v>731.19299999999998</c:v>
                </c:pt>
                <c:pt idx="11" formatCode="#,##0">
                  <c:v>753.99599999999998</c:v>
                </c:pt>
                <c:pt idx="12" formatCode="#,##0">
                  <c:v>772.27599999999995</c:v>
                </c:pt>
                <c:pt idx="13" formatCode="#,##0">
                  <c:v>769.971</c:v>
                </c:pt>
                <c:pt idx="14" formatCode="#,##0">
                  <c:v>800.2</c:v>
                </c:pt>
                <c:pt idx="15" formatCode="#,##0">
                  <c:v>836.44100000000003</c:v>
                </c:pt>
                <c:pt idx="16" formatCode="#,##0">
                  <c:v>873.95299999999997</c:v>
                </c:pt>
                <c:pt idx="17" formatCode="#,##0">
                  <c:v>911.00300000000004</c:v>
                </c:pt>
                <c:pt idx="18" formatCode="#,##0">
                  <c:v>956.49199999999996</c:v>
                </c:pt>
                <c:pt idx="19" formatCode="#,##0">
                  <c:v>991.68299999999999</c:v>
                </c:pt>
                <c:pt idx="20" formatCode="#,##0">
                  <c:v>1027.671</c:v>
                </c:pt>
                <c:pt idx="21" formatCode="#,##0">
                  <c:v>1080.1610000000001</c:v>
                </c:pt>
                <c:pt idx="22" formatCode="#,##0">
                  <c:v>1164.133</c:v>
                </c:pt>
                <c:pt idx="23" formatCode="#,##0">
                  <c:v>1174.029</c:v>
                </c:pt>
                <c:pt idx="24" formatCode="#,##0">
                  <c:v>1230.81</c:v>
                </c:pt>
                <c:pt idx="25" formatCode="#,##0">
                  <c:v>1286.44</c:v>
                </c:pt>
                <c:pt idx="26" formatCode="#,##0">
                  <c:v>1241.364</c:v>
                </c:pt>
                <c:pt idx="27" formatCode="#,##0">
                  <c:v>1191.0740000000001</c:v>
                </c:pt>
                <c:pt idx="28" formatCode="#,##0">
                  <c:v>1246.81</c:v>
                </c:pt>
                <c:pt idx="29" formatCode="#,##0">
                  <c:v>1281.376</c:v>
                </c:pt>
                <c:pt idx="30" formatCode="#,##0">
                  <c:v>1320.51</c:v>
                </c:pt>
                <c:pt idx="31" formatCode="#,##0">
                  <c:v>1323.325</c:v>
                </c:pt>
                <c:pt idx="32" formatCode="#,##0">
                  <c:v>1276.1849999999999</c:v>
                </c:pt>
                <c:pt idx="33" formatCode="#,##0">
                  <c:v>1225.404</c:v>
                </c:pt>
                <c:pt idx="34" formatCode="#,##0">
                  <c:v>1163.4839999999999</c:v>
                </c:pt>
                <c:pt idx="35" formatCode="#,##0">
                  <c:v>1171.953</c:v>
                </c:pt>
                <c:pt idx="36" formatCode="#,##0">
                  <c:v>1207.78</c:v>
                </c:pt>
                <c:pt idx="37" formatCode="#,##0">
                  <c:v>1212.348</c:v>
                </c:pt>
                <c:pt idx="38" formatCode="#,##0">
                  <c:v>1213.4649999999999</c:v>
                </c:pt>
                <c:pt idx="39" formatCode="#,##0">
                  <c:v>1265.837</c:v>
                </c:pt>
                <c:pt idx="40" formatCode="#,##0">
                  <c:v>1321.41</c:v>
                </c:pt>
                <c:pt idx="41" formatCode="#,##0">
                  <c:v>1338.4079999999999</c:v>
                </c:pt>
                <c:pt idx="42" formatCode="#,##0">
                  <c:v>1318.7080000000001</c:v>
                </c:pt>
                <c:pt idx="43" formatCode="#,##0">
                  <c:v>1316.287</c:v>
                </c:pt>
                <c:pt idx="44" formatCode="#,##0">
                  <c:v>1317.5619999999999</c:v>
                </c:pt>
                <c:pt idx="45" formatCode="#,##0">
                  <c:v>1395.596</c:v>
                </c:pt>
                <c:pt idx="46" formatCode="#,##0">
                  <c:v>1411.2819999999999</c:v>
                </c:pt>
                <c:pt idx="47" formatCode="#,##0">
                  <c:v>1413.5329999999999</c:v>
                </c:pt>
                <c:pt idx="48" formatCode="#,##0">
                  <c:v>1442.154</c:v>
                </c:pt>
                <c:pt idx="49" formatCode="#,##0">
                  <c:v>1484.972</c:v>
                </c:pt>
                <c:pt idx="50" formatCode="#,##0">
                  <c:v>1472.816</c:v>
                </c:pt>
                <c:pt idx="51" formatCode="#,##0">
                  <c:v>1493.9670000000001</c:v>
                </c:pt>
                <c:pt idx="52" formatCode="#,##0">
                  <c:v>1544.5419999999999</c:v>
                </c:pt>
                <c:pt idx="53" formatCode="#,##0">
                  <c:v>1513.7819999999999</c:v>
                </c:pt>
                <c:pt idx="54" formatCode="#,##0">
                  <c:v>1527.16</c:v>
                </c:pt>
                <c:pt idx="55" formatCode="#,##0">
                  <c:v>1535.133</c:v>
                </c:pt>
                <c:pt idx="56" formatCode="#,##0">
                  <c:v>1564.2719999999999</c:v>
                </c:pt>
                <c:pt idx="57" formatCode="#,##0">
                  <c:v>1573.3979999999999</c:v>
                </c:pt>
                <c:pt idx="58" formatCode="#,##0">
                  <c:v>1549.1969999999999</c:v>
                </c:pt>
                <c:pt idx="59" formatCode="#,##0">
                  <c:v>1574.22</c:v>
                </c:pt>
                <c:pt idx="60" formatCode="#,##0">
                  <c:v>1528.2650000000001</c:v>
                </c:pt>
                <c:pt idx="61" formatCode="#,##0">
                  <c:v>1433.951</c:v>
                </c:pt>
                <c:pt idx="62" formatCode="#,##0">
                  <c:v>1489.9675863195175</c:v>
                </c:pt>
                <c:pt idx="63" formatCode="#,##0">
                  <c:v>1457.7233359396723</c:v>
                </c:pt>
                <c:pt idx="64" formatCode="#,##0">
                  <c:v>1402.5734128559429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Emitters Over Time'!$D$3</c:f>
              <c:strCache>
                <c:ptCount val="1"/>
                <c:pt idx="0">
                  <c:v>India</c:v>
                </c:pt>
              </c:strCache>
            </c:strRef>
          </c:tx>
          <c:spPr>
            <a:ln w="19050">
              <a:solidFill>
                <a:srgbClr val="339966"/>
              </a:solidFill>
              <a:prstDash val="solid"/>
            </a:ln>
          </c:spPr>
          <c:marker>
            <c:symbol val="none"/>
          </c:marker>
          <c:dLbls>
            <c:dLbl>
              <c:idx val="61"/>
              <c:layout>
                <c:manualLayout>
                  <c:x val="3.071987200353624E-2"/>
                  <c:y val="-4.23835501468736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Time'!$D$4:$D$68</c:f>
              <c:numCache>
                <c:formatCode>General</c:formatCode>
                <c:ptCount val="65"/>
                <c:pt idx="2" formatCode="#,##0">
                  <c:v>17.809999999999999</c:v>
                </c:pt>
                <c:pt idx="3" formatCode="#,##0">
                  <c:v>18.587</c:v>
                </c:pt>
                <c:pt idx="4" formatCode="#,##0">
                  <c:v>19.57</c:v>
                </c:pt>
                <c:pt idx="5" formatCode="#,##0">
                  <c:v>19.914000000000001</c:v>
                </c:pt>
                <c:pt idx="6" formatCode="#,##0">
                  <c:v>20.882000000000001</c:v>
                </c:pt>
                <c:pt idx="7" formatCode="#,##0">
                  <c:v>22.699000000000002</c:v>
                </c:pt>
                <c:pt idx="8" formatCode="#,##0">
                  <c:v>23.460999999999999</c:v>
                </c:pt>
                <c:pt idx="9" formatCode="#,##0">
                  <c:v>26.31</c:v>
                </c:pt>
                <c:pt idx="10" formatCode="#,##0">
                  <c:v>27.469000000000001</c:v>
                </c:pt>
                <c:pt idx="11" formatCode="#,##0">
                  <c:v>29.006</c:v>
                </c:pt>
                <c:pt idx="12" formatCode="#,##0">
                  <c:v>31.815999999999999</c:v>
                </c:pt>
                <c:pt idx="13" formatCode="#,##0">
                  <c:v>34.439</c:v>
                </c:pt>
                <c:pt idx="14" formatCode="#,##0">
                  <c:v>37.945</c:v>
                </c:pt>
                <c:pt idx="15" formatCode="#,##0">
                  <c:v>40.71</c:v>
                </c:pt>
                <c:pt idx="16" formatCode="#,##0">
                  <c:v>39.633000000000003</c:v>
                </c:pt>
                <c:pt idx="17" formatCode="#,##0">
                  <c:v>43.616</c:v>
                </c:pt>
                <c:pt idx="18" formatCode="#,##0">
                  <c:v>45.110999999999997</c:v>
                </c:pt>
                <c:pt idx="19" formatCode="#,##0">
                  <c:v>44.982999999999997</c:v>
                </c:pt>
                <c:pt idx="20" formatCode="#,##0">
                  <c:v>49.088999999999999</c:v>
                </c:pt>
                <c:pt idx="21" formatCode="#,##0">
                  <c:v>49.863</c:v>
                </c:pt>
                <c:pt idx="22" formatCode="#,##0">
                  <c:v>50.985999999999997</c:v>
                </c:pt>
                <c:pt idx="23" formatCode="#,##0">
                  <c:v>53.728999999999999</c:v>
                </c:pt>
                <c:pt idx="24" formatCode="#,##0">
                  <c:v>56.933</c:v>
                </c:pt>
                <c:pt idx="25" formatCode="#,##0">
                  <c:v>58.743000000000002</c:v>
                </c:pt>
                <c:pt idx="26" formatCode="#,##0">
                  <c:v>60.850999999999999</c:v>
                </c:pt>
                <c:pt idx="27" formatCode="#,##0">
                  <c:v>66.018000000000001</c:v>
                </c:pt>
                <c:pt idx="28" formatCode="#,##0">
                  <c:v>68.896000000000001</c:v>
                </c:pt>
                <c:pt idx="29" formatCode="#,##0">
                  <c:v>82.924000000000007</c:v>
                </c:pt>
                <c:pt idx="30" formatCode="#,##0">
                  <c:v>83.528000000000006</c:v>
                </c:pt>
                <c:pt idx="31" formatCode="#,##0">
                  <c:v>87.432000000000002</c:v>
                </c:pt>
                <c:pt idx="32" formatCode="#,##0">
                  <c:v>92.334000000000003</c:v>
                </c:pt>
                <c:pt idx="33" formatCode="#,##0">
                  <c:v>98.525000000000006</c:v>
                </c:pt>
                <c:pt idx="34" formatCode="#,##0">
                  <c:v>104.54900000000001</c:v>
                </c:pt>
                <c:pt idx="35" formatCode="#,##0">
                  <c:v>113.26900000000001</c:v>
                </c:pt>
                <c:pt idx="36" formatCode="#,##0">
                  <c:v>116.562</c:v>
                </c:pt>
                <c:pt idx="37" formatCode="#,##0">
                  <c:v>127.63500000000001</c:v>
                </c:pt>
                <c:pt idx="38" formatCode="#,##0">
                  <c:v>137.09899999999999</c:v>
                </c:pt>
                <c:pt idx="39" formatCode="#,##0">
                  <c:v>146.30199999999999</c:v>
                </c:pt>
                <c:pt idx="40" formatCode="#,##0">
                  <c:v>157.76599999999999</c:v>
                </c:pt>
                <c:pt idx="41" formatCode="#,##0">
                  <c:v>171.529</c:v>
                </c:pt>
                <c:pt idx="42" formatCode="#,##0">
                  <c:v>178.965</c:v>
                </c:pt>
                <c:pt idx="43" formatCode="#,##0">
                  <c:v>192.14</c:v>
                </c:pt>
                <c:pt idx="44" formatCode="#,##0">
                  <c:v>205.92500000000001</c:v>
                </c:pt>
                <c:pt idx="45" formatCode="#,##0">
                  <c:v>213.73400000000001</c:v>
                </c:pt>
                <c:pt idx="46" formatCode="#,##0">
                  <c:v>227.011</c:v>
                </c:pt>
                <c:pt idx="47" formatCode="#,##0">
                  <c:v>241.57</c:v>
                </c:pt>
                <c:pt idx="48" formatCode="#,##0">
                  <c:v>262.096</c:v>
                </c:pt>
                <c:pt idx="49" formatCode="#,##0">
                  <c:v>272.83</c:v>
                </c:pt>
                <c:pt idx="50" formatCode="#,##0">
                  <c:v>279.84899999999999</c:v>
                </c:pt>
                <c:pt idx="51" formatCode="#,##0">
                  <c:v>299.01799999999997</c:v>
                </c:pt>
                <c:pt idx="52" formatCode="#,##0">
                  <c:v>309.83600000000001</c:v>
                </c:pt>
                <c:pt idx="53" formatCode="#,##0">
                  <c:v>313.13</c:v>
                </c:pt>
                <c:pt idx="54" formatCode="#,##0">
                  <c:v>318.161</c:v>
                </c:pt>
                <c:pt idx="55" formatCode="#,##0">
                  <c:v>332.29899999999998</c:v>
                </c:pt>
                <c:pt idx="56" formatCode="#,##0">
                  <c:v>349.548</c:v>
                </c:pt>
                <c:pt idx="57" formatCode="#,##0">
                  <c:v>364.637</c:v>
                </c:pt>
                <c:pt idx="58" formatCode="#,##0">
                  <c:v>387.983</c:v>
                </c:pt>
                <c:pt idx="59" formatCode="#,##0">
                  <c:v>415.654</c:v>
                </c:pt>
                <c:pt idx="60" formatCode="#,##0">
                  <c:v>465.71600000000001</c:v>
                </c:pt>
                <c:pt idx="61" formatCode="#,##0">
                  <c:v>511.39400000000001</c:v>
                </c:pt>
                <c:pt idx="62" formatCode="#,##0">
                  <c:v>534.39728106214534</c:v>
                </c:pt>
                <c:pt idx="63" formatCode="#,##0">
                  <c:v>551.87985158324625</c:v>
                </c:pt>
                <c:pt idx="64" formatCode="#,##0">
                  <c:v>596.10226084008605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Emitters Over Time'!$E$3</c:f>
              <c:strCache>
                <c:ptCount val="1"/>
                <c:pt idx="0">
                  <c:v>Russia</c:v>
                </c:pt>
              </c:strCache>
            </c:strRef>
          </c:tx>
          <c:spPr>
            <a:ln w="19050">
              <a:solidFill>
                <a:srgbClr val="FF9900"/>
              </a:solidFill>
              <a:prstDash val="solid"/>
            </a:ln>
          </c:spPr>
          <c:marker>
            <c:symbol val="none"/>
          </c:marker>
          <c:dLbls>
            <c:dLbl>
              <c:idx val="52"/>
              <c:layout>
                <c:manualLayout>
                  <c:x val="0.13787778664544831"/>
                  <c:y val="2.300793978351761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Time'!$E$4:$E$68</c:f>
              <c:numCache>
                <c:formatCode>General</c:formatCode>
                <c:ptCount val="65"/>
                <c:pt idx="44" formatCode="#,##0">
                  <c:v>569.83399999999995</c:v>
                </c:pt>
                <c:pt idx="45" formatCode="#,##0">
                  <c:v>525.51099999999997</c:v>
                </c:pt>
                <c:pt idx="46" formatCode="#,##0">
                  <c:v>461.95</c:v>
                </c:pt>
                <c:pt idx="47" formatCode="#,##0">
                  <c:v>445.41</c:v>
                </c:pt>
                <c:pt idx="48" formatCode="#,##0">
                  <c:v>438.20299999999997</c:v>
                </c:pt>
                <c:pt idx="49" formatCode="#,##0">
                  <c:v>418.85599999999999</c:v>
                </c:pt>
                <c:pt idx="50" formatCode="#,##0">
                  <c:v>409.46100000000001</c:v>
                </c:pt>
                <c:pt idx="51" formatCode="#,##0">
                  <c:v>412.10599999999999</c:v>
                </c:pt>
                <c:pt idx="52" formatCode="#,##0">
                  <c:v>416.87</c:v>
                </c:pt>
                <c:pt idx="53" formatCode="#,##0">
                  <c:v>416.34800000000001</c:v>
                </c:pt>
                <c:pt idx="54" formatCode="#,##0">
                  <c:v>414.07</c:v>
                </c:pt>
                <c:pt idx="55" formatCode="#,##0">
                  <c:v>426.65699999999998</c:v>
                </c:pt>
                <c:pt idx="56" formatCode="#,##0">
                  <c:v>425.36599999999999</c:v>
                </c:pt>
                <c:pt idx="57" formatCode="#,##0">
                  <c:v>427.255</c:v>
                </c:pt>
                <c:pt idx="58" formatCode="#,##0">
                  <c:v>441.13499999999999</c:v>
                </c:pt>
                <c:pt idx="59" formatCode="#,##0">
                  <c:v>438.30200000000002</c:v>
                </c:pt>
                <c:pt idx="60" formatCode="#,##0">
                  <c:v>453.65600000000001</c:v>
                </c:pt>
                <c:pt idx="61" formatCode="#,##0">
                  <c:v>417.32600000000002</c:v>
                </c:pt>
                <c:pt idx="62" formatCode="#,##0">
                  <c:v>433.87756220959966</c:v>
                </c:pt>
                <c:pt idx="63" formatCode="#,##0">
                  <c:v>450.51969962860818</c:v>
                </c:pt>
                <c:pt idx="64" formatCode="#,##0">
                  <c:v>449.10804543187271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'Top Emitters Over Time'!$F$3</c:f>
              <c:strCache>
                <c:ptCount val="1"/>
                <c:pt idx="0">
                  <c:v>Japan</c:v>
                </c:pt>
              </c:strCache>
            </c:strRef>
          </c:tx>
          <c:spPr>
            <a:ln w="19050">
              <a:solidFill>
                <a:srgbClr val="800080"/>
              </a:solidFill>
              <a:prstDash val="solid"/>
            </a:ln>
          </c:spPr>
          <c:marker>
            <c:symbol val="none"/>
          </c:marker>
          <c:dLbls>
            <c:dLbl>
              <c:idx val="39"/>
              <c:layout>
                <c:manualLayout>
                  <c:x val="0.28070867540167488"/>
                  <c:y val="6.01387799221714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Time'!$F$4:$F$68</c:f>
              <c:numCache>
                <c:formatCode>General</c:formatCode>
                <c:ptCount val="65"/>
                <c:pt idx="2" formatCode="#,##0">
                  <c:v>27.384</c:v>
                </c:pt>
                <c:pt idx="3" formatCode="#,##0">
                  <c:v>32.811</c:v>
                </c:pt>
                <c:pt idx="4" formatCode="#,##0">
                  <c:v>34.631999999999998</c:v>
                </c:pt>
                <c:pt idx="5" formatCode="#,##0">
                  <c:v>38.601999999999997</c:v>
                </c:pt>
                <c:pt idx="6" formatCode="#,##0">
                  <c:v>37.460999999999999</c:v>
                </c:pt>
                <c:pt idx="7" formatCode="#,##0">
                  <c:v>37.295999999999999</c:v>
                </c:pt>
                <c:pt idx="8" formatCode="#,##0">
                  <c:v>42.085000000000001</c:v>
                </c:pt>
                <c:pt idx="9" formatCode="#,##0">
                  <c:v>49.281999999999996</c:v>
                </c:pt>
                <c:pt idx="10" formatCode="#,##0">
                  <c:v>47.421999999999997</c:v>
                </c:pt>
                <c:pt idx="11" formatCode="#,##0">
                  <c:v>50.241999999999997</c:v>
                </c:pt>
                <c:pt idx="12" formatCode="#,##0">
                  <c:v>60.414999999999999</c:v>
                </c:pt>
                <c:pt idx="13" formatCode="#,##0">
                  <c:v>73.855999999999995</c:v>
                </c:pt>
                <c:pt idx="14" formatCode="#,##0">
                  <c:v>76.046999999999997</c:v>
                </c:pt>
                <c:pt idx="15" formatCode="#,##0">
                  <c:v>84.616</c:v>
                </c:pt>
                <c:pt idx="16" formatCode="#,##0">
                  <c:v>93.503</c:v>
                </c:pt>
                <c:pt idx="17" formatCode="#,##0">
                  <c:v>101.068</c:v>
                </c:pt>
                <c:pt idx="18" formatCode="#,##0">
                  <c:v>109.26</c:v>
                </c:pt>
                <c:pt idx="19" formatCode="#,##0">
                  <c:v>127.749</c:v>
                </c:pt>
                <c:pt idx="20" formatCode="#,##0">
                  <c:v>146.93</c:v>
                </c:pt>
                <c:pt idx="21" formatCode="#,##0">
                  <c:v>171.34800000000001</c:v>
                </c:pt>
                <c:pt idx="22" formatCode="#,##0">
                  <c:v>201.87100000000001</c:v>
                </c:pt>
                <c:pt idx="23" formatCode="#,##0">
                  <c:v>209.399</c:v>
                </c:pt>
                <c:pt idx="24" formatCode="#,##0">
                  <c:v>223.68</c:v>
                </c:pt>
                <c:pt idx="25" formatCode="#,##0">
                  <c:v>259.74200000000002</c:v>
                </c:pt>
                <c:pt idx="26" formatCode="#,##0">
                  <c:v>253.636</c:v>
                </c:pt>
                <c:pt idx="27" formatCode="#,##0">
                  <c:v>242.23099999999999</c:v>
                </c:pt>
                <c:pt idx="28" formatCode="#,##0">
                  <c:v>250.48</c:v>
                </c:pt>
                <c:pt idx="29" formatCode="#,##0">
                  <c:v>262.64800000000002</c:v>
                </c:pt>
                <c:pt idx="30" formatCode="#,##0">
                  <c:v>258.38600000000002</c:v>
                </c:pt>
                <c:pt idx="31" formatCode="#,##0">
                  <c:v>267.57400000000001</c:v>
                </c:pt>
                <c:pt idx="32" formatCode="#,##0">
                  <c:v>260.46899999999999</c:v>
                </c:pt>
                <c:pt idx="33" formatCode="#,##0">
                  <c:v>253.18199999999999</c:v>
                </c:pt>
                <c:pt idx="34" formatCode="#,##0">
                  <c:v>245.29900000000001</c:v>
                </c:pt>
                <c:pt idx="35" formatCode="#,##0">
                  <c:v>243.16800000000001</c:v>
                </c:pt>
                <c:pt idx="36" formatCode="#,##0">
                  <c:v>258.87299999999999</c:v>
                </c:pt>
                <c:pt idx="37" formatCode="#,##0">
                  <c:v>252.91800000000001</c:v>
                </c:pt>
                <c:pt idx="38" formatCode="#,##0">
                  <c:v>254.108</c:v>
                </c:pt>
                <c:pt idx="39" formatCode="#,##0">
                  <c:v>251.94499999999999</c:v>
                </c:pt>
                <c:pt idx="40" formatCode="#,##0">
                  <c:v>276.971</c:v>
                </c:pt>
                <c:pt idx="41" formatCode="#,##0">
                  <c:v>284.5</c:v>
                </c:pt>
                <c:pt idx="42" formatCode="#,##0">
                  <c:v>287.03199999999998</c:v>
                </c:pt>
                <c:pt idx="43" formatCode="#,##0">
                  <c:v>287.935</c:v>
                </c:pt>
                <c:pt idx="44" formatCode="#,##0">
                  <c:v>294.39600000000002</c:v>
                </c:pt>
                <c:pt idx="45" formatCode="#,##0">
                  <c:v>290.334</c:v>
                </c:pt>
                <c:pt idx="46" formatCode="#,##0">
                  <c:v>307.69900000000001</c:v>
                </c:pt>
                <c:pt idx="47" formatCode="#,##0">
                  <c:v>310.56099999999998</c:v>
                </c:pt>
                <c:pt idx="48" formatCode="#,##0">
                  <c:v>315.923</c:v>
                </c:pt>
                <c:pt idx="49" formatCode="#,##0">
                  <c:v>315.18400000000003</c:v>
                </c:pt>
                <c:pt idx="50" formatCode="#,##0">
                  <c:v>305.01900000000001</c:v>
                </c:pt>
                <c:pt idx="51" formatCode="#,##0">
                  <c:v>315.81299999999999</c:v>
                </c:pt>
                <c:pt idx="52" formatCode="#,##0">
                  <c:v>321.55700000000002</c:v>
                </c:pt>
                <c:pt idx="53" formatCode="#,##0">
                  <c:v>317.45</c:v>
                </c:pt>
                <c:pt idx="54" formatCode="#,##0">
                  <c:v>322.041</c:v>
                </c:pt>
                <c:pt idx="55" formatCode="#,##0">
                  <c:v>328.08800000000002</c:v>
                </c:pt>
                <c:pt idx="56" formatCode="#,##0">
                  <c:v>334.34800000000001</c:v>
                </c:pt>
                <c:pt idx="57" formatCode="#,##0">
                  <c:v>328.185</c:v>
                </c:pt>
                <c:pt idx="58" formatCode="#,##0">
                  <c:v>326.26600000000002</c:v>
                </c:pt>
                <c:pt idx="59" formatCode="#,##0">
                  <c:v>331.99200000000002</c:v>
                </c:pt>
                <c:pt idx="60" formatCode="#,##0">
                  <c:v>320.79700000000003</c:v>
                </c:pt>
                <c:pt idx="61" formatCode="#,##0">
                  <c:v>292.82900000000001</c:v>
                </c:pt>
                <c:pt idx="62" formatCode="#,##0">
                  <c:v>312.56276131617801</c:v>
                </c:pt>
                <c:pt idx="63" formatCode="#,##0">
                  <c:v>313.55020528844977</c:v>
                </c:pt>
                <c:pt idx="64" formatCode="#,##0">
                  <c:v>335.63405576531591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5776"/>
        <c:axId val="99597696"/>
      </c:scatterChart>
      <c:valAx>
        <c:axId val="99595776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CDIAC, BP</a:t>
                </a:r>
              </a:p>
            </c:rich>
          </c:tx>
          <c:layout>
            <c:manualLayout>
              <c:xMode val="edge"/>
              <c:yMode val="edge"/>
              <c:x val="0.39912996193583467"/>
              <c:y val="0.93423617985856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97696"/>
        <c:crosses val="autoZero"/>
        <c:crossBetween val="midCat"/>
      </c:valAx>
      <c:valAx>
        <c:axId val="9959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7944508163975411E-2"/>
              <c:y val="0.377175934403548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957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Dioxide Emissions from Fossil Fuel Burning in</a:t>
            </a:r>
            <a:br>
              <a:rPr lang="en-US"/>
            </a:br>
            <a:r>
              <a:rPr lang="en-US"/>
              <a:t> the United States and China, 1950-2012</a:t>
            </a:r>
          </a:p>
        </c:rich>
      </c:tx>
      <c:layout>
        <c:manualLayout>
          <c:xMode val="edge"/>
          <c:yMode val="edge"/>
          <c:x val="0.17618270799347471"/>
          <c:y val="1.9342359767891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1632347866493"/>
          <c:y val="0.13272170034594288"/>
          <c:w val="0.82326940431160978"/>
          <c:h val="0.74155295762173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Emitters Over Time'!$B$3</c:f>
              <c:strCache>
                <c:ptCount val="1"/>
                <c:pt idx="0">
                  <c:v>China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57"/>
              <c:layout>
                <c:manualLayout>
                  <c:x val="7.684080273000117E-2"/>
                  <c:y val="-0.1819442879117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Time'!$B$4:$B$68</c:f>
              <c:numCache>
                <c:formatCode>General</c:formatCode>
                <c:ptCount val="65"/>
                <c:pt idx="0">
                  <c:v>0</c:v>
                </c:pt>
                <c:pt idx="2" formatCode="#,##0">
                  <c:v>21.356000000000002</c:v>
                </c:pt>
                <c:pt idx="3" formatCode="#,##0">
                  <c:v>27.587</c:v>
                </c:pt>
                <c:pt idx="4" formatCode="#,##0">
                  <c:v>34.606000000000002</c:v>
                </c:pt>
                <c:pt idx="5" formatCode="#,##0">
                  <c:v>36.073</c:v>
                </c:pt>
                <c:pt idx="6" formatCode="#,##0">
                  <c:v>43.386000000000003</c:v>
                </c:pt>
                <c:pt idx="7" formatCode="#,##0">
                  <c:v>51.487000000000002</c:v>
                </c:pt>
                <c:pt idx="8" formatCode="#,##0">
                  <c:v>58.177999999999997</c:v>
                </c:pt>
                <c:pt idx="9" formatCode="#,##0">
                  <c:v>69.03</c:v>
                </c:pt>
                <c:pt idx="10" formatCode="#,##0">
                  <c:v>142.125</c:v>
                </c:pt>
                <c:pt idx="11" formatCode="#,##0">
                  <c:v>195.154</c:v>
                </c:pt>
                <c:pt idx="12" formatCode="#,##0">
                  <c:v>211.07</c:v>
                </c:pt>
                <c:pt idx="13" formatCode="#,##0">
                  <c:v>149.46199999999999</c:v>
                </c:pt>
                <c:pt idx="14" formatCode="#,##0">
                  <c:v>118.999</c:v>
                </c:pt>
                <c:pt idx="15" formatCode="#,##0">
                  <c:v>117.727</c:v>
                </c:pt>
                <c:pt idx="16" formatCode="#,##0">
                  <c:v>117.721</c:v>
                </c:pt>
                <c:pt idx="17" formatCode="#,##0">
                  <c:v>128.303</c:v>
                </c:pt>
                <c:pt idx="18" formatCode="#,##0">
                  <c:v>141.071</c:v>
                </c:pt>
                <c:pt idx="19" formatCode="#,##0">
                  <c:v>117.057</c:v>
                </c:pt>
                <c:pt idx="20" formatCode="#,##0">
                  <c:v>126.65300000000001</c:v>
                </c:pt>
                <c:pt idx="21" formatCode="#,##0">
                  <c:v>156.05500000000001</c:v>
                </c:pt>
                <c:pt idx="22" formatCode="#,##0">
                  <c:v>209.065</c:v>
                </c:pt>
                <c:pt idx="23" formatCode="#,##0">
                  <c:v>235.72399999999999</c:v>
                </c:pt>
                <c:pt idx="24" formatCode="#,##0">
                  <c:v>250.63499999999999</c:v>
                </c:pt>
                <c:pt idx="25" formatCode="#,##0">
                  <c:v>260.38</c:v>
                </c:pt>
                <c:pt idx="26" formatCode="#,##0">
                  <c:v>265.58800000000002</c:v>
                </c:pt>
                <c:pt idx="27" formatCode="#,##0">
                  <c:v>307.80599999999998</c:v>
                </c:pt>
                <c:pt idx="28" formatCode="#,##0">
                  <c:v>318.97899999999998</c:v>
                </c:pt>
                <c:pt idx="29" formatCode="#,##0">
                  <c:v>349.16199999999998</c:v>
                </c:pt>
                <c:pt idx="30" formatCode="#,##0">
                  <c:v>389.11700000000002</c:v>
                </c:pt>
                <c:pt idx="31" formatCode="#,##0">
                  <c:v>396.767</c:v>
                </c:pt>
                <c:pt idx="32" formatCode="#,##0">
                  <c:v>388.42399999999998</c:v>
                </c:pt>
                <c:pt idx="33" formatCode="#,##0">
                  <c:v>383.66899999999998</c:v>
                </c:pt>
                <c:pt idx="34" formatCode="#,##0">
                  <c:v>417.45800000000003</c:v>
                </c:pt>
                <c:pt idx="35" formatCode="#,##0">
                  <c:v>439.15199999999999</c:v>
                </c:pt>
                <c:pt idx="36" formatCode="#,##0">
                  <c:v>477.58600000000001</c:v>
                </c:pt>
                <c:pt idx="37" formatCode="#,##0">
                  <c:v>516.90099999999995</c:v>
                </c:pt>
                <c:pt idx="38" formatCode="#,##0">
                  <c:v>542.25099999999998</c:v>
                </c:pt>
                <c:pt idx="39" formatCode="#,##0">
                  <c:v>578.16399999999999</c:v>
                </c:pt>
                <c:pt idx="40" formatCode="#,##0">
                  <c:v>617.66899999999998</c:v>
                </c:pt>
                <c:pt idx="41" formatCode="#,##0">
                  <c:v>628.68399999999997</c:v>
                </c:pt>
                <c:pt idx="42" formatCode="#,##0">
                  <c:v>642.49099999999999</c:v>
                </c:pt>
                <c:pt idx="43" formatCode="#,##0">
                  <c:v>670.45500000000004</c:v>
                </c:pt>
                <c:pt idx="44" formatCode="#,##0">
                  <c:v>693.28300000000002</c:v>
                </c:pt>
                <c:pt idx="45" formatCode="#,##0">
                  <c:v>734.995</c:v>
                </c:pt>
                <c:pt idx="46" formatCode="#,##0">
                  <c:v>776.71100000000001</c:v>
                </c:pt>
                <c:pt idx="47" formatCode="#,##0">
                  <c:v>840.726</c:v>
                </c:pt>
                <c:pt idx="48" formatCode="#,##0">
                  <c:v>877.59100000000001</c:v>
                </c:pt>
                <c:pt idx="49" formatCode="#,##0">
                  <c:v>876.54899999999998</c:v>
                </c:pt>
                <c:pt idx="50" formatCode="#,##0">
                  <c:v>833.66099999999994</c:v>
                </c:pt>
                <c:pt idx="51" formatCode="#,##0">
                  <c:v>826.91499999999996</c:v>
                </c:pt>
                <c:pt idx="52" formatCode="#,##0">
                  <c:v>847.41</c:v>
                </c:pt>
                <c:pt idx="53" formatCode="#,##0">
                  <c:v>861.16600000000005</c:v>
                </c:pt>
                <c:pt idx="54" formatCode="#,##0">
                  <c:v>908.82799999999997</c:v>
                </c:pt>
                <c:pt idx="55" formatCode="#,##0">
                  <c:v>1116.7840000000001</c:v>
                </c:pt>
                <c:pt idx="56" formatCode="#,##0">
                  <c:v>1310.1759999999999</c:v>
                </c:pt>
                <c:pt idx="57" formatCode="#,##0">
                  <c:v>1433.588</c:v>
                </c:pt>
                <c:pt idx="58" formatCode="#,##0">
                  <c:v>1581.039</c:v>
                </c:pt>
                <c:pt idx="59" formatCode="#,##0">
                  <c:v>1667.0229999999999</c:v>
                </c:pt>
                <c:pt idx="60" formatCode="#,##0">
                  <c:v>1728.8009999999999</c:v>
                </c:pt>
                <c:pt idx="61" formatCode="#,##0">
                  <c:v>1874.751</c:v>
                </c:pt>
                <c:pt idx="62" formatCode="#,##0">
                  <c:v>2066.0822389091204</c:v>
                </c:pt>
                <c:pt idx="63" formatCode="#,##0">
                  <c:v>2252.3217634296875</c:v>
                </c:pt>
                <c:pt idx="64" formatCode="#,##0">
                  <c:v>2394.9886645037905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Emitters Over Time'!$C$3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52"/>
              <c:layout>
                <c:manualLayout>
                  <c:x val="7.5872971017285157E-2"/>
                  <c:y val="6.855054143377145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'Top Emitters Over Time'!$A$4:$A$68</c:f>
              <c:numCache>
                <c:formatCode>General</c:formatCode>
                <c:ptCount val="65"/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</c:numCache>
            </c:numRef>
          </c:xVal>
          <c:yVal>
            <c:numRef>
              <c:f>'Top Emitters Over Time'!$C$4:$C$68</c:f>
              <c:numCache>
                <c:formatCode>General</c:formatCode>
                <c:ptCount val="65"/>
                <c:pt idx="2" formatCode="#,##0">
                  <c:v>675.01400000000001</c:v>
                </c:pt>
                <c:pt idx="3" formatCode="#,##0">
                  <c:v>695.54200000000003</c:v>
                </c:pt>
                <c:pt idx="4" formatCode="#,##0">
                  <c:v>676.29100000000005</c:v>
                </c:pt>
                <c:pt idx="5" formatCode="#,##0">
                  <c:v>693.06200000000001</c:v>
                </c:pt>
                <c:pt idx="6" formatCode="#,##0">
                  <c:v>660.66</c:v>
                </c:pt>
                <c:pt idx="7" formatCode="#,##0">
                  <c:v>724.15800000000002</c:v>
                </c:pt>
                <c:pt idx="8" formatCode="#,##0">
                  <c:v>758.19600000000003</c:v>
                </c:pt>
                <c:pt idx="9" formatCode="#,##0">
                  <c:v>752.83500000000004</c:v>
                </c:pt>
                <c:pt idx="10" formatCode="#,##0">
                  <c:v>731.19299999999998</c:v>
                </c:pt>
                <c:pt idx="11" formatCode="#,##0">
                  <c:v>753.99599999999998</c:v>
                </c:pt>
                <c:pt idx="12" formatCode="#,##0">
                  <c:v>772.27599999999995</c:v>
                </c:pt>
                <c:pt idx="13" formatCode="#,##0">
                  <c:v>769.971</c:v>
                </c:pt>
                <c:pt idx="14" formatCode="#,##0">
                  <c:v>800.2</c:v>
                </c:pt>
                <c:pt idx="15" formatCode="#,##0">
                  <c:v>836.44100000000003</c:v>
                </c:pt>
                <c:pt idx="16" formatCode="#,##0">
                  <c:v>873.95299999999997</c:v>
                </c:pt>
                <c:pt idx="17" formatCode="#,##0">
                  <c:v>911.00300000000004</c:v>
                </c:pt>
                <c:pt idx="18" formatCode="#,##0">
                  <c:v>956.49199999999996</c:v>
                </c:pt>
                <c:pt idx="19" formatCode="#,##0">
                  <c:v>991.68299999999999</c:v>
                </c:pt>
                <c:pt idx="20" formatCode="#,##0">
                  <c:v>1027.671</c:v>
                </c:pt>
                <c:pt idx="21" formatCode="#,##0">
                  <c:v>1080.1610000000001</c:v>
                </c:pt>
                <c:pt idx="22" formatCode="#,##0">
                  <c:v>1164.133</c:v>
                </c:pt>
                <c:pt idx="23" formatCode="#,##0">
                  <c:v>1174.029</c:v>
                </c:pt>
                <c:pt idx="24" formatCode="#,##0">
                  <c:v>1230.81</c:v>
                </c:pt>
                <c:pt idx="25" formatCode="#,##0">
                  <c:v>1286.44</c:v>
                </c:pt>
                <c:pt idx="26" formatCode="#,##0">
                  <c:v>1241.364</c:v>
                </c:pt>
                <c:pt idx="27" formatCode="#,##0">
                  <c:v>1191.0740000000001</c:v>
                </c:pt>
                <c:pt idx="28" formatCode="#,##0">
                  <c:v>1246.81</c:v>
                </c:pt>
                <c:pt idx="29" formatCode="#,##0">
                  <c:v>1281.376</c:v>
                </c:pt>
                <c:pt idx="30" formatCode="#,##0">
                  <c:v>1320.51</c:v>
                </c:pt>
                <c:pt idx="31" formatCode="#,##0">
                  <c:v>1323.325</c:v>
                </c:pt>
                <c:pt idx="32" formatCode="#,##0">
                  <c:v>1276.1849999999999</c:v>
                </c:pt>
                <c:pt idx="33" formatCode="#,##0">
                  <c:v>1225.404</c:v>
                </c:pt>
                <c:pt idx="34" formatCode="#,##0">
                  <c:v>1163.4839999999999</c:v>
                </c:pt>
                <c:pt idx="35" formatCode="#,##0">
                  <c:v>1171.953</c:v>
                </c:pt>
                <c:pt idx="36" formatCode="#,##0">
                  <c:v>1207.78</c:v>
                </c:pt>
                <c:pt idx="37" formatCode="#,##0">
                  <c:v>1212.348</c:v>
                </c:pt>
                <c:pt idx="38" formatCode="#,##0">
                  <c:v>1213.4649999999999</c:v>
                </c:pt>
                <c:pt idx="39" formatCode="#,##0">
                  <c:v>1265.837</c:v>
                </c:pt>
                <c:pt idx="40" formatCode="#,##0">
                  <c:v>1321.41</c:v>
                </c:pt>
                <c:pt idx="41" formatCode="#,##0">
                  <c:v>1338.4079999999999</c:v>
                </c:pt>
                <c:pt idx="42" formatCode="#,##0">
                  <c:v>1318.7080000000001</c:v>
                </c:pt>
                <c:pt idx="43" formatCode="#,##0">
                  <c:v>1316.287</c:v>
                </c:pt>
                <c:pt idx="44" formatCode="#,##0">
                  <c:v>1317.5619999999999</c:v>
                </c:pt>
                <c:pt idx="45" formatCode="#,##0">
                  <c:v>1395.596</c:v>
                </c:pt>
                <c:pt idx="46" formatCode="#,##0">
                  <c:v>1411.2819999999999</c:v>
                </c:pt>
                <c:pt idx="47" formatCode="#,##0">
                  <c:v>1413.5329999999999</c:v>
                </c:pt>
                <c:pt idx="48" formatCode="#,##0">
                  <c:v>1442.154</c:v>
                </c:pt>
                <c:pt idx="49" formatCode="#,##0">
                  <c:v>1484.972</c:v>
                </c:pt>
                <c:pt idx="50" formatCode="#,##0">
                  <c:v>1472.816</c:v>
                </c:pt>
                <c:pt idx="51" formatCode="#,##0">
                  <c:v>1493.9670000000001</c:v>
                </c:pt>
                <c:pt idx="52" formatCode="#,##0">
                  <c:v>1544.5419999999999</c:v>
                </c:pt>
                <c:pt idx="53" formatCode="#,##0">
                  <c:v>1513.7819999999999</c:v>
                </c:pt>
                <c:pt idx="54" formatCode="#,##0">
                  <c:v>1527.16</c:v>
                </c:pt>
                <c:pt idx="55" formatCode="#,##0">
                  <c:v>1535.133</c:v>
                </c:pt>
                <c:pt idx="56" formatCode="#,##0">
                  <c:v>1564.2719999999999</c:v>
                </c:pt>
                <c:pt idx="57" formatCode="#,##0">
                  <c:v>1573.3979999999999</c:v>
                </c:pt>
                <c:pt idx="58" formatCode="#,##0">
                  <c:v>1549.1969999999999</c:v>
                </c:pt>
                <c:pt idx="59" formatCode="#,##0">
                  <c:v>1574.22</c:v>
                </c:pt>
                <c:pt idx="60" formatCode="#,##0">
                  <c:v>1528.2650000000001</c:v>
                </c:pt>
                <c:pt idx="61" formatCode="#,##0">
                  <c:v>1433.951</c:v>
                </c:pt>
                <c:pt idx="62" formatCode="#,##0">
                  <c:v>1489.9675863195175</c:v>
                </c:pt>
                <c:pt idx="63" formatCode="#,##0">
                  <c:v>1457.7233359396723</c:v>
                </c:pt>
                <c:pt idx="64" formatCode="#,##0">
                  <c:v>1402.5734128559429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4608"/>
        <c:axId val="109155456"/>
      </c:scatterChart>
      <c:valAx>
        <c:axId val="109124608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CDIAC, BP</a:t>
                </a:r>
              </a:p>
            </c:rich>
          </c:tx>
          <c:layout>
            <c:manualLayout>
              <c:xMode val="edge"/>
              <c:yMode val="edge"/>
              <c:x val="0.44698205686645964"/>
              <c:y val="0.93423609839467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55456"/>
        <c:crosses val="autoZero"/>
        <c:crossBetween val="midCat"/>
      </c:valAx>
      <c:valAx>
        <c:axId val="10915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7944508163975411E-2"/>
              <c:y val="0.377175934403548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24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Dioxide Emissions from Fossil Fuel Burning in Industrial Countries and the Rest of the World, </a:t>
            </a:r>
          </a:p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1751-2012</a:t>
            </a:r>
          </a:p>
        </c:rich>
      </c:tx>
      <c:layout>
        <c:manualLayout>
          <c:xMode val="edge"/>
          <c:yMode val="edge"/>
          <c:x val="0.15117269045603379"/>
          <c:y val="2.45037338074676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3640156097047"/>
          <c:y val="0.16374864109728218"/>
          <c:w val="0.81184176447871748"/>
          <c:h val="0.70794533909067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'Industrial ROW'!$C$3</c:f>
              <c:strCache>
                <c:ptCount val="1"/>
                <c:pt idx="0">
                  <c:v>Industrial Countries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'Industrial ROW'!$A$6:$A$267</c:f>
              <c:numCache>
                <c:formatCode>General</c:formatCode>
                <c:ptCount val="262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</c:numCache>
            </c:numRef>
          </c:xVal>
          <c:yVal>
            <c:numRef>
              <c:f>'Industrial ROW'!$C$6:$C$267</c:f>
              <c:numCache>
                <c:formatCode>#,##0</c:formatCode>
                <c:ptCount val="262"/>
                <c:pt idx="0">
                  <c:v>2.552</c:v>
                </c:pt>
                <c:pt idx="1">
                  <c:v>2.5529999999999999</c:v>
                </c:pt>
                <c:pt idx="2">
                  <c:v>2.5529999999999999</c:v>
                </c:pt>
                <c:pt idx="3">
                  <c:v>2.5539999999999998</c:v>
                </c:pt>
                <c:pt idx="4">
                  <c:v>2.5550000000000002</c:v>
                </c:pt>
                <c:pt idx="5">
                  <c:v>2.7309999999999999</c:v>
                </c:pt>
                <c:pt idx="6">
                  <c:v>2.7320000000000002</c:v>
                </c:pt>
                <c:pt idx="7">
                  <c:v>2.7330000000000001</c:v>
                </c:pt>
                <c:pt idx="8">
                  <c:v>2.734</c:v>
                </c:pt>
                <c:pt idx="9">
                  <c:v>2.734</c:v>
                </c:pt>
                <c:pt idx="10">
                  <c:v>2.9950000000000001</c:v>
                </c:pt>
                <c:pt idx="11">
                  <c:v>2.996</c:v>
                </c:pt>
                <c:pt idx="12">
                  <c:v>2.9969999999999999</c:v>
                </c:pt>
                <c:pt idx="13">
                  <c:v>2.9980000000000002</c:v>
                </c:pt>
                <c:pt idx="14">
                  <c:v>2.9990000000000001</c:v>
                </c:pt>
                <c:pt idx="15">
                  <c:v>3.3460000000000001</c:v>
                </c:pt>
                <c:pt idx="16">
                  <c:v>3.347</c:v>
                </c:pt>
                <c:pt idx="17">
                  <c:v>3.3479999999999999</c:v>
                </c:pt>
                <c:pt idx="18">
                  <c:v>3.3490000000000002</c:v>
                </c:pt>
                <c:pt idx="19">
                  <c:v>3.35</c:v>
                </c:pt>
                <c:pt idx="20">
                  <c:v>3.7149999999999999</c:v>
                </c:pt>
                <c:pt idx="21">
                  <c:v>3.7160000000000002</c:v>
                </c:pt>
                <c:pt idx="22">
                  <c:v>3.7170000000000001</c:v>
                </c:pt>
                <c:pt idx="23">
                  <c:v>3.718</c:v>
                </c:pt>
                <c:pt idx="24">
                  <c:v>3.7189999999999999</c:v>
                </c:pt>
                <c:pt idx="25">
                  <c:v>4.1040000000000001</c:v>
                </c:pt>
                <c:pt idx="26">
                  <c:v>4.1050000000000004</c:v>
                </c:pt>
                <c:pt idx="27">
                  <c:v>4.1059999999999999</c:v>
                </c:pt>
                <c:pt idx="28">
                  <c:v>4.1070000000000002</c:v>
                </c:pt>
                <c:pt idx="29">
                  <c:v>4.109</c:v>
                </c:pt>
                <c:pt idx="30">
                  <c:v>4.5970000000000004</c:v>
                </c:pt>
                <c:pt idx="31">
                  <c:v>4.5979999999999999</c:v>
                </c:pt>
                <c:pt idx="32">
                  <c:v>4.5999999999999996</c:v>
                </c:pt>
                <c:pt idx="33">
                  <c:v>4.601</c:v>
                </c:pt>
                <c:pt idx="34">
                  <c:v>4.6040000000000001</c:v>
                </c:pt>
                <c:pt idx="35">
                  <c:v>5.2270000000000003</c:v>
                </c:pt>
                <c:pt idx="36">
                  <c:v>5.2290000000000001</c:v>
                </c:pt>
                <c:pt idx="37">
                  <c:v>5.23</c:v>
                </c:pt>
                <c:pt idx="38">
                  <c:v>5.2320000000000002</c:v>
                </c:pt>
                <c:pt idx="39">
                  <c:v>5.234</c:v>
                </c:pt>
                <c:pt idx="40">
                  <c:v>5.8460000000000001</c:v>
                </c:pt>
                <c:pt idx="41">
                  <c:v>5.976</c:v>
                </c:pt>
                <c:pt idx="42">
                  <c:v>5.9809999999999999</c:v>
                </c:pt>
                <c:pt idx="43">
                  <c:v>5.9720000000000004</c:v>
                </c:pt>
                <c:pt idx="44">
                  <c:v>5.9749999999999996</c:v>
                </c:pt>
                <c:pt idx="45">
                  <c:v>6.2640000000000002</c:v>
                </c:pt>
                <c:pt idx="46">
                  <c:v>6.5759999999999996</c:v>
                </c:pt>
                <c:pt idx="47">
                  <c:v>6.8490000000000002</c:v>
                </c:pt>
                <c:pt idx="48">
                  <c:v>7.2130000000000001</c:v>
                </c:pt>
                <c:pt idx="49">
                  <c:v>7.6669999999999998</c:v>
                </c:pt>
                <c:pt idx="50">
                  <c:v>7.6310000000000002</c:v>
                </c:pt>
                <c:pt idx="51">
                  <c:v>10.039</c:v>
                </c:pt>
                <c:pt idx="52">
                  <c:v>8.5939999999999994</c:v>
                </c:pt>
                <c:pt idx="53">
                  <c:v>9.3640000000000008</c:v>
                </c:pt>
                <c:pt idx="54">
                  <c:v>9.1210000000000004</c:v>
                </c:pt>
                <c:pt idx="55">
                  <c:v>9.5649999999999995</c:v>
                </c:pt>
                <c:pt idx="56">
                  <c:v>10.064</c:v>
                </c:pt>
                <c:pt idx="57">
                  <c:v>9.57</c:v>
                </c:pt>
                <c:pt idx="58">
                  <c:v>9.577</c:v>
                </c:pt>
                <c:pt idx="59">
                  <c:v>10.202</c:v>
                </c:pt>
                <c:pt idx="60">
                  <c:v>10.803000000000001</c:v>
                </c:pt>
                <c:pt idx="61">
                  <c:v>11.192</c:v>
                </c:pt>
                <c:pt idx="62">
                  <c:v>11.25</c:v>
                </c:pt>
                <c:pt idx="63">
                  <c:v>11.497999999999999</c:v>
                </c:pt>
                <c:pt idx="64">
                  <c:v>11.869</c:v>
                </c:pt>
                <c:pt idx="65">
                  <c:v>13.009</c:v>
                </c:pt>
                <c:pt idx="66">
                  <c:v>13.491</c:v>
                </c:pt>
                <c:pt idx="67">
                  <c:v>13.548999999999999</c:v>
                </c:pt>
                <c:pt idx="68">
                  <c:v>13.632</c:v>
                </c:pt>
                <c:pt idx="69">
                  <c:v>13.834</c:v>
                </c:pt>
                <c:pt idx="70">
                  <c:v>14.038</c:v>
                </c:pt>
                <c:pt idx="71">
                  <c:v>14.592000000000001</c:v>
                </c:pt>
                <c:pt idx="72">
                  <c:v>15.433999999999999</c:v>
                </c:pt>
                <c:pt idx="73">
                  <c:v>15.973000000000001</c:v>
                </c:pt>
                <c:pt idx="74">
                  <c:v>16.582000000000001</c:v>
                </c:pt>
                <c:pt idx="75">
                  <c:v>16.763000000000002</c:v>
                </c:pt>
                <c:pt idx="76">
                  <c:v>17.989999999999998</c:v>
                </c:pt>
                <c:pt idx="77">
                  <c:v>18.187000000000001</c:v>
                </c:pt>
                <c:pt idx="78">
                  <c:v>18.120999999999999</c:v>
                </c:pt>
                <c:pt idx="79">
                  <c:v>24.324000000000002</c:v>
                </c:pt>
                <c:pt idx="80">
                  <c:v>23.07</c:v>
                </c:pt>
                <c:pt idx="81">
                  <c:v>23.228999999999999</c:v>
                </c:pt>
                <c:pt idx="82">
                  <c:v>23.692</c:v>
                </c:pt>
                <c:pt idx="83">
                  <c:v>24.15</c:v>
                </c:pt>
                <c:pt idx="84">
                  <c:v>24.684999999999999</c:v>
                </c:pt>
                <c:pt idx="85">
                  <c:v>28.596</c:v>
                </c:pt>
                <c:pt idx="86">
                  <c:v>28.573</c:v>
                </c:pt>
                <c:pt idx="87">
                  <c:v>29.488</c:v>
                </c:pt>
                <c:pt idx="88">
                  <c:v>30.462</c:v>
                </c:pt>
                <c:pt idx="89">
                  <c:v>32.459000000000003</c:v>
                </c:pt>
                <c:pt idx="90">
                  <c:v>33.466999999999999</c:v>
                </c:pt>
                <c:pt idx="91">
                  <c:v>35.344999999999999</c:v>
                </c:pt>
                <c:pt idx="92">
                  <c:v>36.259</c:v>
                </c:pt>
                <c:pt idx="93">
                  <c:v>38.597999999999999</c:v>
                </c:pt>
                <c:pt idx="94">
                  <c:v>42.360999999999997</c:v>
                </c:pt>
                <c:pt idx="95">
                  <c:v>43.066000000000003</c:v>
                </c:pt>
                <c:pt idx="96">
                  <c:v>47.052999999999997</c:v>
                </c:pt>
                <c:pt idx="97">
                  <c:v>47.439</c:v>
                </c:pt>
                <c:pt idx="98">
                  <c:v>50.085000000000001</c:v>
                </c:pt>
                <c:pt idx="99">
                  <c:v>53.738</c:v>
                </c:pt>
                <c:pt idx="100">
                  <c:v>54.241999999999997</c:v>
                </c:pt>
                <c:pt idx="101">
                  <c:v>56.631</c:v>
                </c:pt>
                <c:pt idx="102">
                  <c:v>59.252000000000002</c:v>
                </c:pt>
                <c:pt idx="103">
                  <c:v>69.599000000000004</c:v>
                </c:pt>
                <c:pt idx="104">
                  <c:v>70.97</c:v>
                </c:pt>
                <c:pt idx="105">
                  <c:v>75.63</c:v>
                </c:pt>
                <c:pt idx="106">
                  <c:v>76.331999999999994</c:v>
                </c:pt>
                <c:pt idx="107">
                  <c:v>77.382999999999996</c:v>
                </c:pt>
                <c:pt idx="108">
                  <c:v>81.960999999999999</c:v>
                </c:pt>
                <c:pt idx="109">
                  <c:v>89.992000000000004</c:v>
                </c:pt>
                <c:pt idx="110">
                  <c:v>94.53</c:v>
                </c:pt>
                <c:pt idx="111">
                  <c:v>96.073999999999998</c:v>
                </c:pt>
                <c:pt idx="112">
                  <c:v>102.384</c:v>
                </c:pt>
                <c:pt idx="113">
                  <c:v>110.20399999999999</c:v>
                </c:pt>
                <c:pt idx="114">
                  <c:v>116.88200000000001</c:v>
                </c:pt>
                <c:pt idx="115">
                  <c:v>120.40600000000001</c:v>
                </c:pt>
                <c:pt idx="116">
                  <c:v>129.1</c:v>
                </c:pt>
                <c:pt idx="117">
                  <c:v>132.47800000000001</c:v>
                </c:pt>
                <c:pt idx="118">
                  <c:v>140.57300000000001</c:v>
                </c:pt>
                <c:pt idx="119">
                  <c:v>143.548</c:v>
                </c:pt>
                <c:pt idx="120">
                  <c:v>152.53899999999999</c:v>
                </c:pt>
                <c:pt idx="121">
                  <c:v>168.79499999999999</c:v>
                </c:pt>
                <c:pt idx="122">
                  <c:v>179.285</c:v>
                </c:pt>
                <c:pt idx="123">
                  <c:v>167.39</c:v>
                </c:pt>
                <c:pt idx="124">
                  <c:v>181.37</c:v>
                </c:pt>
                <c:pt idx="125">
                  <c:v>182.17500000000001</c:v>
                </c:pt>
                <c:pt idx="126">
                  <c:v>185.636</c:v>
                </c:pt>
                <c:pt idx="127">
                  <c:v>186.24600000000001</c:v>
                </c:pt>
                <c:pt idx="128">
                  <c:v>199.614</c:v>
                </c:pt>
                <c:pt idx="129">
                  <c:v>226.2</c:v>
                </c:pt>
                <c:pt idx="130">
                  <c:v>233.71</c:v>
                </c:pt>
                <c:pt idx="131">
                  <c:v>246.976</c:v>
                </c:pt>
                <c:pt idx="132">
                  <c:v>262.56400000000002</c:v>
                </c:pt>
                <c:pt idx="133">
                  <c:v>265.22699999999998</c:v>
                </c:pt>
                <c:pt idx="134">
                  <c:v>266.89699999999999</c:v>
                </c:pt>
                <c:pt idx="135">
                  <c:v>270.72300000000001</c:v>
                </c:pt>
                <c:pt idx="136">
                  <c:v>283.70999999999998</c:v>
                </c:pt>
                <c:pt idx="137">
                  <c:v>314.43</c:v>
                </c:pt>
                <c:pt idx="138">
                  <c:v>313.07100000000003</c:v>
                </c:pt>
                <c:pt idx="139">
                  <c:v>341.37</c:v>
                </c:pt>
                <c:pt idx="140">
                  <c:v>356.99599999999998</c:v>
                </c:pt>
                <c:pt idx="141">
                  <c:v>359.45699999999999</c:v>
                </c:pt>
                <c:pt idx="142">
                  <c:v>353.98899999999998</c:v>
                </c:pt>
                <c:pt idx="143">
                  <c:v>365.65</c:v>
                </c:pt>
                <c:pt idx="144">
                  <c:v>387.08499999999998</c:v>
                </c:pt>
                <c:pt idx="145">
                  <c:v>399.286</c:v>
                </c:pt>
                <c:pt idx="146">
                  <c:v>417.91699999999997</c:v>
                </c:pt>
                <c:pt idx="147">
                  <c:v>439.72399999999999</c:v>
                </c:pt>
                <c:pt idx="148">
                  <c:v>481.79500000000002</c:v>
                </c:pt>
                <c:pt idx="149">
                  <c:v>509.3</c:v>
                </c:pt>
                <c:pt idx="150">
                  <c:v>523.28800000000001</c:v>
                </c:pt>
                <c:pt idx="151">
                  <c:v>535.53300000000002</c:v>
                </c:pt>
                <c:pt idx="152">
                  <c:v>584.61699999999996</c:v>
                </c:pt>
                <c:pt idx="153">
                  <c:v>588.75</c:v>
                </c:pt>
                <c:pt idx="154">
                  <c:v>627.33699999999999</c:v>
                </c:pt>
                <c:pt idx="155">
                  <c:v>652.89499999999998</c:v>
                </c:pt>
                <c:pt idx="156">
                  <c:v>741.10199999999998</c:v>
                </c:pt>
                <c:pt idx="157">
                  <c:v>706.60299999999995</c:v>
                </c:pt>
                <c:pt idx="158">
                  <c:v>736.81600000000003</c:v>
                </c:pt>
                <c:pt idx="159">
                  <c:v>773.86500000000001</c:v>
                </c:pt>
                <c:pt idx="160">
                  <c:v>782.702</c:v>
                </c:pt>
                <c:pt idx="161">
                  <c:v>823.39300000000003</c:v>
                </c:pt>
                <c:pt idx="162">
                  <c:v>889.58299999999997</c:v>
                </c:pt>
                <c:pt idx="163">
                  <c:v>803.22900000000004</c:v>
                </c:pt>
                <c:pt idx="164">
                  <c:v>792.31799999999998</c:v>
                </c:pt>
                <c:pt idx="165">
                  <c:v>854.80499999999995</c:v>
                </c:pt>
                <c:pt idx="166">
                  <c:v>892.375</c:v>
                </c:pt>
                <c:pt idx="167">
                  <c:v>877.22699999999998</c:v>
                </c:pt>
                <c:pt idx="168">
                  <c:v>742.24400000000003</c:v>
                </c:pt>
                <c:pt idx="169">
                  <c:v>862.97199999999998</c:v>
                </c:pt>
                <c:pt idx="170">
                  <c:v>744.78599999999994</c:v>
                </c:pt>
                <c:pt idx="171">
                  <c:v>785.73599999999999</c:v>
                </c:pt>
                <c:pt idx="172">
                  <c:v>899.97199999999998</c:v>
                </c:pt>
                <c:pt idx="173">
                  <c:v>895.07799999999997</c:v>
                </c:pt>
                <c:pt idx="174">
                  <c:v>903.48699999999997</c:v>
                </c:pt>
                <c:pt idx="175">
                  <c:v>886.92200000000003</c:v>
                </c:pt>
                <c:pt idx="176">
                  <c:v>975.81799999999998</c:v>
                </c:pt>
                <c:pt idx="177">
                  <c:v>963.58600000000001</c:v>
                </c:pt>
                <c:pt idx="178">
                  <c:v>1040.1369999999999</c:v>
                </c:pt>
                <c:pt idx="179">
                  <c:v>955.01</c:v>
                </c:pt>
                <c:pt idx="180">
                  <c:v>852.35699999999997</c:v>
                </c:pt>
                <c:pt idx="181">
                  <c:v>761.87699999999995</c:v>
                </c:pt>
                <c:pt idx="182">
                  <c:v>802.01300000000003</c:v>
                </c:pt>
                <c:pt idx="183">
                  <c:v>869.03899999999999</c:v>
                </c:pt>
                <c:pt idx="184">
                  <c:v>909.18200000000002</c:v>
                </c:pt>
                <c:pt idx="185">
                  <c:v>1002.787</c:v>
                </c:pt>
                <c:pt idx="186">
                  <c:v>1067.7570000000001</c:v>
                </c:pt>
                <c:pt idx="187">
                  <c:v>991.48199999999997</c:v>
                </c:pt>
                <c:pt idx="188">
                  <c:v>1049.308</c:v>
                </c:pt>
                <c:pt idx="189">
                  <c:v>1150.6869999999999</c:v>
                </c:pt>
                <c:pt idx="190">
                  <c:v>1178.854</c:v>
                </c:pt>
                <c:pt idx="191">
                  <c:v>1189.2429999999999</c:v>
                </c:pt>
                <c:pt idx="192">
                  <c:v>1235.0840000000001</c:v>
                </c:pt>
                <c:pt idx="193">
                  <c:v>1221.3699999999999</c:v>
                </c:pt>
                <c:pt idx="194">
                  <c:v>1024.8320000000001</c:v>
                </c:pt>
                <c:pt idx="195">
                  <c:v>1115.011</c:v>
                </c:pt>
                <c:pt idx="196">
                  <c:v>1243.4670000000001</c:v>
                </c:pt>
                <c:pt idx="197">
                  <c:v>1314.3420000000001</c:v>
                </c:pt>
                <c:pt idx="198">
                  <c:v>1249.4760000000001</c:v>
                </c:pt>
                <c:pt idx="199">
                  <c:v>1401.0360000000001</c:v>
                </c:pt>
                <c:pt idx="200">
                  <c:v>1497.51</c:v>
                </c:pt>
                <c:pt idx="201">
                  <c:v>1502.1</c:v>
                </c:pt>
                <c:pt idx="202">
                  <c:v>1542.93</c:v>
                </c:pt>
                <c:pt idx="203">
                  <c:v>1560.579</c:v>
                </c:pt>
                <c:pt idx="204">
                  <c:v>1698.694</c:v>
                </c:pt>
                <c:pt idx="205">
                  <c:v>1800.7270000000001</c:v>
                </c:pt>
                <c:pt idx="206">
                  <c:v>1842.002</c:v>
                </c:pt>
                <c:pt idx="207">
                  <c:v>1828.9570000000001</c:v>
                </c:pt>
                <c:pt idx="208">
                  <c:v>1878.356</c:v>
                </c:pt>
                <c:pt idx="209">
                  <c:v>1969.076</c:v>
                </c:pt>
                <c:pt idx="210">
                  <c:v>2013.7760000000001</c:v>
                </c:pt>
                <c:pt idx="211">
                  <c:v>2110.3739999999998</c:v>
                </c:pt>
                <c:pt idx="212">
                  <c:v>2240.3319999999999</c:v>
                </c:pt>
                <c:pt idx="213">
                  <c:v>2350.9830000000002</c:v>
                </c:pt>
                <c:pt idx="214">
                  <c:v>2448.027</c:v>
                </c:pt>
                <c:pt idx="215">
                  <c:v>2546.3240000000001</c:v>
                </c:pt>
                <c:pt idx="216">
                  <c:v>2641.239</c:v>
                </c:pt>
                <c:pt idx="217">
                  <c:v>2767.4630000000002</c:v>
                </c:pt>
                <c:pt idx="218">
                  <c:v>2928.2559999999999</c:v>
                </c:pt>
                <c:pt idx="219">
                  <c:v>3122.5239999999999</c:v>
                </c:pt>
                <c:pt idx="220">
                  <c:v>3196.0039999999999</c:v>
                </c:pt>
                <c:pt idx="221">
                  <c:v>3341.1480000000001</c:v>
                </c:pt>
                <c:pt idx="222">
                  <c:v>3516.683</c:v>
                </c:pt>
                <c:pt idx="223">
                  <c:v>3476.058</c:v>
                </c:pt>
                <c:pt idx="224">
                  <c:v>3425.0509999999999</c:v>
                </c:pt>
                <c:pt idx="225">
                  <c:v>3594.1619999999998</c:v>
                </c:pt>
                <c:pt idx="226">
                  <c:v>3658.4450000000002</c:v>
                </c:pt>
                <c:pt idx="227">
                  <c:v>3761.7890000000002</c:v>
                </c:pt>
                <c:pt idx="228">
                  <c:v>3838.5859999999998</c:v>
                </c:pt>
                <c:pt idx="229">
                  <c:v>3797.3780000000002</c:v>
                </c:pt>
                <c:pt idx="230">
                  <c:v>3658.5749999999998</c:v>
                </c:pt>
                <c:pt idx="231">
                  <c:v>3577.5650000000001</c:v>
                </c:pt>
                <c:pt idx="232">
                  <c:v>3581.6729999999998</c:v>
                </c:pt>
                <c:pt idx="233">
                  <c:v>3650.2840000000001</c:v>
                </c:pt>
                <c:pt idx="234">
                  <c:v>3750.5279999999998</c:v>
                </c:pt>
                <c:pt idx="235">
                  <c:v>3750.8870000000002</c:v>
                </c:pt>
                <c:pt idx="236">
                  <c:v>3867.0650000000001</c:v>
                </c:pt>
                <c:pt idx="237">
                  <c:v>3967.3380000000002</c:v>
                </c:pt>
                <c:pt idx="238">
                  <c:v>3994.7919999999999</c:v>
                </c:pt>
                <c:pt idx="239">
                  <c:v>3881.4250000000002</c:v>
                </c:pt>
                <c:pt idx="240">
                  <c:v>3839.098</c:v>
                </c:pt>
                <c:pt idx="241">
                  <c:v>3690.1570000000002</c:v>
                </c:pt>
                <c:pt idx="242">
                  <c:v>3675.9679999999998</c:v>
                </c:pt>
                <c:pt idx="243">
                  <c:v>3593.2750000000001</c:v>
                </c:pt>
                <c:pt idx="244">
                  <c:v>3606.0729999999999</c:v>
                </c:pt>
                <c:pt idx="245">
                  <c:v>3660.8670000000002</c:v>
                </c:pt>
                <c:pt idx="246">
                  <c:v>3639.9810000000002</c:v>
                </c:pt>
                <c:pt idx="247">
                  <c:v>3616.6260000000002</c:v>
                </c:pt>
                <c:pt idx="248">
                  <c:v>3608.681</c:v>
                </c:pt>
                <c:pt idx="249">
                  <c:v>3675.7429999999999</c:v>
                </c:pt>
                <c:pt idx="250">
                  <c:v>3662.8530000000001</c:v>
                </c:pt>
                <c:pt idx="251">
                  <c:v>3670.1010000000001</c:v>
                </c:pt>
                <c:pt idx="252">
                  <c:v>3742.8510000000001</c:v>
                </c:pt>
                <c:pt idx="253">
                  <c:v>3777.7710000000002</c:v>
                </c:pt>
                <c:pt idx="254">
                  <c:v>3783.3939999999998</c:v>
                </c:pt>
                <c:pt idx="255">
                  <c:v>3768.42</c:v>
                </c:pt>
                <c:pt idx="256">
                  <c:v>3782.8409999999999</c:v>
                </c:pt>
                <c:pt idx="257">
                  <c:v>3723.8330000000001</c:v>
                </c:pt>
                <c:pt idx="258">
                  <c:v>3469.4450000000002</c:v>
                </c:pt>
                <c:pt idx="259">
                  <c:v>3597.6700760464882</c:v>
                </c:pt>
                <c:pt idx="260">
                  <c:v>3558.9044352586488</c:v>
                </c:pt>
                <c:pt idx="261">
                  <c:v>3510.8266153840414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'Industrial ROW'!$D$3</c:f>
              <c:strCache>
                <c:ptCount val="1"/>
                <c:pt idx="0">
                  <c:v>Rest of World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'Industrial ROW'!$A$6:$A$267</c:f>
              <c:numCache>
                <c:formatCode>General</c:formatCode>
                <c:ptCount val="262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</c:numCache>
            </c:numRef>
          </c:xVal>
          <c:yVal>
            <c:numRef>
              <c:f>'Industrial ROW'!$D$6:$D$267</c:f>
              <c:numCache>
                <c:formatCode>#,##0</c:formatCode>
                <c:ptCount val="262"/>
                <c:pt idx="0">
                  <c:v>0.44799999999999995</c:v>
                </c:pt>
                <c:pt idx="1">
                  <c:v>0.44700000000000006</c:v>
                </c:pt>
                <c:pt idx="2">
                  <c:v>0.44700000000000006</c:v>
                </c:pt>
                <c:pt idx="3">
                  <c:v>0.44600000000000017</c:v>
                </c:pt>
                <c:pt idx="4">
                  <c:v>0.44499999999999984</c:v>
                </c:pt>
                <c:pt idx="5">
                  <c:v>0.26900000000000013</c:v>
                </c:pt>
                <c:pt idx="6">
                  <c:v>0.26799999999999979</c:v>
                </c:pt>
                <c:pt idx="7">
                  <c:v>0.2669999999999999</c:v>
                </c:pt>
                <c:pt idx="8">
                  <c:v>0.26600000000000001</c:v>
                </c:pt>
                <c:pt idx="9">
                  <c:v>0.26600000000000001</c:v>
                </c:pt>
                <c:pt idx="10">
                  <c:v>4.9999999999998934E-3</c:v>
                </c:pt>
                <c:pt idx="11">
                  <c:v>4.0000000000000036E-3</c:v>
                </c:pt>
                <c:pt idx="12">
                  <c:v>3.0000000000001137E-3</c:v>
                </c:pt>
                <c:pt idx="13">
                  <c:v>1.9999999999997797E-3</c:v>
                </c:pt>
                <c:pt idx="14">
                  <c:v>9.9999999999988987E-4</c:v>
                </c:pt>
                <c:pt idx="15">
                  <c:v>-0.34600000000000009</c:v>
                </c:pt>
                <c:pt idx="16">
                  <c:v>-0.34699999999999998</c:v>
                </c:pt>
                <c:pt idx="17">
                  <c:v>-0.34799999999999986</c:v>
                </c:pt>
                <c:pt idx="18">
                  <c:v>-0.3490000000000002</c:v>
                </c:pt>
                <c:pt idx="19">
                  <c:v>-0.35000000000000009</c:v>
                </c:pt>
                <c:pt idx="20">
                  <c:v>0.28500000000000014</c:v>
                </c:pt>
                <c:pt idx="21">
                  <c:v>0.28399999999999981</c:v>
                </c:pt>
                <c:pt idx="22">
                  <c:v>0.28299999999999992</c:v>
                </c:pt>
                <c:pt idx="23">
                  <c:v>0.28200000000000003</c:v>
                </c:pt>
                <c:pt idx="24">
                  <c:v>0.28100000000000014</c:v>
                </c:pt>
                <c:pt idx="25">
                  <c:v>-0.10400000000000009</c:v>
                </c:pt>
                <c:pt idx="26">
                  <c:v>-0.10500000000000043</c:v>
                </c:pt>
                <c:pt idx="27">
                  <c:v>-0.10599999999999987</c:v>
                </c:pt>
                <c:pt idx="28">
                  <c:v>-0.10700000000000021</c:v>
                </c:pt>
                <c:pt idx="29">
                  <c:v>-0.10899999999999999</c:v>
                </c:pt>
                <c:pt idx="30">
                  <c:v>0.40299999999999958</c:v>
                </c:pt>
                <c:pt idx="31">
                  <c:v>0.40200000000000014</c:v>
                </c:pt>
                <c:pt idx="32">
                  <c:v>0.40000000000000036</c:v>
                </c:pt>
                <c:pt idx="33">
                  <c:v>0.39900000000000002</c:v>
                </c:pt>
                <c:pt idx="34">
                  <c:v>0.39599999999999991</c:v>
                </c:pt>
                <c:pt idx="35">
                  <c:v>-0.22700000000000031</c:v>
                </c:pt>
                <c:pt idx="36">
                  <c:v>-0.22900000000000009</c:v>
                </c:pt>
                <c:pt idx="37">
                  <c:v>-0.23000000000000043</c:v>
                </c:pt>
                <c:pt idx="38">
                  <c:v>-0.23200000000000021</c:v>
                </c:pt>
                <c:pt idx="39">
                  <c:v>-0.23399999999999999</c:v>
                </c:pt>
                <c:pt idx="40">
                  <c:v>0.15399999999999991</c:v>
                </c:pt>
                <c:pt idx="41">
                  <c:v>2.4000000000000021E-2</c:v>
                </c:pt>
                <c:pt idx="42">
                  <c:v>1.9000000000000128E-2</c:v>
                </c:pt>
                <c:pt idx="43">
                  <c:v>2.7999999999999581E-2</c:v>
                </c:pt>
                <c:pt idx="44">
                  <c:v>2.5000000000000355E-2</c:v>
                </c:pt>
                <c:pt idx="45">
                  <c:v>-0.26400000000000023</c:v>
                </c:pt>
                <c:pt idx="46">
                  <c:v>0.42400000000000038</c:v>
                </c:pt>
                <c:pt idx="47">
                  <c:v>0.1509999999999998</c:v>
                </c:pt>
                <c:pt idx="48">
                  <c:v>-0.21300000000000008</c:v>
                </c:pt>
                <c:pt idx="49">
                  <c:v>0.33300000000000018</c:v>
                </c:pt>
                <c:pt idx="50">
                  <c:v>0.36899999999999977</c:v>
                </c:pt>
                <c:pt idx="51">
                  <c:v>-3.8999999999999702E-2</c:v>
                </c:pt>
                <c:pt idx="52">
                  <c:v>0.40600000000000058</c:v>
                </c:pt>
                <c:pt idx="53">
                  <c:v>-0.36400000000000077</c:v>
                </c:pt>
                <c:pt idx="54">
                  <c:v>-0.12100000000000044</c:v>
                </c:pt>
                <c:pt idx="55">
                  <c:v>0.4350000000000005</c:v>
                </c:pt>
                <c:pt idx="56">
                  <c:v>-6.4000000000000057E-2</c:v>
                </c:pt>
                <c:pt idx="57">
                  <c:v>0.42999999999999972</c:v>
                </c:pt>
                <c:pt idx="58">
                  <c:v>0.42300000000000004</c:v>
                </c:pt>
                <c:pt idx="59">
                  <c:v>-0.20199999999999996</c:v>
                </c:pt>
                <c:pt idx="60">
                  <c:v>0.19699999999999918</c:v>
                </c:pt>
                <c:pt idx="61">
                  <c:v>-0.19200000000000017</c:v>
                </c:pt>
                <c:pt idx="62">
                  <c:v>-0.25</c:v>
                </c:pt>
                <c:pt idx="63">
                  <c:v>-0.49799999999999933</c:v>
                </c:pt>
                <c:pt idx="64">
                  <c:v>0.13100000000000023</c:v>
                </c:pt>
                <c:pt idx="65">
                  <c:v>-9.0000000000003411E-3</c:v>
                </c:pt>
                <c:pt idx="66">
                  <c:v>0.50900000000000034</c:v>
                </c:pt>
                <c:pt idx="67">
                  <c:v>0.45100000000000051</c:v>
                </c:pt>
                <c:pt idx="68">
                  <c:v>0.36800000000000033</c:v>
                </c:pt>
                <c:pt idx="69">
                  <c:v>0.16600000000000037</c:v>
                </c:pt>
                <c:pt idx="70">
                  <c:v>-3.8000000000000256E-2</c:v>
                </c:pt>
                <c:pt idx="71">
                  <c:v>0.40799999999999947</c:v>
                </c:pt>
                <c:pt idx="72">
                  <c:v>0.56600000000000072</c:v>
                </c:pt>
                <c:pt idx="73">
                  <c:v>2.6999999999999247E-2</c:v>
                </c:pt>
                <c:pt idx="74">
                  <c:v>0.41799999999999926</c:v>
                </c:pt>
                <c:pt idx="75">
                  <c:v>0.23699999999999832</c:v>
                </c:pt>
                <c:pt idx="76">
                  <c:v>1.0000000000001563E-2</c:v>
                </c:pt>
                <c:pt idx="77">
                  <c:v>-0.18700000000000117</c:v>
                </c:pt>
                <c:pt idx="78">
                  <c:v>-0.12099999999999866</c:v>
                </c:pt>
                <c:pt idx="79">
                  <c:v>-0.32400000000000162</c:v>
                </c:pt>
                <c:pt idx="80">
                  <c:v>-7.0000000000000284E-2</c:v>
                </c:pt>
                <c:pt idx="81">
                  <c:v>-0.2289999999999992</c:v>
                </c:pt>
                <c:pt idx="82">
                  <c:v>0.30799999999999983</c:v>
                </c:pt>
                <c:pt idx="83">
                  <c:v>-0.14999999999999858</c:v>
                </c:pt>
                <c:pt idx="84">
                  <c:v>0.31500000000000128</c:v>
                </c:pt>
                <c:pt idx="85">
                  <c:v>0.40399999999999991</c:v>
                </c:pt>
                <c:pt idx="86">
                  <c:v>0.4269999999999996</c:v>
                </c:pt>
                <c:pt idx="87">
                  <c:v>0.51200000000000045</c:v>
                </c:pt>
                <c:pt idx="88">
                  <c:v>0.53800000000000026</c:v>
                </c:pt>
                <c:pt idx="89">
                  <c:v>0.54099999999999682</c:v>
                </c:pt>
                <c:pt idx="90">
                  <c:v>0.53300000000000125</c:v>
                </c:pt>
                <c:pt idx="91">
                  <c:v>0.65500000000000114</c:v>
                </c:pt>
                <c:pt idx="92">
                  <c:v>0.74099999999999966</c:v>
                </c:pt>
                <c:pt idx="93">
                  <c:v>0.40200000000000102</c:v>
                </c:pt>
                <c:pt idx="94">
                  <c:v>0.6390000000000029</c:v>
                </c:pt>
                <c:pt idx="95">
                  <c:v>-6.6000000000002501E-2</c:v>
                </c:pt>
                <c:pt idx="96">
                  <c:v>-1.0529999999999973</c:v>
                </c:pt>
                <c:pt idx="97">
                  <c:v>-0.43900000000000006</c:v>
                </c:pt>
                <c:pt idx="98">
                  <c:v>-8.5000000000000853E-2</c:v>
                </c:pt>
                <c:pt idx="99">
                  <c:v>0.26200000000000045</c:v>
                </c:pt>
                <c:pt idx="100">
                  <c:v>-0.24199999999999733</c:v>
                </c:pt>
                <c:pt idx="101">
                  <c:v>0.36899999999999977</c:v>
                </c:pt>
                <c:pt idx="102">
                  <c:v>-0.25200000000000244</c:v>
                </c:pt>
                <c:pt idx="103">
                  <c:v>-0.59900000000000375</c:v>
                </c:pt>
                <c:pt idx="104">
                  <c:v>3.0000000000001137E-2</c:v>
                </c:pt>
                <c:pt idx="105">
                  <c:v>0.37000000000000455</c:v>
                </c:pt>
                <c:pt idx="106">
                  <c:v>0.66800000000000637</c:v>
                </c:pt>
                <c:pt idx="107">
                  <c:v>0.61700000000000443</c:v>
                </c:pt>
                <c:pt idx="108">
                  <c:v>1.0390000000000015</c:v>
                </c:pt>
                <c:pt idx="109">
                  <c:v>1.0079999999999956</c:v>
                </c:pt>
                <c:pt idx="110">
                  <c:v>0.46999999999999886</c:v>
                </c:pt>
                <c:pt idx="111">
                  <c:v>-7.3999999999998067E-2</c:v>
                </c:pt>
                <c:pt idx="112">
                  <c:v>0.61599999999999966</c:v>
                </c:pt>
                <c:pt idx="113">
                  <c:v>1.7960000000000065</c:v>
                </c:pt>
                <c:pt idx="114">
                  <c:v>2.117999999999995</c:v>
                </c:pt>
                <c:pt idx="115">
                  <c:v>1.5939999999999941</c:v>
                </c:pt>
                <c:pt idx="116">
                  <c:v>0.90000000000000568</c:v>
                </c:pt>
                <c:pt idx="117">
                  <c:v>1.5219999999999914</c:v>
                </c:pt>
                <c:pt idx="118">
                  <c:v>1.4269999999999925</c:v>
                </c:pt>
                <c:pt idx="119">
                  <c:v>3.4519999999999982</c:v>
                </c:pt>
                <c:pt idx="120">
                  <c:v>4.4610000000000127</c:v>
                </c:pt>
                <c:pt idx="121">
                  <c:v>5.2050000000000125</c:v>
                </c:pt>
                <c:pt idx="122">
                  <c:v>4.7150000000000034</c:v>
                </c:pt>
                <c:pt idx="123">
                  <c:v>6.6100000000000136</c:v>
                </c:pt>
                <c:pt idx="124">
                  <c:v>6.6299999999999955</c:v>
                </c:pt>
                <c:pt idx="125">
                  <c:v>8.8249999999999886</c:v>
                </c:pt>
                <c:pt idx="126">
                  <c:v>8.3640000000000043</c:v>
                </c:pt>
                <c:pt idx="127">
                  <c:v>9.7539999999999907</c:v>
                </c:pt>
                <c:pt idx="128">
                  <c:v>10.385999999999996</c:v>
                </c:pt>
                <c:pt idx="129">
                  <c:v>9.8000000000000114</c:v>
                </c:pt>
                <c:pt idx="130">
                  <c:v>9.289999999999992</c:v>
                </c:pt>
                <c:pt idx="131">
                  <c:v>9.0240000000000009</c:v>
                </c:pt>
                <c:pt idx="132">
                  <c:v>9.4359999999999786</c:v>
                </c:pt>
                <c:pt idx="133">
                  <c:v>9.7730000000000246</c:v>
                </c:pt>
                <c:pt idx="134">
                  <c:v>11.103000000000009</c:v>
                </c:pt>
                <c:pt idx="135">
                  <c:v>11.276999999999987</c:v>
                </c:pt>
                <c:pt idx="136">
                  <c:v>11.29000000000002</c:v>
                </c:pt>
                <c:pt idx="137">
                  <c:v>12.569999999999993</c:v>
                </c:pt>
                <c:pt idx="138">
                  <c:v>13.928999999999974</c:v>
                </c:pt>
                <c:pt idx="139">
                  <c:v>14.629999999999995</c:v>
                </c:pt>
                <c:pt idx="140">
                  <c:v>14.004000000000019</c:v>
                </c:pt>
                <c:pt idx="141">
                  <c:v>14.543000000000006</c:v>
                </c:pt>
                <c:pt idx="142">
                  <c:v>16.011000000000024</c:v>
                </c:pt>
                <c:pt idx="143">
                  <c:v>17.350000000000023</c:v>
                </c:pt>
                <c:pt idx="144">
                  <c:v>18.91500000000002</c:v>
                </c:pt>
                <c:pt idx="145">
                  <c:v>19.713999999999999</c:v>
                </c:pt>
                <c:pt idx="146">
                  <c:v>22.083000000000027</c:v>
                </c:pt>
                <c:pt idx="147">
                  <c:v>24.27600000000001</c:v>
                </c:pt>
                <c:pt idx="148">
                  <c:v>26.204999999999984</c:v>
                </c:pt>
                <c:pt idx="149">
                  <c:v>24.699999999999989</c:v>
                </c:pt>
                <c:pt idx="150">
                  <c:v>29.711999999999989</c:v>
                </c:pt>
                <c:pt idx="151">
                  <c:v>30.466999999999985</c:v>
                </c:pt>
                <c:pt idx="152">
                  <c:v>32.383000000000038</c:v>
                </c:pt>
                <c:pt idx="153">
                  <c:v>35.25</c:v>
                </c:pt>
                <c:pt idx="154">
                  <c:v>36.663000000000011</c:v>
                </c:pt>
                <c:pt idx="155">
                  <c:v>55.105000000000018</c:v>
                </c:pt>
                <c:pt idx="156">
                  <c:v>41.898000000000025</c:v>
                </c:pt>
                <c:pt idx="157">
                  <c:v>42.397000000000048</c:v>
                </c:pt>
                <c:pt idx="158">
                  <c:v>48.183999999999969</c:v>
                </c:pt>
                <c:pt idx="159">
                  <c:v>45.134999999999991</c:v>
                </c:pt>
                <c:pt idx="160">
                  <c:v>52.298000000000002</c:v>
                </c:pt>
                <c:pt idx="161">
                  <c:v>55.606999999999971</c:v>
                </c:pt>
                <c:pt idx="162">
                  <c:v>54.41700000000003</c:v>
                </c:pt>
                <c:pt idx="163">
                  <c:v>46.770999999999958</c:v>
                </c:pt>
                <c:pt idx="164">
                  <c:v>45.682000000000016</c:v>
                </c:pt>
                <c:pt idx="165">
                  <c:v>45.19500000000005</c:v>
                </c:pt>
                <c:pt idx="166">
                  <c:v>63.625</c:v>
                </c:pt>
                <c:pt idx="167">
                  <c:v>58.773000000000025</c:v>
                </c:pt>
                <c:pt idx="168">
                  <c:v>63.755999999999972</c:v>
                </c:pt>
                <c:pt idx="169">
                  <c:v>69.02800000000002</c:v>
                </c:pt>
                <c:pt idx="170">
                  <c:v>58.214000000000055</c:v>
                </c:pt>
                <c:pt idx="171">
                  <c:v>59.26400000000001</c:v>
                </c:pt>
                <c:pt idx="172">
                  <c:v>70.02800000000002</c:v>
                </c:pt>
                <c:pt idx="173">
                  <c:v>66.922000000000025</c:v>
                </c:pt>
                <c:pt idx="174">
                  <c:v>71.513000000000034</c:v>
                </c:pt>
                <c:pt idx="175">
                  <c:v>97.077999999999975</c:v>
                </c:pt>
                <c:pt idx="176">
                  <c:v>86.182000000000016</c:v>
                </c:pt>
                <c:pt idx="177">
                  <c:v>92.413999999999987</c:v>
                </c:pt>
                <c:pt idx="178">
                  <c:v>94.863000000000056</c:v>
                </c:pt>
                <c:pt idx="179">
                  <c:v>86.990000000000009</c:v>
                </c:pt>
                <c:pt idx="180">
                  <c:v>78.643000000000029</c:v>
                </c:pt>
                <c:pt idx="181">
                  <c:v>78.123000000000047</c:v>
                </c:pt>
                <c:pt idx="182">
                  <c:v>84.986999999999966</c:v>
                </c:pt>
                <c:pt idx="183">
                  <c:v>95.961000000000013</c:v>
                </c:pt>
                <c:pt idx="184">
                  <c:v>107.81799999999998</c:v>
                </c:pt>
                <c:pt idx="185">
                  <c:v>116.21299999999997</c:v>
                </c:pt>
                <c:pt idx="186">
                  <c:v>130.24299999999994</c:v>
                </c:pt>
                <c:pt idx="187">
                  <c:v>139.51800000000003</c:v>
                </c:pt>
                <c:pt idx="188">
                  <c:v>128.69200000000001</c:v>
                </c:pt>
                <c:pt idx="189">
                  <c:v>137.3130000000001</c:v>
                </c:pt>
                <c:pt idx="190">
                  <c:v>142.14599999999996</c:v>
                </c:pt>
                <c:pt idx="191">
                  <c:v>140.75700000000006</c:v>
                </c:pt>
                <c:pt idx="192">
                  <c:v>145.91599999999994</c:v>
                </c:pt>
                <c:pt idx="193">
                  <c:v>154.63000000000011</c:v>
                </c:pt>
                <c:pt idx="194">
                  <c:v>129.16799999999989</c:v>
                </c:pt>
                <c:pt idx="195">
                  <c:v>112.98900000000003</c:v>
                </c:pt>
                <c:pt idx="196">
                  <c:v>137.5329999999999</c:v>
                </c:pt>
                <c:pt idx="197">
                  <c:v>140.6579999999999</c:v>
                </c:pt>
                <c:pt idx="198">
                  <c:v>153.52399999999989</c:v>
                </c:pt>
                <c:pt idx="199">
                  <c:v>188.96399999999994</c:v>
                </c:pt>
                <c:pt idx="200">
                  <c:v>225.49</c:v>
                </c:pt>
                <c:pt idx="201">
                  <c:v>244.90000000000009</c:v>
                </c:pt>
                <c:pt idx="202">
                  <c:v>246.06999999999994</c:v>
                </c:pt>
                <c:pt idx="203">
                  <c:v>250.42100000000005</c:v>
                </c:pt>
                <c:pt idx="204">
                  <c:v>284.30600000000004</c:v>
                </c:pt>
                <c:pt idx="205">
                  <c:v>312.27299999999991</c:v>
                </c:pt>
                <c:pt idx="206">
                  <c:v>358.99800000000005</c:v>
                </c:pt>
                <c:pt idx="207">
                  <c:v>430.04299999999989</c:v>
                </c:pt>
                <c:pt idx="208">
                  <c:v>498.64400000000001</c:v>
                </c:pt>
                <c:pt idx="209">
                  <c:v>516.92399999999998</c:v>
                </c:pt>
                <c:pt idx="210">
                  <c:v>479.22399999999993</c:v>
                </c:pt>
                <c:pt idx="211">
                  <c:v>483.6260000000002</c:v>
                </c:pt>
                <c:pt idx="212">
                  <c:v>493.66800000000012</c:v>
                </c:pt>
                <c:pt idx="213">
                  <c:v>537.01699999999983</c:v>
                </c:pt>
                <c:pt idx="214">
                  <c:v>567.97299999999996</c:v>
                </c:pt>
                <c:pt idx="215">
                  <c:v>618.67599999999993</c:v>
                </c:pt>
                <c:pt idx="216">
                  <c:v>621.76099999999997</c:v>
                </c:pt>
                <c:pt idx="217">
                  <c:v>655.53699999999981</c:v>
                </c:pt>
                <c:pt idx="218">
                  <c:v>697.74400000000014</c:v>
                </c:pt>
                <c:pt idx="219">
                  <c:v>765.47600000000011</c:v>
                </c:pt>
                <c:pt idx="220">
                  <c:v>839.99600000000009</c:v>
                </c:pt>
                <c:pt idx="221">
                  <c:v>851.85199999999986</c:v>
                </c:pt>
                <c:pt idx="222">
                  <c:v>893.31700000000001</c:v>
                </c:pt>
                <c:pt idx="223">
                  <c:v>944.94200000000001</c:v>
                </c:pt>
                <c:pt idx="224">
                  <c:v>983.94900000000007</c:v>
                </c:pt>
                <c:pt idx="225">
                  <c:v>1059.8380000000002</c:v>
                </c:pt>
                <c:pt idx="226">
                  <c:v>1154.5549999999998</c:v>
                </c:pt>
                <c:pt idx="227">
                  <c:v>1103.2109999999998</c:v>
                </c:pt>
                <c:pt idx="228">
                  <c:v>1313.4140000000002</c:v>
                </c:pt>
                <c:pt idx="229">
                  <c:v>1311.6219999999998</c:v>
                </c:pt>
                <c:pt idx="230">
                  <c:v>1307.4250000000002</c:v>
                </c:pt>
                <c:pt idx="231">
                  <c:v>1350.4349999999999</c:v>
                </c:pt>
                <c:pt idx="232">
                  <c:v>1330.3270000000002</c:v>
                </c:pt>
                <c:pt idx="233">
                  <c:v>1450.7159999999999</c:v>
                </c:pt>
                <c:pt idx="234">
                  <c:v>1509.4720000000002</c:v>
                </c:pt>
                <c:pt idx="235">
                  <c:v>1673.1129999999998</c:v>
                </c:pt>
                <c:pt idx="236">
                  <c:v>1696.9349999999999</c:v>
                </c:pt>
                <c:pt idx="237">
                  <c:v>1795.6619999999998</c:v>
                </c:pt>
                <c:pt idx="238">
                  <c:v>1905.2080000000001</c:v>
                </c:pt>
                <c:pt idx="239">
                  <c:v>2062.5749999999998</c:v>
                </c:pt>
                <c:pt idx="240">
                  <c:v>2187.902</c:v>
                </c:pt>
                <c:pt idx="241">
                  <c:v>2272.8429999999998</c:v>
                </c:pt>
                <c:pt idx="242">
                  <c:v>2292.0320000000002</c:v>
                </c:pt>
                <c:pt idx="243">
                  <c:v>2468.7249999999999</c:v>
                </c:pt>
                <c:pt idx="244">
                  <c:v>2580.9270000000001</c:v>
                </c:pt>
                <c:pt idx="245">
                  <c:v>2643.1329999999998</c:v>
                </c:pt>
                <c:pt idx="246">
                  <c:v>2766.0189999999998</c:v>
                </c:pt>
                <c:pt idx="247">
                  <c:v>2783.3739999999998</c:v>
                </c:pt>
                <c:pt idx="248">
                  <c:v>2751.319</c:v>
                </c:pt>
                <c:pt idx="249">
                  <c:v>2819.2570000000001</c:v>
                </c:pt>
                <c:pt idx="250">
                  <c:v>2983.1469999999999</c:v>
                </c:pt>
                <c:pt idx="251">
                  <c:v>3027.8989999999999</c:v>
                </c:pt>
                <c:pt idx="252">
                  <c:v>3354.1489999999999</c:v>
                </c:pt>
                <c:pt idx="253">
                  <c:v>3683.2289999999998</c:v>
                </c:pt>
                <c:pt idx="254">
                  <c:v>3942.6060000000002</c:v>
                </c:pt>
                <c:pt idx="255">
                  <c:v>4187.58</c:v>
                </c:pt>
                <c:pt idx="256">
                  <c:v>4338.1589999999997</c:v>
                </c:pt>
                <c:pt idx="257">
                  <c:v>4585.1669999999995</c:v>
                </c:pt>
                <c:pt idx="258">
                  <c:v>4788.5550000000003</c:v>
                </c:pt>
                <c:pt idx="259">
                  <c:v>5136.0710486714543</c:v>
                </c:pt>
                <c:pt idx="260">
                  <c:v>5426.8875137719597</c:v>
                </c:pt>
                <c:pt idx="261">
                  <c:v>5664.2446353493124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4688"/>
        <c:axId val="99956608"/>
      </c:scatterChart>
      <c:valAx>
        <c:axId val="99954688"/>
        <c:scaling>
          <c:orientation val="minMax"/>
          <c:min val="175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BP; CDIAC</a:t>
                </a:r>
              </a:p>
            </c:rich>
          </c:tx>
          <c:layout>
            <c:manualLayout>
              <c:xMode val="edge"/>
              <c:yMode val="edge"/>
              <c:x val="0.33817049970149449"/>
              <c:y val="0.93423601727203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56608"/>
        <c:crosses val="autoZero"/>
        <c:crossBetween val="midCat"/>
      </c:valAx>
      <c:valAx>
        <c:axId val="999566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 Million</a:t>
                </a:r>
                <a:r>
                  <a:rPr lang="en-US" sz="1200" baseline="0"/>
                  <a:t> </a:t>
                </a:r>
                <a:r>
                  <a:rPr lang="en-US" sz="1200"/>
                  <a:t>Tons of Carbon</a:t>
                </a:r>
              </a:p>
            </c:rich>
          </c:tx>
          <c:layout>
            <c:manualLayout>
              <c:xMode val="edge"/>
              <c:yMode val="edge"/>
              <c:x val="1.7944612528181473E-2"/>
              <c:y val="0.388781508763017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546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Dioxide Emissions Per Person from Fossil Fuel Burning in Top Ten Countries, 2012</a:t>
            </a:r>
          </a:p>
        </c:rich>
      </c:tx>
      <c:layout>
        <c:manualLayout>
          <c:xMode val="edge"/>
          <c:yMode val="edge"/>
          <c:x val="0.18047417862384313"/>
          <c:y val="1.93422835744705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306688417619"/>
          <c:y val="0.15087040618955513"/>
          <c:w val="0.84176182707993474"/>
          <c:h val="0.67504835589941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Countries Per Capita'!$B$3</c:f>
              <c:strCache>
                <c:ptCount val="1"/>
                <c:pt idx="0">
                  <c:v>Emissions Per Person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Countries Per Capita'!$A$6:$A$15</c:f>
              <c:strCache>
                <c:ptCount val="10"/>
                <c:pt idx="0">
                  <c:v>Qatar</c:v>
                </c:pt>
                <c:pt idx="1">
                  <c:v>Trinidad and Tobago</c:v>
                </c:pt>
                <c:pt idx="2">
                  <c:v>Kuwait</c:v>
                </c:pt>
                <c:pt idx="3">
                  <c:v>United Arab Emirates</c:v>
                </c:pt>
                <c:pt idx="4">
                  <c:v>Saudi Arabia</c:v>
                </c:pt>
                <c:pt idx="5">
                  <c:v>Australia</c:v>
                </c:pt>
                <c:pt idx="6">
                  <c:v>Kazakhstan</c:v>
                </c:pt>
                <c:pt idx="7">
                  <c:v>United States</c:v>
                </c:pt>
                <c:pt idx="8">
                  <c:v>Canada</c:v>
                </c:pt>
                <c:pt idx="9">
                  <c:v>South Korea</c:v>
                </c:pt>
              </c:strCache>
            </c:strRef>
          </c:cat>
          <c:val>
            <c:numRef>
              <c:f>'Top Countries Per Capita'!$B$6:$B$15</c:f>
              <c:numCache>
                <c:formatCode>0.0</c:formatCode>
                <c:ptCount val="10"/>
                <c:pt idx="0">
                  <c:v>10.578237920863698</c:v>
                </c:pt>
                <c:pt idx="1">
                  <c:v>9.4123356628010661</c:v>
                </c:pt>
                <c:pt idx="2">
                  <c:v>7.4865253653503689</c:v>
                </c:pt>
                <c:pt idx="3">
                  <c:v>4.735863162124458</c:v>
                </c:pt>
                <c:pt idx="4">
                  <c:v>4.7147971610866</c:v>
                </c:pt>
                <c:pt idx="5">
                  <c:v>4.5568135636734031</c:v>
                </c:pt>
                <c:pt idx="6">
                  <c:v>4.4284078960854405</c:v>
                </c:pt>
                <c:pt idx="7">
                  <c:v>4.4174807886680627</c:v>
                </c:pt>
                <c:pt idx="8">
                  <c:v>4.1389622204968237</c:v>
                </c:pt>
                <c:pt idx="9">
                  <c:v>3.1975771712200163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80800"/>
        <c:axId val="109281280"/>
      </c:barChart>
      <c:catAx>
        <c:axId val="1091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Source: EPI from CDIAC, BP, UNPop</a:t>
                </a:r>
              </a:p>
            </c:rich>
          </c:tx>
          <c:layout>
            <c:manualLayout>
              <c:xMode val="edge"/>
              <c:yMode val="edge"/>
              <c:x val="0.38232024422722038"/>
              <c:y val="0.946486137975499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7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81280"/>
        <c:crosses val="autoZero"/>
        <c:auto val="1"/>
        <c:lblAlgn val="ctr"/>
        <c:lblOffset val="60"/>
        <c:tickLblSkip val="1"/>
        <c:tickMarkSkip val="1"/>
        <c:noMultiLvlLbl val="0"/>
      </c:catAx>
      <c:valAx>
        <c:axId val="10928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Million Tons of Carbon</a:t>
                </a:r>
              </a:p>
            </c:rich>
          </c:tx>
          <c:layout>
            <c:manualLayout>
              <c:xMode val="edge"/>
              <c:yMode val="edge"/>
              <c:x val="1.794453507340946E-2"/>
              <c:y val="0.34429400386847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80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Carbon Dioxide Emissions from Fossil Fuel Burning by Sector, 2010 </a:t>
            </a:r>
          </a:p>
        </c:rich>
      </c:tx>
      <c:layout>
        <c:manualLayout>
          <c:xMode val="edge"/>
          <c:yMode val="edge"/>
          <c:x val="0.1800557719469269"/>
          <c:y val="6.0675787799709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64763458401305"/>
          <c:y val="0.19148936170212766"/>
          <c:w val="0.55628058727569329"/>
          <c:h val="0.65957446808510634"/>
        </c:manualLayout>
      </c:layout>
      <c:pieChart>
        <c:varyColors val="1"/>
        <c:ser>
          <c:idx val="0"/>
          <c:order val="0"/>
          <c:tx>
            <c:strRef>
              <c:f>'Sectoral Emissions'!$A$3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22675512525522667"/>
                  <c:y val="6.76090883701383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6.7628161624363525E-2"/>
                  <c:y val="-0.17544067700420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6489033936599951"/>
                  <c:y val="-3.21169359062791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4514142123229198"/>
                  <c:y val="0.12570439058861149"/>
                </c:manualLayout>
              </c:layout>
              <c:tx>
                <c:rich>
                  <a:bodyPr/>
                  <a:lstStyle/>
                  <a:p>
                    <a:pPr>
                      <a:defRPr sz="1000" b="1">
                        <a:latin typeface="Arial" pitchFamily="34" charset="0"/>
                        <a:cs typeface="Arial" pitchFamily="34" charset="0"/>
                      </a:defRPr>
                    </a:pPr>
                    <a:r>
                      <a:rPr lang="en-US"/>
                      <a:t>Buildings
9%</a:t>
                    </a:r>
                  </a:p>
                </c:rich>
              </c:tx>
              <c:numFmt formatCode="0.00%" sourceLinked="0"/>
              <c:spPr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6.0235830464400723E-2"/>
                  <c:y val="0.140657822445261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000"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'Sectoral Emissions'!$A$6:$A$10</c:f>
              <c:strCache>
                <c:ptCount val="5"/>
                <c:pt idx="0">
                  <c:v>Power Generation</c:v>
                </c:pt>
                <c:pt idx="1">
                  <c:v>Transportation</c:v>
                </c:pt>
                <c:pt idx="2">
                  <c:v>Industry</c:v>
                </c:pt>
                <c:pt idx="3">
                  <c:v>Buildings</c:v>
                </c:pt>
                <c:pt idx="4">
                  <c:v>Other</c:v>
                </c:pt>
              </c:strCache>
            </c:strRef>
          </c:cat>
          <c:val>
            <c:numRef>
              <c:f>'Sectoral Emissions'!$B$6:$B$10</c:f>
              <c:numCache>
                <c:formatCode>#,##0.0</c:formatCode>
                <c:ptCount val="5"/>
                <c:pt idx="0">
                  <c:v>43.655169533711074</c:v>
                </c:pt>
                <c:pt idx="1">
                  <c:v>20.253444621431154</c:v>
                </c:pt>
                <c:pt idx="2">
                  <c:v>17.025828321651865</c:v>
                </c:pt>
                <c:pt idx="3">
                  <c:v>9.793422249516663</c:v>
                </c:pt>
                <c:pt idx="4">
                  <c:v>9.2721352736892406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" header="0.5" footer="0.5"/>
  <pageSetup orientation="portrait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1" right="1" top="1" bottom="4.5" header="0.5" footer="0.5"/>
  <pageSetup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834063" cy="4921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0.95925</cdr:x>
      <cdr:y>0.3325</cdr:y>
    </cdr:from>
    <cdr:to>
      <cdr:x>0.9865</cdr:x>
      <cdr:y>0.88325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0893" y="1637371"/>
          <a:ext cx="159108" cy="27121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b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0.9545</cdr:x>
      <cdr:y>0.343</cdr:y>
    </cdr:from>
    <cdr:to>
      <cdr:x>0.98175</cdr:x>
      <cdr:y>0.8935</cdr:y>
    </cdr:to>
    <cdr:sp macro="" textlink="">
      <cdr:nvSpPr>
        <cdr:cNvPr id="35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3158" y="1689078"/>
          <a:ext cx="159108" cy="2710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b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0.94944</cdr:x>
      <cdr:y>0.18161</cdr:y>
    </cdr:from>
    <cdr:to>
      <cdr:x>0.97859</cdr:x>
      <cdr:y>0.86763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3595" y="894332"/>
          <a:ext cx="170202" cy="3378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  <cdr:relSizeAnchor xmlns:cdr="http://schemas.openxmlformats.org/drawingml/2006/chartDrawing">
    <cdr:from>
      <cdr:x>0.6199</cdr:x>
      <cdr:y>0.41154</cdr:y>
    </cdr:from>
    <cdr:to>
      <cdr:x>0.74225</cdr:x>
      <cdr:y>0.47605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488" y="2026605"/>
          <a:ext cx="714388" cy="317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Industrial</a:t>
          </a:r>
        </a:p>
      </cdr:txBody>
    </cdr:sp>
  </cdr:relSizeAnchor>
  <cdr:relSizeAnchor xmlns:cdr="http://schemas.openxmlformats.org/drawingml/2006/chartDrawing">
    <cdr:from>
      <cdr:x>0.66857</cdr:x>
      <cdr:y>0.21395</cdr:y>
    </cdr:from>
    <cdr:to>
      <cdr:x>0.84864</cdr:x>
      <cdr:y>0.27847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00487" y="1052909"/>
          <a:ext cx="1050528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Rest of World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0.9725</cdr:x>
      <cdr:y>0.267</cdr:y>
    </cdr:from>
    <cdr:to>
      <cdr:x>0.9995</cdr:x>
      <cdr:y>0.8085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8039" y="1314821"/>
          <a:ext cx="167867" cy="26665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5827661" cy="49161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0.6696</cdr:x>
      <cdr:y>0.87</cdr:y>
    </cdr:from>
    <cdr:to>
      <cdr:x>0.894</cdr:x>
      <cdr:y>0.9265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2178" y="4277032"/>
          <a:ext cx="1307752" cy="277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EPI from IEA</a:t>
          </a:r>
        </a:p>
      </cdr:txBody>
    </cdr:sp>
  </cdr:relSizeAnchor>
  <cdr:relSizeAnchor xmlns:cdr="http://schemas.openxmlformats.org/drawingml/2006/chartDrawing">
    <cdr:from>
      <cdr:x>0.89415</cdr:x>
      <cdr:y>0.27917</cdr:y>
    </cdr:from>
    <cdr:to>
      <cdr:x>0.9239</cdr:x>
      <cdr:y>0.82442</cdr:y>
    </cdr:to>
    <cdr:sp macro="" textlink="">
      <cdr:nvSpPr>
        <cdr:cNvPr id="112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0777" y="1372419"/>
          <a:ext cx="173372" cy="2680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b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5838825" cy="5381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0.95044</cdr:x>
      <cdr:y>0.24194</cdr:y>
    </cdr:from>
    <cdr:to>
      <cdr:x>0.98639</cdr:x>
      <cdr:y>0.86948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4949" y="1190625"/>
          <a:ext cx="209739" cy="30883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0.05475</cdr:x>
      <cdr:y>0.86775</cdr:y>
    </cdr:from>
    <cdr:to>
      <cdr:x>0.10925</cdr:x>
      <cdr:y>0.89625</cdr:y>
    </cdr:to>
    <cdr:sp macro="" textlink="">
      <cdr:nvSpPr>
        <cdr:cNvPr id="4097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676" y="4669905"/>
          <a:ext cx="318216" cy="1533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0.09725</cdr:x>
      <cdr:y>0.843</cdr:y>
    </cdr:from>
    <cdr:to>
      <cdr:x>0.136</cdr:x>
      <cdr:y>0.855</cdr:y>
    </cdr:to>
    <cdr:sp macro="" textlink="">
      <cdr:nvSpPr>
        <cdr:cNvPr id="40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7826" y="4536710"/>
          <a:ext cx="226254" cy="645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0.09725</cdr:x>
      <cdr:y>0.831</cdr:y>
    </cdr:from>
    <cdr:to>
      <cdr:x>0.136</cdr:x>
      <cdr:y>0.84375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7826" y="4472130"/>
          <a:ext cx="226254" cy="6861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0.95115</cdr:x>
      <cdr:y>0.35929</cdr:y>
    </cdr:from>
    <cdr:to>
      <cdr:x>0.9914</cdr:x>
      <cdr:y>0.88134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53626" y="1933575"/>
          <a:ext cx="235013" cy="2809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www.earth-policy.org  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834063" cy="4921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0.9625</cdr:x>
      <cdr:y>0.18548</cdr:y>
    </cdr:from>
    <cdr:to>
      <cdr:x>0.9898</cdr:x>
      <cdr:y>0.86325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5286" y="912814"/>
          <a:ext cx="159245" cy="33354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b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0.95397</cdr:x>
      <cdr:y>0.18762</cdr:y>
    </cdr:from>
    <cdr:to>
      <cdr:x>0.98858</cdr:x>
      <cdr:y>0.85775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091" y="923925"/>
          <a:ext cx="202059" cy="3300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0.96597</cdr:x>
      <cdr:y>0.267</cdr:y>
    </cdr:from>
    <cdr:to>
      <cdr:x>0.99297</cdr:x>
      <cdr:y>0.8085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40157" y="1314821"/>
          <a:ext cx="157649" cy="26665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0" tIns="45720" rIns="0" bIns="45720" anchor="b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Policy Institute - www.earthpolicy.org       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5838825" cy="4924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arth-policy.org/indicators/C52" TargetMode="External"/><Relationship Id="rId1" Type="http://schemas.openxmlformats.org/officeDocument/2006/relationships/hyperlink" Target="http://www.earth-policy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tabSelected="1" zoomScaleNormal="100" zoomScaleSheetLayoutView="100" workbookViewId="0"/>
  </sheetViews>
  <sheetFormatPr defaultRowHeight="12.75"/>
  <cols>
    <col min="1" max="1" width="107.85546875" style="25" bestFit="1" customWidth="1"/>
    <col min="2" max="10" width="9.140625" style="25"/>
    <col min="11" max="11" width="13.85546875" style="25" customWidth="1"/>
    <col min="12" max="16384" width="9.140625" style="25"/>
  </cols>
  <sheetData>
    <row r="1" spans="1:1">
      <c r="A1" s="24" t="s">
        <v>41</v>
      </c>
    </row>
    <row r="2" spans="1:1">
      <c r="A2" s="148" t="s">
        <v>119</v>
      </c>
    </row>
    <row r="3" spans="1:1">
      <c r="A3" s="102" t="s">
        <v>120</v>
      </c>
    </row>
    <row r="5" spans="1:1">
      <c r="A5" s="27" t="s">
        <v>43</v>
      </c>
    </row>
    <row r="6" spans="1:1">
      <c r="A6" s="26" t="s">
        <v>44</v>
      </c>
    </row>
    <row r="7" spans="1:1">
      <c r="A7" s="66" t="s">
        <v>45</v>
      </c>
    </row>
    <row r="8" spans="1:1">
      <c r="A8" s="26"/>
    </row>
    <row r="9" spans="1:1">
      <c r="A9" s="27" t="s">
        <v>46</v>
      </c>
    </row>
    <row r="10" spans="1:1">
      <c r="A10" s="92" t="s">
        <v>47</v>
      </c>
    </row>
    <row r="12" spans="1:1">
      <c r="A12" s="27" t="s">
        <v>48</v>
      </c>
    </row>
    <row r="13" spans="1:1">
      <c r="A13" s="97" t="s">
        <v>49</v>
      </c>
    </row>
    <row r="14" spans="1:1">
      <c r="A14" s="29"/>
    </row>
    <row r="15" spans="1:1">
      <c r="A15" s="28" t="s">
        <v>50</v>
      </c>
    </row>
    <row r="16" spans="1:1">
      <c r="A16" s="97" t="s">
        <v>51</v>
      </c>
    </row>
    <row r="17" spans="1:2">
      <c r="A17" s="97" t="s">
        <v>53</v>
      </c>
    </row>
    <row r="18" spans="1:2">
      <c r="A18" s="29"/>
    </row>
    <row r="19" spans="1:2">
      <c r="A19" s="27" t="s">
        <v>129</v>
      </c>
    </row>
    <row r="20" spans="1:2">
      <c r="A20" s="161" t="s">
        <v>131</v>
      </c>
    </row>
    <row r="22" spans="1:2">
      <c r="A22" s="27" t="s">
        <v>52</v>
      </c>
    </row>
    <row r="23" spans="1:2">
      <c r="A23" s="107" t="s">
        <v>61</v>
      </c>
    </row>
    <row r="24" spans="1:2">
      <c r="A24" s="107"/>
    </row>
    <row r="25" spans="1:2" s="104" customFormat="1">
      <c r="A25" s="102" t="s">
        <v>58</v>
      </c>
      <c r="B25" s="103"/>
    </row>
    <row r="26" spans="1:2" s="104" customFormat="1">
      <c r="A26" s="105" t="s">
        <v>59</v>
      </c>
      <c r="B26" s="103"/>
    </row>
    <row r="28" spans="1:2" s="104" customFormat="1">
      <c r="A28" s="102" t="s">
        <v>139</v>
      </c>
    </row>
    <row r="30" spans="1:2">
      <c r="A30" s="27" t="s">
        <v>42</v>
      </c>
    </row>
    <row r="31" spans="1:2">
      <c r="A31" s="96" t="s">
        <v>55</v>
      </c>
    </row>
    <row r="33" spans="1:1">
      <c r="A33" s="128" t="s">
        <v>37</v>
      </c>
    </row>
  </sheetData>
  <hyperlinks>
    <hyperlink ref="A25" location="'Sectoral Emissions'!A1" display="Global Carbon Dioxide Emissions from Fossil Fuel Burning by Sector, 2007"/>
    <hyperlink ref="A5" location="'Global Carbon Emissions'!A1" display="Global Carbon Dioxide Emissions from Fossil Fuel Burning, 1751-2009"/>
    <hyperlink ref="A15" location="'Top Emitters Over Time'!A1" display="Carbon Dioxide Emissions from Fossil Fuel Burning in Top Ten Countries, 1950-2009"/>
    <hyperlink ref="A33" r:id="rId1"/>
    <hyperlink ref="A22" location="'Top Countries Per Capita'!A1" display="Carbon Dioxide Emissions Per Person from Fossil Fuel Burning in Top Ten Countries and the World, 2009"/>
    <hyperlink ref="A12" location="'Top Countries'!A1" display="Carbon Dioxide Emissions from Fossil Fuel Burning in Top Ten Countries, 2010"/>
    <hyperlink ref="A9" location="'Emissions by Fuel'!A1" display="Global Carbon Dioxide Emissions from Fossil Fuel Burning by Fuel Type, 1900-2012"/>
    <hyperlink ref="A30" location="'CO2 Concentration'!A1" display="Atmospheric Carbon Dioxide Concentration, 1000-2012"/>
    <hyperlink ref="A19" location="'Industrial ROW'!A1" display="Carbon Dioxide Emissions from Fossil Fuel Burning in Industrialized Countries and the Rest of the World, 1751-2012"/>
    <hyperlink ref="A3" r:id="rId2"/>
    <hyperlink ref="A28" location="'All Countries'!A1" display="Carbon Emissions in All Countries, 2012"/>
  </hyperlinks>
  <pageMargins left="0.75" right="0.75" top="1" bottom="1" header="0.5" footer="0.5"/>
  <pageSetup scale="86" orientation="portrait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8"/>
  <sheetViews>
    <sheetView zoomScaleNormal="100" zoomScaleSheetLayoutView="75" workbookViewId="0"/>
  </sheetViews>
  <sheetFormatPr defaultRowHeight="12.75"/>
  <cols>
    <col min="1" max="1" width="7" style="73" customWidth="1"/>
    <col min="2" max="2" width="24.85546875" style="73" customWidth="1"/>
    <col min="3" max="5" width="9.140625" style="73"/>
    <col min="6" max="6" width="4.7109375" style="73" customWidth="1"/>
    <col min="7" max="16384" width="9.140625" style="73"/>
  </cols>
  <sheetData>
    <row r="1" spans="1:2">
      <c r="A1" s="72" t="s">
        <v>42</v>
      </c>
    </row>
    <row r="3" spans="1:2">
      <c r="A3" s="74" t="s">
        <v>0</v>
      </c>
      <c r="B3" s="74" t="s">
        <v>27</v>
      </c>
    </row>
    <row r="4" spans="1:2">
      <c r="A4" s="75"/>
      <c r="B4" s="75" t="s">
        <v>28</v>
      </c>
    </row>
    <row r="5" spans="1:2">
      <c r="A5" s="75"/>
      <c r="B5" s="75"/>
    </row>
    <row r="6" spans="1:2">
      <c r="A6" s="76">
        <v>1000</v>
      </c>
      <c r="B6" s="77">
        <v>277</v>
      </c>
    </row>
    <row r="7" spans="1:2">
      <c r="A7" s="76">
        <f t="shared" ref="A7:A55" si="0">A6+1</f>
        <v>1001</v>
      </c>
      <c r="B7" s="77">
        <v>277.01</v>
      </c>
    </row>
    <row r="8" spans="1:2">
      <c r="A8" s="76">
        <f t="shared" si="0"/>
        <v>1002</v>
      </c>
      <c r="B8" s="77">
        <v>277.02</v>
      </c>
    </row>
    <row r="9" spans="1:2">
      <c r="A9" s="76">
        <f t="shared" si="0"/>
        <v>1003</v>
      </c>
      <c r="B9" s="77">
        <v>277.02999999999997</v>
      </c>
    </row>
    <row r="10" spans="1:2">
      <c r="A10" s="76">
        <f t="shared" si="0"/>
        <v>1004</v>
      </c>
      <c r="B10" s="77">
        <v>277.04000000000002</v>
      </c>
    </row>
    <row r="11" spans="1:2">
      <c r="A11" s="76">
        <f t="shared" si="0"/>
        <v>1005</v>
      </c>
      <c r="B11" s="77">
        <v>277.05</v>
      </c>
    </row>
    <row r="12" spans="1:2">
      <c r="A12" s="76">
        <f t="shared" si="0"/>
        <v>1006</v>
      </c>
      <c r="B12" s="77">
        <v>277.06</v>
      </c>
    </row>
    <row r="13" spans="1:2">
      <c r="A13" s="76">
        <f t="shared" si="0"/>
        <v>1007</v>
      </c>
      <c r="B13" s="77">
        <v>277.07</v>
      </c>
    </row>
    <row r="14" spans="1:2">
      <c r="A14" s="76">
        <f t="shared" si="0"/>
        <v>1008</v>
      </c>
      <c r="B14" s="77">
        <v>277.08</v>
      </c>
    </row>
    <row r="15" spans="1:2">
      <c r="A15" s="76">
        <f t="shared" si="0"/>
        <v>1009</v>
      </c>
      <c r="B15" s="77">
        <v>277.08999999999997</v>
      </c>
    </row>
    <row r="16" spans="1:2">
      <c r="A16" s="76">
        <f t="shared" si="0"/>
        <v>1010</v>
      </c>
      <c r="B16" s="77">
        <v>277.10000000000002</v>
      </c>
    </row>
    <row r="17" spans="1:2">
      <c r="A17" s="76">
        <f t="shared" si="0"/>
        <v>1011</v>
      </c>
      <c r="B17" s="77">
        <v>277.11</v>
      </c>
    </row>
    <row r="18" spans="1:2">
      <c r="A18" s="76">
        <f t="shared" si="0"/>
        <v>1012</v>
      </c>
      <c r="B18" s="77">
        <v>277.12</v>
      </c>
    </row>
    <row r="19" spans="1:2">
      <c r="A19" s="76">
        <f t="shared" si="0"/>
        <v>1013</v>
      </c>
      <c r="B19" s="77">
        <v>277.13</v>
      </c>
    </row>
    <row r="20" spans="1:2">
      <c r="A20" s="76">
        <f t="shared" si="0"/>
        <v>1014</v>
      </c>
      <c r="B20" s="77">
        <v>277.14</v>
      </c>
    </row>
    <row r="21" spans="1:2">
      <c r="A21" s="76">
        <f t="shared" si="0"/>
        <v>1015</v>
      </c>
      <c r="B21" s="77">
        <v>277.14999999999998</v>
      </c>
    </row>
    <row r="22" spans="1:2">
      <c r="A22" s="76">
        <f t="shared" si="0"/>
        <v>1016</v>
      </c>
      <c r="B22" s="77">
        <v>277.16000000000003</v>
      </c>
    </row>
    <row r="23" spans="1:2">
      <c r="A23" s="76">
        <f t="shared" si="0"/>
        <v>1017</v>
      </c>
      <c r="B23" s="77">
        <v>277.17</v>
      </c>
    </row>
    <row r="24" spans="1:2">
      <c r="A24" s="76">
        <f t="shared" si="0"/>
        <v>1018</v>
      </c>
      <c r="B24" s="77">
        <v>277.18</v>
      </c>
    </row>
    <row r="25" spans="1:2">
      <c r="A25" s="76">
        <f t="shared" si="0"/>
        <v>1019</v>
      </c>
      <c r="B25" s="77">
        <v>277.19</v>
      </c>
    </row>
    <row r="26" spans="1:2">
      <c r="A26" s="76">
        <f t="shared" si="0"/>
        <v>1020</v>
      </c>
      <c r="B26" s="77">
        <v>277.2</v>
      </c>
    </row>
    <row r="27" spans="1:2">
      <c r="A27" s="76">
        <f t="shared" si="0"/>
        <v>1021</v>
      </c>
      <c r="B27" s="77">
        <v>277.20999999999998</v>
      </c>
    </row>
    <row r="28" spans="1:2">
      <c r="A28" s="76">
        <f t="shared" si="0"/>
        <v>1022</v>
      </c>
      <c r="B28" s="77">
        <v>277.22000000000003</v>
      </c>
    </row>
    <row r="29" spans="1:2">
      <c r="A29" s="76">
        <f t="shared" si="0"/>
        <v>1023</v>
      </c>
      <c r="B29" s="77">
        <v>277.23</v>
      </c>
    </row>
    <row r="30" spans="1:2">
      <c r="A30" s="76">
        <f t="shared" si="0"/>
        <v>1024</v>
      </c>
      <c r="B30" s="77">
        <v>277.24</v>
      </c>
    </row>
    <row r="31" spans="1:2">
      <c r="A31" s="76">
        <f t="shared" si="0"/>
        <v>1025</v>
      </c>
      <c r="B31" s="77">
        <v>277.25</v>
      </c>
    </row>
    <row r="32" spans="1:2">
      <c r="A32" s="76">
        <f t="shared" si="0"/>
        <v>1026</v>
      </c>
      <c r="B32" s="77">
        <v>277.26</v>
      </c>
    </row>
    <row r="33" spans="1:2">
      <c r="A33" s="76">
        <f t="shared" si="0"/>
        <v>1027</v>
      </c>
      <c r="B33" s="77">
        <v>277.27</v>
      </c>
    </row>
    <row r="34" spans="1:2">
      <c r="A34" s="76">
        <f t="shared" si="0"/>
        <v>1028</v>
      </c>
      <c r="B34" s="77">
        <v>277.27999999999997</v>
      </c>
    </row>
    <row r="35" spans="1:2">
      <c r="A35" s="76">
        <f t="shared" si="0"/>
        <v>1029</v>
      </c>
      <c r="B35" s="77">
        <v>277.29000000000002</v>
      </c>
    </row>
    <row r="36" spans="1:2">
      <c r="A36" s="76">
        <f t="shared" si="0"/>
        <v>1030</v>
      </c>
      <c r="B36" s="77">
        <v>277.3</v>
      </c>
    </row>
    <row r="37" spans="1:2">
      <c r="A37" s="76">
        <f t="shared" si="0"/>
        <v>1031</v>
      </c>
      <c r="B37" s="77">
        <v>277.31</v>
      </c>
    </row>
    <row r="38" spans="1:2">
      <c r="A38" s="76">
        <f t="shared" si="0"/>
        <v>1032</v>
      </c>
      <c r="B38" s="77">
        <v>277.32</v>
      </c>
    </row>
    <row r="39" spans="1:2">
      <c r="A39" s="76">
        <f t="shared" si="0"/>
        <v>1033</v>
      </c>
      <c r="B39" s="77">
        <v>277.33</v>
      </c>
    </row>
    <row r="40" spans="1:2">
      <c r="A40" s="76">
        <f t="shared" si="0"/>
        <v>1034</v>
      </c>
      <c r="B40" s="77">
        <v>277.33999999999997</v>
      </c>
    </row>
    <row r="41" spans="1:2">
      <c r="A41" s="76">
        <f t="shared" si="0"/>
        <v>1035</v>
      </c>
      <c r="B41" s="77">
        <v>277.35000000000002</v>
      </c>
    </row>
    <row r="42" spans="1:2">
      <c r="A42" s="76">
        <f t="shared" si="0"/>
        <v>1036</v>
      </c>
      <c r="B42" s="77">
        <v>277.36</v>
      </c>
    </row>
    <row r="43" spans="1:2">
      <c r="A43" s="76">
        <f t="shared" si="0"/>
        <v>1037</v>
      </c>
      <c r="B43" s="77">
        <v>277.37</v>
      </c>
    </row>
    <row r="44" spans="1:2">
      <c r="A44" s="76">
        <f t="shared" si="0"/>
        <v>1038</v>
      </c>
      <c r="B44" s="77">
        <v>277.38</v>
      </c>
    </row>
    <row r="45" spans="1:2">
      <c r="A45" s="76">
        <f t="shared" si="0"/>
        <v>1039</v>
      </c>
      <c r="B45" s="77">
        <v>277.39</v>
      </c>
    </row>
    <row r="46" spans="1:2">
      <c r="A46" s="76">
        <f t="shared" si="0"/>
        <v>1040</v>
      </c>
      <c r="B46" s="77">
        <v>277.39999999999998</v>
      </c>
    </row>
    <row r="47" spans="1:2">
      <c r="A47" s="76">
        <f t="shared" si="0"/>
        <v>1041</v>
      </c>
      <c r="B47" s="77">
        <v>277.41000000000003</v>
      </c>
    </row>
    <row r="48" spans="1:2">
      <c r="A48" s="76">
        <f t="shared" si="0"/>
        <v>1042</v>
      </c>
      <c r="B48" s="77">
        <v>277.42</v>
      </c>
    </row>
    <row r="49" spans="1:2">
      <c r="A49" s="76">
        <f t="shared" si="0"/>
        <v>1043</v>
      </c>
      <c r="B49" s="77">
        <v>277.43</v>
      </c>
    </row>
    <row r="50" spans="1:2">
      <c r="A50" s="76">
        <f t="shared" si="0"/>
        <v>1044</v>
      </c>
      <c r="B50" s="77">
        <v>277.44</v>
      </c>
    </row>
    <row r="51" spans="1:2">
      <c r="A51" s="76">
        <f t="shared" si="0"/>
        <v>1045</v>
      </c>
      <c r="B51" s="77">
        <v>277.45</v>
      </c>
    </row>
    <row r="52" spans="1:2">
      <c r="A52" s="76">
        <f t="shared" si="0"/>
        <v>1046</v>
      </c>
      <c r="B52" s="77">
        <v>277.45999999999998</v>
      </c>
    </row>
    <row r="53" spans="1:2">
      <c r="A53" s="76">
        <f t="shared" si="0"/>
        <v>1047</v>
      </c>
      <c r="B53" s="77">
        <v>277.47000000000003</v>
      </c>
    </row>
    <row r="54" spans="1:2">
      <c r="A54" s="76">
        <f t="shared" si="0"/>
        <v>1048</v>
      </c>
      <c r="B54" s="77">
        <v>277.48</v>
      </c>
    </row>
    <row r="55" spans="1:2">
      <c r="A55" s="76">
        <f t="shared" si="0"/>
        <v>1049</v>
      </c>
      <c r="B55" s="77">
        <v>277.49</v>
      </c>
    </row>
    <row r="56" spans="1:2">
      <c r="A56" s="76">
        <v>1050</v>
      </c>
      <c r="B56" s="77">
        <v>277.5</v>
      </c>
    </row>
    <row r="57" spans="1:2">
      <c r="A57" s="76">
        <f t="shared" ref="A57:A88" si="1">SUM(A56+1)</f>
        <v>1051</v>
      </c>
      <c r="B57" s="77">
        <v>277.52999999999997</v>
      </c>
    </row>
    <row r="58" spans="1:2">
      <c r="A58" s="76">
        <f t="shared" si="1"/>
        <v>1052</v>
      </c>
      <c r="B58" s="77">
        <v>277.56</v>
      </c>
    </row>
    <row r="59" spans="1:2">
      <c r="A59" s="76">
        <f t="shared" si="1"/>
        <v>1053</v>
      </c>
      <c r="B59" s="77">
        <v>277.58999999999997</v>
      </c>
    </row>
    <row r="60" spans="1:2">
      <c r="A60" s="76">
        <f t="shared" si="1"/>
        <v>1054</v>
      </c>
      <c r="B60" s="77">
        <v>277.62</v>
      </c>
    </row>
    <row r="61" spans="1:2">
      <c r="A61" s="76">
        <f t="shared" si="1"/>
        <v>1055</v>
      </c>
      <c r="B61" s="77">
        <v>277.64999999999998</v>
      </c>
    </row>
    <row r="62" spans="1:2">
      <c r="A62" s="76">
        <f t="shared" si="1"/>
        <v>1056</v>
      </c>
      <c r="B62" s="77">
        <v>277.68</v>
      </c>
    </row>
    <row r="63" spans="1:2">
      <c r="A63" s="76">
        <f t="shared" si="1"/>
        <v>1057</v>
      </c>
      <c r="B63" s="77">
        <v>277.70999999999998</v>
      </c>
    </row>
    <row r="64" spans="1:2">
      <c r="A64" s="76">
        <f t="shared" si="1"/>
        <v>1058</v>
      </c>
      <c r="B64" s="77">
        <v>277.74</v>
      </c>
    </row>
    <row r="65" spans="1:2">
      <c r="A65" s="76">
        <f t="shared" si="1"/>
        <v>1059</v>
      </c>
      <c r="B65" s="77">
        <v>277.77</v>
      </c>
    </row>
    <row r="66" spans="1:2">
      <c r="A66" s="76">
        <f t="shared" si="1"/>
        <v>1060</v>
      </c>
      <c r="B66" s="77">
        <v>277.8</v>
      </c>
    </row>
    <row r="67" spans="1:2">
      <c r="A67" s="76">
        <f t="shared" si="1"/>
        <v>1061</v>
      </c>
      <c r="B67" s="77">
        <v>277.83</v>
      </c>
    </row>
    <row r="68" spans="1:2">
      <c r="A68" s="76">
        <f t="shared" si="1"/>
        <v>1062</v>
      </c>
      <c r="B68" s="77">
        <v>277.86</v>
      </c>
    </row>
    <row r="69" spans="1:2">
      <c r="A69" s="76">
        <f t="shared" si="1"/>
        <v>1063</v>
      </c>
      <c r="B69" s="77">
        <v>277.89</v>
      </c>
    </row>
    <row r="70" spans="1:2">
      <c r="A70" s="76">
        <f t="shared" si="1"/>
        <v>1064</v>
      </c>
      <c r="B70" s="77">
        <v>277.92</v>
      </c>
    </row>
    <row r="71" spans="1:2">
      <c r="A71" s="76">
        <f t="shared" si="1"/>
        <v>1065</v>
      </c>
      <c r="B71" s="77">
        <v>277.95</v>
      </c>
    </row>
    <row r="72" spans="1:2">
      <c r="A72" s="76">
        <f t="shared" si="1"/>
        <v>1066</v>
      </c>
      <c r="B72" s="77">
        <v>277.98</v>
      </c>
    </row>
    <row r="73" spans="1:2">
      <c r="A73" s="76">
        <f t="shared" si="1"/>
        <v>1067</v>
      </c>
      <c r="B73" s="77">
        <v>278.01</v>
      </c>
    </row>
    <row r="74" spans="1:2">
      <c r="A74" s="76">
        <f t="shared" si="1"/>
        <v>1068</v>
      </c>
      <c r="B74" s="77">
        <v>278.04000000000002</v>
      </c>
    </row>
    <row r="75" spans="1:2">
      <c r="A75" s="76">
        <f t="shared" si="1"/>
        <v>1069</v>
      </c>
      <c r="B75" s="77">
        <v>278.07</v>
      </c>
    </row>
    <row r="76" spans="1:2">
      <c r="A76" s="76">
        <f t="shared" si="1"/>
        <v>1070</v>
      </c>
      <c r="B76" s="77">
        <v>278.10000000000002</v>
      </c>
    </row>
    <row r="77" spans="1:2">
      <c r="A77" s="76">
        <f t="shared" si="1"/>
        <v>1071</v>
      </c>
      <c r="B77" s="77">
        <v>278.13</v>
      </c>
    </row>
    <row r="78" spans="1:2">
      <c r="A78" s="76">
        <f t="shared" si="1"/>
        <v>1072</v>
      </c>
      <c r="B78" s="77">
        <v>278.16000000000003</v>
      </c>
    </row>
    <row r="79" spans="1:2">
      <c r="A79" s="76">
        <f t="shared" si="1"/>
        <v>1073</v>
      </c>
      <c r="B79" s="77">
        <v>278.19</v>
      </c>
    </row>
    <row r="80" spans="1:2">
      <c r="A80" s="76">
        <f t="shared" si="1"/>
        <v>1074</v>
      </c>
      <c r="B80" s="77">
        <v>278.22000000000003</v>
      </c>
    </row>
    <row r="81" spans="1:2">
      <c r="A81" s="76">
        <f t="shared" si="1"/>
        <v>1075</v>
      </c>
      <c r="B81" s="77">
        <v>278.25</v>
      </c>
    </row>
    <row r="82" spans="1:2">
      <c r="A82" s="76">
        <f t="shared" si="1"/>
        <v>1076</v>
      </c>
      <c r="B82" s="77">
        <v>278.27999999999997</v>
      </c>
    </row>
    <row r="83" spans="1:2">
      <c r="A83" s="76">
        <f t="shared" si="1"/>
        <v>1077</v>
      </c>
      <c r="B83" s="77">
        <v>278.31</v>
      </c>
    </row>
    <row r="84" spans="1:2">
      <c r="A84" s="76">
        <f t="shared" si="1"/>
        <v>1078</v>
      </c>
      <c r="B84" s="77">
        <v>278.33999999999997</v>
      </c>
    </row>
    <row r="85" spans="1:2">
      <c r="A85" s="76">
        <f t="shared" si="1"/>
        <v>1079</v>
      </c>
      <c r="B85" s="77">
        <v>278.37</v>
      </c>
    </row>
    <row r="86" spans="1:2">
      <c r="A86" s="76">
        <f t="shared" si="1"/>
        <v>1080</v>
      </c>
      <c r="B86" s="77">
        <v>278.39999999999998</v>
      </c>
    </row>
    <row r="87" spans="1:2">
      <c r="A87" s="76">
        <f t="shared" si="1"/>
        <v>1081</v>
      </c>
      <c r="B87" s="77">
        <v>278.43</v>
      </c>
    </row>
    <row r="88" spans="1:2">
      <c r="A88" s="76">
        <f t="shared" si="1"/>
        <v>1082</v>
      </c>
      <c r="B88" s="77">
        <v>278.45999999999998</v>
      </c>
    </row>
    <row r="89" spans="1:2">
      <c r="A89" s="76">
        <f t="shared" ref="A89:A152" si="2">SUM(A88+1)</f>
        <v>1083</v>
      </c>
      <c r="B89" s="77">
        <v>278.49</v>
      </c>
    </row>
    <row r="90" spans="1:2">
      <c r="A90" s="76">
        <f t="shared" si="2"/>
        <v>1084</v>
      </c>
      <c r="B90" s="77">
        <v>278.52</v>
      </c>
    </row>
    <row r="91" spans="1:2">
      <c r="A91" s="76">
        <f t="shared" si="2"/>
        <v>1085</v>
      </c>
      <c r="B91" s="77">
        <v>278.55</v>
      </c>
    </row>
    <row r="92" spans="1:2">
      <c r="A92" s="76">
        <f t="shared" si="2"/>
        <v>1086</v>
      </c>
      <c r="B92" s="77">
        <v>278.58</v>
      </c>
    </row>
    <row r="93" spans="1:2">
      <c r="A93" s="76">
        <f t="shared" si="2"/>
        <v>1087</v>
      </c>
      <c r="B93" s="77">
        <v>278.61</v>
      </c>
    </row>
    <row r="94" spans="1:2">
      <c r="A94" s="76">
        <f t="shared" si="2"/>
        <v>1088</v>
      </c>
      <c r="B94" s="77">
        <v>278.64</v>
      </c>
    </row>
    <row r="95" spans="1:2">
      <c r="A95" s="76">
        <f t="shared" si="2"/>
        <v>1089</v>
      </c>
      <c r="B95" s="77">
        <v>278.67</v>
      </c>
    </row>
    <row r="96" spans="1:2">
      <c r="A96" s="76">
        <f t="shared" si="2"/>
        <v>1090</v>
      </c>
      <c r="B96" s="77">
        <v>278.7</v>
      </c>
    </row>
    <row r="97" spans="1:2">
      <c r="A97" s="76">
        <f t="shared" si="2"/>
        <v>1091</v>
      </c>
      <c r="B97" s="77">
        <v>278.73</v>
      </c>
    </row>
    <row r="98" spans="1:2">
      <c r="A98" s="76">
        <f t="shared" si="2"/>
        <v>1092</v>
      </c>
      <c r="B98" s="77">
        <v>278.76</v>
      </c>
    </row>
    <row r="99" spans="1:2">
      <c r="A99" s="76">
        <f t="shared" si="2"/>
        <v>1093</v>
      </c>
      <c r="B99" s="77">
        <v>278.79000000000002</v>
      </c>
    </row>
    <row r="100" spans="1:2">
      <c r="A100" s="76">
        <f t="shared" si="2"/>
        <v>1094</v>
      </c>
      <c r="B100" s="77">
        <v>278.82</v>
      </c>
    </row>
    <row r="101" spans="1:2">
      <c r="A101" s="76">
        <f t="shared" si="2"/>
        <v>1095</v>
      </c>
      <c r="B101" s="77">
        <v>278.85000000000002</v>
      </c>
    </row>
    <row r="102" spans="1:2">
      <c r="A102" s="76">
        <f t="shared" si="2"/>
        <v>1096</v>
      </c>
      <c r="B102" s="77">
        <v>278.88</v>
      </c>
    </row>
    <row r="103" spans="1:2">
      <c r="A103" s="76">
        <f t="shared" si="2"/>
        <v>1097</v>
      </c>
      <c r="B103" s="77">
        <v>278.91000000000003</v>
      </c>
    </row>
    <row r="104" spans="1:2">
      <c r="A104" s="76">
        <f t="shared" si="2"/>
        <v>1098</v>
      </c>
      <c r="B104" s="77">
        <v>278.94</v>
      </c>
    </row>
    <row r="105" spans="1:2">
      <c r="A105" s="76">
        <f t="shared" si="2"/>
        <v>1099</v>
      </c>
      <c r="B105" s="77">
        <v>278.97000000000003</v>
      </c>
    </row>
    <row r="106" spans="1:2">
      <c r="A106" s="76">
        <f t="shared" si="2"/>
        <v>1100</v>
      </c>
      <c r="B106" s="77">
        <v>279</v>
      </c>
    </row>
    <row r="107" spans="1:2">
      <c r="A107" s="76">
        <f t="shared" si="2"/>
        <v>1101</v>
      </c>
      <c r="B107" s="77">
        <v>278.98</v>
      </c>
    </row>
    <row r="108" spans="1:2">
      <c r="A108" s="76">
        <f t="shared" si="2"/>
        <v>1102</v>
      </c>
      <c r="B108" s="77">
        <v>278.95999999999998</v>
      </c>
    </row>
    <row r="109" spans="1:2">
      <c r="A109" s="76">
        <f t="shared" si="2"/>
        <v>1103</v>
      </c>
      <c r="B109" s="77">
        <v>278.94</v>
      </c>
    </row>
    <row r="110" spans="1:2">
      <c r="A110" s="76">
        <f t="shared" si="2"/>
        <v>1104</v>
      </c>
      <c r="B110" s="77">
        <v>278.92</v>
      </c>
    </row>
    <row r="111" spans="1:2">
      <c r="A111" s="76">
        <f t="shared" si="2"/>
        <v>1105</v>
      </c>
      <c r="B111" s="77">
        <v>278.89999999999998</v>
      </c>
    </row>
    <row r="112" spans="1:2">
      <c r="A112" s="76">
        <f t="shared" si="2"/>
        <v>1106</v>
      </c>
      <c r="B112" s="77">
        <v>278.88</v>
      </c>
    </row>
    <row r="113" spans="1:2">
      <c r="A113" s="76">
        <f t="shared" si="2"/>
        <v>1107</v>
      </c>
      <c r="B113" s="77">
        <v>278.86</v>
      </c>
    </row>
    <row r="114" spans="1:2">
      <c r="A114" s="76">
        <f t="shared" si="2"/>
        <v>1108</v>
      </c>
      <c r="B114" s="77">
        <v>278.83999999999997</v>
      </c>
    </row>
    <row r="115" spans="1:2">
      <c r="A115" s="76">
        <f t="shared" si="2"/>
        <v>1109</v>
      </c>
      <c r="B115" s="77">
        <v>278.82</v>
      </c>
    </row>
    <row r="116" spans="1:2">
      <c r="A116" s="76">
        <f t="shared" si="2"/>
        <v>1110</v>
      </c>
      <c r="B116" s="77">
        <v>278.8</v>
      </c>
    </row>
    <row r="117" spans="1:2">
      <c r="A117" s="76">
        <f t="shared" si="2"/>
        <v>1111</v>
      </c>
      <c r="B117" s="77">
        <v>278.77999999999997</v>
      </c>
    </row>
    <row r="118" spans="1:2">
      <c r="A118" s="76">
        <f t="shared" si="2"/>
        <v>1112</v>
      </c>
      <c r="B118" s="77">
        <v>278.76</v>
      </c>
    </row>
    <row r="119" spans="1:2">
      <c r="A119" s="76">
        <f t="shared" si="2"/>
        <v>1113</v>
      </c>
      <c r="B119" s="77">
        <v>278.74</v>
      </c>
    </row>
    <row r="120" spans="1:2">
      <c r="A120" s="76">
        <f t="shared" si="2"/>
        <v>1114</v>
      </c>
      <c r="B120" s="77">
        <v>278.72000000000003</v>
      </c>
    </row>
    <row r="121" spans="1:2">
      <c r="A121" s="76">
        <f t="shared" si="2"/>
        <v>1115</v>
      </c>
      <c r="B121" s="77">
        <v>278.7</v>
      </c>
    </row>
    <row r="122" spans="1:2">
      <c r="A122" s="76">
        <f t="shared" si="2"/>
        <v>1116</v>
      </c>
      <c r="B122" s="77">
        <v>278.68</v>
      </c>
    </row>
    <row r="123" spans="1:2">
      <c r="A123" s="76">
        <f t="shared" si="2"/>
        <v>1117</v>
      </c>
      <c r="B123" s="77">
        <v>278.66000000000003</v>
      </c>
    </row>
    <row r="124" spans="1:2">
      <c r="A124" s="76">
        <f t="shared" si="2"/>
        <v>1118</v>
      </c>
      <c r="B124" s="77">
        <v>278.64</v>
      </c>
    </row>
    <row r="125" spans="1:2">
      <c r="A125" s="76">
        <f t="shared" si="2"/>
        <v>1119</v>
      </c>
      <c r="B125" s="77">
        <v>278.62</v>
      </c>
    </row>
    <row r="126" spans="1:2">
      <c r="A126" s="76">
        <f t="shared" si="2"/>
        <v>1120</v>
      </c>
      <c r="B126" s="77">
        <v>278.60000000000002</v>
      </c>
    </row>
    <row r="127" spans="1:2">
      <c r="A127" s="76">
        <f t="shared" si="2"/>
        <v>1121</v>
      </c>
      <c r="B127" s="77">
        <v>278.58</v>
      </c>
    </row>
    <row r="128" spans="1:2">
      <c r="A128" s="76">
        <f t="shared" si="2"/>
        <v>1122</v>
      </c>
      <c r="B128" s="77">
        <v>278.56</v>
      </c>
    </row>
    <row r="129" spans="1:2">
      <c r="A129" s="76">
        <f t="shared" si="2"/>
        <v>1123</v>
      </c>
      <c r="B129" s="77">
        <v>278.54000000000002</v>
      </c>
    </row>
    <row r="130" spans="1:2">
      <c r="A130" s="76">
        <f t="shared" si="2"/>
        <v>1124</v>
      </c>
      <c r="B130" s="77">
        <v>278.52</v>
      </c>
    </row>
    <row r="131" spans="1:2">
      <c r="A131" s="76">
        <f t="shared" si="2"/>
        <v>1125</v>
      </c>
      <c r="B131" s="77">
        <v>278.5</v>
      </c>
    </row>
    <row r="132" spans="1:2">
      <c r="A132" s="76">
        <f t="shared" si="2"/>
        <v>1126</v>
      </c>
      <c r="B132" s="77">
        <v>278.48</v>
      </c>
    </row>
    <row r="133" spans="1:2">
      <c r="A133" s="76">
        <f t="shared" si="2"/>
        <v>1127</v>
      </c>
      <c r="B133" s="77">
        <v>278.45999999999998</v>
      </c>
    </row>
    <row r="134" spans="1:2">
      <c r="A134" s="76">
        <f t="shared" si="2"/>
        <v>1128</v>
      </c>
      <c r="B134" s="77">
        <v>278.44</v>
      </c>
    </row>
    <row r="135" spans="1:2">
      <c r="A135" s="76">
        <f t="shared" si="2"/>
        <v>1129</v>
      </c>
      <c r="B135" s="77">
        <v>278.42</v>
      </c>
    </row>
    <row r="136" spans="1:2">
      <c r="A136" s="76">
        <f t="shared" si="2"/>
        <v>1130</v>
      </c>
      <c r="B136" s="77">
        <v>278.39999999999998</v>
      </c>
    </row>
    <row r="137" spans="1:2">
      <c r="A137" s="76">
        <f t="shared" si="2"/>
        <v>1131</v>
      </c>
      <c r="B137" s="77">
        <v>278.38</v>
      </c>
    </row>
    <row r="138" spans="1:2">
      <c r="A138" s="76">
        <f t="shared" si="2"/>
        <v>1132</v>
      </c>
      <c r="B138" s="77">
        <v>278.36</v>
      </c>
    </row>
    <row r="139" spans="1:2">
      <c r="A139" s="76">
        <f t="shared" si="2"/>
        <v>1133</v>
      </c>
      <c r="B139" s="77">
        <v>278.33999999999997</v>
      </c>
    </row>
    <row r="140" spans="1:2">
      <c r="A140" s="76">
        <f t="shared" si="2"/>
        <v>1134</v>
      </c>
      <c r="B140" s="77">
        <v>278.32</v>
      </c>
    </row>
    <row r="141" spans="1:2">
      <c r="A141" s="76">
        <f t="shared" si="2"/>
        <v>1135</v>
      </c>
      <c r="B141" s="77">
        <v>278.3</v>
      </c>
    </row>
    <row r="142" spans="1:2">
      <c r="A142" s="76">
        <f t="shared" si="2"/>
        <v>1136</v>
      </c>
      <c r="B142" s="77">
        <v>278.27999999999997</v>
      </c>
    </row>
    <row r="143" spans="1:2">
      <c r="A143" s="76">
        <f t="shared" si="2"/>
        <v>1137</v>
      </c>
      <c r="B143" s="77">
        <v>278.26</v>
      </c>
    </row>
    <row r="144" spans="1:2">
      <c r="A144" s="76">
        <f t="shared" si="2"/>
        <v>1138</v>
      </c>
      <c r="B144" s="77">
        <v>278.24</v>
      </c>
    </row>
    <row r="145" spans="1:2">
      <c r="A145" s="76">
        <f t="shared" si="2"/>
        <v>1139</v>
      </c>
      <c r="B145" s="77">
        <v>278.22000000000003</v>
      </c>
    </row>
    <row r="146" spans="1:2">
      <c r="A146" s="76">
        <f t="shared" si="2"/>
        <v>1140</v>
      </c>
      <c r="B146" s="77">
        <v>278.2</v>
      </c>
    </row>
    <row r="147" spans="1:2">
      <c r="A147" s="76">
        <f t="shared" si="2"/>
        <v>1141</v>
      </c>
      <c r="B147" s="77">
        <v>278.18</v>
      </c>
    </row>
    <row r="148" spans="1:2">
      <c r="A148" s="76">
        <f t="shared" si="2"/>
        <v>1142</v>
      </c>
      <c r="B148" s="77">
        <v>278.16000000000003</v>
      </c>
    </row>
    <row r="149" spans="1:2">
      <c r="A149" s="76">
        <f t="shared" si="2"/>
        <v>1143</v>
      </c>
      <c r="B149" s="77">
        <v>278.14</v>
      </c>
    </row>
    <row r="150" spans="1:2">
      <c r="A150" s="76">
        <f t="shared" si="2"/>
        <v>1144</v>
      </c>
      <c r="B150" s="77">
        <v>278.12</v>
      </c>
    </row>
    <row r="151" spans="1:2">
      <c r="A151" s="76">
        <f t="shared" si="2"/>
        <v>1145</v>
      </c>
      <c r="B151" s="77">
        <v>278.10000000000002</v>
      </c>
    </row>
    <row r="152" spans="1:2">
      <c r="A152" s="76">
        <f t="shared" si="2"/>
        <v>1146</v>
      </c>
      <c r="B152" s="77">
        <v>278.08</v>
      </c>
    </row>
    <row r="153" spans="1:2">
      <c r="A153" s="76">
        <f t="shared" ref="A153:A205" si="3">SUM(A152+1)</f>
        <v>1147</v>
      </c>
      <c r="B153" s="77">
        <v>278.06</v>
      </c>
    </row>
    <row r="154" spans="1:2">
      <c r="A154" s="76">
        <f t="shared" si="3"/>
        <v>1148</v>
      </c>
      <c r="B154" s="77">
        <v>278.04000000000002</v>
      </c>
    </row>
    <row r="155" spans="1:2">
      <c r="A155" s="76">
        <f t="shared" si="3"/>
        <v>1149</v>
      </c>
      <c r="B155" s="77">
        <v>278.02</v>
      </c>
    </row>
    <row r="156" spans="1:2">
      <c r="A156" s="76">
        <f t="shared" si="3"/>
        <v>1150</v>
      </c>
      <c r="B156" s="77">
        <v>278</v>
      </c>
    </row>
    <row r="157" spans="1:2">
      <c r="A157" s="76">
        <f t="shared" si="3"/>
        <v>1151</v>
      </c>
      <c r="B157" s="77">
        <v>277.97000000000003</v>
      </c>
    </row>
    <row r="158" spans="1:2">
      <c r="A158" s="76">
        <f t="shared" si="3"/>
        <v>1152</v>
      </c>
      <c r="B158" s="77">
        <v>277.94</v>
      </c>
    </row>
    <row r="159" spans="1:2">
      <c r="A159" s="76">
        <f t="shared" si="3"/>
        <v>1153</v>
      </c>
      <c r="B159" s="77">
        <v>277.91000000000003</v>
      </c>
    </row>
    <row r="160" spans="1:2">
      <c r="A160" s="76">
        <f t="shared" si="3"/>
        <v>1154</v>
      </c>
      <c r="B160" s="77">
        <v>277.88</v>
      </c>
    </row>
    <row r="161" spans="1:2">
      <c r="A161" s="76">
        <f t="shared" si="3"/>
        <v>1155</v>
      </c>
      <c r="B161" s="77">
        <v>277.85000000000002</v>
      </c>
    </row>
    <row r="162" spans="1:2">
      <c r="A162" s="76">
        <f t="shared" si="3"/>
        <v>1156</v>
      </c>
      <c r="B162" s="77">
        <v>277.82</v>
      </c>
    </row>
    <row r="163" spans="1:2">
      <c r="A163" s="76">
        <f t="shared" si="3"/>
        <v>1157</v>
      </c>
      <c r="B163" s="77">
        <v>277.79000000000002</v>
      </c>
    </row>
    <row r="164" spans="1:2">
      <c r="A164" s="76">
        <f t="shared" si="3"/>
        <v>1158</v>
      </c>
      <c r="B164" s="77">
        <v>277.76</v>
      </c>
    </row>
    <row r="165" spans="1:2">
      <c r="A165" s="76">
        <f t="shared" si="3"/>
        <v>1159</v>
      </c>
      <c r="B165" s="77">
        <v>277.73</v>
      </c>
    </row>
    <row r="166" spans="1:2">
      <c r="A166" s="76">
        <f t="shared" si="3"/>
        <v>1160</v>
      </c>
      <c r="B166" s="77">
        <v>277.7</v>
      </c>
    </row>
    <row r="167" spans="1:2">
      <c r="A167" s="76">
        <f t="shared" si="3"/>
        <v>1161</v>
      </c>
      <c r="B167" s="77">
        <v>277.67</v>
      </c>
    </row>
    <row r="168" spans="1:2">
      <c r="A168" s="76">
        <f t="shared" si="3"/>
        <v>1162</v>
      </c>
      <c r="B168" s="77">
        <v>277.64</v>
      </c>
    </row>
    <row r="169" spans="1:2">
      <c r="A169" s="76">
        <f t="shared" si="3"/>
        <v>1163</v>
      </c>
      <c r="B169" s="77">
        <v>277.61</v>
      </c>
    </row>
    <row r="170" spans="1:2">
      <c r="A170" s="76">
        <f t="shared" si="3"/>
        <v>1164</v>
      </c>
      <c r="B170" s="77">
        <v>277.58</v>
      </c>
    </row>
    <row r="171" spans="1:2">
      <c r="A171" s="76">
        <f t="shared" si="3"/>
        <v>1165</v>
      </c>
      <c r="B171" s="77">
        <v>277.55</v>
      </c>
    </row>
    <row r="172" spans="1:2">
      <c r="A172" s="76">
        <f t="shared" si="3"/>
        <v>1166</v>
      </c>
      <c r="B172" s="77">
        <v>277.52</v>
      </c>
    </row>
    <row r="173" spans="1:2">
      <c r="A173" s="76">
        <f t="shared" si="3"/>
        <v>1167</v>
      </c>
      <c r="B173" s="77">
        <v>277.49</v>
      </c>
    </row>
    <row r="174" spans="1:2">
      <c r="A174" s="76">
        <f t="shared" si="3"/>
        <v>1168</v>
      </c>
      <c r="B174" s="77">
        <v>277.45999999999998</v>
      </c>
    </row>
    <row r="175" spans="1:2">
      <c r="A175" s="76">
        <f t="shared" si="3"/>
        <v>1169</v>
      </c>
      <c r="B175" s="77">
        <v>277.43</v>
      </c>
    </row>
    <row r="176" spans="1:2">
      <c r="A176" s="76">
        <f t="shared" si="3"/>
        <v>1170</v>
      </c>
      <c r="B176" s="77">
        <v>277.39999999999998</v>
      </c>
    </row>
    <row r="177" spans="1:2">
      <c r="A177" s="76">
        <f t="shared" si="3"/>
        <v>1171</v>
      </c>
      <c r="B177" s="77">
        <v>277.37</v>
      </c>
    </row>
    <row r="178" spans="1:2">
      <c r="A178" s="76">
        <f t="shared" si="3"/>
        <v>1172</v>
      </c>
      <c r="B178" s="77">
        <v>277.33999999999997</v>
      </c>
    </row>
    <row r="179" spans="1:2">
      <c r="A179" s="76">
        <f t="shared" si="3"/>
        <v>1173</v>
      </c>
      <c r="B179" s="77">
        <v>277.31</v>
      </c>
    </row>
    <row r="180" spans="1:2">
      <c r="A180" s="76">
        <f t="shared" si="3"/>
        <v>1174</v>
      </c>
      <c r="B180" s="77">
        <v>277.27999999999997</v>
      </c>
    </row>
    <row r="181" spans="1:2">
      <c r="A181" s="76">
        <f t="shared" si="3"/>
        <v>1175</v>
      </c>
      <c r="B181" s="77">
        <v>277.25</v>
      </c>
    </row>
    <row r="182" spans="1:2">
      <c r="A182" s="76">
        <f t="shared" si="3"/>
        <v>1176</v>
      </c>
      <c r="B182" s="77">
        <v>277.22000000000003</v>
      </c>
    </row>
    <row r="183" spans="1:2">
      <c r="A183" s="76">
        <f t="shared" si="3"/>
        <v>1177</v>
      </c>
      <c r="B183" s="77">
        <v>277.19</v>
      </c>
    </row>
    <row r="184" spans="1:2">
      <c r="A184" s="76">
        <f t="shared" si="3"/>
        <v>1178</v>
      </c>
      <c r="B184" s="77">
        <v>277.16000000000003</v>
      </c>
    </row>
    <row r="185" spans="1:2">
      <c r="A185" s="76">
        <f t="shared" si="3"/>
        <v>1179</v>
      </c>
      <c r="B185" s="77">
        <v>277.13</v>
      </c>
    </row>
    <row r="186" spans="1:2">
      <c r="A186" s="76">
        <f t="shared" si="3"/>
        <v>1180</v>
      </c>
      <c r="B186" s="77">
        <v>277.10000000000002</v>
      </c>
    </row>
    <row r="187" spans="1:2">
      <c r="A187" s="76">
        <f t="shared" si="3"/>
        <v>1181</v>
      </c>
      <c r="B187" s="77">
        <v>277.07</v>
      </c>
    </row>
    <row r="188" spans="1:2">
      <c r="A188" s="76">
        <f t="shared" si="3"/>
        <v>1182</v>
      </c>
      <c r="B188" s="77">
        <v>277.04000000000002</v>
      </c>
    </row>
    <row r="189" spans="1:2">
      <c r="A189" s="76">
        <f t="shared" si="3"/>
        <v>1183</v>
      </c>
      <c r="B189" s="77">
        <v>277.01</v>
      </c>
    </row>
    <row r="190" spans="1:2">
      <c r="A190" s="76">
        <f t="shared" si="3"/>
        <v>1184</v>
      </c>
      <c r="B190" s="77">
        <v>276.98</v>
      </c>
    </row>
    <row r="191" spans="1:2">
      <c r="A191" s="76">
        <f t="shared" si="3"/>
        <v>1185</v>
      </c>
      <c r="B191" s="77">
        <v>276.95</v>
      </c>
    </row>
    <row r="192" spans="1:2">
      <c r="A192" s="76">
        <f t="shared" si="3"/>
        <v>1186</v>
      </c>
      <c r="B192" s="77">
        <v>276.92</v>
      </c>
    </row>
    <row r="193" spans="1:2">
      <c r="A193" s="76">
        <f t="shared" si="3"/>
        <v>1187</v>
      </c>
      <c r="B193" s="77">
        <v>276.89</v>
      </c>
    </row>
    <row r="194" spans="1:2">
      <c r="A194" s="76">
        <f t="shared" si="3"/>
        <v>1188</v>
      </c>
      <c r="B194" s="77">
        <v>276.86</v>
      </c>
    </row>
    <row r="195" spans="1:2">
      <c r="A195" s="76">
        <f t="shared" si="3"/>
        <v>1189</v>
      </c>
      <c r="B195" s="77">
        <v>276.83</v>
      </c>
    </row>
    <row r="196" spans="1:2">
      <c r="A196" s="76">
        <f t="shared" si="3"/>
        <v>1190</v>
      </c>
      <c r="B196" s="77">
        <v>276.8</v>
      </c>
    </row>
    <row r="197" spans="1:2">
      <c r="A197" s="76">
        <f t="shared" si="3"/>
        <v>1191</v>
      </c>
      <c r="B197" s="77">
        <v>276.77</v>
      </c>
    </row>
    <row r="198" spans="1:2">
      <c r="A198" s="76">
        <f t="shared" si="3"/>
        <v>1192</v>
      </c>
      <c r="B198" s="77">
        <v>276.74</v>
      </c>
    </row>
    <row r="199" spans="1:2">
      <c r="A199" s="76">
        <f t="shared" si="3"/>
        <v>1193</v>
      </c>
      <c r="B199" s="77">
        <v>276.70999999999998</v>
      </c>
    </row>
    <row r="200" spans="1:2">
      <c r="A200" s="76">
        <f t="shared" si="3"/>
        <v>1194</v>
      </c>
      <c r="B200" s="77">
        <v>276.68</v>
      </c>
    </row>
    <row r="201" spans="1:2">
      <c r="A201" s="76">
        <f t="shared" si="3"/>
        <v>1195</v>
      </c>
      <c r="B201" s="77">
        <v>276.64999999999998</v>
      </c>
    </row>
    <row r="202" spans="1:2">
      <c r="A202" s="76">
        <f t="shared" si="3"/>
        <v>1196</v>
      </c>
      <c r="B202" s="77">
        <v>276.62</v>
      </c>
    </row>
    <row r="203" spans="1:2">
      <c r="A203" s="76">
        <f t="shared" si="3"/>
        <v>1197</v>
      </c>
      <c r="B203" s="77">
        <v>276.58999999999997</v>
      </c>
    </row>
    <row r="204" spans="1:2">
      <c r="A204" s="76">
        <f t="shared" si="3"/>
        <v>1198</v>
      </c>
      <c r="B204" s="77">
        <v>276.56</v>
      </c>
    </row>
    <row r="205" spans="1:2">
      <c r="A205" s="76">
        <f t="shared" si="3"/>
        <v>1199</v>
      </c>
      <c r="B205" s="77">
        <v>276.52999999999997</v>
      </c>
    </row>
    <row r="206" spans="1:2">
      <c r="A206" s="76">
        <v>1200</v>
      </c>
      <c r="B206" s="77">
        <v>276.5</v>
      </c>
    </row>
    <row r="207" spans="1:2">
      <c r="A207" s="76">
        <f t="shared" ref="A207:A255" si="4">SUM(A206+1)</f>
        <v>1201</v>
      </c>
      <c r="B207" s="77">
        <v>276.45</v>
      </c>
    </row>
    <row r="208" spans="1:2">
      <c r="A208" s="76">
        <f t="shared" si="4"/>
        <v>1202</v>
      </c>
      <c r="B208" s="77">
        <v>276.39999999999998</v>
      </c>
    </row>
    <row r="209" spans="1:2">
      <c r="A209" s="76">
        <f t="shared" si="4"/>
        <v>1203</v>
      </c>
      <c r="B209" s="77">
        <v>276.35000000000002</v>
      </c>
    </row>
    <row r="210" spans="1:2">
      <c r="A210" s="76">
        <f t="shared" si="4"/>
        <v>1204</v>
      </c>
      <c r="B210" s="77">
        <v>276.3</v>
      </c>
    </row>
    <row r="211" spans="1:2">
      <c r="A211" s="76">
        <f t="shared" si="4"/>
        <v>1205</v>
      </c>
      <c r="B211" s="77">
        <v>276.25</v>
      </c>
    </row>
    <row r="212" spans="1:2">
      <c r="A212" s="76">
        <f t="shared" si="4"/>
        <v>1206</v>
      </c>
      <c r="B212" s="77">
        <v>276.2</v>
      </c>
    </row>
    <row r="213" spans="1:2">
      <c r="A213" s="76">
        <f t="shared" si="4"/>
        <v>1207</v>
      </c>
      <c r="B213" s="77">
        <v>276.14999999999998</v>
      </c>
    </row>
    <row r="214" spans="1:2">
      <c r="A214" s="76">
        <f t="shared" si="4"/>
        <v>1208</v>
      </c>
      <c r="B214" s="77">
        <v>276.10000000000002</v>
      </c>
    </row>
    <row r="215" spans="1:2">
      <c r="A215" s="76">
        <f t="shared" si="4"/>
        <v>1209</v>
      </c>
      <c r="B215" s="77">
        <v>276.05</v>
      </c>
    </row>
    <row r="216" spans="1:2">
      <c r="A216" s="78">
        <f t="shared" si="4"/>
        <v>1210</v>
      </c>
      <c r="B216" s="79">
        <v>276</v>
      </c>
    </row>
    <row r="217" spans="1:2">
      <c r="A217" s="76">
        <f t="shared" si="4"/>
        <v>1211</v>
      </c>
      <c r="B217" s="77">
        <v>276.06923076923078</v>
      </c>
    </row>
    <row r="218" spans="1:2">
      <c r="A218" s="76">
        <f t="shared" si="4"/>
        <v>1212</v>
      </c>
      <c r="B218" s="77">
        <v>276.13846153846151</v>
      </c>
    </row>
    <row r="219" spans="1:2">
      <c r="A219" s="76">
        <f t="shared" si="4"/>
        <v>1213</v>
      </c>
      <c r="B219" s="77">
        <v>276.2076923076923</v>
      </c>
    </row>
    <row r="220" spans="1:2">
      <c r="A220" s="76">
        <f t="shared" si="4"/>
        <v>1214</v>
      </c>
      <c r="B220" s="77">
        <v>276.27692307692308</v>
      </c>
    </row>
    <row r="221" spans="1:2">
      <c r="A221" s="76">
        <f t="shared" si="4"/>
        <v>1215</v>
      </c>
      <c r="B221" s="77">
        <v>276.34615384615387</v>
      </c>
    </row>
    <row r="222" spans="1:2">
      <c r="A222" s="76">
        <f t="shared" si="4"/>
        <v>1216</v>
      </c>
      <c r="B222" s="77">
        <v>276.4153846153846</v>
      </c>
    </row>
    <row r="223" spans="1:2">
      <c r="A223" s="76">
        <f t="shared" si="4"/>
        <v>1217</v>
      </c>
      <c r="B223" s="77">
        <v>276.48461538461538</v>
      </c>
    </row>
    <row r="224" spans="1:2">
      <c r="A224" s="76">
        <f t="shared" si="4"/>
        <v>1218</v>
      </c>
      <c r="B224" s="77">
        <v>276.55384615384617</v>
      </c>
    </row>
    <row r="225" spans="1:2">
      <c r="A225" s="76">
        <f t="shared" si="4"/>
        <v>1219</v>
      </c>
      <c r="B225" s="77">
        <v>276.62307692307695</v>
      </c>
    </row>
    <row r="226" spans="1:2">
      <c r="A226" s="76">
        <f t="shared" si="4"/>
        <v>1220</v>
      </c>
      <c r="B226" s="77">
        <v>276.69230769230768</v>
      </c>
    </row>
    <row r="227" spans="1:2">
      <c r="A227" s="76">
        <f t="shared" si="4"/>
        <v>1221</v>
      </c>
      <c r="B227" s="77">
        <v>276.76153846153846</v>
      </c>
    </row>
    <row r="228" spans="1:2">
      <c r="A228" s="76">
        <f t="shared" si="4"/>
        <v>1222</v>
      </c>
      <c r="B228" s="77">
        <v>276.83076923076925</v>
      </c>
    </row>
    <row r="229" spans="1:2">
      <c r="A229" s="76">
        <f t="shared" si="4"/>
        <v>1223</v>
      </c>
      <c r="B229" s="77">
        <v>276.89999999999998</v>
      </c>
    </row>
    <row r="230" spans="1:2">
      <c r="A230" s="76">
        <f t="shared" si="4"/>
        <v>1224</v>
      </c>
      <c r="B230" s="77">
        <v>276.96923076923076</v>
      </c>
    </row>
    <row r="231" spans="1:2">
      <c r="A231" s="76">
        <f t="shared" si="4"/>
        <v>1225</v>
      </c>
      <c r="B231" s="77">
        <v>277.03846153846155</v>
      </c>
    </row>
    <row r="232" spans="1:2">
      <c r="A232" s="76">
        <f t="shared" si="4"/>
        <v>1226</v>
      </c>
      <c r="B232" s="77">
        <v>277.10769230769233</v>
      </c>
    </row>
    <row r="233" spans="1:2">
      <c r="A233" s="76">
        <f t="shared" si="4"/>
        <v>1227</v>
      </c>
      <c r="B233" s="77">
        <v>277.17692307692306</v>
      </c>
    </row>
    <row r="234" spans="1:2">
      <c r="A234" s="76">
        <f t="shared" si="4"/>
        <v>1228</v>
      </c>
      <c r="B234" s="77">
        <v>277.24615384615385</v>
      </c>
    </row>
    <row r="235" spans="1:2">
      <c r="A235" s="76">
        <f t="shared" si="4"/>
        <v>1229</v>
      </c>
      <c r="B235" s="77">
        <v>277.31538461538463</v>
      </c>
    </row>
    <row r="236" spans="1:2">
      <c r="A236" s="76">
        <f t="shared" si="4"/>
        <v>1230</v>
      </c>
      <c r="B236" s="77">
        <v>277.38461538461536</v>
      </c>
    </row>
    <row r="237" spans="1:2">
      <c r="A237" s="76">
        <f t="shared" si="4"/>
        <v>1231</v>
      </c>
      <c r="B237" s="77">
        <v>277.45384615384614</v>
      </c>
    </row>
    <row r="238" spans="1:2">
      <c r="A238" s="76">
        <f t="shared" si="4"/>
        <v>1232</v>
      </c>
      <c r="B238" s="77">
        <v>277.52307692307693</v>
      </c>
    </row>
    <row r="239" spans="1:2">
      <c r="A239" s="76">
        <f t="shared" si="4"/>
        <v>1233</v>
      </c>
      <c r="B239" s="77">
        <v>277.59230769230771</v>
      </c>
    </row>
    <row r="240" spans="1:2">
      <c r="A240" s="76">
        <f t="shared" si="4"/>
        <v>1234</v>
      </c>
      <c r="B240" s="77">
        <v>277.66153846153844</v>
      </c>
    </row>
    <row r="241" spans="1:2">
      <c r="A241" s="76">
        <f t="shared" si="4"/>
        <v>1235</v>
      </c>
      <c r="B241" s="77">
        <v>277.73076923076923</v>
      </c>
    </row>
    <row r="242" spans="1:2">
      <c r="A242" s="76">
        <f t="shared" si="4"/>
        <v>1236</v>
      </c>
      <c r="B242" s="77">
        <v>277.8</v>
      </c>
    </row>
    <row r="243" spans="1:2">
      <c r="A243" s="76">
        <f t="shared" si="4"/>
        <v>1237</v>
      </c>
      <c r="B243" s="77">
        <v>277.8692307692308</v>
      </c>
    </row>
    <row r="244" spans="1:2">
      <c r="A244" s="76">
        <f t="shared" si="4"/>
        <v>1238</v>
      </c>
      <c r="B244" s="77">
        <v>277.93846153846152</v>
      </c>
    </row>
    <row r="245" spans="1:2">
      <c r="A245" s="76">
        <f t="shared" si="4"/>
        <v>1239</v>
      </c>
      <c r="B245" s="77">
        <v>278.00769230769231</v>
      </c>
    </row>
    <row r="246" spans="1:2">
      <c r="A246" s="76">
        <f t="shared" si="4"/>
        <v>1240</v>
      </c>
      <c r="B246" s="77">
        <v>278.07692307692309</v>
      </c>
    </row>
    <row r="247" spans="1:2">
      <c r="A247" s="76">
        <f t="shared" si="4"/>
        <v>1241</v>
      </c>
      <c r="B247" s="77">
        <v>278.14615384615382</v>
      </c>
    </row>
    <row r="248" spans="1:2">
      <c r="A248" s="76">
        <f t="shared" si="4"/>
        <v>1242</v>
      </c>
      <c r="B248" s="77">
        <v>278.21538461538461</v>
      </c>
    </row>
    <row r="249" spans="1:2">
      <c r="A249" s="76">
        <f t="shared" si="4"/>
        <v>1243</v>
      </c>
      <c r="B249" s="77">
        <v>278.28461538461539</v>
      </c>
    </row>
    <row r="250" spans="1:2">
      <c r="A250" s="76">
        <f t="shared" si="4"/>
        <v>1244</v>
      </c>
      <c r="B250" s="77">
        <v>278.35384615384618</v>
      </c>
    </row>
    <row r="251" spans="1:2">
      <c r="A251" s="76">
        <f t="shared" si="4"/>
        <v>1245</v>
      </c>
      <c r="B251" s="77">
        <v>278.42307692307691</v>
      </c>
    </row>
    <row r="252" spans="1:2">
      <c r="A252" s="76">
        <f t="shared" si="4"/>
        <v>1246</v>
      </c>
      <c r="B252" s="77">
        <v>278.49230769230769</v>
      </c>
    </row>
    <row r="253" spans="1:2">
      <c r="A253" s="76">
        <f t="shared" si="4"/>
        <v>1247</v>
      </c>
      <c r="B253" s="77">
        <v>278.56153846153848</v>
      </c>
    </row>
    <row r="254" spans="1:2">
      <c r="A254" s="76">
        <f t="shared" si="4"/>
        <v>1248</v>
      </c>
      <c r="B254" s="77">
        <v>278.6307692307692</v>
      </c>
    </row>
    <row r="255" spans="1:2">
      <c r="A255" s="76">
        <f t="shared" si="4"/>
        <v>1249</v>
      </c>
      <c r="B255" s="77">
        <v>278.7</v>
      </c>
    </row>
    <row r="256" spans="1:2">
      <c r="A256" s="76">
        <v>1250</v>
      </c>
      <c r="B256" s="77">
        <v>278.76923076923077</v>
      </c>
    </row>
    <row r="257" spans="1:2">
      <c r="A257" s="76">
        <f t="shared" ref="A257:A305" si="5">SUM(A256+1)</f>
        <v>1251</v>
      </c>
      <c r="B257" s="77">
        <v>278.83846153846156</v>
      </c>
    </row>
    <row r="258" spans="1:2">
      <c r="A258" s="76">
        <f t="shared" si="5"/>
        <v>1252</v>
      </c>
      <c r="B258" s="77">
        <v>278.90769230769229</v>
      </c>
    </row>
    <row r="259" spans="1:2">
      <c r="A259" s="76">
        <f t="shared" si="5"/>
        <v>1253</v>
      </c>
      <c r="B259" s="77">
        <v>278.97692307692307</v>
      </c>
    </row>
    <row r="260" spans="1:2">
      <c r="A260" s="76">
        <f t="shared" si="5"/>
        <v>1254</v>
      </c>
      <c r="B260" s="77">
        <v>279.04615384615386</v>
      </c>
    </row>
    <row r="261" spans="1:2">
      <c r="A261" s="76">
        <f t="shared" si="5"/>
        <v>1255</v>
      </c>
      <c r="B261" s="77">
        <v>279.11538461538464</v>
      </c>
    </row>
    <row r="262" spans="1:2">
      <c r="A262" s="76">
        <f t="shared" si="5"/>
        <v>1256</v>
      </c>
      <c r="B262" s="77">
        <v>279.18461538461537</v>
      </c>
    </row>
    <row r="263" spans="1:2">
      <c r="A263" s="76">
        <f t="shared" si="5"/>
        <v>1257</v>
      </c>
      <c r="B263" s="77">
        <v>279.25384615384615</v>
      </c>
    </row>
    <row r="264" spans="1:2">
      <c r="A264" s="76">
        <f t="shared" si="5"/>
        <v>1258</v>
      </c>
      <c r="B264" s="77">
        <v>279.32307692307694</v>
      </c>
    </row>
    <row r="265" spans="1:2">
      <c r="A265" s="76">
        <f t="shared" si="5"/>
        <v>1259</v>
      </c>
      <c r="B265" s="77">
        <v>279.39230769230767</v>
      </c>
    </row>
    <row r="266" spans="1:2">
      <c r="A266" s="76">
        <f t="shared" si="5"/>
        <v>1260</v>
      </c>
      <c r="B266" s="77">
        <v>279.46153846153845</v>
      </c>
    </row>
    <row r="267" spans="1:2">
      <c r="A267" s="76">
        <f t="shared" si="5"/>
        <v>1261</v>
      </c>
      <c r="B267" s="77">
        <v>279.53076923076924</v>
      </c>
    </row>
    <row r="268" spans="1:2">
      <c r="A268" s="76">
        <f t="shared" si="5"/>
        <v>1262</v>
      </c>
      <c r="B268" s="77">
        <v>279.60000000000002</v>
      </c>
    </row>
    <row r="269" spans="1:2">
      <c r="A269" s="76">
        <f t="shared" si="5"/>
        <v>1263</v>
      </c>
      <c r="B269" s="77">
        <v>279.66923076923075</v>
      </c>
    </row>
    <row r="270" spans="1:2">
      <c r="A270" s="76">
        <f t="shared" si="5"/>
        <v>1264</v>
      </c>
      <c r="B270" s="77">
        <v>279.73846153846154</v>
      </c>
    </row>
    <row r="271" spans="1:2">
      <c r="A271" s="76">
        <f t="shared" si="5"/>
        <v>1265</v>
      </c>
      <c r="B271" s="77">
        <v>279.80769230769232</v>
      </c>
    </row>
    <row r="272" spans="1:2">
      <c r="A272" s="76">
        <f t="shared" si="5"/>
        <v>1266</v>
      </c>
      <c r="B272" s="77">
        <v>279.87692307692305</v>
      </c>
    </row>
    <row r="273" spans="1:2">
      <c r="A273" s="76">
        <f t="shared" si="5"/>
        <v>1267</v>
      </c>
      <c r="B273" s="77">
        <v>279.94615384615383</v>
      </c>
    </row>
    <row r="274" spans="1:2">
      <c r="A274" s="76">
        <f t="shared" si="5"/>
        <v>1268</v>
      </c>
      <c r="B274" s="77">
        <v>280.01538461538462</v>
      </c>
    </row>
    <row r="275" spans="1:2">
      <c r="A275" s="76">
        <f t="shared" si="5"/>
        <v>1269</v>
      </c>
      <c r="B275" s="77">
        <v>280.0846153846154</v>
      </c>
    </row>
    <row r="276" spans="1:2">
      <c r="A276" s="76">
        <f t="shared" si="5"/>
        <v>1270</v>
      </c>
      <c r="B276" s="77">
        <v>280.15384615384613</v>
      </c>
    </row>
    <row r="277" spans="1:2">
      <c r="A277" s="76">
        <f t="shared" si="5"/>
        <v>1271</v>
      </c>
      <c r="B277" s="77">
        <v>280.22307692307692</v>
      </c>
    </row>
    <row r="278" spans="1:2">
      <c r="A278" s="76">
        <f t="shared" si="5"/>
        <v>1272</v>
      </c>
      <c r="B278" s="77">
        <v>280.2923076923077</v>
      </c>
    </row>
    <row r="279" spans="1:2">
      <c r="A279" s="76">
        <f t="shared" si="5"/>
        <v>1273</v>
      </c>
      <c r="B279" s="77">
        <v>280.36153846153849</v>
      </c>
    </row>
    <row r="280" spans="1:2">
      <c r="A280" s="76">
        <f t="shared" si="5"/>
        <v>1274</v>
      </c>
      <c r="B280" s="77">
        <v>280.43076923076922</v>
      </c>
    </row>
    <row r="281" spans="1:2">
      <c r="A281" s="76">
        <f t="shared" si="5"/>
        <v>1275</v>
      </c>
      <c r="B281" s="77">
        <v>280.5</v>
      </c>
    </row>
    <row r="282" spans="1:2">
      <c r="A282" s="76">
        <f t="shared" si="5"/>
        <v>1276</v>
      </c>
      <c r="B282" s="77">
        <v>280.56923076923078</v>
      </c>
    </row>
    <row r="283" spans="1:2">
      <c r="A283" s="76">
        <f t="shared" si="5"/>
        <v>1277</v>
      </c>
      <c r="B283" s="77">
        <v>280.63846153846151</v>
      </c>
    </row>
    <row r="284" spans="1:2">
      <c r="A284" s="76">
        <f t="shared" si="5"/>
        <v>1278</v>
      </c>
      <c r="B284" s="77">
        <v>280.7076923076923</v>
      </c>
    </row>
    <row r="285" spans="1:2">
      <c r="A285" s="76">
        <f t="shared" si="5"/>
        <v>1279</v>
      </c>
      <c r="B285" s="77">
        <v>280.77692307692308</v>
      </c>
    </row>
    <row r="286" spans="1:2">
      <c r="A286" s="76">
        <f t="shared" si="5"/>
        <v>1280</v>
      </c>
      <c r="B286" s="77">
        <v>280.84615384615387</v>
      </c>
    </row>
    <row r="287" spans="1:2">
      <c r="A287" s="76">
        <f t="shared" si="5"/>
        <v>1281</v>
      </c>
      <c r="B287" s="77">
        <v>280.9153846153846</v>
      </c>
    </row>
    <row r="288" spans="1:2">
      <c r="A288" s="76">
        <f t="shared" si="5"/>
        <v>1282</v>
      </c>
      <c r="B288" s="77">
        <v>280.98461538461538</v>
      </c>
    </row>
    <row r="289" spans="1:2">
      <c r="A289" s="76">
        <f t="shared" si="5"/>
        <v>1283</v>
      </c>
      <c r="B289" s="77">
        <v>281.05384615384617</v>
      </c>
    </row>
    <row r="290" spans="1:2">
      <c r="A290" s="76">
        <f t="shared" si="5"/>
        <v>1284</v>
      </c>
      <c r="B290" s="77">
        <v>281.12307692307689</v>
      </c>
    </row>
    <row r="291" spans="1:2">
      <c r="A291" s="76">
        <f t="shared" si="5"/>
        <v>1285</v>
      </c>
      <c r="B291" s="77">
        <v>281.19230769230768</v>
      </c>
    </row>
    <row r="292" spans="1:2">
      <c r="A292" s="76">
        <f t="shared" si="5"/>
        <v>1286</v>
      </c>
      <c r="B292" s="77">
        <v>281.26153846153846</v>
      </c>
    </row>
    <row r="293" spans="1:2">
      <c r="A293" s="76">
        <f t="shared" si="5"/>
        <v>1287</v>
      </c>
      <c r="B293" s="77">
        <v>281.33076923076925</v>
      </c>
    </row>
    <row r="294" spans="1:2">
      <c r="A294" s="76">
        <f t="shared" si="5"/>
        <v>1288</v>
      </c>
      <c r="B294" s="77">
        <v>281.39999999999998</v>
      </c>
    </row>
    <row r="295" spans="1:2">
      <c r="A295" s="76">
        <f t="shared" si="5"/>
        <v>1289</v>
      </c>
      <c r="B295" s="77">
        <v>281.46923076923076</v>
      </c>
    </row>
    <row r="296" spans="1:2">
      <c r="A296" s="76">
        <f t="shared" si="5"/>
        <v>1290</v>
      </c>
      <c r="B296" s="77">
        <v>281.53846153846155</v>
      </c>
    </row>
    <row r="297" spans="1:2">
      <c r="A297" s="76">
        <f t="shared" si="5"/>
        <v>1291</v>
      </c>
      <c r="B297" s="77">
        <v>281.60769230769233</v>
      </c>
    </row>
    <row r="298" spans="1:2">
      <c r="A298" s="76">
        <f t="shared" si="5"/>
        <v>1292</v>
      </c>
      <c r="B298" s="77">
        <v>281.67692307692306</v>
      </c>
    </row>
    <row r="299" spans="1:2">
      <c r="A299" s="76">
        <f t="shared" si="5"/>
        <v>1293</v>
      </c>
      <c r="B299" s="77">
        <v>281.74615384615385</v>
      </c>
    </row>
    <row r="300" spans="1:2">
      <c r="A300" s="76">
        <f t="shared" si="5"/>
        <v>1294</v>
      </c>
      <c r="B300" s="77">
        <v>281.81538461538463</v>
      </c>
    </row>
    <row r="301" spans="1:2">
      <c r="A301" s="76">
        <f t="shared" si="5"/>
        <v>1295</v>
      </c>
      <c r="B301" s="77">
        <v>281.88461538461536</v>
      </c>
    </row>
    <row r="302" spans="1:2">
      <c r="A302" s="76">
        <f t="shared" si="5"/>
        <v>1296</v>
      </c>
      <c r="B302" s="77">
        <v>281.95384615384614</v>
      </c>
    </row>
    <row r="303" spans="1:2">
      <c r="A303" s="76">
        <f t="shared" si="5"/>
        <v>1297</v>
      </c>
      <c r="B303" s="77">
        <v>282.02307692307693</v>
      </c>
    </row>
    <row r="304" spans="1:2">
      <c r="A304" s="76">
        <f t="shared" si="5"/>
        <v>1298</v>
      </c>
      <c r="B304" s="77">
        <v>282.09230769230771</v>
      </c>
    </row>
    <row r="305" spans="1:2">
      <c r="A305" s="76">
        <f t="shared" si="5"/>
        <v>1299</v>
      </c>
      <c r="B305" s="77">
        <v>282.16153846153844</v>
      </c>
    </row>
    <row r="306" spans="1:2">
      <c r="A306" s="76">
        <v>1300</v>
      </c>
      <c r="B306" s="77">
        <v>282.23076923076923</v>
      </c>
    </row>
    <row r="307" spans="1:2">
      <c r="A307" s="76">
        <f t="shared" ref="A307:A355" si="6">SUM(A306+1)</f>
        <v>1301</v>
      </c>
      <c r="B307" s="77">
        <v>282.3</v>
      </c>
    </row>
    <row r="308" spans="1:2">
      <c r="A308" s="76">
        <f t="shared" si="6"/>
        <v>1302</v>
      </c>
      <c r="B308" s="77">
        <v>282.36923076923074</v>
      </c>
    </row>
    <row r="309" spans="1:2">
      <c r="A309" s="76">
        <f t="shared" si="6"/>
        <v>1303</v>
      </c>
      <c r="B309" s="77">
        <v>282.43846153846152</v>
      </c>
    </row>
    <row r="310" spans="1:2">
      <c r="A310" s="76">
        <f t="shared" si="6"/>
        <v>1304</v>
      </c>
      <c r="B310" s="77">
        <v>282.50769230769231</v>
      </c>
    </row>
    <row r="311" spans="1:2">
      <c r="A311" s="76">
        <f t="shared" si="6"/>
        <v>1305</v>
      </c>
      <c r="B311" s="77">
        <v>282.57692307692309</v>
      </c>
    </row>
    <row r="312" spans="1:2">
      <c r="A312" s="76">
        <f t="shared" si="6"/>
        <v>1306</v>
      </c>
      <c r="B312" s="77">
        <v>282.64615384615382</v>
      </c>
    </row>
    <row r="313" spans="1:2">
      <c r="A313" s="76">
        <f t="shared" si="6"/>
        <v>1307</v>
      </c>
      <c r="B313" s="77">
        <v>282.71538461538461</v>
      </c>
    </row>
    <row r="314" spans="1:2">
      <c r="A314" s="76">
        <f t="shared" si="6"/>
        <v>1308</v>
      </c>
      <c r="B314" s="77">
        <v>282.78461538461539</v>
      </c>
    </row>
    <row r="315" spans="1:2">
      <c r="A315" s="76">
        <f t="shared" si="6"/>
        <v>1309</v>
      </c>
      <c r="B315" s="77">
        <v>282.85384615384618</v>
      </c>
    </row>
    <row r="316" spans="1:2">
      <c r="A316" s="76">
        <f t="shared" si="6"/>
        <v>1310</v>
      </c>
      <c r="B316" s="77">
        <v>282.92307692307691</v>
      </c>
    </row>
    <row r="317" spans="1:2">
      <c r="A317" s="76">
        <f t="shared" si="6"/>
        <v>1311</v>
      </c>
      <c r="B317" s="77">
        <v>282.99230769230769</v>
      </c>
    </row>
    <row r="318" spans="1:2">
      <c r="A318" s="76">
        <f t="shared" si="6"/>
        <v>1312</v>
      </c>
      <c r="B318" s="77">
        <v>283.06153846153848</v>
      </c>
    </row>
    <row r="319" spans="1:2">
      <c r="A319" s="76">
        <f t="shared" si="6"/>
        <v>1313</v>
      </c>
      <c r="B319" s="77">
        <v>283.1307692307692</v>
      </c>
    </row>
    <row r="320" spans="1:2">
      <c r="A320" s="76">
        <f t="shared" si="6"/>
        <v>1314</v>
      </c>
      <c r="B320" s="77">
        <v>283.2</v>
      </c>
    </row>
    <row r="321" spans="1:2">
      <c r="A321" s="76">
        <f t="shared" si="6"/>
        <v>1315</v>
      </c>
      <c r="B321" s="77">
        <v>283.26923076923077</v>
      </c>
    </row>
    <row r="322" spans="1:2">
      <c r="A322" s="76">
        <f t="shared" si="6"/>
        <v>1316</v>
      </c>
      <c r="B322" s="77">
        <v>283.33846153846156</v>
      </c>
    </row>
    <row r="323" spans="1:2">
      <c r="A323" s="76">
        <f t="shared" si="6"/>
        <v>1317</v>
      </c>
      <c r="B323" s="77">
        <v>283.40769230769229</v>
      </c>
    </row>
    <row r="324" spans="1:2">
      <c r="A324" s="76">
        <f t="shared" si="6"/>
        <v>1318</v>
      </c>
      <c r="B324" s="77">
        <v>283.47692307692307</v>
      </c>
    </row>
    <row r="325" spans="1:2">
      <c r="A325" s="76">
        <f t="shared" si="6"/>
        <v>1319</v>
      </c>
      <c r="B325" s="77">
        <v>283.54615384615386</v>
      </c>
    </row>
    <row r="326" spans="1:2">
      <c r="A326" s="76">
        <f t="shared" si="6"/>
        <v>1320</v>
      </c>
      <c r="B326" s="77">
        <v>283.61538461538464</v>
      </c>
    </row>
    <row r="327" spans="1:2">
      <c r="A327" s="76">
        <f t="shared" si="6"/>
        <v>1321</v>
      </c>
      <c r="B327" s="77">
        <v>283.68461538461537</v>
      </c>
    </row>
    <row r="328" spans="1:2">
      <c r="A328" s="76">
        <f t="shared" si="6"/>
        <v>1322</v>
      </c>
      <c r="B328" s="77">
        <v>283.75384615384615</v>
      </c>
    </row>
    <row r="329" spans="1:2">
      <c r="A329" s="76">
        <f t="shared" si="6"/>
        <v>1323</v>
      </c>
      <c r="B329" s="77">
        <v>283.82307692307694</v>
      </c>
    </row>
    <row r="330" spans="1:2">
      <c r="A330" s="76">
        <f t="shared" si="6"/>
        <v>1324</v>
      </c>
      <c r="B330" s="77">
        <v>283.89230769230767</v>
      </c>
    </row>
    <row r="331" spans="1:2">
      <c r="A331" s="76">
        <f t="shared" si="6"/>
        <v>1325</v>
      </c>
      <c r="B331" s="77">
        <v>283.96153846153845</v>
      </c>
    </row>
    <row r="332" spans="1:2">
      <c r="A332" s="76">
        <f t="shared" si="6"/>
        <v>1326</v>
      </c>
      <c r="B332" s="77">
        <v>284.03076923076924</v>
      </c>
    </row>
    <row r="333" spans="1:2">
      <c r="A333" s="76">
        <f t="shared" si="6"/>
        <v>1327</v>
      </c>
      <c r="B333" s="77">
        <v>284.10000000000002</v>
      </c>
    </row>
    <row r="334" spans="1:2">
      <c r="A334" s="76">
        <f t="shared" si="6"/>
        <v>1328</v>
      </c>
      <c r="B334" s="77">
        <v>284.16923076923075</v>
      </c>
    </row>
    <row r="335" spans="1:2">
      <c r="A335" s="76">
        <f t="shared" si="6"/>
        <v>1329</v>
      </c>
      <c r="B335" s="77">
        <v>284.23846153846154</v>
      </c>
    </row>
    <row r="336" spans="1:2">
      <c r="A336" s="76">
        <f t="shared" si="6"/>
        <v>1330</v>
      </c>
      <c r="B336" s="77">
        <v>284.30769230769232</v>
      </c>
    </row>
    <row r="337" spans="1:2">
      <c r="A337" s="76">
        <f t="shared" si="6"/>
        <v>1331</v>
      </c>
      <c r="B337" s="77">
        <v>284.37692307692305</v>
      </c>
    </row>
    <row r="338" spans="1:2">
      <c r="A338" s="76">
        <f t="shared" si="6"/>
        <v>1332</v>
      </c>
      <c r="B338" s="77">
        <v>284.44615384615383</v>
      </c>
    </row>
    <row r="339" spans="1:2">
      <c r="A339" s="76">
        <f t="shared" si="6"/>
        <v>1333</v>
      </c>
      <c r="B339" s="77">
        <v>284.51538461538462</v>
      </c>
    </row>
    <row r="340" spans="1:2">
      <c r="A340" s="76">
        <f t="shared" si="6"/>
        <v>1334</v>
      </c>
      <c r="B340" s="77">
        <v>284.5846153846154</v>
      </c>
    </row>
    <row r="341" spans="1:2">
      <c r="A341" s="76">
        <f t="shared" si="6"/>
        <v>1335</v>
      </c>
      <c r="B341" s="77">
        <v>284.65384615384613</v>
      </c>
    </row>
    <row r="342" spans="1:2">
      <c r="A342" s="76">
        <f t="shared" si="6"/>
        <v>1336</v>
      </c>
      <c r="B342" s="77">
        <v>284.72307692307692</v>
      </c>
    </row>
    <row r="343" spans="1:2">
      <c r="A343" s="76">
        <f t="shared" si="6"/>
        <v>1337</v>
      </c>
      <c r="B343" s="77">
        <v>284.7923076923077</v>
      </c>
    </row>
    <row r="344" spans="1:2">
      <c r="A344" s="76">
        <f t="shared" si="6"/>
        <v>1338</v>
      </c>
      <c r="B344" s="77">
        <v>284.86153846153843</v>
      </c>
    </row>
    <row r="345" spans="1:2">
      <c r="A345" s="76">
        <f t="shared" si="6"/>
        <v>1339</v>
      </c>
      <c r="B345" s="77">
        <v>284.93076923076922</v>
      </c>
    </row>
    <row r="346" spans="1:2">
      <c r="A346" s="78">
        <f t="shared" si="6"/>
        <v>1340</v>
      </c>
      <c r="B346" s="79">
        <v>285</v>
      </c>
    </row>
    <row r="347" spans="1:2">
      <c r="A347" s="76">
        <f t="shared" si="6"/>
        <v>1341</v>
      </c>
      <c r="B347" s="77">
        <v>285</v>
      </c>
    </row>
    <row r="348" spans="1:2">
      <c r="A348" s="76">
        <f t="shared" si="6"/>
        <v>1342</v>
      </c>
      <c r="B348" s="77">
        <v>285</v>
      </c>
    </row>
    <row r="349" spans="1:2">
      <c r="A349" s="76">
        <f t="shared" si="6"/>
        <v>1343</v>
      </c>
      <c r="B349" s="77">
        <v>285</v>
      </c>
    </row>
    <row r="350" spans="1:2">
      <c r="A350" s="76">
        <f t="shared" si="6"/>
        <v>1344</v>
      </c>
      <c r="B350" s="77">
        <v>285</v>
      </c>
    </row>
    <row r="351" spans="1:2">
      <c r="A351" s="76">
        <f t="shared" si="6"/>
        <v>1345</v>
      </c>
      <c r="B351" s="77">
        <v>285</v>
      </c>
    </row>
    <row r="352" spans="1:2">
      <c r="A352" s="76">
        <f t="shared" si="6"/>
        <v>1346</v>
      </c>
      <c r="B352" s="77">
        <v>285</v>
      </c>
    </row>
    <row r="353" spans="1:2">
      <c r="A353" s="76">
        <f t="shared" si="6"/>
        <v>1347</v>
      </c>
      <c r="B353" s="77">
        <v>285</v>
      </c>
    </row>
    <row r="354" spans="1:2">
      <c r="A354" s="76">
        <f t="shared" si="6"/>
        <v>1348</v>
      </c>
      <c r="B354" s="77">
        <v>285</v>
      </c>
    </row>
    <row r="355" spans="1:2">
      <c r="A355" s="76">
        <f t="shared" si="6"/>
        <v>1349</v>
      </c>
      <c r="B355" s="77">
        <v>285</v>
      </c>
    </row>
    <row r="356" spans="1:2">
      <c r="A356" s="76">
        <v>1350</v>
      </c>
      <c r="B356" s="77">
        <v>285</v>
      </c>
    </row>
    <row r="357" spans="1:2">
      <c r="A357" s="76">
        <f t="shared" ref="A357:A405" si="7">SUM(A356+1)</f>
        <v>1351</v>
      </c>
      <c r="B357" s="77">
        <v>284.94285714285712</v>
      </c>
    </row>
    <row r="358" spans="1:2">
      <c r="A358" s="76">
        <f t="shared" si="7"/>
        <v>1352</v>
      </c>
      <c r="B358" s="77">
        <v>284.8857142857143</v>
      </c>
    </row>
    <row r="359" spans="1:2">
      <c r="A359" s="76">
        <f t="shared" si="7"/>
        <v>1353</v>
      </c>
      <c r="B359" s="77">
        <v>284.82857142857142</v>
      </c>
    </row>
    <row r="360" spans="1:2">
      <c r="A360" s="76">
        <f t="shared" si="7"/>
        <v>1354</v>
      </c>
      <c r="B360" s="77">
        <v>284.77142857142854</v>
      </c>
    </row>
    <row r="361" spans="1:2">
      <c r="A361" s="76">
        <f t="shared" si="7"/>
        <v>1355</v>
      </c>
      <c r="B361" s="77">
        <v>284.71428571428572</v>
      </c>
    </row>
    <row r="362" spans="1:2">
      <c r="A362" s="76">
        <f t="shared" si="7"/>
        <v>1356</v>
      </c>
      <c r="B362" s="77">
        <v>284.65714285714284</v>
      </c>
    </row>
    <row r="363" spans="1:2">
      <c r="A363" s="76">
        <f t="shared" si="7"/>
        <v>1357</v>
      </c>
      <c r="B363" s="77">
        <v>284.60000000000002</v>
      </c>
    </row>
    <row r="364" spans="1:2">
      <c r="A364" s="76">
        <f t="shared" si="7"/>
        <v>1358</v>
      </c>
      <c r="B364" s="77">
        <v>284.54285714285714</v>
      </c>
    </row>
    <row r="365" spans="1:2">
      <c r="A365" s="76">
        <f t="shared" si="7"/>
        <v>1359</v>
      </c>
      <c r="B365" s="77">
        <v>284.48571428571427</v>
      </c>
    </row>
    <row r="366" spans="1:2">
      <c r="A366" s="76">
        <f t="shared" si="7"/>
        <v>1360</v>
      </c>
      <c r="B366" s="77">
        <v>284.42857142857144</v>
      </c>
    </row>
    <row r="367" spans="1:2">
      <c r="A367" s="76">
        <f t="shared" si="7"/>
        <v>1361</v>
      </c>
      <c r="B367" s="77">
        <v>284.37142857142857</v>
      </c>
    </row>
    <row r="368" spans="1:2">
      <c r="A368" s="76">
        <f t="shared" si="7"/>
        <v>1362</v>
      </c>
      <c r="B368" s="77">
        <v>284.31428571428569</v>
      </c>
    </row>
    <row r="369" spans="1:2">
      <c r="A369" s="76">
        <f t="shared" si="7"/>
        <v>1363</v>
      </c>
      <c r="B369" s="77">
        <v>284.25714285714287</v>
      </c>
    </row>
    <row r="370" spans="1:2">
      <c r="A370" s="76">
        <f t="shared" si="7"/>
        <v>1364</v>
      </c>
      <c r="B370" s="77">
        <v>284.2</v>
      </c>
    </row>
    <row r="371" spans="1:2">
      <c r="A371" s="76">
        <f t="shared" si="7"/>
        <v>1365</v>
      </c>
      <c r="B371" s="77">
        <v>284.14285714285717</v>
      </c>
    </row>
    <row r="372" spans="1:2">
      <c r="A372" s="76">
        <f t="shared" si="7"/>
        <v>1366</v>
      </c>
      <c r="B372" s="77">
        <v>284.08571428571429</v>
      </c>
    </row>
    <row r="373" spans="1:2">
      <c r="A373" s="76">
        <f t="shared" si="7"/>
        <v>1367</v>
      </c>
      <c r="B373" s="77">
        <v>284.02857142857141</v>
      </c>
    </row>
    <row r="374" spans="1:2">
      <c r="A374" s="76">
        <f t="shared" si="7"/>
        <v>1368</v>
      </c>
      <c r="B374" s="77">
        <v>283.97142857142859</v>
      </c>
    </row>
    <row r="375" spans="1:2">
      <c r="A375" s="76">
        <f t="shared" si="7"/>
        <v>1369</v>
      </c>
      <c r="B375" s="77">
        <v>283.91428571428571</v>
      </c>
    </row>
    <row r="376" spans="1:2">
      <c r="A376" s="76">
        <f t="shared" si="7"/>
        <v>1370</v>
      </c>
      <c r="B376" s="77">
        <v>283.85714285714283</v>
      </c>
    </row>
    <row r="377" spans="1:2">
      <c r="A377" s="76">
        <f t="shared" si="7"/>
        <v>1371</v>
      </c>
      <c r="B377" s="77">
        <v>283.8</v>
      </c>
    </row>
    <row r="378" spans="1:2">
      <c r="A378" s="76">
        <f t="shared" si="7"/>
        <v>1372</v>
      </c>
      <c r="B378" s="77">
        <v>283.74285714285713</v>
      </c>
    </row>
    <row r="379" spans="1:2">
      <c r="A379" s="76">
        <f t="shared" si="7"/>
        <v>1373</v>
      </c>
      <c r="B379" s="77">
        <v>283.68571428571431</v>
      </c>
    </row>
    <row r="380" spans="1:2">
      <c r="A380" s="76">
        <f t="shared" si="7"/>
        <v>1374</v>
      </c>
      <c r="B380" s="77">
        <v>283.62857142857143</v>
      </c>
    </row>
    <row r="381" spans="1:2">
      <c r="A381" s="76">
        <f t="shared" si="7"/>
        <v>1375</v>
      </c>
      <c r="B381" s="77">
        <v>283.57142857142856</v>
      </c>
    </row>
    <row r="382" spans="1:2">
      <c r="A382" s="76">
        <f t="shared" si="7"/>
        <v>1376</v>
      </c>
      <c r="B382" s="77">
        <v>283.51428571428573</v>
      </c>
    </row>
    <row r="383" spans="1:2">
      <c r="A383" s="76">
        <f t="shared" si="7"/>
        <v>1377</v>
      </c>
      <c r="B383" s="77">
        <v>283.45714285714286</v>
      </c>
    </row>
    <row r="384" spans="1:2">
      <c r="A384" s="76">
        <f t="shared" si="7"/>
        <v>1378</v>
      </c>
      <c r="B384" s="77">
        <v>283.39999999999998</v>
      </c>
    </row>
    <row r="385" spans="1:2">
      <c r="A385" s="76">
        <f t="shared" si="7"/>
        <v>1379</v>
      </c>
      <c r="B385" s="77">
        <v>283.34285714285716</v>
      </c>
    </row>
    <row r="386" spans="1:2">
      <c r="A386" s="76">
        <f t="shared" si="7"/>
        <v>1380</v>
      </c>
      <c r="B386" s="77">
        <v>283.28571428571428</v>
      </c>
    </row>
    <row r="387" spans="1:2">
      <c r="A387" s="76">
        <f t="shared" si="7"/>
        <v>1381</v>
      </c>
      <c r="B387" s="77">
        <v>283.22857142857146</v>
      </c>
    </row>
    <row r="388" spans="1:2">
      <c r="A388" s="76">
        <f t="shared" si="7"/>
        <v>1382</v>
      </c>
      <c r="B388" s="77">
        <v>283.17142857142858</v>
      </c>
    </row>
    <row r="389" spans="1:2">
      <c r="A389" s="76">
        <f t="shared" si="7"/>
        <v>1383</v>
      </c>
      <c r="B389" s="77">
        <v>283.1142857142857</v>
      </c>
    </row>
    <row r="390" spans="1:2">
      <c r="A390" s="76">
        <f t="shared" si="7"/>
        <v>1384</v>
      </c>
      <c r="B390" s="77">
        <v>283.05714285714288</v>
      </c>
    </row>
    <row r="391" spans="1:2">
      <c r="A391" s="76">
        <f t="shared" si="7"/>
        <v>1385</v>
      </c>
      <c r="B391" s="77">
        <v>283</v>
      </c>
    </row>
    <row r="392" spans="1:2">
      <c r="A392" s="76">
        <f t="shared" si="7"/>
        <v>1386</v>
      </c>
      <c r="B392" s="77">
        <v>282.97894736842107</v>
      </c>
    </row>
    <row r="393" spans="1:2">
      <c r="A393" s="76">
        <f t="shared" si="7"/>
        <v>1387</v>
      </c>
      <c r="B393" s="77">
        <v>282.95789473684209</v>
      </c>
    </row>
    <row r="394" spans="1:2">
      <c r="A394" s="76">
        <f t="shared" si="7"/>
        <v>1388</v>
      </c>
      <c r="B394" s="77">
        <v>282.93684210526317</v>
      </c>
    </row>
    <row r="395" spans="1:2">
      <c r="A395" s="76">
        <f t="shared" si="7"/>
        <v>1389</v>
      </c>
      <c r="B395" s="77">
        <v>282.91578947368419</v>
      </c>
    </row>
    <row r="396" spans="1:2">
      <c r="A396" s="76">
        <f t="shared" si="7"/>
        <v>1390</v>
      </c>
      <c r="B396" s="77">
        <v>282.89473684210526</v>
      </c>
    </row>
    <row r="397" spans="1:2">
      <c r="A397" s="76">
        <f t="shared" si="7"/>
        <v>1391</v>
      </c>
      <c r="B397" s="77">
        <v>282.87368421052633</v>
      </c>
    </row>
    <row r="398" spans="1:2">
      <c r="A398" s="76">
        <f t="shared" si="7"/>
        <v>1392</v>
      </c>
      <c r="B398" s="77">
        <v>282.85263157894735</v>
      </c>
    </row>
    <row r="399" spans="1:2">
      <c r="A399" s="76">
        <f t="shared" si="7"/>
        <v>1393</v>
      </c>
      <c r="B399" s="77">
        <v>282.83157894736843</v>
      </c>
    </row>
    <row r="400" spans="1:2">
      <c r="A400" s="76">
        <f t="shared" si="7"/>
        <v>1394</v>
      </c>
      <c r="B400" s="77">
        <v>282.81052631578945</v>
      </c>
    </row>
    <row r="401" spans="1:2">
      <c r="A401" s="76">
        <f t="shared" si="7"/>
        <v>1395</v>
      </c>
      <c r="B401" s="77">
        <v>282.78947368421052</v>
      </c>
    </row>
    <row r="402" spans="1:2">
      <c r="A402" s="76">
        <f t="shared" si="7"/>
        <v>1396</v>
      </c>
      <c r="B402" s="77">
        <v>282.7684210526316</v>
      </c>
    </row>
    <row r="403" spans="1:2">
      <c r="A403" s="76">
        <f t="shared" si="7"/>
        <v>1397</v>
      </c>
      <c r="B403" s="77">
        <v>282.74736842105261</v>
      </c>
    </row>
    <row r="404" spans="1:2">
      <c r="A404" s="76">
        <f t="shared" si="7"/>
        <v>1398</v>
      </c>
      <c r="B404" s="77">
        <v>282.72631578947369</v>
      </c>
    </row>
    <row r="405" spans="1:2">
      <c r="A405" s="76">
        <f t="shared" si="7"/>
        <v>1399</v>
      </c>
      <c r="B405" s="77">
        <v>282.70526315789476</v>
      </c>
    </row>
    <row r="406" spans="1:2">
      <c r="A406" s="76">
        <v>1400</v>
      </c>
      <c r="B406" s="77">
        <v>282.68421052631578</v>
      </c>
    </row>
    <row r="407" spans="1:2">
      <c r="A407" s="76">
        <f t="shared" ref="A407:A454" si="8">SUM(A406+1)</f>
        <v>1401</v>
      </c>
      <c r="B407" s="77">
        <v>282.66315789473686</v>
      </c>
    </row>
    <row r="408" spans="1:2">
      <c r="A408" s="76">
        <f t="shared" si="8"/>
        <v>1402</v>
      </c>
      <c r="B408" s="77">
        <v>282.64210526315787</v>
      </c>
    </row>
    <row r="409" spans="1:2">
      <c r="A409" s="76">
        <f t="shared" si="8"/>
        <v>1403</v>
      </c>
      <c r="B409" s="77">
        <v>282.62105263157895</v>
      </c>
    </row>
    <row r="410" spans="1:2">
      <c r="A410" s="76">
        <f t="shared" si="8"/>
        <v>1404</v>
      </c>
      <c r="B410" s="77">
        <v>282.60000000000002</v>
      </c>
    </row>
    <row r="411" spans="1:2">
      <c r="A411" s="76">
        <f t="shared" si="8"/>
        <v>1405</v>
      </c>
      <c r="B411" s="77">
        <v>282.57894736842104</v>
      </c>
    </row>
    <row r="412" spans="1:2">
      <c r="A412" s="76">
        <f t="shared" si="8"/>
        <v>1406</v>
      </c>
      <c r="B412" s="77">
        <v>282.55789473684212</v>
      </c>
    </row>
    <row r="413" spans="1:2">
      <c r="A413" s="76">
        <f t="shared" si="8"/>
        <v>1407</v>
      </c>
      <c r="B413" s="77">
        <v>282.53684210526313</v>
      </c>
    </row>
    <row r="414" spans="1:2">
      <c r="A414" s="76">
        <f t="shared" si="8"/>
        <v>1408</v>
      </c>
      <c r="B414" s="77">
        <v>282.51578947368421</v>
      </c>
    </row>
    <row r="415" spans="1:2">
      <c r="A415" s="76">
        <f t="shared" si="8"/>
        <v>1409</v>
      </c>
      <c r="B415" s="77">
        <v>282.49473684210528</v>
      </c>
    </row>
    <row r="416" spans="1:2">
      <c r="A416" s="76">
        <f t="shared" si="8"/>
        <v>1410</v>
      </c>
      <c r="B416" s="77">
        <v>282.4736842105263</v>
      </c>
    </row>
    <row r="417" spans="1:2">
      <c r="A417" s="76">
        <f t="shared" si="8"/>
        <v>1411</v>
      </c>
      <c r="B417" s="77">
        <v>282.45263157894738</v>
      </c>
    </row>
    <row r="418" spans="1:2">
      <c r="A418" s="76">
        <f t="shared" si="8"/>
        <v>1412</v>
      </c>
      <c r="B418" s="77">
        <v>282.43157894736839</v>
      </c>
    </row>
    <row r="419" spans="1:2">
      <c r="A419" s="76">
        <f t="shared" si="8"/>
        <v>1413</v>
      </c>
      <c r="B419" s="77">
        <v>282.41052631578947</v>
      </c>
    </row>
    <row r="420" spans="1:2">
      <c r="A420" s="76">
        <f t="shared" si="8"/>
        <v>1414</v>
      </c>
      <c r="B420" s="77">
        <v>282.38947368421054</v>
      </c>
    </row>
    <row r="421" spans="1:2">
      <c r="A421" s="76">
        <f t="shared" si="8"/>
        <v>1415</v>
      </c>
      <c r="B421" s="77">
        <v>282.36842105263156</v>
      </c>
    </row>
    <row r="422" spans="1:2">
      <c r="A422" s="76">
        <f t="shared" si="8"/>
        <v>1416</v>
      </c>
      <c r="B422" s="77">
        <v>282.34736842105264</v>
      </c>
    </row>
    <row r="423" spans="1:2">
      <c r="A423" s="76">
        <f t="shared" si="8"/>
        <v>1417</v>
      </c>
      <c r="B423" s="77">
        <v>282.32631578947371</v>
      </c>
    </row>
    <row r="424" spans="1:2">
      <c r="A424" s="76">
        <f t="shared" si="8"/>
        <v>1418</v>
      </c>
      <c r="B424" s="77">
        <v>282.30526315789473</v>
      </c>
    </row>
    <row r="425" spans="1:2">
      <c r="A425" s="76">
        <f t="shared" si="8"/>
        <v>1419</v>
      </c>
      <c r="B425" s="77">
        <v>282.2842105263158</v>
      </c>
    </row>
    <row r="426" spans="1:2">
      <c r="A426" s="76">
        <f t="shared" si="8"/>
        <v>1420</v>
      </c>
      <c r="B426" s="77">
        <v>282.26315789473682</v>
      </c>
    </row>
    <row r="427" spans="1:2">
      <c r="A427" s="76">
        <f t="shared" si="8"/>
        <v>1421</v>
      </c>
      <c r="B427" s="77">
        <v>282.2421052631579</v>
      </c>
    </row>
    <row r="428" spans="1:2">
      <c r="A428" s="76">
        <f t="shared" si="8"/>
        <v>1422</v>
      </c>
      <c r="B428" s="77">
        <v>282.22105263157897</v>
      </c>
    </row>
    <row r="429" spans="1:2">
      <c r="A429" s="76">
        <f t="shared" si="8"/>
        <v>1423</v>
      </c>
      <c r="B429" s="77">
        <v>282.2</v>
      </c>
    </row>
    <row r="430" spans="1:2">
      <c r="A430" s="76">
        <f t="shared" si="8"/>
        <v>1424</v>
      </c>
      <c r="B430" s="77">
        <v>282.17894736842106</v>
      </c>
    </row>
    <row r="431" spans="1:2">
      <c r="A431" s="76">
        <f t="shared" si="8"/>
        <v>1425</v>
      </c>
      <c r="B431" s="77">
        <v>282.15789473684208</v>
      </c>
    </row>
    <row r="432" spans="1:2">
      <c r="A432" s="76">
        <f t="shared" si="8"/>
        <v>1426</v>
      </c>
      <c r="B432" s="77">
        <v>282.13684210526316</v>
      </c>
    </row>
    <row r="433" spans="1:2">
      <c r="A433" s="76">
        <f t="shared" si="8"/>
        <v>1427</v>
      </c>
      <c r="B433" s="77">
        <v>282.11578947368423</v>
      </c>
    </row>
    <row r="434" spans="1:2">
      <c r="A434" s="76">
        <f t="shared" si="8"/>
        <v>1428</v>
      </c>
      <c r="B434" s="77">
        <v>282.09473684210525</v>
      </c>
    </row>
    <row r="435" spans="1:2">
      <c r="A435" s="76">
        <f t="shared" si="8"/>
        <v>1429</v>
      </c>
      <c r="B435" s="77">
        <v>282.07368421052632</v>
      </c>
    </row>
    <row r="436" spans="1:2">
      <c r="A436" s="76">
        <f t="shared" si="8"/>
        <v>1430</v>
      </c>
      <c r="B436" s="77">
        <v>282.05263157894734</v>
      </c>
    </row>
    <row r="437" spans="1:2">
      <c r="A437" s="76">
        <f t="shared" si="8"/>
        <v>1431</v>
      </c>
      <c r="B437" s="77">
        <v>282.03157894736842</v>
      </c>
    </row>
    <row r="438" spans="1:2">
      <c r="A438" s="76">
        <f t="shared" si="8"/>
        <v>1432</v>
      </c>
      <c r="B438" s="77">
        <v>282.01052631578949</v>
      </c>
    </row>
    <row r="439" spans="1:2">
      <c r="A439" s="76">
        <f t="shared" si="8"/>
        <v>1433</v>
      </c>
      <c r="B439" s="77">
        <v>281.98947368421051</v>
      </c>
    </row>
    <row r="440" spans="1:2">
      <c r="A440" s="76">
        <f t="shared" si="8"/>
        <v>1434</v>
      </c>
      <c r="B440" s="77">
        <v>281.96842105263158</v>
      </c>
    </row>
    <row r="441" spans="1:2">
      <c r="A441" s="76">
        <f t="shared" si="8"/>
        <v>1435</v>
      </c>
      <c r="B441" s="77">
        <v>281.9473684210526</v>
      </c>
    </row>
    <row r="442" spans="1:2">
      <c r="A442" s="76">
        <f t="shared" si="8"/>
        <v>1436</v>
      </c>
      <c r="B442" s="77">
        <v>281.92631578947368</v>
      </c>
    </row>
    <row r="443" spans="1:2">
      <c r="A443" s="76">
        <f t="shared" si="8"/>
        <v>1437</v>
      </c>
      <c r="B443" s="77">
        <v>281.90526315789475</v>
      </c>
    </row>
    <row r="444" spans="1:2">
      <c r="A444" s="76">
        <f t="shared" si="8"/>
        <v>1438</v>
      </c>
      <c r="B444" s="77">
        <v>281.88421052631577</v>
      </c>
    </row>
    <row r="445" spans="1:2">
      <c r="A445" s="76">
        <f t="shared" si="8"/>
        <v>1439</v>
      </c>
      <c r="B445" s="77">
        <v>281.86315789473684</v>
      </c>
    </row>
    <row r="446" spans="1:2">
      <c r="A446" s="76">
        <f t="shared" si="8"/>
        <v>1440</v>
      </c>
      <c r="B446" s="77">
        <v>281.84210526315792</v>
      </c>
    </row>
    <row r="447" spans="1:2">
      <c r="A447" s="76">
        <f t="shared" si="8"/>
        <v>1441</v>
      </c>
      <c r="B447" s="77">
        <v>281.82105263157894</v>
      </c>
    </row>
    <row r="448" spans="1:2">
      <c r="A448" s="76">
        <f t="shared" si="8"/>
        <v>1442</v>
      </c>
      <c r="B448" s="77">
        <v>281.8</v>
      </c>
    </row>
    <row r="449" spans="1:2">
      <c r="A449" s="76">
        <f t="shared" si="8"/>
        <v>1443</v>
      </c>
      <c r="B449" s="77">
        <v>281.77894736842103</v>
      </c>
    </row>
    <row r="450" spans="1:2">
      <c r="A450" s="76">
        <f t="shared" si="8"/>
        <v>1444</v>
      </c>
      <c r="B450" s="77">
        <v>281.7578947368421</v>
      </c>
    </row>
    <row r="451" spans="1:2">
      <c r="A451" s="76">
        <f t="shared" si="8"/>
        <v>1445</v>
      </c>
      <c r="B451" s="77">
        <v>281.73684210526318</v>
      </c>
    </row>
    <row r="452" spans="1:2">
      <c r="A452" s="76">
        <f t="shared" si="8"/>
        <v>1446</v>
      </c>
      <c r="B452" s="77">
        <v>281.7157894736842</v>
      </c>
    </row>
    <row r="453" spans="1:2">
      <c r="A453" s="76">
        <f t="shared" si="8"/>
        <v>1447</v>
      </c>
      <c r="B453" s="77">
        <v>281.69473684210527</v>
      </c>
    </row>
    <row r="454" spans="1:2">
      <c r="A454" s="76">
        <f t="shared" si="8"/>
        <v>1448</v>
      </c>
      <c r="B454" s="77">
        <v>281.67368421052629</v>
      </c>
    </row>
    <row r="455" spans="1:2">
      <c r="A455" s="76">
        <v>1449</v>
      </c>
      <c r="B455" s="77">
        <v>281.65263157894736</v>
      </c>
    </row>
    <row r="456" spans="1:2">
      <c r="A456" s="76">
        <v>1450</v>
      </c>
      <c r="B456" s="77">
        <v>281.63157894736844</v>
      </c>
    </row>
    <row r="457" spans="1:2">
      <c r="A457" s="76">
        <f t="shared" ref="A457:A505" si="9">SUM(A456+1)</f>
        <v>1451</v>
      </c>
      <c r="B457" s="77">
        <v>281.61052631578946</v>
      </c>
    </row>
    <row r="458" spans="1:2">
      <c r="A458" s="76">
        <f t="shared" si="9"/>
        <v>1452</v>
      </c>
      <c r="B458" s="77">
        <v>281.58947368421053</v>
      </c>
    </row>
    <row r="459" spans="1:2">
      <c r="A459" s="76">
        <f t="shared" si="9"/>
        <v>1453</v>
      </c>
      <c r="B459" s="77">
        <v>281.56842105263155</v>
      </c>
    </row>
    <row r="460" spans="1:2">
      <c r="A460" s="76">
        <f t="shared" si="9"/>
        <v>1454</v>
      </c>
      <c r="B460" s="77">
        <v>281.54736842105262</v>
      </c>
    </row>
    <row r="461" spans="1:2">
      <c r="A461" s="76">
        <f t="shared" si="9"/>
        <v>1455</v>
      </c>
      <c r="B461" s="77">
        <v>281.5263157894737</v>
      </c>
    </row>
    <row r="462" spans="1:2">
      <c r="A462" s="76">
        <f t="shared" si="9"/>
        <v>1456</v>
      </c>
      <c r="B462" s="77">
        <v>281.50526315789472</v>
      </c>
    </row>
    <row r="463" spans="1:2">
      <c r="A463" s="76">
        <f t="shared" si="9"/>
        <v>1457</v>
      </c>
      <c r="B463" s="77">
        <v>281.48421052631579</v>
      </c>
    </row>
    <row r="464" spans="1:2">
      <c r="A464" s="76">
        <f t="shared" si="9"/>
        <v>1458</v>
      </c>
      <c r="B464" s="77">
        <v>281.46315789473687</v>
      </c>
    </row>
    <row r="465" spans="1:2">
      <c r="A465" s="76">
        <f t="shared" si="9"/>
        <v>1459</v>
      </c>
      <c r="B465" s="77">
        <v>281.44210526315788</v>
      </c>
    </row>
    <row r="466" spans="1:2">
      <c r="A466" s="76">
        <f t="shared" si="9"/>
        <v>1460</v>
      </c>
      <c r="B466" s="77">
        <v>281.42105263157896</v>
      </c>
    </row>
    <row r="467" spans="1:2">
      <c r="A467" s="76">
        <f t="shared" si="9"/>
        <v>1461</v>
      </c>
      <c r="B467" s="77">
        <v>281.39999999999998</v>
      </c>
    </row>
    <row r="468" spans="1:2">
      <c r="A468" s="76">
        <f t="shared" si="9"/>
        <v>1462</v>
      </c>
      <c r="B468" s="77">
        <v>281.37894736842105</v>
      </c>
    </row>
    <row r="469" spans="1:2">
      <c r="A469" s="76">
        <f t="shared" si="9"/>
        <v>1463</v>
      </c>
      <c r="B469" s="77">
        <v>281.35789473684213</v>
      </c>
    </row>
    <row r="470" spans="1:2">
      <c r="A470" s="76">
        <f t="shared" si="9"/>
        <v>1464</v>
      </c>
      <c r="B470" s="77">
        <v>281.33684210526314</v>
      </c>
    </row>
    <row r="471" spans="1:2">
      <c r="A471" s="76">
        <f t="shared" si="9"/>
        <v>1465</v>
      </c>
      <c r="B471" s="77">
        <v>281.31578947368422</v>
      </c>
    </row>
    <row r="472" spans="1:2">
      <c r="A472" s="76">
        <f t="shared" si="9"/>
        <v>1466</v>
      </c>
      <c r="B472" s="77">
        <v>281.29473684210524</v>
      </c>
    </row>
    <row r="473" spans="1:2">
      <c r="A473" s="76">
        <f t="shared" si="9"/>
        <v>1467</v>
      </c>
      <c r="B473" s="77">
        <v>281.27368421052631</v>
      </c>
    </row>
    <row r="474" spans="1:2">
      <c r="A474" s="76">
        <f t="shared" si="9"/>
        <v>1468</v>
      </c>
      <c r="B474" s="77">
        <v>281.25263157894739</v>
      </c>
    </row>
    <row r="475" spans="1:2">
      <c r="A475" s="76">
        <f t="shared" si="9"/>
        <v>1469</v>
      </c>
      <c r="B475" s="77">
        <v>281.2315789473684</v>
      </c>
    </row>
    <row r="476" spans="1:2">
      <c r="A476" s="76">
        <f t="shared" si="9"/>
        <v>1470</v>
      </c>
      <c r="B476" s="77">
        <v>281.21052631578948</v>
      </c>
    </row>
    <row r="477" spans="1:2">
      <c r="A477" s="76">
        <f t="shared" si="9"/>
        <v>1471</v>
      </c>
      <c r="B477" s="77">
        <v>281.1894736842105</v>
      </c>
    </row>
    <row r="478" spans="1:2">
      <c r="A478" s="76">
        <f t="shared" si="9"/>
        <v>1472</v>
      </c>
      <c r="B478" s="77">
        <v>281.16842105263157</v>
      </c>
    </row>
    <row r="479" spans="1:2">
      <c r="A479" s="76">
        <f t="shared" si="9"/>
        <v>1473</v>
      </c>
      <c r="B479" s="77">
        <v>281.14736842105265</v>
      </c>
    </row>
    <row r="480" spans="1:2">
      <c r="A480" s="76">
        <f t="shared" si="9"/>
        <v>1474</v>
      </c>
      <c r="B480" s="77">
        <v>281.12631578947367</v>
      </c>
    </row>
    <row r="481" spans="1:2">
      <c r="A481" s="76">
        <f t="shared" si="9"/>
        <v>1475</v>
      </c>
      <c r="B481" s="77">
        <v>281.10526315789474</v>
      </c>
    </row>
    <row r="482" spans="1:2">
      <c r="A482" s="76">
        <f t="shared" si="9"/>
        <v>1476</v>
      </c>
      <c r="B482" s="77">
        <v>281.08421052631581</v>
      </c>
    </row>
    <row r="483" spans="1:2">
      <c r="A483" s="76">
        <f t="shared" si="9"/>
        <v>1477</v>
      </c>
      <c r="B483" s="77">
        <v>281.06315789473683</v>
      </c>
    </row>
    <row r="484" spans="1:2">
      <c r="A484" s="76">
        <f t="shared" si="9"/>
        <v>1478</v>
      </c>
      <c r="B484" s="77">
        <v>281.04210526315791</v>
      </c>
    </row>
    <row r="485" spans="1:2">
      <c r="A485" s="76">
        <f t="shared" si="9"/>
        <v>1479</v>
      </c>
      <c r="B485" s="77">
        <v>281.02105263157893</v>
      </c>
    </row>
    <row r="486" spans="1:2">
      <c r="A486" s="76">
        <f t="shared" si="9"/>
        <v>1480</v>
      </c>
      <c r="B486" s="77">
        <v>281</v>
      </c>
    </row>
    <row r="487" spans="1:2">
      <c r="A487" s="76">
        <f t="shared" si="9"/>
        <v>1481</v>
      </c>
      <c r="B487" s="77">
        <v>281.04000000000002</v>
      </c>
    </row>
    <row r="488" spans="1:2">
      <c r="A488" s="76">
        <f t="shared" si="9"/>
        <v>1482</v>
      </c>
      <c r="B488" s="77">
        <v>281.08</v>
      </c>
    </row>
    <row r="489" spans="1:2">
      <c r="A489" s="76">
        <f t="shared" si="9"/>
        <v>1483</v>
      </c>
      <c r="B489" s="77">
        <v>281.12</v>
      </c>
    </row>
    <row r="490" spans="1:2">
      <c r="A490" s="76">
        <f t="shared" si="9"/>
        <v>1484</v>
      </c>
      <c r="B490" s="77">
        <v>281.16000000000003</v>
      </c>
    </row>
    <row r="491" spans="1:2">
      <c r="A491" s="76">
        <f t="shared" si="9"/>
        <v>1485</v>
      </c>
      <c r="B491" s="77">
        <v>281.2</v>
      </c>
    </row>
    <row r="492" spans="1:2">
      <c r="A492" s="76">
        <f t="shared" si="9"/>
        <v>1486</v>
      </c>
      <c r="B492" s="77">
        <v>281.24</v>
      </c>
    </row>
    <row r="493" spans="1:2">
      <c r="A493" s="76">
        <f t="shared" si="9"/>
        <v>1487</v>
      </c>
      <c r="B493" s="77">
        <v>281.27999999999997</v>
      </c>
    </row>
    <row r="494" spans="1:2">
      <c r="A494" s="76">
        <f t="shared" si="9"/>
        <v>1488</v>
      </c>
      <c r="B494" s="77">
        <v>281.32</v>
      </c>
    </row>
    <row r="495" spans="1:2">
      <c r="A495" s="76">
        <f t="shared" si="9"/>
        <v>1489</v>
      </c>
      <c r="B495" s="77">
        <v>281.36</v>
      </c>
    </row>
    <row r="496" spans="1:2">
      <c r="A496" s="76">
        <f t="shared" si="9"/>
        <v>1490</v>
      </c>
      <c r="B496" s="77">
        <v>281.39999999999998</v>
      </c>
    </row>
    <row r="497" spans="1:2">
      <c r="A497" s="76">
        <f t="shared" si="9"/>
        <v>1491</v>
      </c>
      <c r="B497" s="77">
        <v>281.44</v>
      </c>
    </row>
    <row r="498" spans="1:2">
      <c r="A498" s="76">
        <f t="shared" si="9"/>
        <v>1492</v>
      </c>
      <c r="B498" s="77">
        <v>281.48</v>
      </c>
    </row>
    <row r="499" spans="1:2">
      <c r="A499" s="76">
        <f t="shared" si="9"/>
        <v>1493</v>
      </c>
      <c r="B499" s="77">
        <v>281.52</v>
      </c>
    </row>
    <row r="500" spans="1:2">
      <c r="A500" s="76">
        <f t="shared" si="9"/>
        <v>1494</v>
      </c>
      <c r="B500" s="77">
        <v>281.56</v>
      </c>
    </row>
    <row r="501" spans="1:2">
      <c r="A501" s="76">
        <f t="shared" si="9"/>
        <v>1495</v>
      </c>
      <c r="B501" s="77">
        <v>281.60000000000002</v>
      </c>
    </row>
    <row r="502" spans="1:2">
      <c r="A502" s="76">
        <f t="shared" si="9"/>
        <v>1496</v>
      </c>
      <c r="B502" s="77">
        <v>281.64</v>
      </c>
    </row>
    <row r="503" spans="1:2">
      <c r="A503" s="76">
        <f t="shared" si="9"/>
        <v>1497</v>
      </c>
      <c r="B503" s="77">
        <v>281.68</v>
      </c>
    </row>
    <row r="504" spans="1:2">
      <c r="A504" s="76">
        <f t="shared" si="9"/>
        <v>1498</v>
      </c>
      <c r="B504" s="77">
        <v>281.72000000000003</v>
      </c>
    </row>
    <row r="505" spans="1:2">
      <c r="A505" s="76">
        <f t="shared" si="9"/>
        <v>1499</v>
      </c>
      <c r="B505" s="77">
        <v>281.76</v>
      </c>
    </row>
    <row r="506" spans="1:2">
      <c r="A506" s="76">
        <v>1500</v>
      </c>
      <c r="B506" s="77">
        <v>281.8</v>
      </c>
    </row>
    <row r="507" spans="1:2">
      <c r="A507" s="76">
        <f t="shared" ref="A507:A555" si="10">SUM(A506+1)</f>
        <v>1501</v>
      </c>
      <c r="B507" s="77">
        <v>281.83999999999997</v>
      </c>
    </row>
    <row r="508" spans="1:2">
      <c r="A508" s="76">
        <f t="shared" si="10"/>
        <v>1502</v>
      </c>
      <c r="B508" s="77">
        <v>281.88</v>
      </c>
    </row>
    <row r="509" spans="1:2">
      <c r="A509" s="76">
        <f t="shared" si="10"/>
        <v>1503</v>
      </c>
      <c r="B509" s="77">
        <v>281.92</v>
      </c>
    </row>
    <row r="510" spans="1:2">
      <c r="A510" s="76">
        <f t="shared" si="10"/>
        <v>1504</v>
      </c>
      <c r="B510" s="77">
        <v>281.95999999999998</v>
      </c>
    </row>
    <row r="511" spans="1:2">
      <c r="A511" s="76">
        <f t="shared" si="10"/>
        <v>1505</v>
      </c>
      <c r="B511" s="77">
        <v>282</v>
      </c>
    </row>
    <row r="512" spans="1:2">
      <c r="A512" s="76">
        <f t="shared" si="10"/>
        <v>1506</v>
      </c>
      <c r="B512" s="77">
        <v>281.97872340425533</v>
      </c>
    </row>
    <row r="513" spans="1:2">
      <c r="A513" s="76">
        <f t="shared" si="10"/>
        <v>1507</v>
      </c>
      <c r="B513" s="77">
        <v>281.95744680851061</v>
      </c>
    </row>
    <row r="514" spans="1:2">
      <c r="A514" s="76">
        <f t="shared" si="10"/>
        <v>1508</v>
      </c>
      <c r="B514" s="77">
        <v>281.93617021276594</v>
      </c>
    </row>
    <row r="515" spans="1:2">
      <c r="A515" s="76">
        <f t="shared" si="10"/>
        <v>1509</v>
      </c>
      <c r="B515" s="77">
        <v>281.91489361702128</v>
      </c>
    </row>
    <row r="516" spans="1:2">
      <c r="A516" s="76">
        <f t="shared" si="10"/>
        <v>1510</v>
      </c>
      <c r="B516" s="77">
        <v>281.89361702127661</v>
      </c>
    </row>
    <row r="517" spans="1:2">
      <c r="A517" s="76">
        <f t="shared" si="10"/>
        <v>1511</v>
      </c>
      <c r="B517" s="77">
        <v>281.87234042553189</v>
      </c>
    </row>
    <row r="518" spans="1:2">
      <c r="A518" s="76">
        <f t="shared" si="10"/>
        <v>1512</v>
      </c>
      <c r="B518" s="77">
        <v>281.85106382978722</v>
      </c>
    </row>
    <row r="519" spans="1:2">
      <c r="A519" s="76">
        <f t="shared" si="10"/>
        <v>1513</v>
      </c>
      <c r="B519" s="77">
        <v>281.82978723404256</v>
      </c>
    </row>
    <row r="520" spans="1:2">
      <c r="A520" s="76">
        <f t="shared" si="10"/>
        <v>1514</v>
      </c>
      <c r="B520" s="77">
        <v>281.80851063829789</v>
      </c>
    </row>
    <row r="521" spans="1:2">
      <c r="A521" s="76">
        <f t="shared" si="10"/>
        <v>1515</v>
      </c>
      <c r="B521" s="77">
        <v>281.78723404255317</v>
      </c>
    </row>
    <row r="522" spans="1:2">
      <c r="A522" s="76">
        <f t="shared" si="10"/>
        <v>1516</v>
      </c>
      <c r="B522" s="77">
        <v>281.7659574468085</v>
      </c>
    </row>
    <row r="523" spans="1:2">
      <c r="A523" s="76">
        <f t="shared" si="10"/>
        <v>1517</v>
      </c>
      <c r="B523" s="77">
        <v>281.74468085106383</v>
      </c>
    </row>
    <row r="524" spans="1:2">
      <c r="A524" s="76">
        <f t="shared" si="10"/>
        <v>1518</v>
      </c>
      <c r="B524" s="77">
        <v>281.72340425531917</v>
      </c>
    </row>
    <row r="525" spans="1:2">
      <c r="A525" s="76">
        <f t="shared" si="10"/>
        <v>1519</v>
      </c>
      <c r="B525" s="77">
        <v>281.70212765957444</v>
      </c>
    </row>
    <row r="526" spans="1:2">
      <c r="A526" s="76">
        <f t="shared" si="10"/>
        <v>1520</v>
      </c>
      <c r="B526" s="77">
        <v>281.68085106382978</v>
      </c>
    </row>
    <row r="527" spans="1:2">
      <c r="A527" s="76">
        <f t="shared" si="10"/>
        <v>1521</v>
      </c>
      <c r="B527" s="77">
        <v>281.65957446808511</v>
      </c>
    </row>
    <row r="528" spans="1:2">
      <c r="A528" s="76">
        <f t="shared" si="10"/>
        <v>1522</v>
      </c>
      <c r="B528" s="77">
        <v>281.63829787234044</v>
      </c>
    </row>
    <row r="529" spans="1:2">
      <c r="A529" s="76">
        <f t="shared" si="10"/>
        <v>1523</v>
      </c>
      <c r="B529" s="77">
        <v>281.61702127659572</v>
      </c>
    </row>
    <row r="530" spans="1:2">
      <c r="A530" s="76">
        <f t="shared" si="10"/>
        <v>1524</v>
      </c>
      <c r="B530" s="77">
        <v>281.59574468085106</v>
      </c>
    </row>
    <row r="531" spans="1:2">
      <c r="A531" s="76">
        <f t="shared" si="10"/>
        <v>1525</v>
      </c>
      <c r="B531" s="77">
        <v>281.57446808510639</v>
      </c>
    </row>
    <row r="532" spans="1:2">
      <c r="A532" s="76">
        <f t="shared" si="10"/>
        <v>1526</v>
      </c>
      <c r="B532" s="77">
        <v>281.55319148936172</v>
      </c>
    </row>
    <row r="533" spans="1:2">
      <c r="A533" s="76">
        <f t="shared" si="10"/>
        <v>1527</v>
      </c>
      <c r="B533" s="77">
        <v>281.531914893617</v>
      </c>
    </row>
    <row r="534" spans="1:2">
      <c r="A534" s="76">
        <f t="shared" si="10"/>
        <v>1528</v>
      </c>
      <c r="B534" s="77">
        <v>281.51063829787233</v>
      </c>
    </row>
    <row r="535" spans="1:2">
      <c r="A535" s="76">
        <f t="shared" si="10"/>
        <v>1529</v>
      </c>
      <c r="B535" s="77">
        <v>281.48936170212767</v>
      </c>
    </row>
    <row r="536" spans="1:2">
      <c r="A536" s="76">
        <f t="shared" si="10"/>
        <v>1530</v>
      </c>
      <c r="B536" s="77">
        <v>281.468085106383</v>
      </c>
    </row>
    <row r="537" spans="1:2">
      <c r="A537" s="76">
        <f t="shared" si="10"/>
        <v>1531</v>
      </c>
      <c r="B537" s="77">
        <v>281.44680851063828</v>
      </c>
    </row>
    <row r="538" spans="1:2">
      <c r="A538" s="76">
        <f t="shared" si="10"/>
        <v>1532</v>
      </c>
      <c r="B538" s="77">
        <v>281.42553191489361</v>
      </c>
    </row>
    <row r="539" spans="1:2">
      <c r="A539" s="76">
        <f t="shared" si="10"/>
        <v>1533</v>
      </c>
      <c r="B539" s="77">
        <v>281.40425531914894</v>
      </c>
    </row>
    <row r="540" spans="1:2">
      <c r="A540" s="76">
        <f t="shared" si="10"/>
        <v>1534</v>
      </c>
      <c r="B540" s="77">
        <v>281.38297872340428</v>
      </c>
    </row>
    <row r="541" spans="1:2">
      <c r="A541" s="76">
        <f t="shared" si="10"/>
        <v>1535</v>
      </c>
      <c r="B541" s="77">
        <v>281.36170212765956</v>
      </c>
    </row>
    <row r="542" spans="1:2">
      <c r="A542" s="76">
        <f t="shared" si="10"/>
        <v>1536</v>
      </c>
      <c r="B542" s="77">
        <v>281.34042553191489</v>
      </c>
    </row>
    <row r="543" spans="1:2">
      <c r="A543" s="76">
        <f t="shared" si="10"/>
        <v>1537</v>
      </c>
      <c r="B543" s="77">
        <v>281.31914893617022</v>
      </c>
    </row>
    <row r="544" spans="1:2">
      <c r="A544" s="76">
        <f t="shared" si="10"/>
        <v>1538</v>
      </c>
      <c r="B544" s="77">
        <v>281.29787234042556</v>
      </c>
    </row>
    <row r="545" spans="1:2">
      <c r="A545" s="76">
        <f t="shared" si="10"/>
        <v>1539</v>
      </c>
      <c r="B545" s="77">
        <v>281.27659574468083</v>
      </c>
    </row>
    <row r="546" spans="1:2">
      <c r="A546" s="76">
        <f t="shared" si="10"/>
        <v>1540</v>
      </c>
      <c r="B546" s="77">
        <v>281.25531914893617</v>
      </c>
    </row>
    <row r="547" spans="1:2">
      <c r="A547" s="76">
        <f t="shared" si="10"/>
        <v>1541</v>
      </c>
      <c r="B547" s="77">
        <v>281.2340425531915</v>
      </c>
    </row>
    <row r="548" spans="1:2">
      <c r="A548" s="76">
        <f t="shared" si="10"/>
        <v>1542</v>
      </c>
      <c r="B548" s="77">
        <v>281.21276595744683</v>
      </c>
    </row>
    <row r="549" spans="1:2">
      <c r="A549" s="76">
        <f t="shared" si="10"/>
        <v>1543</v>
      </c>
      <c r="B549" s="77">
        <v>281.19148936170211</v>
      </c>
    </row>
    <row r="550" spans="1:2">
      <c r="A550" s="76">
        <f t="shared" si="10"/>
        <v>1544</v>
      </c>
      <c r="B550" s="77">
        <v>281.17021276595744</v>
      </c>
    </row>
    <row r="551" spans="1:2">
      <c r="A551" s="76">
        <f t="shared" si="10"/>
        <v>1545</v>
      </c>
      <c r="B551" s="77">
        <v>281.14893617021278</v>
      </c>
    </row>
    <row r="552" spans="1:2">
      <c r="A552" s="76">
        <f t="shared" si="10"/>
        <v>1546</v>
      </c>
      <c r="B552" s="77">
        <v>281.12765957446805</v>
      </c>
    </row>
    <row r="553" spans="1:2">
      <c r="A553" s="76">
        <f t="shared" si="10"/>
        <v>1547</v>
      </c>
      <c r="B553" s="77">
        <v>281.10638297872339</v>
      </c>
    </row>
    <row r="554" spans="1:2">
      <c r="A554" s="76">
        <f t="shared" si="10"/>
        <v>1548</v>
      </c>
      <c r="B554" s="77">
        <v>281.08510638297872</v>
      </c>
    </row>
    <row r="555" spans="1:2">
      <c r="A555" s="76">
        <f t="shared" si="10"/>
        <v>1549</v>
      </c>
      <c r="B555" s="77">
        <v>281.06382978723406</v>
      </c>
    </row>
    <row r="556" spans="1:2">
      <c r="A556" s="76">
        <v>1550</v>
      </c>
      <c r="B556" s="77">
        <v>281.04255319148933</v>
      </c>
    </row>
    <row r="557" spans="1:2">
      <c r="A557" s="76">
        <f t="shared" ref="A557:A605" si="11">SUM(A556+1)</f>
        <v>1551</v>
      </c>
      <c r="B557" s="77">
        <v>281.02127659574467</v>
      </c>
    </row>
    <row r="558" spans="1:2">
      <c r="A558" s="76">
        <f t="shared" si="11"/>
        <v>1552</v>
      </c>
      <c r="B558" s="77">
        <v>281</v>
      </c>
    </row>
    <row r="559" spans="1:2">
      <c r="A559" s="76">
        <f t="shared" si="11"/>
        <v>1553</v>
      </c>
      <c r="B559" s="77">
        <v>280.97872340425533</v>
      </c>
    </row>
    <row r="560" spans="1:2">
      <c r="A560" s="76">
        <f t="shared" si="11"/>
        <v>1554</v>
      </c>
      <c r="B560" s="77">
        <v>280.95744680851061</v>
      </c>
    </row>
    <row r="561" spans="1:2">
      <c r="A561" s="76">
        <f t="shared" si="11"/>
        <v>1555</v>
      </c>
      <c r="B561" s="77">
        <v>280.93617021276594</v>
      </c>
    </row>
    <row r="562" spans="1:2">
      <c r="A562" s="76">
        <f t="shared" si="11"/>
        <v>1556</v>
      </c>
      <c r="B562" s="77">
        <v>280.91489361702128</v>
      </c>
    </row>
    <row r="563" spans="1:2">
      <c r="A563" s="76">
        <f t="shared" si="11"/>
        <v>1557</v>
      </c>
      <c r="B563" s="77">
        <v>280.89361702127661</v>
      </c>
    </row>
    <row r="564" spans="1:2">
      <c r="A564" s="76">
        <f t="shared" si="11"/>
        <v>1558</v>
      </c>
      <c r="B564" s="77">
        <v>280.87234042553189</v>
      </c>
    </row>
    <row r="565" spans="1:2">
      <c r="A565" s="76">
        <f t="shared" si="11"/>
        <v>1559</v>
      </c>
      <c r="B565" s="77">
        <v>280.85106382978722</v>
      </c>
    </row>
    <row r="566" spans="1:2">
      <c r="A566" s="76">
        <f t="shared" si="11"/>
        <v>1560</v>
      </c>
      <c r="B566" s="77">
        <v>280.82978723404256</v>
      </c>
    </row>
    <row r="567" spans="1:2">
      <c r="A567" s="76">
        <f t="shared" si="11"/>
        <v>1561</v>
      </c>
      <c r="B567" s="77">
        <v>280.80851063829789</v>
      </c>
    </row>
    <row r="568" spans="1:2">
      <c r="A568" s="76">
        <f t="shared" si="11"/>
        <v>1562</v>
      </c>
      <c r="B568" s="77">
        <v>280.78723404255317</v>
      </c>
    </row>
    <row r="569" spans="1:2">
      <c r="A569" s="76">
        <f t="shared" si="11"/>
        <v>1563</v>
      </c>
      <c r="B569" s="77">
        <v>280.7659574468085</v>
      </c>
    </row>
    <row r="570" spans="1:2">
      <c r="A570" s="76">
        <f t="shared" si="11"/>
        <v>1564</v>
      </c>
      <c r="B570" s="77">
        <v>280.74468085106383</v>
      </c>
    </row>
    <row r="571" spans="1:2">
      <c r="A571" s="76">
        <f t="shared" si="11"/>
        <v>1565</v>
      </c>
      <c r="B571" s="77">
        <v>280.72340425531917</v>
      </c>
    </row>
    <row r="572" spans="1:2">
      <c r="A572" s="76">
        <f t="shared" si="11"/>
        <v>1566</v>
      </c>
      <c r="B572" s="77">
        <v>280.70212765957444</v>
      </c>
    </row>
    <row r="573" spans="1:2">
      <c r="A573" s="76">
        <f t="shared" si="11"/>
        <v>1567</v>
      </c>
      <c r="B573" s="77">
        <v>280.68085106382978</v>
      </c>
    </row>
    <row r="574" spans="1:2">
      <c r="A574" s="76">
        <f t="shared" si="11"/>
        <v>1568</v>
      </c>
      <c r="B574" s="77">
        <v>280.65957446808511</v>
      </c>
    </row>
    <row r="575" spans="1:2">
      <c r="A575" s="76">
        <f t="shared" si="11"/>
        <v>1569</v>
      </c>
      <c r="B575" s="77">
        <v>280.63829787234044</v>
      </c>
    </row>
    <row r="576" spans="1:2">
      <c r="A576" s="76">
        <f t="shared" si="11"/>
        <v>1570</v>
      </c>
      <c r="B576" s="77">
        <v>280.61702127659572</v>
      </c>
    </row>
    <row r="577" spans="1:2">
      <c r="A577" s="76">
        <f t="shared" si="11"/>
        <v>1571</v>
      </c>
      <c r="B577" s="77">
        <v>280.59574468085106</v>
      </c>
    </row>
    <row r="578" spans="1:2">
      <c r="A578" s="76">
        <f t="shared" si="11"/>
        <v>1572</v>
      </c>
      <c r="B578" s="77">
        <v>280.57446808510639</v>
      </c>
    </row>
    <row r="579" spans="1:2">
      <c r="A579" s="76">
        <f t="shared" si="11"/>
        <v>1573</v>
      </c>
      <c r="B579" s="77">
        <v>280.55319148936172</v>
      </c>
    </row>
    <row r="580" spans="1:2">
      <c r="A580" s="76">
        <f t="shared" si="11"/>
        <v>1574</v>
      </c>
      <c r="B580" s="77">
        <v>280.531914893617</v>
      </c>
    </row>
    <row r="581" spans="1:2">
      <c r="A581" s="76">
        <f t="shared" si="11"/>
        <v>1575</v>
      </c>
      <c r="B581" s="77">
        <v>280.51063829787233</v>
      </c>
    </row>
    <row r="582" spans="1:2">
      <c r="A582" s="76">
        <f t="shared" si="11"/>
        <v>1576</v>
      </c>
      <c r="B582" s="77">
        <v>280.48936170212767</v>
      </c>
    </row>
    <row r="583" spans="1:2">
      <c r="A583" s="76">
        <f t="shared" si="11"/>
        <v>1577</v>
      </c>
      <c r="B583" s="77">
        <v>280.468085106383</v>
      </c>
    </row>
    <row r="584" spans="1:2">
      <c r="A584" s="76">
        <f t="shared" si="11"/>
        <v>1578</v>
      </c>
      <c r="B584" s="77">
        <v>280.44680851063828</v>
      </c>
    </row>
    <row r="585" spans="1:2">
      <c r="A585" s="76">
        <f t="shared" si="11"/>
        <v>1579</v>
      </c>
      <c r="B585" s="77">
        <v>280.42553191489361</v>
      </c>
    </row>
    <row r="586" spans="1:2">
      <c r="A586" s="76">
        <f t="shared" si="11"/>
        <v>1580</v>
      </c>
      <c r="B586" s="77">
        <v>280.40425531914894</v>
      </c>
    </row>
    <row r="587" spans="1:2">
      <c r="A587" s="76">
        <f t="shared" si="11"/>
        <v>1581</v>
      </c>
      <c r="B587" s="77">
        <v>280.38297872340428</v>
      </c>
    </row>
    <row r="588" spans="1:2">
      <c r="A588" s="76">
        <f t="shared" si="11"/>
        <v>1582</v>
      </c>
      <c r="B588" s="77">
        <v>280.36170212765956</v>
      </c>
    </row>
    <row r="589" spans="1:2">
      <c r="A589" s="76">
        <f t="shared" si="11"/>
        <v>1583</v>
      </c>
      <c r="B589" s="77">
        <v>280.34042553191489</v>
      </c>
    </row>
    <row r="590" spans="1:2">
      <c r="A590" s="76">
        <f t="shared" si="11"/>
        <v>1584</v>
      </c>
      <c r="B590" s="77">
        <v>280.31914893617022</v>
      </c>
    </row>
    <row r="591" spans="1:2">
      <c r="A591" s="76">
        <f t="shared" si="11"/>
        <v>1585</v>
      </c>
      <c r="B591" s="77">
        <v>280.29787234042556</v>
      </c>
    </row>
    <row r="592" spans="1:2">
      <c r="A592" s="76">
        <f t="shared" si="11"/>
        <v>1586</v>
      </c>
      <c r="B592" s="77">
        <v>280.27659574468083</v>
      </c>
    </row>
    <row r="593" spans="1:2">
      <c r="A593" s="76">
        <f t="shared" si="11"/>
        <v>1587</v>
      </c>
      <c r="B593" s="77">
        <v>280.25531914893617</v>
      </c>
    </row>
    <row r="594" spans="1:2">
      <c r="A594" s="76">
        <f t="shared" si="11"/>
        <v>1588</v>
      </c>
      <c r="B594" s="77">
        <v>280.2340425531915</v>
      </c>
    </row>
    <row r="595" spans="1:2">
      <c r="A595" s="76">
        <f t="shared" si="11"/>
        <v>1589</v>
      </c>
      <c r="B595" s="77">
        <v>280.21276595744678</v>
      </c>
    </row>
    <row r="596" spans="1:2">
      <c r="A596" s="76">
        <f t="shared" si="11"/>
        <v>1590</v>
      </c>
      <c r="B596" s="77">
        <v>280.19148936170211</v>
      </c>
    </row>
    <row r="597" spans="1:2">
      <c r="A597" s="76">
        <f t="shared" si="11"/>
        <v>1591</v>
      </c>
      <c r="B597" s="77">
        <v>280.17021276595744</v>
      </c>
    </row>
    <row r="598" spans="1:2">
      <c r="A598" s="76">
        <f t="shared" si="11"/>
        <v>1592</v>
      </c>
      <c r="B598" s="77">
        <v>280.14893617021278</v>
      </c>
    </row>
    <row r="599" spans="1:2">
      <c r="A599" s="76">
        <f t="shared" si="11"/>
        <v>1593</v>
      </c>
      <c r="B599" s="77">
        <v>280.12765957446805</v>
      </c>
    </row>
    <row r="600" spans="1:2">
      <c r="A600" s="76">
        <f t="shared" si="11"/>
        <v>1594</v>
      </c>
      <c r="B600" s="77">
        <v>280.10638297872339</v>
      </c>
    </row>
    <row r="601" spans="1:2">
      <c r="A601" s="76">
        <f t="shared" si="11"/>
        <v>1595</v>
      </c>
      <c r="B601" s="77">
        <v>280.08510638297872</v>
      </c>
    </row>
    <row r="602" spans="1:2">
      <c r="A602" s="76">
        <f t="shared" si="11"/>
        <v>1596</v>
      </c>
      <c r="B602" s="77">
        <v>280.06382978723406</v>
      </c>
    </row>
    <row r="603" spans="1:2">
      <c r="A603" s="76">
        <f t="shared" si="11"/>
        <v>1597</v>
      </c>
      <c r="B603" s="77">
        <v>280.04255319148933</v>
      </c>
    </row>
    <row r="604" spans="1:2">
      <c r="A604" s="76">
        <f t="shared" si="11"/>
        <v>1598</v>
      </c>
      <c r="B604" s="77">
        <v>280.02127659574467</v>
      </c>
    </row>
    <row r="605" spans="1:2">
      <c r="A605" s="76">
        <f t="shared" si="11"/>
        <v>1599</v>
      </c>
      <c r="B605" s="77">
        <v>280</v>
      </c>
    </row>
    <row r="606" spans="1:2">
      <c r="A606" s="76">
        <v>1600</v>
      </c>
      <c r="B606" s="77">
        <v>280</v>
      </c>
    </row>
    <row r="607" spans="1:2">
      <c r="A607" s="76">
        <f t="shared" ref="A607:A654" si="12">SUM(A606+1)</f>
        <v>1601</v>
      </c>
      <c r="B607" s="77">
        <v>280</v>
      </c>
    </row>
    <row r="608" spans="1:2">
      <c r="A608" s="76">
        <f t="shared" si="12"/>
        <v>1602</v>
      </c>
      <c r="B608" s="77">
        <v>280</v>
      </c>
    </row>
    <row r="609" spans="1:2">
      <c r="A609" s="76">
        <f t="shared" si="12"/>
        <v>1603</v>
      </c>
      <c r="B609" s="77">
        <v>280</v>
      </c>
    </row>
    <row r="610" spans="1:2">
      <c r="A610" s="76">
        <f t="shared" si="12"/>
        <v>1604</v>
      </c>
      <c r="B610" s="77">
        <v>280</v>
      </c>
    </row>
    <row r="611" spans="1:2">
      <c r="A611" s="76">
        <f t="shared" si="12"/>
        <v>1605</v>
      </c>
      <c r="B611" s="77">
        <v>280</v>
      </c>
    </row>
    <row r="612" spans="1:2">
      <c r="A612" s="76">
        <f t="shared" si="12"/>
        <v>1606</v>
      </c>
      <c r="B612" s="77">
        <v>280</v>
      </c>
    </row>
    <row r="613" spans="1:2">
      <c r="A613" s="76">
        <f t="shared" si="12"/>
        <v>1607</v>
      </c>
      <c r="B613" s="77">
        <v>280</v>
      </c>
    </row>
    <row r="614" spans="1:2">
      <c r="A614" s="76">
        <f t="shared" si="12"/>
        <v>1608</v>
      </c>
      <c r="B614" s="77">
        <v>280</v>
      </c>
    </row>
    <row r="615" spans="1:2">
      <c r="A615" s="76">
        <f t="shared" si="12"/>
        <v>1609</v>
      </c>
      <c r="B615" s="77">
        <v>280</v>
      </c>
    </row>
    <row r="616" spans="1:2">
      <c r="A616" s="76">
        <f t="shared" si="12"/>
        <v>1610</v>
      </c>
      <c r="B616" s="77">
        <v>280</v>
      </c>
    </row>
    <row r="617" spans="1:2">
      <c r="A617" s="76">
        <f t="shared" si="12"/>
        <v>1611</v>
      </c>
      <c r="B617" s="77">
        <v>280</v>
      </c>
    </row>
    <row r="618" spans="1:2">
      <c r="A618" s="76">
        <f t="shared" si="12"/>
        <v>1612</v>
      </c>
      <c r="B618" s="77">
        <v>280</v>
      </c>
    </row>
    <row r="619" spans="1:2">
      <c r="A619" s="76">
        <f t="shared" si="12"/>
        <v>1613</v>
      </c>
      <c r="B619" s="77">
        <v>280</v>
      </c>
    </row>
    <row r="620" spans="1:2">
      <c r="A620" s="76">
        <f t="shared" si="12"/>
        <v>1614</v>
      </c>
      <c r="B620" s="77">
        <v>280</v>
      </c>
    </row>
    <row r="621" spans="1:2">
      <c r="A621" s="76">
        <f t="shared" si="12"/>
        <v>1615</v>
      </c>
      <c r="B621" s="77">
        <v>280</v>
      </c>
    </row>
    <row r="622" spans="1:2">
      <c r="A622" s="76">
        <f t="shared" si="12"/>
        <v>1616</v>
      </c>
      <c r="B622" s="77">
        <v>280</v>
      </c>
    </row>
    <row r="623" spans="1:2">
      <c r="A623" s="76">
        <f t="shared" si="12"/>
        <v>1617</v>
      </c>
      <c r="B623" s="77">
        <v>280</v>
      </c>
    </row>
    <row r="624" spans="1:2">
      <c r="A624" s="76">
        <f t="shared" si="12"/>
        <v>1618</v>
      </c>
      <c r="B624" s="77">
        <v>280</v>
      </c>
    </row>
    <row r="625" spans="1:2">
      <c r="A625" s="76">
        <f t="shared" si="12"/>
        <v>1619</v>
      </c>
      <c r="B625" s="77">
        <v>280</v>
      </c>
    </row>
    <row r="626" spans="1:2">
      <c r="A626" s="76">
        <f t="shared" si="12"/>
        <v>1620</v>
      </c>
      <c r="B626" s="77">
        <v>280</v>
      </c>
    </row>
    <row r="627" spans="1:2">
      <c r="A627" s="76">
        <f t="shared" si="12"/>
        <v>1621</v>
      </c>
      <c r="B627" s="77">
        <v>280</v>
      </c>
    </row>
    <row r="628" spans="1:2">
      <c r="A628" s="76">
        <f t="shared" si="12"/>
        <v>1622</v>
      </c>
      <c r="B628" s="77">
        <v>280</v>
      </c>
    </row>
    <row r="629" spans="1:2">
      <c r="A629" s="76">
        <f t="shared" si="12"/>
        <v>1623</v>
      </c>
      <c r="B629" s="77">
        <v>280</v>
      </c>
    </row>
    <row r="630" spans="1:2">
      <c r="A630" s="76">
        <f t="shared" si="12"/>
        <v>1624</v>
      </c>
      <c r="B630" s="77">
        <v>280</v>
      </c>
    </row>
    <row r="631" spans="1:2">
      <c r="A631" s="76">
        <f t="shared" si="12"/>
        <v>1625</v>
      </c>
      <c r="B631" s="77">
        <v>280</v>
      </c>
    </row>
    <row r="632" spans="1:2">
      <c r="A632" s="76">
        <f t="shared" si="12"/>
        <v>1626</v>
      </c>
      <c r="B632" s="77">
        <v>280</v>
      </c>
    </row>
    <row r="633" spans="1:2">
      <c r="A633" s="76">
        <f t="shared" si="12"/>
        <v>1627</v>
      </c>
      <c r="B633" s="77">
        <v>280</v>
      </c>
    </row>
    <row r="634" spans="1:2">
      <c r="A634" s="76">
        <f t="shared" si="12"/>
        <v>1628</v>
      </c>
      <c r="B634" s="77">
        <v>280</v>
      </c>
    </row>
    <row r="635" spans="1:2">
      <c r="A635" s="76">
        <f t="shared" si="12"/>
        <v>1629</v>
      </c>
      <c r="B635" s="77">
        <v>280</v>
      </c>
    </row>
    <row r="636" spans="1:2">
      <c r="A636" s="76">
        <f t="shared" si="12"/>
        <v>1630</v>
      </c>
      <c r="B636" s="77">
        <v>280</v>
      </c>
    </row>
    <row r="637" spans="1:2">
      <c r="A637" s="76">
        <f t="shared" si="12"/>
        <v>1631</v>
      </c>
      <c r="B637" s="77">
        <v>280</v>
      </c>
    </row>
    <row r="638" spans="1:2">
      <c r="A638" s="76">
        <f t="shared" si="12"/>
        <v>1632</v>
      </c>
      <c r="B638" s="77">
        <v>280</v>
      </c>
    </row>
    <row r="639" spans="1:2">
      <c r="A639" s="76">
        <f t="shared" si="12"/>
        <v>1633</v>
      </c>
      <c r="B639" s="77">
        <v>280</v>
      </c>
    </row>
    <row r="640" spans="1:2">
      <c r="A640" s="76">
        <f t="shared" si="12"/>
        <v>1634</v>
      </c>
      <c r="B640" s="77">
        <v>280</v>
      </c>
    </row>
    <row r="641" spans="1:2">
      <c r="A641" s="76">
        <f t="shared" si="12"/>
        <v>1635</v>
      </c>
      <c r="B641" s="77">
        <v>280</v>
      </c>
    </row>
    <row r="642" spans="1:2">
      <c r="A642" s="76">
        <f t="shared" si="12"/>
        <v>1636</v>
      </c>
      <c r="B642" s="77">
        <v>280</v>
      </c>
    </row>
    <row r="643" spans="1:2">
      <c r="A643" s="76">
        <f t="shared" si="12"/>
        <v>1637</v>
      </c>
      <c r="B643" s="77">
        <v>280</v>
      </c>
    </row>
    <row r="644" spans="1:2">
      <c r="A644" s="76">
        <f t="shared" si="12"/>
        <v>1638</v>
      </c>
      <c r="B644" s="77">
        <v>280</v>
      </c>
    </row>
    <row r="645" spans="1:2">
      <c r="A645" s="76">
        <f t="shared" si="12"/>
        <v>1639</v>
      </c>
      <c r="B645" s="77">
        <v>280</v>
      </c>
    </row>
    <row r="646" spans="1:2">
      <c r="A646" s="76">
        <f t="shared" si="12"/>
        <v>1640</v>
      </c>
      <c r="B646" s="77">
        <v>280</v>
      </c>
    </row>
    <row r="647" spans="1:2">
      <c r="A647" s="76">
        <f t="shared" si="12"/>
        <v>1641</v>
      </c>
      <c r="B647" s="77">
        <v>280</v>
      </c>
    </row>
    <row r="648" spans="1:2">
      <c r="A648" s="76">
        <f t="shared" si="12"/>
        <v>1642</v>
      </c>
      <c r="B648" s="77">
        <v>280</v>
      </c>
    </row>
    <row r="649" spans="1:2">
      <c r="A649" s="76">
        <f t="shared" si="12"/>
        <v>1643</v>
      </c>
      <c r="B649" s="77">
        <v>280</v>
      </c>
    </row>
    <row r="650" spans="1:2">
      <c r="A650" s="76">
        <f t="shared" si="12"/>
        <v>1644</v>
      </c>
      <c r="B650" s="77">
        <v>280</v>
      </c>
    </row>
    <row r="651" spans="1:2">
      <c r="A651" s="76">
        <f t="shared" si="12"/>
        <v>1645</v>
      </c>
      <c r="B651" s="77">
        <v>280</v>
      </c>
    </row>
    <row r="652" spans="1:2">
      <c r="A652" s="76">
        <f t="shared" si="12"/>
        <v>1646</v>
      </c>
      <c r="B652" s="77">
        <v>280.02857142857141</v>
      </c>
    </row>
    <row r="653" spans="1:2">
      <c r="A653" s="76">
        <f t="shared" si="12"/>
        <v>1647</v>
      </c>
      <c r="B653" s="77">
        <v>280.05714285714288</v>
      </c>
    </row>
    <row r="654" spans="1:2">
      <c r="A654" s="76">
        <f t="shared" si="12"/>
        <v>1648</v>
      </c>
      <c r="B654" s="77">
        <v>280.08571428571429</v>
      </c>
    </row>
    <row r="655" spans="1:2">
      <c r="A655" s="76">
        <v>1649</v>
      </c>
      <c r="B655" s="77">
        <v>280.1142857142857</v>
      </c>
    </row>
    <row r="656" spans="1:2">
      <c r="A656" s="76">
        <v>1650</v>
      </c>
      <c r="B656" s="77">
        <v>280.14285714285717</v>
      </c>
    </row>
    <row r="657" spans="1:2">
      <c r="A657" s="76">
        <f t="shared" ref="A657:A705" si="13">SUM(A656+1)</f>
        <v>1651</v>
      </c>
      <c r="B657" s="77">
        <v>280.17142857142858</v>
      </c>
    </row>
    <row r="658" spans="1:2">
      <c r="A658" s="76">
        <f t="shared" si="13"/>
        <v>1652</v>
      </c>
      <c r="B658" s="77">
        <v>280.2</v>
      </c>
    </row>
    <row r="659" spans="1:2">
      <c r="A659" s="76">
        <f t="shared" si="13"/>
        <v>1653</v>
      </c>
      <c r="B659" s="77">
        <v>280.22857142857146</v>
      </c>
    </row>
    <row r="660" spans="1:2">
      <c r="A660" s="76">
        <f t="shared" si="13"/>
        <v>1654</v>
      </c>
      <c r="B660" s="77">
        <v>280.25714285714287</v>
      </c>
    </row>
    <row r="661" spans="1:2">
      <c r="A661" s="76">
        <f t="shared" si="13"/>
        <v>1655</v>
      </c>
      <c r="B661" s="77">
        <v>280.28571428571428</v>
      </c>
    </row>
    <row r="662" spans="1:2">
      <c r="A662" s="76">
        <f t="shared" si="13"/>
        <v>1656</v>
      </c>
      <c r="B662" s="77">
        <v>280.31428571428569</v>
      </c>
    </row>
    <row r="663" spans="1:2">
      <c r="A663" s="76">
        <f t="shared" si="13"/>
        <v>1657</v>
      </c>
      <c r="B663" s="77">
        <v>280.34285714285716</v>
      </c>
    </row>
    <row r="664" spans="1:2">
      <c r="A664" s="76">
        <f t="shared" si="13"/>
        <v>1658</v>
      </c>
      <c r="B664" s="77">
        <v>280.37142857142857</v>
      </c>
    </row>
    <row r="665" spans="1:2">
      <c r="A665" s="76">
        <f t="shared" si="13"/>
        <v>1659</v>
      </c>
      <c r="B665" s="77">
        <v>280.39999999999998</v>
      </c>
    </row>
    <row r="666" spans="1:2">
      <c r="A666" s="76">
        <f t="shared" si="13"/>
        <v>1660</v>
      </c>
      <c r="B666" s="77">
        <v>280.42857142857144</v>
      </c>
    </row>
    <row r="667" spans="1:2">
      <c r="A667" s="76">
        <f t="shared" si="13"/>
        <v>1661</v>
      </c>
      <c r="B667" s="77">
        <v>280.45714285714286</v>
      </c>
    </row>
    <row r="668" spans="1:2">
      <c r="A668" s="76">
        <f t="shared" si="13"/>
        <v>1662</v>
      </c>
      <c r="B668" s="77">
        <v>280.48571428571427</v>
      </c>
    </row>
    <row r="669" spans="1:2">
      <c r="A669" s="76">
        <f t="shared" si="13"/>
        <v>1663</v>
      </c>
      <c r="B669" s="77">
        <v>280.51428571428573</v>
      </c>
    </row>
    <row r="670" spans="1:2">
      <c r="A670" s="76">
        <f t="shared" si="13"/>
        <v>1664</v>
      </c>
      <c r="B670" s="77">
        <v>280.54285714285714</v>
      </c>
    </row>
    <row r="671" spans="1:2">
      <c r="A671" s="76">
        <f t="shared" si="13"/>
        <v>1665</v>
      </c>
      <c r="B671" s="77">
        <v>280.57142857142856</v>
      </c>
    </row>
    <row r="672" spans="1:2">
      <c r="A672" s="76">
        <f t="shared" si="13"/>
        <v>1666</v>
      </c>
      <c r="B672" s="77">
        <v>280.60000000000002</v>
      </c>
    </row>
    <row r="673" spans="1:2">
      <c r="A673" s="76">
        <f t="shared" si="13"/>
        <v>1667</v>
      </c>
      <c r="B673" s="77">
        <v>280.62857142857143</v>
      </c>
    </row>
    <row r="674" spans="1:2">
      <c r="A674" s="76">
        <f t="shared" si="13"/>
        <v>1668</v>
      </c>
      <c r="B674" s="77">
        <v>280.65714285714284</v>
      </c>
    </row>
    <row r="675" spans="1:2">
      <c r="A675" s="76">
        <f t="shared" si="13"/>
        <v>1669</v>
      </c>
      <c r="B675" s="77">
        <v>280.68571428571431</v>
      </c>
    </row>
    <row r="676" spans="1:2">
      <c r="A676" s="76">
        <f t="shared" si="13"/>
        <v>1670</v>
      </c>
      <c r="B676" s="77">
        <v>280.71428571428572</v>
      </c>
    </row>
    <row r="677" spans="1:2">
      <c r="A677" s="76">
        <f t="shared" si="13"/>
        <v>1671</v>
      </c>
      <c r="B677" s="77">
        <v>280.74285714285713</v>
      </c>
    </row>
    <row r="678" spans="1:2">
      <c r="A678" s="76">
        <f t="shared" si="13"/>
        <v>1672</v>
      </c>
      <c r="B678" s="77">
        <v>280.77142857142854</v>
      </c>
    </row>
    <row r="679" spans="1:2">
      <c r="A679" s="76">
        <f t="shared" si="13"/>
        <v>1673</v>
      </c>
      <c r="B679" s="77">
        <v>280.8</v>
      </c>
    </row>
    <row r="680" spans="1:2">
      <c r="A680" s="76">
        <f t="shared" si="13"/>
        <v>1674</v>
      </c>
      <c r="B680" s="77">
        <v>280.82857142857142</v>
      </c>
    </row>
    <row r="681" spans="1:2">
      <c r="A681" s="76">
        <f t="shared" si="13"/>
        <v>1675</v>
      </c>
      <c r="B681" s="77">
        <v>280.85714285714283</v>
      </c>
    </row>
    <row r="682" spans="1:2">
      <c r="A682" s="76">
        <f t="shared" si="13"/>
        <v>1676</v>
      </c>
      <c r="B682" s="77">
        <v>280.8857142857143</v>
      </c>
    </row>
    <row r="683" spans="1:2">
      <c r="A683" s="76">
        <f t="shared" si="13"/>
        <v>1677</v>
      </c>
      <c r="B683" s="77">
        <v>280.91428571428571</v>
      </c>
    </row>
    <row r="684" spans="1:2">
      <c r="A684" s="76">
        <f t="shared" si="13"/>
        <v>1678</v>
      </c>
      <c r="B684" s="77">
        <v>280.94285714285712</v>
      </c>
    </row>
    <row r="685" spans="1:2">
      <c r="A685" s="76">
        <f t="shared" si="13"/>
        <v>1679</v>
      </c>
      <c r="B685" s="77">
        <v>280.97142857142859</v>
      </c>
    </row>
    <row r="686" spans="1:2">
      <c r="A686" s="76">
        <f t="shared" si="13"/>
        <v>1680</v>
      </c>
      <c r="B686" s="77">
        <v>281</v>
      </c>
    </row>
    <row r="687" spans="1:2">
      <c r="A687" s="76">
        <f t="shared" si="13"/>
        <v>1681</v>
      </c>
      <c r="B687" s="77">
        <v>280.97142857142859</v>
      </c>
    </row>
    <row r="688" spans="1:2">
      <c r="A688" s="76">
        <f t="shared" si="13"/>
        <v>1682</v>
      </c>
      <c r="B688" s="77">
        <v>280.94285714285712</v>
      </c>
    </row>
    <row r="689" spans="1:2">
      <c r="A689" s="76">
        <f t="shared" si="13"/>
        <v>1683</v>
      </c>
      <c r="B689" s="77">
        <v>280.91428571428571</v>
      </c>
    </row>
    <row r="690" spans="1:2">
      <c r="A690" s="76">
        <f t="shared" si="13"/>
        <v>1684</v>
      </c>
      <c r="B690" s="77">
        <v>280.8857142857143</v>
      </c>
    </row>
    <row r="691" spans="1:2">
      <c r="A691" s="76">
        <f t="shared" si="13"/>
        <v>1685</v>
      </c>
      <c r="B691" s="77">
        <v>280.85714285714283</v>
      </c>
    </row>
    <row r="692" spans="1:2">
      <c r="A692" s="76">
        <f t="shared" si="13"/>
        <v>1686</v>
      </c>
      <c r="B692" s="77">
        <v>280.82857142857142</v>
      </c>
    </row>
    <row r="693" spans="1:2">
      <c r="A693" s="76">
        <f t="shared" si="13"/>
        <v>1687</v>
      </c>
      <c r="B693" s="77">
        <v>280.8</v>
      </c>
    </row>
    <row r="694" spans="1:2">
      <c r="A694" s="76">
        <f t="shared" si="13"/>
        <v>1688</v>
      </c>
      <c r="B694" s="77">
        <v>280.77142857142854</v>
      </c>
    </row>
    <row r="695" spans="1:2">
      <c r="A695" s="76">
        <f t="shared" si="13"/>
        <v>1689</v>
      </c>
      <c r="B695" s="77">
        <v>280.74285714285713</v>
      </c>
    </row>
    <row r="696" spans="1:2">
      <c r="A696" s="76">
        <f t="shared" si="13"/>
        <v>1690</v>
      </c>
      <c r="B696" s="77">
        <v>280.71428571428572</v>
      </c>
    </row>
    <row r="697" spans="1:2">
      <c r="A697" s="76">
        <f t="shared" si="13"/>
        <v>1691</v>
      </c>
      <c r="B697" s="77">
        <v>280.68571428571431</v>
      </c>
    </row>
    <row r="698" spans="1:2">
      <c r="A698" s="76">
        <f t="shared" si="13"/>
        <v>1692</v>
      </c>
      <c r="B698" s="77">
        <v>280.65714285714284</v>
      </c>
    </row>
    <row r="699" spans="1:2">
      <c r="A699" s="76">
        <f t="shared" si="13"/>
        <v>1693</v>
      </c>
      <c r="B699" s="77">
        <v>280.62857142857143</v>
      </c>
    </row>
    <row r="700" spans="1:2">
      <c r="A700" s="76">
        <f t="shared" si="13"/>
        <v>1694</v>
      </c>
      <c r="B700" s="77">
        <v>280.60000000000002</v>
      </c>
    </row>
    <row r="701" spans="1:2">
      <c r="A701" s="76">
        <f t="shared" si="13"/>
        <v>1695</v>
      </c>
      <c r="B701" s="77">
        <v>280.57142857142856</v>
      </c>
    </row>
    <row r="702" spans="1:2">
      <c r="A702" s="76">
        <f t="shared" si="13"/>
        <v>1696</v>
      </c>
      <c r="B702" s="77">
        <v>280.54285714285714</v>
      </c>
    </row>
    <row r="703" spans="1:2">
      <c r="A703" s="76">
        <f t="shared" si="13"/>
        <v>1697</v>
      </c>
      <c r="B703" s="77">
        <v>280.51428571428573</v>
      </c>
    </row>
    <row r="704" spans="1:2">
      <c r="A704" s="76">
        <f t="shared" si="13"/>
        <v>1698</v>
      </c>
      <c r="B704" s="77">
        <v>280.48571428571427</v>
      </c>
    </row>
    <row r="705" spans="1:2">
      <c r="A705" s="76">
        <f t="shared" si="13"/>
        <v>1699</v>
      </c>
      <c r="B705" s="77">
        <v>280.45714285714286</v>
      </c>
    </row>
    <row r="706" spans="1:2">
      <c r="A706" s="76">
        <v>1700</v>
      </c>
      <c r="B706" s="77">
        <v>280.42857142857144</v>
      </c>
    </row>
    <row r="707" spans="1:2">
      <c r="A707" s="76">
        <f t="shared" ref="A707:A749" si="14">SUM(A706+1)</f>
        <v>1701</v>
      </c>
      <c r="B707" s="77">
        <v>280.39999999999998</v>
      </c>
    </row>
    <row r="708" spans="1:2">
      <c r="A708" s="76">
        <f t="shared" si="14"/>
        <v>1702</v>
      </c>
      <c r="B708" s="77">
        <v>280.37142857142857</v>
      </c>
    </row>
    <row r="709" spans="1:2">
      <c r="A709" s="76">
        <f t="shared" si="14"/>
        <v>1703</v>
      </c>
      <c r="B709" s="77">
        <v>280.34285714285716</v>
      </c>
    </row>
    <row r="710" spans="1:2">
      <c r="A710" s="76">
        <f t="shared" si="14"/>
        <v>1704</v>
      </c>
      <c r="B710" s="77">
        <v>280.31428571428569</v>
      </c>
    </row>
    <row r="711" spans="1:2">
      <c r="A711" s="76">
        <f t="shared" si="14"/>
        <v>1705</v>
      </c>
      <c r="B711" s="77">
        <v>280.28571428571428</v>
      </c>
    </row>
    <row r="712" spans="1:2">
      <c r="A712" s="76">
        <f t="shared" si="14"/>
        <v>1706</v>
      </c>
      <c r="B712" s="77">
        <v>280.25714285714287</v>
      </c>
    </row>
    <row r="713" spans="1:2">
      <c r="A713" s="76">
        <f t="shared" si="14"/>
        <v>1707</v>
      </c>
      <c r="B713" s="77">
        <v>280.22857142857146</v>
      </c>
    </row>
    <row r="714" spans="1:2">
      <c r="A714" s="76">
        <f t="shared" si="14"/>
        <v>1708</v>
      </c>
      <c r="B714" s="77">
        <v>280.2</v>
      </c>
    </row>
    <row r="715" spans="1:2">
      <c r="A715" s="76">
        <f t="shared" si="14"/>
        <v>1709</v>
      </c>
      <c r="B715" s="77">
        <v>280.17142857142858</v>
      </c>
    </row>
    <row r="716" spans="1:2">
      <c r="A716" s="76">
        <f t="shared" si="14"/>
        <v>1710</v>
      </c>
      <c r="B716" s="77">
        <v>280.14285714285717</v>
      </c>
    </row>
    <row r="717" spans="1:2">
      <c r="A717" s="76">
        <f t="shared" si="14"/>
        <v>1711</v>
      </c>
      <c r="B717" s="77">
        <v>280.1142857142857</v>
      </c>
    </row>
    <row r="718" spans="1:2">
      <c r="A718" s="76">
        <f t="shared" si="14"/>
        <v>1712</v>
      </c>
      <c r="B718" s="77">
        <v>280.08571428571429</v>
      </c>
    </row>
    <row r="719" spans="1:2">
      <c r="A719" s="76">
        <f t="shared" si="14"/>
        <v>1713</v>
      </c>
      <c r="B719" s="77">
        <v>280.05714285714288</v>
      </c>
    </row>
    <row r="720" spans="1:2">
      <c r="A720" s="76">
        <f t="shared" si="14"/>
        <v>1714</v>
      </c>
      <c r="B720" s="77">
        <v>280.02857142857141</v>
      </c>
    </row>
    <row r="721" spans="1:2">
      <c r="A721" s="76">
        <f t="shared" si="14"/>
        <v>1715</v>
      </c>
      <c r="B721" s="77">
        <v>280</v>
      </c>
    </row>
    <row r="722" spans="1:2">
      <c r="A722" s="76">
        <f t="shared" si="14"/>
        <v>1716</v>
      </c>
      <c r="B722" s="77">
        <v>279.88965517241377</v>
      </c>
    </row>
    <row r="723" spans="1:2">
      <c r="A723" s="76">
        <f t="shared" si="14"/>
        <v>1717</v>
      </c>
      <c r="B723" s="77">
        <v>279.77931034482759</v>
      </c>
    </row>
    <row r="724" spans="1:2">
      <c r="A724" s="76">
        <f t="shared" si="14"/>
        <v>1718</v>
      </c>
      <c r="B724" s="77">
        <v>279.66896551724136</v>
      </c>
    </row>
    <row r="725" spans="1:2">
      <c r="A725" s="76">
        <f t="shared" si="14"/>
        <v>1719</v>
      </c>
      <c r="B725" s="77">
        <v>279.55862068965519</v>
      </c>
    </row>
    <row r="726" spans="1:2">
      <c r="A726" s="76">
        <f t="shared" si="14"/>
        <v>1720</v>
      </c>
      <c r="B726" s="77">
        <v>279.44827586206895</v>
      </c>
    </row>
    <row r="727" spans="1:2">
      <c r="A727" s="76">
        <f t="shared" si="14"/>
        <v>1721</v>
      </c>
      <c r="B727" s="77">
        <v>279.33793103448278</v>
      </c>
    </row>
    <row r="728" spans="1:2">
      <c r="A728" s="76">
        <f t="shared" si="14"/>
        <v>1722</v>
      </c>
      <c r="B728" s="77">
        <v>279.22758620689655</v>
      </c>
    </row>
    <row r="729" spans="1:2">
      <c r="A729" s="76">
        <f t="shared" si="14"/>
        <v>1723</v>
      </c>
      <c r="B729" s="77">
        <v>279.11724137931037</v>
      </c>
    </row>
    <row r="730" spans="1:2">
      <c r="A730" s="76">
        <f t="shared" si="14"/>
        <v>1724</v>
      </c>
      <c r="B730" s="77">
        <v>279.00689655172414</v>
      </c>
    </row>
    <row r="731" spans="1:2">
      <c r="A731" s="76">
        <f t="shared" si="14"/>
        <v>1725</v>
      </c>
      <c r="B731" s="77">
        <v>278.89655172413791</v>
      </c>
    </row>
    <row r="732" spans="1:2">
      <c r="A732" s="76">
        <f t="shared" si="14"/>
        <v>1726</v>
      </c>
      <c r="B732" s="77">
        <v>278.78620689655173</v>
      </c>
    </row>
    <row r="733" spans="1:2">
      <c r="A733" s="76">
        <f t="shared" si="14"/>
        <v>1727</v>
      </c>
      <c r="B733" s="77">
        <v>278.6758620689655</v>
      </c>
    </row>
    <row r="734" spans="1:2">
      <c r="A734" s="76">
        <f t="shared" si="14"/>
        <v>1728</v>
      </c>
      <c r="B734" s="77">
        <v>278.56551724137933</v>
      </c>
    </row>
    <row r="735" spans="1:2">
      <c r="A735" s="76">
        <f t="shared" si="14"/>
        <v>1729</v>
      </c>
      <c r="B735" s="77">
        <v>278.45517241379309</v>
      </c>
    </row>
    <row r="736" spans="1:2">
      <c r="A736" s="76">
        <f t="shared" si="14"/>
        <v>1730</v>
      </c>
      <c r="B736" s="77">
        <v>278.34482758620692</v>
      </c>
    </row>
    <row r="737" spans="1:2">
      <c r="A737" s="76">
        <f t="shared" si="14"/>
        <v>1731</v>
      </c>
      <c r="B737" s="77">
        <v>278.23448275862069</v>
      </c>
    </row>
    <row r="738" spans="1:2">
      <c r="A738" s="76">
        <f t="shared" si="14"/>
        <v>1732</v>
      </c>
      <c r="B738" s="77">
        <v>278.12413793103445</v>
      </c>
    </row>
    <row r="739" spans="1:2">
      <c r="A739" s="76">
        <f t="shared" si="14"/>
        <v>1733</v>
      </c>
      <c r="B739" s="77">
        <v>278.01379310344828</v>
      </c>
    </row>
    <row r="740" spans="1:2">
      <c r="A740" s="76">
        <f t="shared" si="14"/>
        <v>1734</v>
      </c>
      <c r="B740" s="77">
        <v>277.90344827586205</v>
      </c>
    </row>
    <row r="741" spans="1:2">
      <c r="A741" s="76">
        <f t="shared" si="14"/>
        <v>1735</v>
      </c>
      <c r="B741" s="77">
        <v>277.79310344827587</v>
      </c>
    </row>
    <row r="742" spans="1:2">
      <c r="A742" s="76">
        <f t="shared" si="14"/>
        <v>1736</v>
      </c>
      <c r="B742" s="77">
        <v>277.68275862068964</v>
      </c>
    </row>
    <row r="743" spans="1:2">
      <c r="A743" s="76">
        <f t="shared" si="14"/>
        <v>1737</v>
      </c>
      <c r="B743" s="77">
        <v>277.57241379310346</v>
      </c>
    </row>
    <row r="744" spans="1:2">
      <c r="A744" s="76">
        <f t="shared" si="14"/>
        <v>1738</v>
      </c>
      <c r="B744" s="77">
        <v>277.46206896551723</v>
      </c>
    </row>
    <row r="745" spans="1:2">
      <c r="A745" s="76">
        <f t="shared" si="14"/>
        <v>1739</v>
      </c>
      <c r="B745" s="77">
        <v>277.35172413793106</v>
      </c>
    </row>
    <row r="746" spans="1:2">
      <c r="A746" s="76">
        <f t="shared" si="14"/>
        <v>1740</v>
      </c>
      <c r="B746" s="77">
        <v>277.24137931034483</v>
      </c>
    </row>
    <row r="747" spans="1:2">
      <c r="A747" s="76">
        <f t="shared" si="14"/>
        <v>1741</v>
      </c>
      <c r="B747" s="77">
        <v>277.13103448275859</v>
      </c>
    </row>
    <row r="748" spans="1:2">
      <c r="A748" s="76">
        <f t="shared" si="14"/>
        <v>1742</v>
      </c>
      <c r="B748" s="77">
        <v>277.02068965517242</v>
      </c>
    </row>
    <row r="749" spans="1:2">
      <c r="A749" s="76">
        <f t="shared" si="14"/>
        <v>1743</v>
      </c>
      <c r="B749" s="77">
        <v>276.91034482758619</v>
      </c>
    </row>
    <row r="750" spans="1:2">
      <c r="A750" s="76">
        <v>1744</v>
      </c>
      <c r="B750" s="77">
        <v>276.8</v>
      </c>
    </row>
    <row r="751" spans="1:2">
      <c r="A751" s="76">
        <f t="shared" ref="A751:A769" si="15">SUM(A750+1)</f>
        <v>1745</v>
      </c>
      <c r="B751" s="77">
        <v>276.79500000000002</v>
      </c>
    </row>
    <row r="752" spans="1:2">
      <c r="A752" s="76">
        <f t="shared" si="15"/>
        <v>1746</v>
      </c>
      <c r="B752" s="77">
        <v>276.79000000000002</v>
      </c>
    </row>
    <row r="753" spans="1:2">
      <c r="A753" s="76">
        <f t="shared" si="15"/>
        <v>1747</v>
      </c>
      <c r="B753" s="77">
        <v>276.78500000000003</v>
      </c>
    </row>
    <row r="754" spans="1:2">
      <c r="A754" s="76">
        <f t="shared" si="15"/>
        <v>1748</v>
      </c>
      <c r="B754" s="77">
        <v>276.77999999999997</v>
      </c>
    </row>
    <row r="755" spans="1:2">
      <c r="A755" s="76">
        <f t="shared" si="15"/>
        <v>1749</v>
      </c>
      <c r="B755" s="77">
        <v>276.77499999999998</v>
      </c>
    </row>
    <row r="756" spans="1:2">
      <c r="A756" s="76">
        <f t="shared" si="15"/>
        <v>1750</v>
      </c>
      <c r="B756" s="77">
        <v>276.77</v>
      </c>
    </row>
    <row r="757" spans="1:2">
      <c r="A757" s="76">
        <f t="shared" si="15"/>
        <v>1751</v>
      </c>
      <c r="B757" s="77">
        <v>276.76499999999999</v>
      </c>
    </row>
    <row r="758" spans="1:2">
      <c r="A758" s="76">
        <f t="shared" si="15"/>
        <v>1752</v>
      </c>
      <c r="B758" s="77">
        <v>276.76</v>
      </c>
    </row>
    <row r="759" spans="1:2">
      <c r="A759" s="76">
        <f t="shared" si="15"/>
        <v>1753</v>
      </c>
      <c r="B759" s="77">
        <v>276.755</v>
      </c>
    </row>
    <row r="760" spans="1:2">
      <c r="A760" s="76">
        <f t="shared" si="15"/>
        <v>1754</v>
      </c>
      <c r="B760" s="77">
        <v>276.75</v>
      </c>
    </row>
    <row r="761" spans="1:2">
      <c r="A761" s="76">
        <f t="shared" si="15"/>
        <v>1755</v>
      </c>
      <c r="B761" s="77">
        <v>276.745</v>
      </c>
    </row>
    <row r="762" spans="1:2">
      <c r="A762" s="76">
        <f t="shared" si="15"/>
        <v>1756</v>
      </c>
      <c r="B762" s="77">
        <v>276.74</v>
      </c>
    </row>
    <row r="763" spans="1:2">
      <c r="A763" s="76">
        <f t="shared" si="15"/>
        <v>1757</v>
      </c>
      <c r="B763" s="77">
        <v>276.73500000000001</v>
      </c>
    </row>
    <row r="764" spans="1:2">
      <c r="A764" s="76">
        <f t="shared" si="15"/>
        <v>1758</v>
      </c>
      <c r="B764" s="77">
        <v>276.73</v>
      </c>
    </row>
    <row r="765" spans="1:2">
      <c r="A765" s="76">
        <f t="shared" si="15"/>
        <v>1759</v>
      </c>
      <c r="B765" s="77">
        <v>276.72500000000002</v>
      </c>
    </row>
    <row r="766" spans="1:2">
      <c r="A766" s="76">
        <f t="shared" si="15"/>
        <v>1760</v>
      </c>
      <c r="B766" s="77">
        <v>276.72000000000003</v>
      </c>
    </row>
    <row r="767" spans="1:2">
      <c r="A767" s="76">
        <f t="shared" si="15"/>
        <v>1761</v>
      </c>
      <c r="B767" s="77">
        <v>276.71499999999997</v>
      </c>
    </row>
    <row r="768" spans="1:2">
      <c r="A768" s="76">
        <f t="shared" si="15"/>
        <v>1762</v>
      </c>
      <c r="B768" s="77">
        <v>276.70999999999998</v>
      </c>
    </row>
    <row r="769" spans="1:2">
      <c r="A769" s="76">
        <f t="shared" si="15"/>
        <v>1763</v>
      </c>
      <c r="B769" s="77">
        <v>276.70499999999998</v>
      </c>
    </row>
    <row r="770" spans="1:2">
      <c r="A770" s="76">
        <v>1764</v>
      </c>
      <c r="B770" s="77">
        <v>276.7</v>
      </c>
    </row>
    <row r="771" spans="1:2">
      <c r="A771" s="76">
        <f t="shared" ref="A771:A796" si="16">SUM(A770+1)</f>
        <v>1765</v>
      </c>
      <c r="B771" s="77">
        <v>276.81111111111107</v>
      </c>
    </row>
    <row r="772" spans="1:2">
      <c r="A772" s="76">
        <f t="shared" si="16"/>
        <v>1766</v>
      </c>
      <c r="B772" s="77">
        <v>276.92222222222222</v>
      </c>
    </row>
    <row r="773" spans="1:2">
      <c r="A773" s="76">
        <f t="shared" si="16"/>
        <v>1767</v>
      </c>
      <c r="B773" s="77">
        <v>277.0333333333333</v>
      </c>
    </row>
    <row r="774" spans="1:2">
      <c r="A774" s="76">
        <f t="shared" si="16"/>
        <v>1768</v>
      </c>
      <c r="B774" s="77">
        <v>277.14444444444445</v>
      </c>
    </row>
    <row r="775" spans="1:2">
      <c r="A775" s="76">
        <f t="shared" si="16"/>
        <v>1769</v>
      </c>
      <c r="B775" s="77">
        <v>277.25555555555553</v>
      </c>
    </row>
    <row r="776" spans="1:2">
      <c r="A776" s="76">
        <f t="shared" si="16"/>
        <v>1770</v>
      </c>
      <c r="B776" s="77">
        <v>277.36666666666667</v>
      </c>
    </row>
    <row r="777" spans="1:2">
      <c r="A777" s="76">
        <f t="shared" si="16"/>
        <v>1771</v>
      </c>
      <c r="B777" s="77">
        <v>277.47777777777776</v>
      </c>
    </row>
    <row r="778" spans="1:2">
      <c r="A778" s="76">
        <f t="shared" si="16"/>
        <v>1772</v>
      </c>
      <c r="B778" s="77">
        <v>277.5888888888889</v>
      </c>
    </row>
    <row r="779" spans="1:2">
      <c r="A779" s="76">
        <f t="shared" si="16"/>
        <v>1773</v>
      </c>
      <c r="B779" s="77">
        <v>277.7</v>
      </c>
    </row>
    <row r="780" spans="1:2">
      <c r="A780" s="76">
        <f t="shared" si="16"/>
        <v>1774</v>
      </c>
      <c r="B780" s="77">
        <v>277.81111111111107</v>
      </c>
    </row>
    <row r="781" spans="1:2">
      <c r="A781" s="76">
        <f t="shared" si="16"/>
        <v>1775</v>
      </c>
      <c r="B781" s="77">
        <v>277.92222222222222</v>
      </c>
    </row>
    <row r="782" spans="1:2">
      <c r="A782" s="76">
        <f t="shared" si="16"/>
        <v>1776</v>
      </c>
      <c r="B782" s="77">
        <v>278.0333333333333</v>
      </c>
    </row>
    <row r="783" spans="1:2">
      <c r="A783" s="76">
        <f t="shared" si="16"/>
        <v>1777</v>
      </c>
      <c r="B783" s="77">
        <v>278.14444444444445</v>
      </c>
    </row>
    <row r="784" spans="1:2">
      <c r="A784" s="76">
        <f t="shared" si="16"/>
        <v>1778</v>
      </c>
      <c r="B784" s="77">
        <v>278.25555555555553</v>
      </c>
    </row>
    <row r="785" spans="1:2">
      <c r="A785" s="76">
        <f t="shared" si="16"/>
        <v>1779</v>
      </c>
      <c r="B785" s="77">
        <v>278.36666666666667</v>
      </c>
    </row>
    <row r="786" spans="1:2">
      <c r="A786" s="76">
        <f t="shared" si="16"/>
        <v>1780</v>
      </c>
      <c r="B786" s="77">
        <v>278.47777777777776</v>
      </c>
    </row>
    <row r="787" spans="1:2">
      <c r="A787" s="76">
        <f t="shared" si="16"/>
        <v>1781</v>
      </c>
      <c r="B787" s="77">
        <v>278.5888888888889</v>
      </c>
    </row>
    <row r="788" spans="1:2">
      <c r="A788" s="76">
        <f t="shared" si="16"/>
        <v>1782</v>
      </c>
      <c r="B788" s="77">
        <v>278.7</v>
      </c>
    </row>
    <row r="789" spans="1:2">
      <c r="A789" s="76">
        <f t="shared" si="16"/>
        <v>1783</v>
      </c>
      <c r="B789" s="77">
        <v>278.81111111111107</v>
      </c>
    </row>
    <row r="790" spans="1:2">
      <c r="A790" s="76">
        <f t="shared" si="16"/>
        <v>1784</v>
      </c>
      <c r="B790" s="77">
        <v>278.92222222222222</v>
      </c>
    </row>
    <row r="791" spans="1:2">
      <c r="A791" s="76">
        <f t="shared" si="16"/>
        <v>1785</v>
      </c>
      <c r="B791" s="77">
        <v>279.0333333333333</v>
      </c>
    </row>
    <row r="792" spans="1:2">
      <c r="A792" s="76">
        <f t="shared" si="16"/>
        <v>1786</v>
      </c>
      <c r="B792" s="77">
        <v>279.14444444444445</v>
      </c>
    </row>
    <row r="793" spans="1:2">
      <c r="A793" s="76">
        <f t="shared" si="16"/>
        <v>1787</v>
      </c>
      <c r="B793" s="77">
        <v>279.25555555555553</v>
      </c>
    </row>
    <row r="794" spans="1:2">
      <c r="A794" s="76">
        <f t="shared" si="16"/>
        <v>1788</v>
      </c>
      <c r="B794" s="77">
        <v>279.36666666666667</v>
      </c>
    </row>
    <row r="795" spans="1:2">
      <c r="A795" s="76">
        <f t="shared" si="16"/>
        <v>1789</v>
      </c>
      <c r="B795" s="77">
        <v>279.47777777777776</v>
      </c>
    </row>
    <row r="796" spans="1:2">
      <c r="A796" s="76">
        <f t="shared" si="16"/>
        <v>1790</v>
      </c>
      <c r="B796" s="77">
        <v>279.58888888888885</v>
      </c>
    </row>
    <row r="797" spans="1:2">
      <c r="A797" s="76">
        <v>1791</v>
      </c>
      <c r="B797" s="77">
        <v>279.7</v>
      </c>
    </row>
    <row r="798" spans="1:2">
      <c r="A798" s="76">
        <f t="shared" ref="A798:A821" si="17">SUM(A797+1)</f>
        <v>1792</v>
      </c>
      <c r="B798" s="77">
        <v>279.86399999999998</v>
      </c>
    </row>
    <row r="799" spans="1:2">
      <c r="A799" s="76">
        <f t="shared" si="17"/>
        <v>1793</v>
      </c>
      <c r="B799" s="77">
        <v>280.02799999999996</v>
      </c>
    </row>
    <row r="800" spans="1:2">
      <c r="A800" s="76">
        <f t="shared" si="17"/>
        <v>1794</v>
      </c>
      <c r="B800" s="77">
        <v>280.19200000000001</v>
      </c>
    </row>
    <row r="801" spans="1:2">
      <c r="A801" s="76">
        <f t="shared" si="17"/>
        <v>1795</v>
      </c>
      <c r="B801" s="77">
        <v>280.35599999999999</v>
      </c>
    </row>
    <row r="802" spans="1:2">
      <c r="A802" s="76">
        <f t="shared" si="17"/>
        <v>1796</v>
      </c>
      <c r="B802" s="77">
        <v>280.52</v>
      </c>
    </row>
    <row r="803" spans="1:2">
      <c r="A803" s="76">
        <f t="shared" si="17"/>
        <v>1797</v>
      </c>
      <c r="B803" s="77">
        <v>280.68399999999997</v>
      </c>
    </row>
    <row r="804" spans="1:2">
      <c r="A804" s="76">
        <f t="shared" si="17"/>
        <v>1798</v>
      </c>
      <c r="B804" s="77">
        <v>280.84800000000001</v>
      </c>
    </row>
    <row r="805" spans="1:2">
      <c r="A805" s="76">
        <f t="shared" si="17"/>
        <v>1799</v>
      </c>
      <c r="B805" s="77">
        <v>281.012</v>
      </c>
    </row>
    <row r="806" spans="1:2">
      <c r="A806" s="76">
        <f t="shared" si="17"/>
        <v>1800</v>
      </c>
      <c r="B806" s="77">
        <v>281.17599999999999</v>
      </c>
    </row>
    <row r="807" spans="1:2">
      <c r="A807" s="76">
        <f t="shared" si="17"/>
        <v>1801</v>
      </c>
      <c r="B807" s="77">
        <v>281.33999999999997</v>
      </c>
    </row>
    <row r="808" spans="1:2">
      <c r="A808" s="76">
        <f t="shared" si="17"/>
        <v>1802</v>
      </c>
      <c r="B808" s="77">
        <v>281.50400000000002</v>
      </c>
    </row>
    <row r="809" spans="1:2">
      <c r="A809" s="76">
        <f t="shared" si="17"/>
        <v>1803</v>
      </c>
      <c r="B809" s="77">
        <v>281.66800000000001</v>
      </c>
    </row>
    <row r="810" spans="1:2">
      <c r="A810" s="76">
        <f t="shared" si="17"/>
        <v>1804</v>
      </c>
      <c r="B810" s="77">
        <v>281.83199999999999</v>
      </c>
    </row>
    <row r="811" spans="1:2">
      <c r="A811" s="76">
        <f t="shared" si="17"/>
        <v>1805</v>
      </c>
      <c r="B811" s="77">
        <v>281.99599999999998</v>
      </c>
    </row>
    <row r="812" spans="1:2">
      <c r="A812" s="76">
        <f t="shared" si="17"/>
        <v>1806</v>
      </c>
      <c r="B812" s="77">
        <v>282.16000000000003</v>
      </c>
    </row>
    <row r="813" spans="1:2">
      <c r="A813" s="76">
        <f t="shared" si="17"/>
        <v>1807</v>
      </c>
      <c r="B813" s="77">
        <v>282.32400000000001</v>
      </c>
    </row>
    <row r="814" spans="1:2">
      <c r="A814" s="76">
        <f t="shared" si="17"/>
        <v>1808</v>
      </c>
      <c r="B814" s="77">
        <v>282.488</v>
      </c>
    </row>
    <row r="815" spans="1:2">
      <c r="A815" s="76">
        <f t="shared" si="17"/>
        <v>1809</v>
      </c>
      <c r="B815" s="77">
        <v>282.65199999999999</v>
      </c>
    </row>
    <row r="816" spans="1:2">
      <c r="A816" s="76">
        <f t="shared" si="17"/>
        <v>1810</v>
      </c>
      <c r="B816" s="77">
        <v>282.81600000000003</v>
      </c>
    </row>
    <row r="817" spans="1:2">
      <c r="A817" s="76">
        <f t="shared" si="17"/>
        <v>1811</v>
      </c>
      <c r="B817" s="77">
        <v>282.98</v>
      </c>
    </row>
    <row r="818" spans="1:2">
      <c r="A818" s="76">
        <f t="shared" si="17"/>
        <v>1812</v>
      </c>
      <c r="B818" s="77">
        <v>283.14400000000001</v>
      </c>
    </row>
    <row r="819" spans="1:2">
      <c r="A819" s="76">
        <f t="shared" si="17"/>
        <v>1813</v>
      </c>
      <c r="B819" s="77">
        <v>283.30799999999999</v>
      </c>
    </row>
    <row r="820" spans="1:2">
      <c r="A820" s="76">
        <f t="shared" si="17"/>
        <v>1814</v>
      </c>
      <c r="B820" s="77">
        <v>283.47200000000004</v>
      </c>
    </row>
    <row r="821" spans="1:2">
      <c r="A821" s="76">
        <f t="shared" si="17"/>
        <v>1815</v>
      </c>
      <c r="B821" s="77">
        <v>283.63600000000002</v>
      </c>
    </row>
    <row r="822" spans="1:2">
      <c r="A822" s="76">
        <v>1816</v>
      </c>
      <c r="B822" s="77">
        <v>283.8</v>
      </c>
    </row>
    <row r="823" spans="1:2">
      <c r="A823" s="76">
        <f t="shared" ref="A823:A844" si="18">SUM(A822+1)</f>
        <v>1817</v>
      </c>
      <c r="B823" s="77">
        <v>283.76956521739129</v>
      </c>
    </row>
    <row r="824" spans="1:2">
      <c r="A824" s="76">
        <f t="shared" si="18"/>
        <v>1818</v>
      </c>
      <c r="B824" s="77">
        <v>283.73913043478262</v>
      </c>
    </row>
    <row r="825" spans="1:2">
      <c r="A825" s="76">
        <f t="shared" si="18"/>
        <v>1819</v>
      </c>
      <c r="B825" s="77">
        <v>283.7086956521739</v>
      </c>
    </row>
    <row r="826" spans="1:2">
      <c r="A826" s="76">
        <f t="shared" si="18"/>
        <v>1820</v>
      </c>
      <c r="B826" s="77">
        <v>283.67826086956524</v>
      </c>
    </row>
    <row r="827" spans="1:2">
      <c r="A827" s="76">
        <f t="shared" si="18"/>
        <v>1821</v>
      </c>
      <c r="B827" s="77">
        <v>283.64782608695651</v>
      </c>
    </row>
    <row r="828" spans="1:2">
      <c r="A828" s="76">
        <f t="shared" si="18"/>
        <v>1822</v>
      </c>
      <c r="B828" s="77">
        <v>283.61739130434785</v>
      </c>
    </row>
    <row r="829" spans="1:2">
      <c r="A829" s="76">
        <f t="shared" si="18"/>
        <v>1823</v>
      </c>
      <c r="B829" s="77">
        <v>283.58695652173913</v>
      </c>
    </row>
    <row r="830" spans="1:2">
      <c r="A830" s="76">
        <f t="shared" si="18"/>
        <v>1824</v>
      </c>
      <c r="B830" s="77">
        <v>283.55652173913046</v>
      </c>
    </row>
    <row r="831" spans="1:2">
      <c r="A831" s="76">
        <f t="shared" si="18"/>
        <v>1825</v>
      </c>
      <c r="B831" s="77">
        <v>283.52608695652174</v>
      </c>
    </row>
    <row r="832" spans="1:2">
      <c r="A832" s="76">
        <f t="shared" si="18"/>
        <v>1826</v>
      </c>
      <c r="B832" s="77">
        <v>283.49565217391307</v>
      </c>
    </row>
    <row r="833" spans="1:2">
      <c r="A833" s="76">
        <f t="shared" si="18"/>
        <v>1827</v>
      </c>
      <c r="B833" s="77">
        <v>283.46521739130435</v>
      </c>
    </row>
    <row r="834" spans="1:2">
      <c r="A834" s="76">
        <f t="shared" si="18"/>
        <v>1828</v>
      </c>
      <c r="B834" s="77">
        <v>283.43478260869568</v>
      </c>
    </row>
    <row r="835" spans="1:2">
      <c r="A835" s="76">
        <f t="shared" si="18"/>
        <v>1829</v>
      </c>
      <c r="B835" s="77">
        <v>283.40434782608696</v>
      </c>
    </row>
    <row r="836" spans="1:2">
      <c r="A836" s="76">
        <f t="shared" si="18"/>
        <v>1830</v>
      </c>
      <c r="B836" s="77">
        <v>283.3739130434783</v>
      </c>
    </row>
    <row r="837" spans="1:2">
      <c r="A837" s="76">
        <f t="shared" si="18"/>
        <v>1831</v>
      </c>
      <c r="B837" s="77">
        <v>283.34347826086957</v>
      </c>
    </row>
    <row r="838" spans="1:2">
      <c r="A838" s="76">
        <f t="shared" si="18"/>
        <v>1832</v>
      </c>
      <c r="B838" s="77">
        <v>283.31304347826091</v>
      </c>
    </row>
    <row r="839" spans="1:2">
      <c r="A839" s="76">
        <f t="shared" si="18"/>
        <v>1833</v>
      </c>
      <c r="B839" s="77">
        <v>283.28260869565219</v>
      </c>
    </row>
    <row r="840" spans="1:2">
      <c r="A840" s="76">
        <f t="shared" si="18"/>
        <v>1834</v>
      </c>
      <c r="B840" s="77">
        <v>283.25217391304352</v>
      </c>
    </row>
    <row r="841" spans="1:2">
      <c r="A841" s="76">
        <f t="shared" si="18"/>
        <v>1835</v>
      </c>
      <c r="B841" s="77">
        <v>283.2217391304348</v>
      </c>
    </row>
    <row r="842" spans="1:2">
      <c r="A842" s="76">
        <f t="shared" si="18"/>
        <v>1836</v>
      </c>
      <c r="B842" s="77">
        <v>283.19130434782613</v>
      </c>
    </row>
    <row r="843" spans="1:2">
      <c r="A843" s="76">
        <f t="shared" si="18"/>
        <v>1837</v>
      </c>
      <c r="B843" s="77">
        <v>283.16086956521741</v>
      </c>
    </row>
    <row r="844" spans="1:2">
      <c r="A844" s="76">
        <f t="shared" si="18"/>
        <v>1838</v>
      </c>
      <c r="B844" s="77">
        <v>283.13043478260875</v>
      </c>
    </row>
    <row r="845" spans="1:2">
      <c r="A845" s="76">
        <v>1839</v>
      </c>
      <c r="B845" s="77">
        <v>283.10000000000002</v>
      </c>
    </row>
    <row r="846" spans="1:2">
      <c r="A846" s="76">
        <v>1840</v>
      </c>
      <c r="B846" s="77">
        <v>284.17500000000001</v>
      </c>
    </row>
    <row r="847" spans="1:2">
      <c r="A847" s="76">
        <v>1841</v>
      </c>
      <c r="B847" s="77">
        <v>285.25</v>
      </c>
    </row>
    <row r="848" spans="1:2">
      <c r="A848" s="76">
        <v>1842</v>
      </c>
      <c r="B848" s="77">
        <v>286.32499999999999</v>
      </c>
    </row>
    <row r="849" spans="1:2">
      <c r="A849" s="76">
        <v>1843</v>
      </c>
      <c r="B849" s="77">
        <v>287.39999999999998</v>
      </c>
    </row>
    <row r="850" spans="1:2">
      <c r="A850" s="76">
        <v>1844</v>
      </c>
      <c r="B850" s="77">
        <v>287.25</v>
      </c>
    </row>
    <row r="851" spans="1:2">
      <c r="A851" s="76">
        <v>1845</v>
      </c>
      <c r="B851" s="77">
        <v>287.10000000000002</v>
      </c>
    </row>
    <row r="852" spans="1:2">
      <c r="A852" s="76">
        <v>1846</v>
      </c>
      <c r="B852" s="77">
        <v>286.95</v>
      </c>
    </row>
    <row r="853" spans="1:2">
      <c r="A853" s="76">
        <v>1847</v>
      </c>
      <c r="B853" s="77">
        <v>286.8</v>
      </c>
    </row>
    <row r="854" spans="1:2">
      <c r="A854" s="76">
        <v>1848</v>
      </c>
      <c r="B854" s="77">
        <v>287</v>
      </c>
    </row>
    <row r="855" spans="1:2">
      <c r="A855" s="76">
        <v>1849</v>
      </c>
      <c r="B855" s="77">
        <v>287.2</v>
      </c>
    </row>
    <row r="856" spans="1:2">
      <c r="A856" s="76">
        <v>1850</v>
      </c>
      <c r="B856" s="77">
        <v>287.39999999999998</v>
      </c>
    </row>
    <row r="857" spans="1:2">
      <c r="A857" s="76">
        <v>1851</v>
      </c>
      <c r="B857" s="77">
        <v>287.60000000000002</v>
      </c>
    </row>
    <row r="858" spans="1:2">
      <c r="A858" s="76">
        <v>1852</v>
      </c>
      <c r="B858" s="77">
        <v>287.8</v>
      </c>
    </row>
    <row r="859" spans="1:2">
      <c r="A859" s="76">
        <v>1853</v>
      </c>
      <c r="B859" s="77">
        <v>288</v>
      </c>
    </row>
    <row r="860" spans="1:2">
      <c r="A860" s="76">
        <v>1854</v>
      </c>
      <c r="B860" s="77">
        <v>288.2</v>
      </c>
    </row>
    <row r="861" spans="1:2">
      <c r="A861" s="76">
        <f t="shared" ref="A861:A874" si="19">SUM(A860+1)</f>
        <v>1855</v>
      </c>
      <c r="B861" s="77">
        <v>288.27333333333331</v>
      </c>
    </row>
    <row r="862" spans="1:2">
      <c r="A862" s="76">
        <f t="shared" si="19"/>
        <v>1856</v>
      </c>
      <c r="B862" s="77">
        <v>288.34666666666664</v>
      </c>
    </row>
    <row r="863" spans="1:2">
      <c r="A863" s="76">
        <f t="shared" si="19"/>
        <v>1857</v>
      </c>
      <c r="B863" s="77">
        <v>288.42</v>
      </c>
    </row>
    <row r="864" spans="1:2">
      <c r="A864" s="76">
        <f t="shared" si="19"/>
        <v>1858</v>
      </c>
      <c r="B864" s="77">
        <v>288.49333333333334</v>
      </c>
    </row>
    <row r="865" spans="1:2">
      <c r="A865" s="76">
        <f t="shared" si="19"/>
        <v>1859</v>
      </c>
      <c r="B865" s="77">
        <v>288.56666666666666</v>
      </c>
    </row>
    <row r="866" spans="1:2">
      <c r="A866" s="76">
        <f t="shared" si="19"/>
        <v>1860</v>
      </c>
      <c r="B866" s="77">
        <v>288.64</v>
      </c>
    </row>
    <row r="867" spans="1:2">
      <c r="A867" s="76">
        <f t="shared" si="19"/>
        <v>1861</v>
      </c>
      <c r="B867" s="77">
        <v>288.71333333333331</v>
      </c>
    </row>
    <row r="868" spans="1:2">
      <c r="A868" s="76">
        <f t="shared" si="19"/>
        <v>1862</v>
      </c>
      <c r="B868" s="77">
        <v>288.78666666666669</v>
      </c>
    </row>
    <row r="869" spans="1:2">
      <c r="A869" s="76">
        <f t="shared" si="19"/>
        <v>1863</v>
      </c>
      <c r="B869" s="77">
        <v>288.86</v>
      </c>
    </row>
    <row r="870" spans="1:2">
      <c r="A870" s="76">
        <f t="shared" si="19"/>
        <v>1864</v>
      </c>
      <c r="B870" s="77">
        <v>288.93333333333334</v>
      </c>
    </row>
    <row r="871" spans="1:2">
      <c r="A871" s="76">
        <f t="shared" si="19"/>
        <v>1865</v>
      </c>
      <c r="B871" s="77">
        <v>289.00666666666666</v>
      </c>
    </row>
    <row r="872" spans="1:2">
      <c r="A872" s="76">
        <f t="shared" si="19"/>
        <v>1866</v>
      </c>
      <c r="B872" s="77">
        <v>289.08</v>
      </c>
    </row>
    <row r="873" spans="1:2">
      <c r="A873" s="76">
        <f t="shared" si="19"/>
        <v>1867</v>
      </c>
      <c r="B873" s="77">
        <v>289.15333333333336</v>
      </c>
    </row>
    <row r="874" spans="1:2">
      <c r="A874" s="76">
        <f t="shared" si="19"/>
        <v>1868</v>
      </c>
      <c r="B874" s="77">
        <v>289.22666666666669</v>
      </c>
    </row>
    <row r="875" spans="1:2">
      <c r="A875" s="76">
        <v>1869</v>
      </c>
      <c r="B875" s="77">
        <v>289.3</v>
      </c>
    </row>
    <row r="876" spans="1:2">
      <c r="A876" s="76">
        <v>1870</v>
      </c>
      <c r="B876" s="77">
        <v>289.33999999999997</v>
      </c>
    </row>
    <row r="877" spans="1:2">
      <c r="A877" s="76">
        <v>1871</v>
      </c>
      <c r="B877" s="77">
        <v>289.38</v>
      </c>
    </row>
    <row r="878" spans="1:2">
      <c r="A878" s="76">
        <v>1872</v>
      </c>
      <c r="B878" s="77">
        <v>289.42</v>
      </c>
    </row>
    <row r="879" spans="1:2">
      <c r="A879" s="76">
        <v>1873</v>
      </c>
      <c r="B879" s="77">
        <v>289.45999999999998</v>
      </c>
    </row>
    <row r="880" spans="1:2">
      <c r="A880" s="76">
        <v>1874</v>
      </c>
      <c r="B880" s="77">
        <v>289.5</v>
      </c>
    </row>
    <row r="881" spans="1:2">
      <c r="A881" s="76">
        <v>1875</v>
      </c>
      <c r="B881" s="77">
        <v>289.7</v>
      </c>
    </row>
    <row r="882" spans="1:2">
      <c r="A882" s="76">
        <v>1876</v>
      </c>
      <c r="B882" s="77">
        <v>289.89999999999998</v>
      </c>
    </row>
    <row r="883" spans="1:2">
      <c r="A883" s="76">
        <v>1877</v>
      </c>
      <c r="B883" s="77">
        <v>290.10000000000002</v>
      </c>
    </row>
    <row r="884" spans="1:2">
      <c r="A884" s="76">
        <v>1878</v>
      </c>
      <c r="B884" s="77">
        <v>290.3</v>
      </c>
    </row>
    <row r="885" spans="1:2">
      <c r="A885" s="76">
        <f t="shared" ref="A885:A892" si="20">SUM(A884+1)</f>
        <v>1879</v>
      </c>
      <c r="B885" s="77">
        <v>290.52222222222224</v>
      </c>
    </row>
    <row r="886" spans="1:2">
      <c r="A886" s="76">
        <f t="shared" si="20"/>
        <v>1880</v>
      </c>
      <c r="B886" s="77">
        <v>290.74444444444447</v>
      </c>
    </row>
    <row r="887" spans="1:2">
      <c r="A887" s="76">
        <f t="shared" si="20"/>
        <v>1881</v>
      </c>
      <c r="B887" s="77">
        <v>290.9666666666667</v>
      </c>
    </row>
    <row r="888" spans="1:2">
      <c r="A888" s="76">
        <f t="shared" si="20"/>
        <v>1882</v>
      </c>
      <c r="B888" s="77">
        <v>291.18888888888893</v>
      </c>
    </row>
    <row r="889" spans="1:2">
      <c r="A889" s="76">
        <f t="shared" si="20"/>
        <v>1883</v>
      </c>
      <c r="B889" s="77">
        <v>291.4111111111111</v>
      </c>
    </row>
    <row r="890" spans="1:2">
      <c r="A890" s="76">
        <f t="shared" si="20"/>
        <v>1884</v>
      </c>
      <c r="B890" s="77">
        <v>291.63333333333333</v>
      </c>
    </row>
    <row r="891" spans="1:2">
      <c r="A891" s="76">
        <f t="shared" si="20"/>
        <v>1885</v>
      </c>
      <c r="B891" s="77">
        <v>291.85555555555555</v>
      </c>
    </row>
    <row r="892" spans="1:2">
      <c r="A892" s="76">
        <f t="shared" si="20"/>
        <v>1886</v>
      </c>
      <c r="B892" s="77">
        <v>292.07777777777778</v>
      </c>
    </row>
    <row r="893" spans="1:2">
      <c r="A893" s="76">
        <v>1887</v>
      </c>
      <c r="B893" s="77">
        <v>292.3</v>
      </c>
    </row>
    <row r="894" spans="1:2">
      <c r="A894" s="76">
        <f t="shared" ref="A894:A904" si="21">SUM(A893+1)</f>
        <v>1888</v>
      </c>
      <c r="B894" s="77">
        <v>292.5916666666667</v>
      </c>
    </row>
    <row r="895" spans="1:2">
      <c r="A895" s="76">
        <f t="shared" si="21"/>
        <v>1889</v>
      </c>
      <c r="B895" s="77">
        <v>292.88333333333333</v>
      </c>
    </row>
    <row r="896" spans="1:2">
      <c r="A896" s="76">
        <f t="shared" si="21"/>
        <v>1890</v>
      </c>
      <c r="B896" s="77">
        <v>293.17500000000001</v>
      </c>
    </row>
    <row r="897" spans="1:2">
      <c r="A897" s="76">
        <f t="shared" si="21"/>
        <v>1891</v>
      </c>
      <c r="B897" s="77">
        <v>293.4666666666667</v>
      </c>
    </row>
    <row r="898" spans="1:2">
      <c r="A898" s="76">
        <f t="shared" si="21"/>
        <v>1892</v>
      </c>
      <c r="B898" s="77">
        <v>293.75833333333333</v>
      </c>
    </row>
    <row r="899" spans="1:2">
      <c r="A899" s="76">
        <f t="shared" si="21"/>
        <v>1893</v>
      </c>
      <c r="B899" s="77">
        <v>294.05</v>
      </c>
    </row>
    <row r="900" spans="1:2">
      <c r="A900" s="76">
        <f t="shared" si="21"/>
        <v>1894</v>
      </c>
      <c r="B900" s="77">
        <v>294.3416666666667</v>
      </c>
    </row>
    <row r="901" spans="1:2">
      <c r="A901" s="76">
        <f t="shared" si="21"/>
        <v>1895</v>
      </c>
      <c r="B901" s="77">
        <v>294.63333333333333</v>
      </c>
    </row>
    <row r="902" spans="1:2">
      <c r="A902" s="76">
        <f t="shared" si="21"/>
        <v>1896</v>
      </c>
      <c r="B902" s="77">
        <v>294.92500000000001</v>
      </c>
    </row>
    <row r="903" spans="1:2">
      <c r="A903" s="76">
        <f t="shared" si="21"/>
        <v>1897</v>
      </c>
      <c r="B903" s="77">
        <v>295.2166666666667</v>
      </c>
    </row>
    <row r="904" spans="1:2">
      <c r="A904" s="76">
        <f t="shared" si="21"/>
        <v>1898</v>
      </c>
      <c r="B904" s="77">
        <v>295.50833333333333</v>
      </c>
    </row>
    <row r="905" spans="1:2">
      <c r="A905" s="76">
        <v>1899</v>
      </c>
      <c r="B905" s="77">
        <v>295.8</v>
      </c>
    </row>
    <row r="906" spans="1:2">
      <c r="A906" s="76">
        <v>1900</v>
      </c>
      <c r="B906" s="77">
        <v>295.55</v>
      </c>
    </row>
    <row r="907" spans="1:2">
      <c r="A907" s="76">
        <v>1901</v>
      </c>
      <c r="B907" s="77">
        <v>295.3</v>
      </c>
    </row>
    <row r="908" spans="1:2">
      <c r="A908" s="76">
        <v>1902</v>
      </c>
      <c r="B908" s="77">
        <v>295.05</v>
      </c>
    </row>
    <row r="909" spans="1:2">
      <c r="A909" s="76">
        <v>1903</v>
      </c>
      <c r="B909" s="77">
        <v>294.8</v>
      </c>
    </row>
    <row r="910" spans="1:2">
      <c r="A910" s="76">
        <v>1904</v>
      </c>
      <c r="B910" s="77">
        <v>295.85000000000002</v>
      </c>
    </row>
    <row r="911" spans="1:2">
      <c r="A911" s="76">
        <v>1905</v>
      </c>
      <c r="B911" s="77">
        <v>296.89999999999998</v>
      </c>
    </row>
    <row r="912" spans="1:2">
      <c r="A912" s="76">
        <v>1906</v>
      </c>
      <c r="B912" s="77">
        <v>297.47500000000002</v>
      </c>
    </row>
    <row r="913" spans="1:3">
      <c r="A913" s="76">
        <v>1907</v>
      </c>
      <c r="B913" s="77">
        <v>298.05</v>
      </c>
    </row>
    <row r="914" spans="1:3">
      <c r="A914" s="76">
        <v>1908</v>
      </c>
      <c r="B914" s="77">
        <v>298.625</v>
      </c>
    </row>
    <row r="915" spans="1:3">
      <c r="A915" s="76">
        <v>1909</v>
      </c>
      <c r="B915" s="77">
        <v>299.2</v>
      </c>
      <c r="C915" s="106"/>
    </row>
    <row r="916" spans="1:3">
      <c r="A916" s="76">
        <v>1910</v>
      </c>
      <c r="B916" s="77">
        <v>299.41666666666669</v>
      </c>
    </row>
    <row r="917" spans="1:3">
      <c r="A917" s="76">
        <v>1911</v>
      </c>
      <c r="B917" s="77">
        <v>299.63333333333333</v>
      </c>
    </row>
    <row r="918" spans="1:3">
      <c r="A918" s="76">
        <v>1912</v>
      </c>
      <c r="B918" s="77">
        <v>299.85000000000002</v>
      </c>
    </row>
    <row r="919" spans="1:3">
      <c r="A919" s="76">
        <v>1913</v>
      </c>
      <c r="B919" s="77">
        <v>300.06666666666666</v>
      </c>
    </row>
    <row r="920" spans="1:3">
      <c r="A920" s="76">
        <v>1914</v>
      </c>
      <c r="B920" s="77">
        <v>300.28333333333336</v>
      </c>
    </row>
    <row r="921" spans="1:3">
      <c r="A921" s="76">
        <v>1915</v>
      </c>
      <c r="B921" s="77">
        <v>300.5</v>
      </c>
    </row>
    <row r="922" spans="1:3">
      <c r="A922" s="76">
        <v>1916</v>
      </c>
      <c r="B922" s="77">
        <v>300.68333333333334</v>
      </c>
    </row>
    <row r="923" spans="1:3">
      <c r="A923" s="76">
        <v>1917</v>
      </c>
      <c r="B923" s="77">
        <v>300.86666666666667</v>
      </c>
    </row>
    <row r="924" spans="1:3">
      <c r="A924" s="76">
        <v>1918</v>
      </c>
      <c r="B924" s="77">
        <v>301.05</v>
      </c>
    </row>
    <row r="925" spans="1:3">
      <c r="A925" s="76">
        <v>1919</v>
      </c>
      <c r="B925" s="77">
        <v>301.23333333333335</v>
      </c>
    </row>
    <row r="926" spans="1:3">
      <c r="A926" s="76">
        <v>1920</v>
      </c>
      <c r="B926" s="77">
        <v>301.41666666666669</v>
      </c>
    </row>
    <row r="927" spans="1:3">
      <c r="A927" s="76">
        <v>1921</v>
      </c>
      <c r="B927" s="77">
        <v>301.60000000000002</v>
      </c>
    </row>
    <row r="928" spans="1:3">
      <c r="A928" s="76">
        <v>1922</v>
      </c>
      <c r="B928" s="77">
        <v>302.25</v>
      </c>
    </row>
    <row r="929" spans="1:2">
      <c r="A929" s="76">
        <v>1923</v>
      </c>
      <c r="B929" s="77">
        <v>302.89999999999998</v>
      </c>
    </row>
    <row r="930" spans="1:2">
      <c r="A930" s="76">
        <v>1924</v>
      </c>
      <c r="B930" s="77">
        <v>303.55</v>
      </c>
    </row>
    <row r="931" spans="1:2">
      <c r="A931" s="76">
        <v>1925</v>
      </c>
      <c r="B931" s="77">
        <v>304.2</v>
      </c>
    </row>
    <row r="932" spans="1:2">
      <c r="A932" s="76">
        <v>1926</v>
      </c>
      <c r="B932" s="77">
        <v>304.85000000000002</v>
      </c>
    </row>
    <row r="933" spans="1:2">
      <c r="A933" s="76">
        <v>1927</v>
      </c>
      <c r="B933" s="77">
        <v>305.5</v>
      </c>
    </row>
    <row r="934" spans="1:2">
      <c r="A934" s="76">
        <v>1928</v>
      </c>
      <c r="B934" s="77">
        <v>305.63749999999999</v>
      </c>
    </row>
    <row r="935" spans="1:2">
      <c r="A935" s="76">
        <v>1929</v>
      </c>
      <c r="B935" s="77">
        <v>305.77499999999998</v>
      </c>
    </row>
    <row r="936" spans="1:2">
      <c r="A936" s="76">
        <v>1930</v>
      </c>
      <c r="B936" s="77">
        <v>305.91250000000002</v>
      </c>
    </row>
    <row r="937" spans="1:2">
      <c r="A937" s="76">
        <v>1931</v>
      </c>
      <c r="B937" s="77">
        <v>306.05</v>
      </c>
    </row>
    <row r="938" spans="1:2">
      <c r="A938" s="76">
        <v>1932</v>
      </c>
      <c r="B938" s="77">
        <v>306.1875</v>
      </c>
    </row>
    <row r="939" spans="1:2">
      <c r="A939" s="76">
        <v>1933</v>
      </c>
      <c r="B939" s="77">
        <v>306.32499999999999</v>
      </c>
    </row>
    <row r="940" spans="1:2">
      <c r="A940" s="76">
        <v>1934</v>
      </c>
      <c r="B940" s="77">
        <v>306.46249999999998</v>
      </c>
    </row>
    <row r="941" spans="1:2">
      <c r="A941" s="76">
        <v>1935</v>
      </c>
      <c r="B941" s="77">
        <v>306.60000000000002</v>
      </c>
    </row>
    <row r="942" spans="1:2">
      <c r="A942" s="76">
        <v>1936</v>
      </c>
      <c r="B942" s="77">
        <v>306.76249999999999</v>
      </c>
    </row>
    <row r="943" spans="1:2">
      <c r="A943" s="76">
        <v>1937</v>
      </c>
      <c r="B943" s="77">
        <v>306.92500000000001</v>
      </c>
    </row>
    <row r="944" spans="1:2">
      <c r="A944" s="76">
        <v>1938</v>
      </c>
      <c r="B944" s="77">
        <v>307.08749999999998</v>
      </c>
    </row>
    <row r="945" spans="1:2">
      <c r="A945" s="76">
        <v>1939</v>
      </c>
      <c r="B945" s="77">
        <v>307.25</v>
      </c>
    </row>
    <row r="946" spans="1:2">
      <c r="A946" s="76">
        <v>1940</v>
      </c>
      <c r="B946" s="77">
        <v>307.41250000000002</v>
      </c>
    </row>
    <row r="947" spans="1:2">
      <c r="A947" s="76">
        <v>1941</v>
      </c>
      <c r="B947" s="77">
        <v>307.57499999999999</v>
      </c>
    </row>
    <row r="948" spans="1:2">
      <c r="A948" s="76">
        <v>1942</v>
      </c>
      <c r="B948" s="77">
        <v>307.73750000000001</v>
      </c>
    </row>
    <row r="949" spans="1:2">
      <c r="A949" s="76">
        <v>1943</v>
      </c>
      <c r="B949" s="77">
        <v>307.89999999999998</v>
      </c>
    </row>
    <row r="950" spans="1:2">
      <c r="A950" s="76">
        <v>1944</v>
      </c>
      <c r="B950" s="77">
        <v>308.38</v>
      </c>
    </row>
    <row r="951" spans="1:2">
      <c r="A951" s="76">
        <v>1945</v>
      </c>
      <c r="B951" s="77">
        <v>308.86</v>
      </c>
    </row>
    <row r="952" spans="1:2">
      <c r="A952" s="76">
        <v>1946</v>
      </c>
      <c r="B952" s="77">
        <v>309.33999999999997</v>
      </c>
    </row>
    <row r="953" spans="1:2">
      <c r="A953" s="76">
        <v>1947</v>
      </c>
      <c r="B953" s="77">
        <v>309.82</v>
      </c>
    </row>
    <row r="954" spans="1:2">
      <c r="A954" s="76">
        <v>1948</v>
      </c>
      <c r="B954" s="77">
        <v>310.3</v>
      </c>
    </row>
    <row r="955" spans="1:2">
      <c r="A955" s="76">
        <v>1949</v>
      </c>
      <c r="B955" s="77">
        <v>310.77999999999997</v>
      </c>
    </row>
    <row r="956" spans="1:2">
      <c r="A956" s="76">
        <v>1950</v>
      </c>
      <c r="B956" s="77">
        <v>311.26</v>
      </c>
    </row>
    <row r="957" spans="1:2">
      <c r="A957" s="76">
        <v>1951</v>
      </c>
      <c r="B957" s="77">
        <v>311.74</v>
      </c>
    </row>
    <row r="958" spans="1:2">
      <c r="A958" s="76">
        <v>1952</v>
      </c>
      <c r="B958" s="77">
        <v>312.22000000000003</v>
      </c>
    </row>
    <row r="959" spans="1:2">
      <c r="A959" s="76">
        <v>1953</v>
      </c>
      <c r="B959" s="77">
        <v>312.7</v>
      </c>
    </row>
    <row r="960" spans="1:2">
      <c r="A960" s="76">
        <v>1954</v>
      </c>
      <c r="B960" s="77">
        <v>313.21666666666664</v>
      </c>
    </row>
    <row r="961" spans="1:4">
      <c r="A961" s="76">
        <v>1955</v>
      </c>
      <c r="B961" s="77">
        <v>313.73333333333335</v>
      </c>
    </row>
    <row r="962" spans="1:4">
      <c r="A962" s="76">
        <v>1956</v>
      </c>
      <c r="B962" s="77">
        <v>314.25</v>
      </c>
    </row>
    <row r="963" spans="1:4">
      <c r="A963" s="76">
        <v>1957</v>
      </c>
      <c r="B963" s="77">
        <v>314.76666666666665</v>
      </c>
    </row>
    <row r="964" spans="1:4">
      <c r="A964" s="76">
        <v>1958</v>
      </c>
      <c r="B964" s="77">
        <v>315.28333333333336</v>
      </c>
    </row>
    <row r="965" spans="1:4">
      <c r="A965" s="76">
        <v>1959</v>
      </c>
      <c r="B965" s="80">
        <v>315.97000000000003</v>
      </c>
      <c r="C965"/>
      <c r="D965" s="81"/>
    </row>
    <row r="966" spans="1:4">
      <c r="A966" s="82">
        <v>1960</v>
      </c>
      <c r="B966" s="80">
        <v>316.91000000000003</v>
      </c>
      <c r="C966"/>
      <c r="D966" s="81"/>
    </row>
    <row r="967" spans="1:4">
      <c r="A967" s="82">
        <v>1961</v>
      </c>
      <c r="B967" s="80">
        <v>317.64</v>
      </c>
      <c r="C967"/>
      <c r="D967" s="81"/>
    </row>
    <row r="968" spans="1:4">
      <c r="A968" s="82">
        <v>1962</v>
      </c>
      <c r="B968" s="80">
        <v>318.45</v>
      </c>
      <c r="C968"/>
      <c r="D968" s="81"/>
    </row>
    <row r="969" spans="1:4">
      <c r="A969" s="82">
        <v>1963</v>
      </c>
      <c r="B969" s="80">
        <v>318.99</v>
      </c>
      <c r="C969"/>
      <c r="D969" s="81"/>
    </row>
    <row r="970" spans="1:4">
      <c r="A970" s="82">
        <v>1964</v>
      </c>
      <c r="B970" s="80">
        <v>319.62</v>
      </c>
      <c r="C970"/>
      <c r="D970" s="81"/>
    </row>
    <row r="971" spans="1:4">
      <c r="A971" s="82">
        <v>1965</v>
      </c>
      <c r="B971" s="80">
        <v>320.04000000000002</v>
      </c>
      <c r="C971"/>
      <c r="D971" s="81"/>
    </row>
    <row r="972" spans="1:4">
      <c r="A972" s="82">
        <v>1966</v>
      </c>
      <c r="B972" s="80">
        <v>321.38</v>
      </c>
      <c r="C972"/>
      <c r="D972" s="81"/>
    </row>
    <row r="973" spans="1:4">
      <c r="A973" s="82">
        <v>1967</v>
      </c>
      <c r="B973" s="80">
        <v>322.16000000000003</v>
      </c>
      <c r="C973"/>
      <c r="D973" s="81"/>
    </row>
    <row r="974" spans="1:4">
      <c r="A974" s="82">
        <v>1968</v>
      </c>
      <c r="B974" s="80">
        <v>323.04000000000002</v>
      </c>
      <c r="C974"/>
      <c r="D974" s="81"/>
    </row>
    <row r="975" spans="1:4">
      <c r="A975" s="82">
        <v>1969</v>
      </c>
      <c r="B975" s="80">
        <v>324.62</v>
      </c>
      <c r="C975"/>
      <c r="D975" s="81"/>
    </row>
    <row r="976" spans="1:4">
      <c r="A976" s="82">
        <v>1970</v>
      </c>
      <c r="B976" s="80">
        <v>325.68</v>
      </c>
      <c r="C976"/>
      <c r="D976" s="81"/>
    </row>
    <row r="977" spans="1:4">
      <c r="A977" s="82">
        <v>1971</v>
      </c>
      <c r="B977" s="80">
        <v>326.32</v>
      </c>
      <c r="C977"/>
      <c r="D977" s="81"/>
    </row>
    <row r="978" spans="1:4">
      <c r="A978" s="82">
        <v>1972</v>
      </c>
      <c r="B978" s="80">
        <v>327.45</v>
      </c>
      <c r="C978"/>
      <c r="D978" s="81"/>
    </row>
    <row r="979" spans="1:4">
      <c r="A979" s="82">
        <v>1973</v>
      </c>
      <c r="B979" s="80">
        <v>329.68</v>
      </c>
      <c r="C979"/>
      <c r="D979" s="81"/>
    </row>
    <row r="980" spans="1:4">
      <c r="A980" s="82">
        <v>1974</v>
      </c>
      <c r="B980" s="80">
        <v>330.18</v>
      </c>
      <c r="C980"/>
      <c r="D980" s="81"/>
    </row>
    <row r="981" spans="1:4">
      <c r="A981" s="82">
        <v>1975</v>
      </c>
      <c r="B981" s="80">
        <v>331.08</v>
      </c>
      <c r="C981"/>
      <c r="D981" s="81"/>
    </row>
    <row r="982" spans="1:4">
      <c r="A982" s="82">
        <v>1976</v>
      </c>
      <c r="B982" s="80">
        <v>332.05</v>
      </c>
      <c r="C982"/>
      <c r="D982" s="81"/>
    </row>
    <row r="983" spans="1:4">
      <c r="A983" s="82">
        <v>1977</v>
      </c>
      <c r="B983" s="80">
        <v>333.78</v>
      </c>
      <c r="C983"/>
      <c r="D983" s="81"/>
    </row>
    <row r="984" spans="1:4">
      <c r="A984" s="82">
        <v>1978</v>
      </c>
      <c r="B984" s="80">
        <v>335.41</v>
      </c>
      <c r="C984"/>
      <c r="D984" s="81"/>
    </row>
    <row r="985" spans="1:4">
      <c r="A985" s="82">
        <v>1979</v>
      </c>
      <c r="B985" s="80">
        <v>336.78</v>
      </c>
      <c r="C985"/>
      <c r="D985" s="81"/>
    </row>
    <row r="986" spans="1:4">
      <c r="A986" s="82">
        <v>1980</v>
      </c>
      <c r="B986" s="80">
        <v>338.68</v>
      </c>
      <c r="C986"/>
      <c r="D986" s="81"/>
    </row>
    <row r="987" spans="1:4">
      <c r="A987" s="82">
        <v>1981</v>
      </c>
      <c r="B987" s="80">
        <v>340.1</v>
      </c>
      <c r="C987"/>
      <c r="D987" s="81"/>
    </row>
    <row r="988" spans="1:4">
      <c r="A988" s="82">
        <v>1982</v>
      </c>
      <c r="B988" s="80">
        <v>341.44</v>
      </c>
      <c r="C988"/>
      <c r="D988" s="81"/>
    </row>
    <row r="989" spans="1:4">
      <c r="A989" s="82">
        <v>1983</v>
      </c>
      <c r="B989" s="80">
        <v>343.03</v>
      </c>
      <c r="C989"/>
      <c r="D989" s="81"/>
    </row>
    <row r="990" spans="1:4">
      <c r="A990" s="82">
        <v>1984</v>
      </c>
      <c r="B990" s="80">
        <v>344.58</v>
      </c>
      <c r="C990"/>
      <c r="D990" s="81"/>
    </row>
    <row r="991" spans="1:4">
      <c r="A991" s="82">
        <v>1985</v>
      </c>
      <c r="B991" s="80">
        <v>346.04</v>
      </c>
      <c r="C991"/>
      <c r="D991" s="81"/>
    </row>
    <row r="992" spans="1:4">
      <c r="A992" s="82">
        <v>1986</v>
      </c>
      <c r="B992" s="80">
        <v>347.39</v>
      </c>
      <c r="C992"/>
      <c r="D992" s="81"/>
    </row>
    <row r="993" spans="1:4">
      <c r="A993" s="82">
        <v>1987</v>
      </c>
      <c r="B993" s="80">
        <v>349.16</v>
      </c>
      <c r="C993"/>
      <c r="D993" s="81"/>
    </row>
    <row r="994" spans="1:4">
      <c r="A994" s="82">
        <v>1988</v>
      </c>
      <c r="B994" s="80">
        <v>351.56</v>
      </c>
      <c r="C994"/>
      <c r="D994" s="81"/>
    </row>
    <row r="995" spans="1:4">
      <c r="A995" s="82">
        <v>1989</v>
      </c>
      <c r="B995" s="80">
        <v>353.07</v>
      </c>
      <c r="C995"/>
      <c r="D995" s="81"/>
    </row>
    <row r="996" spans="1:4">
      <c r="A996" s="82">
        <v>1990</v>
      </c>
      <c r="B996" s="80">
        <v>354.35</v>
      </c>
      <c r="C996"/>
      <c r="D996" s="81"/>
    </row>
    <row r="997" spans="1:4">
      <c r="A997" s="82">
        <v>1991</v>
      </c>
      <c r="B997" s="80">
        <v>355.57</v>
      </c>
      <c r="C997"/>
      <c r="D997" s="81"/>
    </row>
    <row r="998" spans="1:4">
      <c r="A998" s="82">
        <v>1992</v>
      </c>
      <c r="B998" s="80">
        <v>356.38</v>
      </c>
      <c r="C998"/>
      <c r="D998" s="81"/>
    </row>
    <row r="999" spans="1:4">
      <c r="A999" s="82">
        <v>1993</v>
      </c>
      <c r="B999" s="80">
        <v>357.07</v>
      </c>
      <c r="C999"/>
      <c r="D999" s="81"/>
    </row>
    <row r="1000" spans="1:4">
      <c r="A1000" s="82">
        <v>1994</v>
      </c>
      <c r="B1000" s="80">
        <v>358.82</v>
      </c>
      <c r="C1000"/>
      <c r="D1000" s="81"/>
    </row>
    <row r="1001" spans="1:4">
      <c r="A1001" s="82">
        <v>1995</v>
      </c>
      <c r="B1001" s="80">
        <v>360.8</v>
      </c>
      <c r="C1001"/>
      <c r="D1001" s="81"/>
    </row>
    <row r="1002" spans="1:4">
      <c r="A1002" s="82">
        <v>1996</v>
      </c>
      <c r="B1002" s="80">
        <v>362.59</v>
      </c>
      <c r="C1002"/>
      <c r="D1002" s="81"/>
    </row>
    <row r="1003" spans="1:4">
      <c r="A1003" s="82">
        <v>1997</v>
      </c>
      <c r="B1003" s="80">
        <v>363.71</v>
      </c>
      <c r="C1003"/>
      <c r="D1003" s="81"/>
    </row>
    <row r="1004" spans="1:4">
      <c r="A1004" s="76">
        <v>1998</v>
      </c>
      <c r="B1004" s="80">
        <v>366.65</v>
      </c>
      <c r="C1004"/>
      <c r="D1004" s="81"/>
    </row>
    <row r="1005" spans="1:4">
      <c r="A1005" s="76">
        <v>1999</v>
      </c>
      <c r="B1005" s="80">
        <v>368.33</v>
      </c>
      <c r="C1005"/>
      <c r="D1005" s="81"/>
    </row>
    <row r="1006" spans="1:4">
      <c r="A1006" s="76">
        <v>2000</v>
      </c>
      <c r="B1006" s="80">
        <v>369.52</v>
      </c>
      <c r="C1006"/>
      <c r="D1006" s="81"/>
    </row>
    <row r="1007" spans="1:4">
      <c r="A1007" s="76">
        <v>2001</v>
      </c>
      <c r="B1007" s="80">
        <v>371.13</v>
      </c>
      <c r="C1007"/>
      <c r="D1007" s="81"/>
    </row>
    <row r="1008" spans="1:4">
      <c r="A1008" s="76">
        <v>2002</v>
      </c>
      <c r="B1008" s="80">
        <v>373.22</v>
      </c>
      <c r="C1008"/>
      <c r="D1008" s="81"/>
    </row>
    <row r="1009" spans="1:8">
      <c r="A1009" s="76">
        <v>2003</v>
      </c>
      <c r="B1009" s="80">
        <v>375.77</v>
      </c>
      <c r="C1009"/>
      <c r="D1009" s="81"/>
    </row>
    <row r="1010" spans="1:8">
      <c r="A1010" s="76">
        <v>2004</v>
      </c>
      <c r="B1010" s="80">
        <v>377.49</v>
      </c>
      <c r="C1010"/>
      <c r="D1010" s="81"/>
    </row>
    <row r="1011" spans="1:8">
      <c r="A1011" s="76">
        <v>2005</v>
      </c>
      <c r="B1011" s="80">
        <v>379.8</v>
      </c>
      <c r="C1011"/>
      <c r="D1011" s="81"/>
    </row>
    <row r="1012" spans="1:8">
      <c r="A1012" s="76">
        <v>2006</v>
      </c>
      <c r="B1012" s="80">
        <v>381.9</v>
      </c>
      <c r="C1012"/>
      <c r="D1012" s="81"/>
    </row>
    <row r="1013" spans="1:8">
      <c r="A1013" s="83">
        <v>2007</v>
      </c>
      <c r="B1013" s="84">
        <v>383.76</v>
      </c>
      <c r="C1013"/>
      <c r="D1013" s="81"/>
    </row>
    <row r="1014" spans="1:8">
      <c r="A1014" s="83">
        <v>2008</v>
      </c>
      <c r="B1014" s="84">
        <v>385.59</v>
      </c>
      <c r="C1014"/>
      <c r="D1014" s="81"/>
    </row>
    <row r="1015" spans="1:8">
      <c r="A1015" s="83">
        <v>2009</v>
      </c>
      <c r="B1015" s="84">
        <v>387.37</v>
      </c>
      <c r="C1015"/>
      <c r="D1015" s="81"/>
    </row>
    <row r="1016" spans="1:8">
      <c r="A1016" s="83">
        <v>2010</v>
      </c>
      <c r="B1016" s="84">
        <v>389.85</v>
      </c>
      <c r="C1016"/>
      <c r="D1016" s="81"/>
    </row>
    <row r="1017" spans="1:8">
      <c r="A1017" s="83">
        <v>2011</v>
      </c>
      <c r="B1017" s="84">
        <v>391.63</v>
      </c>
      <c r="C1017"/>
      <c r="D1017" s="81"/>
    </row>
    <row r="1018" spans="1:8">
      <c r="A1018" s="85">
        <v>2012</v>
      </c>
      <c r="B1018" s="86">
        <v>393.82</v>
      </c>
      <c r="C1018"/>
      <c r="D1018" s="81"/>
    </row>
    <row r="1019" spans="1:8" ht="15">
      <c r="A1019" s="87"/>
      <c r="B1019" s="88"/>
    </row>
    <row r="1020" spans="1:8" ht="12.75" customHeight="1">
      <c r="A1020" s="184" t="s">
        <v>54</v>
      </c>
      <c r="B1020" s="185"/>
      <c r="C1020" s="185"/>
      <c r="D1020" s="185"/>
      <c r="E1020" s="185"/>
      <c r="F1020" s="185"/>
      <c r="G1020" s="185"/>
      <c r="H1020" s="185"/>
    </row>
    <row r="1021" spans="1:8">
      <c r="A1021" s="185"/>
      <c r="B1021" s="185"/>
      <c r="C1021" s="185"/>
      <c r="D1021" s="185"/>
      <c r="E1021" s="185"/>
      <c r="F1021" s="185"/>
      <c r="G1021" s="185"/>
      <c r="H1021" s="185"/>
    </row>
    <row r="1022" spans="1:8">
      <c r="A1022" s="185"/>
      <c r="B1022" s="185"/>
      <c r="C1022" s="185"/>
      <c r="D1022" s="185"/>
      <c r="E1022" s="185"/>
      <c r="F1022" s="185"/>
      <c r="G1022" s="185"/>
      <c r="H1022" s="185"/>
    </row>
    <row r="1023" spans="1:8">
      <c r="A1023" s="185"/>
      <c r="B1023" s="185"/>
      <c r="C1023" s="185"/>
      <c r="D1023" s="185"/>
      <c r="E1023" s="185"/>
      <c r="F1023" s="185"/>
      <c r="G1023" s="185"/>
      <c r="H1023" s="185"/>
    </row>
    <row r="1024" spans="1:8">
      <c r="A1024" s="185"/>
      <c r="B1024" s="185"/>
      <c r="C1024" s="185"/>
      <c r="D1024" s="185"/>
      <c r="E1024" s="185"/>
      <c r="F1024" s="185"/>
      <c r="G1024" s="185"/>
      <c r="H1024" s="185"/>
    </row>
    <row r="1025" spans="1:8" ht="12.75" customHeight="1">
      <c r="A1025" s="185"/>
      <c r="B1025" s="185"/>
      <c r="C1025" s="185"/>
      <c r="D1025" s="185"/>
      <c r="E1025" s="185"/>
      <c r="F1025" s="185"/>
      <c r="G1025" s="185"/>
      <c r="H1025" s="185"/>
    </row>
    <row r="1026" spans="1:8">
      <c r="A1026" s="185"/>
      <c r="B1026" s="185"/>
      <c r="C1026" s="185"/>
      <c r="D1026" s="185"/>
      <c r="E1026" s="185"/>
      <c r="F1026" s="185"/>
      <c r="G1026" s="185"/>
      <c r="H1026" s="185"/>
    </row>
    <row r="1027" spans="1:8">
      <c r="A1027" s="185"/>
      <c r="B1027" s="185"/>
      <c r="C1027" s="185"/>
      <c r="D1027" s="185"/>
      <c r="E1027" s="185"/>
      <c r="F1027" s="185"/>
      <c r="G1027" s="185"/>
      <c r="H1027" s="185"/>
    </row>
    <row r="1028" spans="1:8">
      <c r="A1028" s="185"/>
      <c r="B1028" s="185"/>
      <c r="C1028" s="185"/>
      <c r="D1028" s="185"/>
      <c r="E1028" s="185"/>
      <c r="F1028" s="185"/>
      <c r="G1028" s="185"/>
      <c r="H1028" s="185"/>
    </row>
  </sheetData>
  <mergeCells count="1">
    <mergeCell ref="A1020:H1028"/>
  </mergeCells>
  <conditionalFormatting sqref="D965:D1018">
    <cfRule type="cellIs" dxfId="0" priority="1" operator="greaterThan">
      <formula>0</formula>
    </cfRule>
  </conditionalFormatting>
  <pageMargins left="0.75" right="0.75" top="1" bottom="1" header="0.5" footer="0.5"/>
  <pageSetup scale="69" orientation="portrait" r:id="rId1"/>
  <headerFooter alignWithMargins="0"/>
  <rowBreaks count="1" manualBreakCount="1">
    <brk id="75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Normal="100" workbookViewId="0"/>
  </sheetViews>
  <sheetFormatPr defaultRowHeight="12.75"/>
  <cols>
    <col min="1" max="1" width="9.140625" style="11"/>
    <col min="2" max="2" width="19.140625" customWidth="1"/>
    <col min="3" max="3" width="14.5703125" customWidth="1"/>
  </cols>
  <sheetData>
    <row r="1" spans="1:15">
      <c r="A1" s="9" t="s">
        <v>43</v>
      </c>
    </row>
    <row r="3" spans="1:15">
      <c r="A3" s="10" t="s">
        <v>0</v>
      </c>
      <c r="B3" s="201" t="s">
        <v>1</v>
      </c>
      <c r="C3" s="99"/>
    </row>
    <row r="4" spans="1:15">
      <c r="B4" s="202" t="s">
        <v>2</v>
      </c>
    </row>
    <row r="5" spans="1:15">
      <c r="B5" s="20"/>
    </row>
    <row r="6" spans="1:15">
      <c r="A6" s="11">
        <v>1751</v>
      </c>
      <c r="B6" s="157">
        <v>3</v>
      </c>
      <c r="C6" s="98"/>
    </row>
    <row r="7" spans="1:15">
      <c r="A7" s="11">
        <v>1752</v>
      </c>
      <c r="B7" s="157">
        <v>3</v>
      </c>
      <c r="C7" s="129"/>
      <c r="D7" s="40"/>
      <c r="E7" s="40"/>
      <c r="F7" s="40"/>
      <c r="G7" s="40"/>
      <c r="H7" s="46"/>
      <c r="I7" s="46"/>
      <c r="J7" s="40"/>
      <c r="K7" s="40"/>
      <c r="L7" s="40"/>
      <c r="M7" s="40"/>
      <c r="N7" s="46"/>
      <c r="O7" s="40"/>
    </row>
    <row r="8" spans="1:15">
      <c r="A8" s="11">
        <v>1753</v>
      </c>
      <c r="B8" s="157">
        <v>3</v>
      </c>
      <c r="C8" s="129"/>
      <c r="D8" s="40"/>
      <c r="E8" s="40"/>
      <c r="F8" s="40"/>
      <c r="G8" s="40"/>
      <c r="H8" s="46"/>
      <c r="I8" s="46"/>
      <c r="J8" s="40"/>
      <c r="K8" s="40"/>
      <c r="L8" s="40"/>
      <c r="M8" s="40"/>
      <c r="N8" s="46"/>
      <c r="O8" s="40"/>
    </row>
    <row r="9" spans="1:15">
      <c r="A9" s="11">
        <v>1754</v>
      </c>
      <c r="B9" s="157">
        <v>3</v>
      </c>
      <c r="C9" s="129"/>
      <c r="D9" s="40"/>
      <c r="E9" s="40"/>
      <c r="F9" s="40"/>
      <c r="G9" s="40"/>
      <c r="H9" s="46"/>
      <c r="I9" s="46"/>
      <c r="J9" s="40"/>
      <c r="K9" s="40"/>
      <c r="L9" s="40"/>
      <c r="M9" s="40"/>
      <c r="N9" s="46"/>
      <c r="O9" s="40"/>
    </row>
    <row r="10" spans="1:15">
      <c r="A10" s="11">
        <v>1755</v>
      </c>
      <c r="B10" s="157">
        <v>3</v>
      </c>
      <c r="C10" s="129"/>
      <c r="D10" s="40"/>
      <c r="E10" s="40"/>
      <c r="F10" s="40"/>
      <c r="G10" s="40"/>
      <c r="H10" s="46"/>
      <c r="I10" s="46"/>
      <c r="J10" s="40"/>
      <c r="K10" s="40"/>
      <c r="L10" s="40"/>
      <c r="M10" s="40"/>
      <c r="N10" s="46"/>
      <c r="O10" s="40"/>
    </row>
    <row r="11" spans="1:15">
      <c r="A11" s="11">
        <v>1756</v>
      </c>
      <c r="B11" s="157">
        <v>3</v>
      </c>
      <c r="C11" s="129"/>
      <c r="D11" s="40"/>
      <c r="E11" s="40"/>
      <c r="F11" s="40"/>
      <c r="G11" s="40"/>
      <c r="H11" s="46"/>
      <c r="I11" s="46"/>
      <c r="J11" s="40"/>
      <c r="K11" s="40"/>
      <c r="L11" s="40"/>
      <c r="M11" s="40"/>
      <c r="N11" s="46"/>
      <c r="O11" s="40"/>
    </row>
    <row r="12" spans="1:15">
      <c r="A12" s="11">
        <v>1757</v>
      </c>
      <c r="B12" s="157">
        <v>3</v>
      </c>
      <c r="C12" s="129"/>
      <c r="D12" s="40"/>
      <c r="E12" s="40"/>
      <c r="F12" s="40"/>
      <c r="G12" s="40"/>
      <c r="H12" s="46"/>
      <c r="I12" s="46"/>
      <c r="J12" s="40"/>
      <c r="K12" s="40"/>
      <c r="L12" s="40"/>
      <c r="M12" s="40"/>
      <c r="N12" s="46"/>
      <c r="O12" s="40"/>
    </row>
    <row r="13" spans="1:15">
      <c r="A13" s="11">
        <v>1758</v>
      </c>
      <c r="B13" s="157">
        <v>3</v>
      </c>
      <c r="C13" s="129"/>
      <c r="D13" s="40"/>
      <c r="E13" s="40"/>
      <c r="F13" s="40"/>
      <c r="G13" s="40"/>
      <c r="H13" s="46"/>
      <c r="I13" s="46"/>
      <c r="J13" s="40"/>
      <c r="K13" s="40"/>
      <c r="L13" s="40"/>
      <c r="M13" s="40"/>
      <c r="N13" s="46"/>
      <c r="O13" s="40"/>
    </row>
    <row r="14" spans="1:15">
      <c r="A14" s="11">
        <v>1759</v>
      </c>
      <c r="B14" s="157">
        <v>3</v>
      </c>
      <c r="C14" s="129"/>
      <c r="D14" s="40"/>
      <c r="E14" s="40"/>
      <c r="F14" s="40"/>
      <c r="G14" s="40"/>
      <c r="H14" s="46"/>
      <c r="I14" s="46"/>
      <c r="J14" s="40"/>
      <c r="K14" s="40"/>
      <c r="L14" s="40"/>
      <c r="M14" s="40"/>
      <c r="N14" s="46"/>
      <c r="O14" s="40"/>
    </row>
    <row r="15" spans="1:15">
      <c r="A15" s="11">
        <v>1760</v>
      </c>
      <c r="B15" s="157">
        <v>3</v>
      </c>
      <c r="C15" s="129"/>
      <c r="D15" s="40"/>
      <c r="E15" s="40"/>
      <c r="F15" s="40"/>
      <c r="G15" s="40"/>
      <c r="H15" s="46"/>
      <c r="I15" s="46"/>
      <c r="J15" s="40"/>
      <c r="K15" s="40"/>
      <c r="L15" s="40"/>
      <c r="M15" s="40"/>
      <c r="N15" s="46"/>
      <c r="O15" s="40"/>
    </row>
    <row r="16" spans="1:15">
      <c r="A16" s="11">
        <v>1761</v>
      </c>
      <c r="B16" s="157">
        <v>3</v>
      </c>
      <c r="C16" s="129"/>
      <c r="D16" s="40"/>
      <c r="E16" s="40"/>
      <c r="F16" s="40"/>
      <c r="G16" s="40"/>
      <c r="H16" s="46"/>
      <c r="I16" s="46"/>
      <c r="J16" s="40"/>
      <c r="K16" s="40"/>
      <c r="L16" s="40"/>
      <c r="M16" s="40"/>
      <c r="N16" s="46"/>
      <c r="O16" s="40"/>
    </row>
    <row r="17" spans="1:15">
      <c r="A17" s="11">
        <v>1762</v>
      </c>
      <c r="B17" s="157">
        <v>3</v>
      </c>
      <c r="C17" s="129"/>
      <c r="D17" s="40"/>
      <c r="E17" s="40"/>
      <c r="F17" s="40"/>
      <c r="G17" s="40"/>
      <c r="H17" s="46"/>
      <c r="I17" s="46"/>
      <c r="J17" s="40"/>
      <c r="K17" s="40"/>
      <c r="L17" s="40"/>
      <c r="M17" s="40"/>
      <c r="N17" s="46"/>
      <c r="O17" s="40"/>
    </row>
    <row r="18" spans="1:15">
      <c r="A18" s="11">
        <v>1763</v>
      </c>
      <c r="B18" s="157">
        <v>3</v>
      </c>
      <c r="C18" s="129"/>
      <c r="D18" s="40"/>
      <c r="E18" s="40"/>
      <c r="F18" s="40"/>
      <c r="G18" s="40"/>
      <c r="H18" s="46"/>
      <c r="I18" s="46"/>
      <c r="J18" s="40"/>
      <c r="K18" s="40"/>
      <c r="L18" s="40"/>
      <c r="M18" s="40"/>
      <c r="N18" s="46"/>
      <c r="O18" s="40"/>
    </row>
    <row r="19" spans="1:15">
      <c r="A19" s="11">
        <v>1764</v>
      </c>
      <c r="B19" s="157">
        <v>3</v>
      </c>
      <c r="C19" s="129"/>
      <c r="D19" s="40"/>
      <c r="E19" s="40"/>
      <c r="F19" s="40"/>
      <c r="G19" s="40"/>
      <c r="H19" s="46"/>
      <c r="I19" s="46"/>
      <c r="J19" s="40"/>
      <c r="K19" s="40"/>
      <c r="L19" s="40"/>
      <c r="M19" s="40"/>
      <c r="N19" s="46"/>
      <c r="O19" s="40"/>
    </row>
    <row r="20" spans="1:15">
      <c r="A20" s="11">
        <v>1765</v>
      </c>
      <c r="B20" s="157">
        <v>3</v>
      </c>
      <c r="C20" s="129"/>
      <c r="D20" s="40"/>
      <c r="E20" s="40"/>
      <c r="F20" s="40"/>
      <c r="G20" s="40"/>
      <c r="H20" s="46"/>
      <c r="I20" s="46"/>
      <c r="J20" s="40"/>
      <c r="K20" s="40"/>
      <c r="L20" s="40"/>
      <c r="M20" s="40"/>
      <c r="N20" s="46"/>
      <c r="O20" s="40"/>
    </row>
    <row r="21" spans="1:15">
      <c r="A21" s="11">
        <v>1766</v>
      </c>
      <c r="B21" s="157">
        <v>3</v>
      </c>
      <c r="C21" s="129"/>
      <c r="D21" s="40"/>
      <c r="E21" s="40"/>
      <c r="F21" s="40"/>
      <c r="G21" s="40"/>
      <c r="H21" s="46"/>
      <c r="I21" s="46"/>
      <c r="J21" s="40"/>
      <c r="K21" s="40"/>
      <c r="L21" s="40"/>
      <c r="M21" s="40"/>
      <c r="N21" s="46"/>
      <c r="O21" s="40"/>
    </row>
    <row r="22" spans="1:15">
      <c r="A22" s="11">
        <v>1767</v>
      </c>
      <c r="B22" s="157">
        <v>3</v>
      </c>
      <c r="C22" s="129"/>
      <c r="D22" s="40"/>
      <c r="E22" s="40"/>
      <c r="F22" s="40"/>
      <c r="G22" s="40"/>
      <c r="H22" s="46"/>
      <c r="I22" s="46"/>
      <c r="J22" s="40"/>
      <c r="K22" s="40"/>
      <c r="L22" s="40"/>
      <c r="M22" s="40"/>
      <c r="N22" s="46"/>
      <c r="O22" s="40"/>
    </row>
    <row r="23" spans="1:15">
      <c r="A23" s="11">
        <v>1768</v>
      </c>
      <c r="B23" s="157">
        <v>3</v>
      </c>
      <c r="C23" s="129"/>
      <c r="D23" s="40"/>
      <c r="E23" s="40"/>
      <c r="F23" s="40"/>
      <c r="G23" s="40"/>
      <c r="H23" s="46"/>
      <c r="I23" s="46"/>
      <c r="J23" s="40"/>
      <c r="K23" s="40"/>
      <c r="L23" s="40"/>
      <c r="M23" s="40"/>
      <c r="N23" s="46"/>
      <c r="O23" s="40"/>
    </row>
    <row r="24" spans="1:15">
      <c r="A24" s="11">
        <v>1769</v>
      </c>
      <c r="B24" s="157">
        <v>3</v>
      </c>
      <c r="C24" s="129"/>
      <c r="D24" s="40"/>
      <c r="E24" s="40"/>
      <c r="F24" s="40"/>
      <c r="G24" s="40"/>
      <c r="H24" s="46"/>
      <c r="I24" s="46"/>
      <c r="J24" s="40"/>
      <c r="K24" s="40"/>
      <c r="L24" s="40"/>
      <c r="M24" s="40"/>
      <c r="N24" s="46"/>
      <c r="O24" s="40"/>
    </row>
    <row r="25" spans="1:15">
      <c r="A25" s="11">
        <v>1770</v>
      </c>
      <c r="B25" s="157">
        <v>3</v>
      </c>
      <c r="C25" s="129"/>
      <c r="D25" s="40"/>
      <c r="E25" s="40"/>
      <c r="F25" s="40"/>
      <c r="G25" s="40"/>
      <c r="H25" s="46"/>
      <c r="I25" s="46"/>
      <c r="J25" s="40"/>
      <c r="K25" s="40"/>
      <c r="L25" s="40"/>
      <c r="M25" s="40"/>
      <c r="N25" s="46"/>
      <c r="O25" s="40"/>
    </row>
    <row r="26" spans="1:15">
      <c r="A26" s="11">
        <v>1771</v>
      </c>
      <c r="B26" s="157">
        <v>4</v>
      </c>
      <c r="C26" s="129"/>
      <c r="D26" s="40"/>
      <c r="E26" s="40"/>
      <c r="F26" s="40"/>
      <c r="G26" s="40"/>
      <c r="H26" s="46"/>
      <c r="I26" s="46"/>
      <c r="J26" s="40"/>
      <c r="K26" s="40"/>
      <c r="L26" s="40"/>
      <c r="M26" s="40"/>
      <c r="N26" s="46"/>
      <c r="O26" s="40"/>
    </row>
    <row r="27" spans="1:15">
      <c r="A27" s="11">
        <v>1772</v>
      </c>
      <c r="B27" s="157">
        <v>4</v>
      </c>
      <c r="C27" s="129"/>
      <c r="D27" s="40"/>
      <c r="E27" s="40"/>
      <c r="F27" s="40"/>
      <c r="G27" s="40"/>
      <c r="H27" s="46"/>
      <c r="I27" s="46"/>
      <c r="J27" s="40"/>
      <c r="K27" s="40"/>
      <c r="L27" s="40"/>
      <c r="M27" s="40"/>
      <c r="N27" s="46"/>
      <c r="O27" s="40"/>
    </row>
    <row r="28" spans="1:15">
      <c r="A28" s="11">
        <v>1773</v>
      </c>
      <c r="B28" s="157">
        <v>4</v>
      </c>
      <c r="C28" s="129"/>
      <c r="D28" s="40"/>
      <c r="E28" s="40"/>
      <c r="F28" s="40"/>
      <c r="G28" s="40"/>
      <c r="H28" s="46"/>
      <c r="I28" s="46"/>
      <c r="J28" s="40"/>
      <c r="K28" s="40"/>
      <c r="L28" s="40"/>
      <c r="M28" s="40"/>
      <c r="N28" s="46"/>
      <c r="O28" s="40"/>
    </row>
    <row r="29" spans="1:15">
      <c r="A29" s="11">
        <v>1774</v>
      </c>
      <c r="B29" s="157">
        <v>4</v>
      </c>
      <c r="C29" s="129"/>
      <c r="D29" s="40"/>
      <c r="E29" s="40"/>
      <c r="F29" s="40"/>
      <c r="G29" s="40"/>
      <c r="H29" s="46"/>
      <c r="I29" s="46"/>
      <c r="J29" s="40"/>
      <c r="K29" s="40"/>
      <c r="L29" s="40"/>
      <c r="M29" s="40"/>
      <c r="N29" s="46"/>
      <c r="O29" s="40"/>
    </row>
    <row r="30" spans="1:15">
      <c r="A30" s="11">
        <v>1775</v>
      </c>
      <c r="B30" s="157">
        <v>4</v>
      </c>
      <c r="C30" s="129"/>
      <c r="D30" s="40"/>
      <c r="E30" s="40"/>
      <c r="F30" s="40"/>
      <c r="G30" s="40"/>
      <c r="H30" s="46"/>
      <c r="I30" s="46"/>
      <c r="J30" s="40"/>
      <c r="K30" s="40"/>
      <c r="L30" s="40"/>
      <c r="M30" s="40"/>
      <c r="N30" s="46"/>
      <c r="O30" s="40"/>
    </row>
    <row r="31" spans="1:15">
      <c r="A31" s="11">
        <v>1776</v>
      </c>
      <c r="B31" s="157">
        <v>4</v>
      </c>
      <c r="C31" s="129"/>
      <c r="D31" s="40"/>
      <c r="E31" s="40"/>
      <c r="F31" s="40"/>
      <c r="G31" s="40"/>
      <c r="H31" s="46"/>
      <c r="I31" s="46"/>
      <c r="J31" s="40"/>
      <c r="K31" s="40"/>
      <c r="L31" s="40"/>
      <c r="M31" s="40"/>
      <c r="N31" s="46"/>
      <c r="O31" s="40"/>
    </row>
    <row r="32" spans="1:15">
      <c r="A32" s="11">
        <v>1777</v>
      </c>
      <c r="B32" s="157">
        <v>4</v>
      </c>
      <c r="C32" s="129"/>
      <c r="D32" s="40"/>
      <c r="E32" s="40"/>
      <c r="F32" s="40"/>
      <c r="G32" s="40"/>
      <c r="H32" s="46"/>
      <c r="I32" s="46"/>
      <c r="J32" s="40"/>
      <c r="K32" s="40"/>
      <c r="L32" s="40"/>
      <c r="M32" s="40"/>
      <c r="N32" s="46"/>
      <c r="O32" s="40"/>
    </row>
    <row r="33" spans="1:15">
      <c r="A33" s="11">
        <v>1778</v>
      </c>
      <c r="B33" s="157">
        <v>4</v>
      </c>
      <c r="C33" s="129"/>
      <c r="D33" s="40"/>
      <c r="E33" s="40"/>
      <c r="F33" s="40"/>
      <c r="G33" s="40"/>
      <c r="H33" s="46"/>
      <c r="I33" s="46"/>
      <c r="J33" s="40"/>
      <c r="K33" s="40"/>
      <c r="L33" s="40"/>
      <c r="M33" s="40"/>
      <c r="N33" s="46"/>
      <c r="O33" s="40"/>
    </row>
    <row r="34" spans="1:15">
      <c r="A34" s="11">
        <v>1779</v>
      </c>
      <c r="B34" s="157">
        <v>4</v>
      </c>
      <c r="C34" s="129"/>
      <c r="D34" s="40"/>
      <c r="E34" s="40"/>
      <c r="F34" s="40"/>
      <c r="G34" s="40"/>
      <c r="H34" s="46"/>
      <c r="I34" s="46"/>
      <c r="J34" s="40"/>
      <c r="K34" s="40"/>
      <c r="L34" s="40"/>
      <c r="M34" s="40"/>
      <c r="N34" s="46"/>
      <c r="O34" s="40"/>
    </row>
    <row r="35" spans="1:15">
      <c r="A35" s="11">
        <v>1780</v>
      </c>
      <c r="B35" s="157">
        <v>4</v>
      </c>
      <c r="C35" s="129"/>
      <c r="D35" s="40"/>
      <c r="E35" s="40"/>
      <c r="F35" s="40"/>
      <c r="G35" s="40"/>
      <c r="H35" s="46"/>
      <c r="I35" s="46"/>
      <c r="J35" s="40"/>
      <c r="K35" s="40"/>
      <c r="L35" s="40"/>
      <c r="M35" s="40"/>
      <c r="N35" s="46"/>
      <c r="O35" s="40"/>
    </row>
    <row r="36" spans="1:15">
      <c r="A36" s="11">
        <v>1781</v>
      </c>
      <c r="B36" s="157">
        <v>5</v>
      </c>
      <c r="C36" s="129"/>
      <c r="D36" s="40"/>
      <c r="E36" s="40"/>
      <c r="F36" s="40"/>
      <c r="G36" s="40"/>
      <c r="H36" s="46"/>
      <c r="I36" s="46"/>
      <c r="J36" s="40"/>
      <c r="K36" s="40"/>
      <c r="L36" s="40"/>
      <c r="M36" s="40"/>
      <c r="N36" s="46"/>
      <c r="O36" s="40"/>
    </row>
    <row r="37" spans="1:15">
      <c r="A37" s="11">
        <v>1782</v>
      </c>
      <c r="B37" s="157">
        <v>5</v>
      </c>
      <c r="C37" s="129"/>
      <c r="D37" s="40"/>
      <c r="E37" s="40"/>
      <c r="F37" s="40"/>
      <c r="G37" s="40"/>
      <c r="H37" s="46"/>
      <c r="I37" s="46"/>
      <c r="J37" s="40"/>
      <c r="K37" s="40"/>
      <c r="L37" s="40"/>
      <c r="M37" s="40"/>
      <c r="N37" s="46"/>
      <c r="O37" s="40"/>
    </row>
    <row r="38" spans="1:15">
      <c r="A38" s="11">
        <v>1783</v>
      </c>
      <c r="B38" s="157">
        <v>5</v>
      </c>
      <c r="C38" s="129"/>
      <c r="D38" s="40"/>
      <c r="E38" s="40"/>
      <c r="F38" s="40"/>
      <c r="G38" s="40"/>
      <c r="H38" s="46"/>
      <c r="I38" s="46"/>
      <c r="J38" s="40"/>
      <c r="K38" s="40"/>
      <c r="L38" s="40"/>
      <c r="M38" s="40"/>
      <c r="N38" s="46"/>
      <c r="O38" s="40"/>
    </row>
    <row r="39" spans="1:15">
      <c r="A39" s="11">
        <v>1784</v>
      </c>
      <c r="B39" s="157">
        <v>5</v>
      </c>
      <c r="C39" s="129"/>
      <c r="D39" s="40"/>
      <c r="E39" s="40"/>
      <c r="F39" s="40"/>
      <c r="G39" s="40"/>
      <c r="H39" s="46"/>
      <c r="I39" s="46"/>
      <c r="J39" s="40"/>
      <c r="K39" s="40"/>
      <c r="L39" s="40"/>
      <c r="M39" s="40"/>
      <c r="N39" s="46"/>
      <c r="O39" s="40"/>
    </row>
    <row r="40" spans="1:15">
      <c r="A40" s="11">
        <v>1785</v>
      </c>
      <c r="B40" s="157">
        <v>5</v>
      </c>
      <c r="C40" s="129"/>
      <c r="D40" s="40"/>
      <c r="E40" s="40"/>
      <c r="F40" s="40"/>
      <c r="G40" s="40"/>
      <c r="H40" s="46"/>
      <c r="I40" s="46"/>
      <c r="J40" s="40"/>
      <c r="K40" s="40"/>
      <c r="L40" s="40"/>
      <c r="M40" s="40"/>
      <c r="N40" s="46"/>
      <c r="O40" s="40"/>
    </row>
    <row r="41" spans="1:15">
      <c r="A41" s="11">
        <v>1786</v>
      </c>
      <c r="B41" s="157">
        <v>5</v>
      </c>
      <c r="C41" s="129"/>
      <c r="D41" s="40"/>
      <c r="E41" s="40"/>
      <c r="F41" s="40"/>
      <c r="G41" s="40"/>
      <c r="H41" s="46"/>
      <c r="I41" s="46"/>
      <c r="J41" s="40"/>
      <c r="K41" s="40"/>
      <c r="L41" s="40"/>
      <c r="M41" s="40"/>
      <c r="N41" s="46"/>
      <c r="O41" s="40"/>
    </row>
    <row r="42" spans="1:15">
      <c r="A42" s="11">
        <v>1787</v>
      </c>
      <c r="B42" s="157">
        <v>5</v>
      </c>
      <c r="C42" s="129"/>
      <c r="D42" s="40"/>
      <c r="E42" s="40"/>
      <c r="F42" s="40"/>
      <c r="G42" s="40"/>
      <c r="H42" s="46"/>
      <c r="I42" s="46"/>
      <c r="J42" s="40"/>
      <c r="K42" s="40"/>
      <c r="L42" s="40"/>
      <c r="M42" s="40"/>
      <c r="N42" s="46"/>
      <c r="O42" s="40"/>
    </row>
    <row r="43" spans="1:15">
      <c r="A43" s="11">
        <v>1788</v>
      </c>
      <c r="B43" s="157">
        <v>5</v>
      </c>
      <c r="C43" s="129"/>
      <c r="D43" s="40"/>
      <c r="E43" s="40"/>
      <c r="F43" s="40"/>
      <c r="G43" s="40"/>
      <c r="H43" s="46"/>
      <c r="I43" s="46"/>
      <c r="J43" s="40"/>
      <c r="K43" s="40"/>
      <c r="L43" s="40"/>
      <c r="M43" s="40"/>
      <c r="N43" s="46"/>
      <c r="O43" s="40"/>
    </row>
    <row r="44" spans="1:15">
      <c r="A44" s="11">
        <v>1789</v>
      </c>
      <c r="B44" s="157">
        <v>5</v>
      </c>
      <c r="C44" s="129"/>
      <c r="D44" s="40"/>
      <c r="E44" s="40"/>
      <c r="F44" s="40"/>
      <c r="G44" s="40"/>
      <c r="H44" s="46"/>
      <c r="I44" s="46"/>
      <c r="J44" s="40"/>
      <c r="K44" s="40"/>
      <c r="L44" s="40"/>
      <c r="M44" s="40"/>
      <c r="N44" s="46"/>
      <c r="O44" s="40"/>
    </row>
    <row r="45" spans="1:15">
      <c r="A45" s="11">
        <v>1790</v>
      </c>
      <c r="B45" s="157">
        <v>5</v>
      </c>
      <c r="C45" s="129"/>
      <c r="D45" s="40"/>
      <c r="E45" s="40"/>
      <c r="F45" s="40"/>
      <c r="G45" s="40"/>
      <c r="H45" s="46"/>
      <c r="I45" s="46"/>
      <c r="J45" s="40"/>
      <c r="K45" s="40"/>
      <c r="L45" s="40"/>
      <c r="M45" s="40"/>
      <c r="N45" s="46"/>
      <c r="O45" s="40"/>
    </row>
    <row r="46" spans="1:15">
      <c r="A46" s="11">
        <v>1791</v>
      </c>
      <c r="B46" s="157">
        <v>6</v>
      </c>
      <c r="C46" s="129"/>
      <c r="D46" s="40"/>
      <c r="E46" s="40"/>
      <c r="F46" s="40"/>
      <c r="G46" s="40"/>
      <c r="H46" s="46"/>
      <c r="I46" s="46"/>
      <c r="J46" s="40"/>
      <c r="K46" s="40"/>
      <c r="L46" s="40"/>
      <c r="M46" s="40"/>
      <c r="N46" s="46"/>
      <c r="O46" s="40"/>
    </row>
    <row r="47" spans="1:15">
      <c r="A47" s="11">
        <v>1792</v>
      </c>
      <c r="B47" s="157">
        <v>6</v>
      </c>
      <c r="C47" s="129"/>
      <c r="D47" s="40"/>
      <c r="E47" s="40"/>
      <c r="F47" s="40"/>
      <c r="G47" s="40"/>
      <c r="H47" s="46"/>
      <c r="I47" s="46"/>
      <c r="J47" s="40"/>
      <c r="K47" s="40"/>
      <c r="L47" s="40"/>
      <c r="M47" s="40"/>
      <c r="N47" s="46"/>
      <c r="O47" s="40"/>
    </row>
    <row r="48" spans="1:15">
      <c r="A48" s="11">
        <v>1793</v>
      </c>
      <c r="B48" s="157">
        <v>6</v>
      </c>
      <c r="C48" s="129"/>
      <c r="D48" s="40"/>
      <c r="E48" s="40"/>
      <c r="F48" s="40"/>
      <c r="G48" s="40"/>
      <c r="H48" s="46"/>
      <c r="I48" s="46"/>
      <c r="J48" s="40"/>
      <c r="K48" s="40"/>
      <c r="L48" s="40"/>
      <c r="M48" s="40"/>
      <c r="N48" s="46"/>
      <c r="O48" s="40"/>
    </row>
    <row r="49" spans="1:15">
      <c r="A49" s="11">
        <v>1794</v>
      </c>
      <c r="B49" s="157">
        <v>6</v>
      </c>
      <c r="C49" s="129"/>
      <c r="D49" s="40"/>
      <c r="E49" s="40"/>
      <c r="F49" s="40"/>
      <c r="G49" s="40"/>
      <c r="H49" s="46"/>
      <c r="I49" s="46"/>
      <c r="J49" s="40"/>
      <c r="K49" s="40"/>
      <c r="L49" s="40"/>
      <c r="M49" s="40"/>
      <c r="N49" s="46"/>
      <c r="O49" s="40"/>
    </row>
    <row r="50" spans="1:15">
      <c r="A50" s="11">
        <v>1795</v>
      </c>
      <c r="B50" s="157">
        <v>6</v>
      </c>
      <c r="C50" s="129"/>
      <c r="D50" s="40"/>
      <c r="E50" s="40"/>
      <c r="F50" s="40"/>
      <c r="G50" s="40"/>
      <c r="H50" s="46"/>
      <c r="I50" s="46"/>
      <c r="J50" s="40"/>
      <c r="K50" s="40"/>
      <c r="L50" s="40"/>
      <c r="M50" s="40"/>
      <c r="N50" s="46"/>
      <c r="O50" s="40"/>
    </row>
    <row r="51" spans="1:15">
      <c r="A51" s="11">
        <v>1796</v>
      </c>
      <c r="B51" s="157">
        <v>6</v>
      </c>
      <c r="C51" s="129"/>
      <c r="D51" s="40"/>
      <c r="E51" s="40"/>
      <c r="F51" s="40"/>
      <c r="G51" s="40"/>
      <c r="H51" s="46"/>
      <c r="I51" s="46"/>
      <c r="J51" s="40"/>
      <c r="K51" s="40"/>
      <c r="L51" s="40"/>
      <c r="M51" s="40"/>
      <c r="N51" s="46"/>
      <c r="O51" s="40"/>
    </row>
    <row r="52" spans="1:15">
      <c r="A52" s="11">
        <v>1797</v>
      </c>
      <c r="B52" s="157">
        <v>7</v>
      </c>
      <c r="C52" s="129"/>
      <c r="D52" s="40"/>
      <c r="E52" s="40"/>
      <c r="F52" s="40"/>
      <c r="G52" s="40"/>
      <c r="H52" s="46"/>
      <c r="I52" s="46"/>
      <c r="J52" s="40"/>
      <c r="K52" s="40"/>
      <c r="L52" s="40"/>
      <c r="M52" s="40"/>
      <c r="N52" s="46"/>
      <c r="O52" s="40"/>
    </row>
    <row r="53" spans="1:15">
      <c r="A53" s="11">
        <v>1798</v>
      </c>
      <c r="B53" s="157">
        <v>7</v>
      </c>
      <c r="C53" s="129"/>
      <c r="D53" s="40"/>
      <c r="E53" s="40"/>
      <c r="F53" s="40"/>
      <c r="G53" s="40"/>
      <c r="H53" s="46"/>
      <c r="I53" s="46"/>
      <c r="J53" s="40"/>
      <c r="K53" s="40"/>
      <c r="L53" s="40"/>
      <c r="M53" s="40"/>
      <c r="N53" s="46"/>
      <c r="O53" s="40"/>
    </row>
    <row r="54" spans="1:15">
      <c r="A54" s="11">
        <v>1799</v>
      </c>
      <c r="B54" s="157">
        <v>7</v>
      </c>
      <c r="C54" s="129"/>
      <c r="D54" s="40"/>
      <c r="E54" s="40"/>
      <c r="F54" s="40"/>
      <c r="G54" s="40"/>
      <c r="H54" s="46"/>
      <c r="I54" s="46"/>
      <c r="J54" s="40"/>
      <c r="K54" s="40"/>
      <c r="L54" s="40"/>
      <c r="M54" s="40"/>
      <c r="N54" s="46"/>
      <c r="O54" s="40"/>
    </row>
    <row r="55" spans="1:15">
      <c r="A55" s="11">
        <v>1800</v>
      </c>
      <c r="B55" s="157">
        <v>8</v>
      </c>
      <c r="C55" s="129"/>
      <c r="D55" s="40"/>
      <c r="E55" s="40"/>
      <c r="F55" s="40"/>
      <c r="G55" s="40"/>
      <c r="H55" s="46"/>
      <c r="I55" s="46"/>
      <c r="J55" s="40"/>
      <c r="K55" s="40"/>
      <c r="L55" s="40"/>
      <c r="M55" s="40"/>
      <c r="N55" s="46"/>
      <c r="O55" s="40"/>
    </row>
    <row r="56" spans="1:15">
      <c r="A56" s="11">
        <v>1801</v>
      </c>
      <c r="B56" s="157">
        <v>8</v>
      </c>
      <c r="C56" s="129"/>
      <c r="D56" s="40"/>
      <c r="E56" s="40"/>
      <c r="F56" s="40"/>
      <c r="G56" s="40"/>
      <c r="H56" s="46"/>
      <c r="I56" s="46"/>
      <c r="J56" s="40"/>
      <c r="K56" s="40"/>
      <c r="L56" s="40"/>
      <c r="M56" s="40"/>
      <c r="N56" s="46"/>
      <c r="O56" s="40"/>
    </row>
    <row r="57" spans="1:15">
      <c r="A57" s="11">
        <v>1802</v>
      </c>
      <c r="B57" s="157">
        <v>10</v>
      </c>
      <c r="C57" s="129"/>
      <c r="D57" s="40"/>
      <c r="E57" s="40"/>
      <c r="F57" s="40"/>
      <c r="G57" s="40"/>
      <c r="H57" s="46"/>
      <c r="I57" s="46"/>
      <c r="J57" s="40"/>
      <c r="K57" s="40"/>
      <c r="L57" s="40"/>
      <c r="M57" s="40"/>
      <c r="N57" s="46"/>
      <c r="O57" s="40"/>
    </row>
    <row r="58" spans="1:15">
      <c r="A58" s="11">
        <v>1803</v>
      </c>
      <c r="B58" s="157">
        <v>9</v>
      </c>
      <c r="C58" s="129"/>
      <c r="D58" s="40"/>
      <c r="E58" s="40"/>
      <c r="F58" s="40"/>
      <c r="G58" s="40"/>
      <c r="H58" s="46"/>
      <c r="I58" s="46"/>
      <c r="J58" s="40"/>
      <c r="K58" s="40"/>
      <c r="L58" s="40"/>
      <c r="M58" s="40"/>
      <c r="N58" s="46"/>
      <c r="O58" s="40"/>
    </row>
    <row r="59" spans="1:15">
      <c r="A59" s="11">
        <v>1804</v>
      </c>
      <c r="B59" s="157">
        <v>9</v>
      </c>
      <c r="C59" s="129"/>
      <c r="D59" s="40"/>
      <c r="E59" s="40"/>
      <c r="F59" s="40"/>
      <c r="G59" s="40"/>
      <c r="H59" s="46"/>
      <c r="I59" s="46"/>
      <c r="J59" s="40"/>
      <c r="K59" s="40"/>
      <c r="L59" s="40"/>
      <c r="M59" s="40"/>
      <c r="N59" s="46"/>
      <c r="O59" s="40"/>
    </row>
    <row r="60" spans="1:15">
      <c r="A60" s="11">
        <v>1805</v>
      </c>
      <c r="B60" s="157">
        <v>9</v>
      </c>
      <c r="C60" s="129"/>
      <c r="D60" s="40"/>
      <c r="E60" s="40"/>
      <c r="F60" s="40"/>
      <c r="G60" s="40"/>
      <c r="H60" s="46"/>
      <c r="I60" s="46"/>
      <c r="J60" s="40"/>
      <c r="K60" s="40"/>
      <c r="L60" s="40"/>
      <c r="M60" s="40"/>
      <c r="N60" s="46"/>
      <c r="O60" s="40"/>
    </row>
    <row r="61" spans="1:15">
      <c r="A61" s="11">
        <v>1806</v>
      </c>
      <c r="B61" s="157">
        <v>10</v>
      </c>
      <c r="C61" s="129"/>
      <c r="D61" s="40"/>
      <c r="E61" s="40"/>
      <c r="F61" s="40"/>
      <c r="G61" s="40"/>
      <c r="H61" s="46"/>
      <c r="I61" s="46"/>
      <c r="J61" s="40"/>
      <c r="K61" s="40"/>
      <c r="L61" s="40"/>
      <c r="M61" s="40"/>
      <c r="N61" s="46"/>
      <c r="O61" s="40"/>
    </row>
    <row r="62" spans="1:15">
      <c r="A62" s="11">
        <v>1807</v>
      </c>
      <c r="B62" s="157">
        <v>10</v>
      </c>
      <c r="C62" s="129"/>
      <c r="D62" s="40"/>
      <c r="E62" s="40"/>
      <c r="F62" s="40"/>
      <c r="G62" s="40"/>
      <c r="H62" s="46"/>
      <c r="I62" s="46"/>
      <c r="J62" s="40"/>
      <c r="K62" s="40"/>
      <c r="L62" s="40"/>
      <c r="M62" s="40"/>
      <c r="N62" s="46"/>
      <c r="O62" s="40"/>
    </row>
    <row r="63" spans="1:15">
      <c r="A63" s="11">
        <v>1808</v>
      </c>
      <c r="B63" s="157">
        <v>10</v>
      </c>
      <c r="C63" s="129"/>
      <c r="D63" s="40"/>
      <c r="E63" s="40"/>
      <c r="F63" s="40"/>
      <c r="G63" s="40"/>
      <c r="H63" s="46"/>
      <c r="I63" s="46"/>
      <c r="J63" s="40"/>
      <c r="K63" s="40"/>
      <c r="L63" s="40"/>
      <c r="M63" s="40"/>
      <c r="N63" s="46"/>
      <c r="O63" s="40"/>
    </row>
    <row r="64" spans="1:15">
      <c r="A64" s="11">
        <v>1809</v>
      </c>
      <c r="B64" s="157">
        <v>10</v>
      </c>
      <c r="C64" s="129"/>
      <c r="D64" s="40"/>
      <c r="E64" s="40"/>
      <c r="F64" s="40"/>
      <c r="G64" s="40"/>
      <c r="H64" s="46"/>
      <c r="I64" s="46"/>
      <c r="J64" s="40"/>
      <c r="K64" s="40"/>
      <c r="L64" s="40"/>
      <c r="M64" s="40"/>
      <c r="N64" s="46"/>
      <c r="O64" s="40"/>
    </row>
    <row r="65" spans="1:15">
      <c r="A65" s="11">
        <v>1810</v>
      </c>
      <c r="B65" s="157">
        <v>10</v>
      </c>
      <c r="C65" s="129"/>
      <c r="D65" s="40"/>
      <c r="E65" s="40"/>
      <c r="F65" s="40"/>
      <c r="G65" s="40"/>
      <c r="H65" s="46"/>
      <c r="I65" s="46"/>
      <c r="J65" s="40"/>
      <c r="K65" s="40"/>
      <c r="L65" s="40"/>
      <c r="M65" s="40"/>
      <c r="N65" s="46"/>
      <c r="O65" s="40"/>
    </row>
    <row r="66" spans="1:15">
      <c r="A66" s="11">
        <v>1811</v>
      </c>
      <c r="B66" s="157">
        <v>11</v>
      </c>
      <c r="C66" s="129"/>
      <c r="D66" s="40"/>
      <c r="E66" s="40"/>
      <c r="F66" s="40"/>
      <c r="G66" s="40"/>
      <c r="H66" s="46"/>
      <c r="I66" s="46"/>
      <c r="J66" s="40"/>
      <c r="K66" s="40"/>
      <c r="L66" s="40"/>
      <c r="M66" s="40"/>
      <c r="N66" s="46"/>
      <c r="O66" s="40"/>
    </row>
    <row r="67" spans="1:15">
      <c r="A67" s="11">
        <v>1812</v>
      </c>
      <c r="B67" s="157">
        <v>11</v>
      </c>
      <c r="C67" s="129"/>
      <c r="D67" s="40"/>
      <c r="E67" s="40"/>
      <c r="F67" s="40"/>
      <c r="G67" s="40"/>
      <c r="H67" s="46"/>
      <c r="I67" s="46"/>
      <c r="J67" s="40"/>
      <c r="K67" s="40"/>
      <c r="L67" s="40"/>
      <c r="M67" s="40"/>
      <c r="N67" s="46"/>
      <c r="O67" s="40"/>
    </row>
    <row r="68" spans="1:15">
      <c r="A68" s="11">
        <v>1813</v>
      </c>
      <c r="B68" s="157">
        <v>11</v>
      </c>
      <c r="C68" s="129"/>
      <c r="D68" s="40"/>
      <c r="E68" s="40"/>
      <c r="F68" s="40"/>
      <c r="G68" s="40"/>
      <c r="H68" s="46"/>
      <c r="I68" s="46"/>
      <c r="J68" s="40"/>
      <c r="K68" s="40"/>
      <c r="L68" s="40"/>
      <c r="M68" s="40"/>
      <c r="N68" s="46"/>
      <c r="O68" s="40"/>
    </row>
    <row r="69" spans="1:15">
      <c r="A69" s="11">
        <v>1814</v>
      </c>
      <c r="B69" s="157">
        <v>11</v>
      </c>
      <c r="C69" s="129"/>
      <c r="D69" s="40"/>
      <c r="E69" s="40"/>
      <c r="F69" s="40"/>
      <c r="G69" s="40"/>
      <c r="H69" s="46"/>
      <c r="I69" s="46"/>
      <c r="J69" s="40"/>
      <c r="K69" s="40"/>
      <c r="L69" s="40"/>
      <c r="M69" s="40"/>
      <c r="N69" s="46"/>
      <c r="O69" s="40"/>
    </row>
    <row r="70" spans="1:15">
      <c r="A70" s="11">
        <v>1815</v>
      </c>
      <c r="B70" s="157">
        <v>12</v>
      </c>
      <c r="C70" s="129"/>
      <c r="D70" s="40"/>
      <c r="E70" s="40"/>
      <c r="F70" s="40"/>
      <c r="G70" s="40"/>
      <c r="H70" s="46"/>
      <c r="I70" s="46"/>
      <c r="J70" s="40"/>
      <c r="K70" s="40"/>
      <c r="L70" s="40"/>
      <c r="M70" s="40"/>
      <c r="N70" s="46"/>
      <c r="O70" s="40"/>
    </row>
    <row r="71" spans="1:15">
      <c r="A71" s="11">
        <v>1816</v>
      </c>
      <c r="B71" s="157">
        <v>13</v>
      </c>
      <c r="C71" s="129"/>
      <c r="D71" s="40"/>
      <c r="E71" s="40"/>
      <c r="F71" s="40"/>
      <c r="G71" s="40"/>
      <c r="H71" s="46"/>
      <c r="I71" s="46"/>
      <c r="J71" s="40"/>
      <c r="K71" s="40"/>
      <c r="L71" s="40"/>
      <c r="M71" s="40"/>
      <c r="N71" s="46"/>
      <c r="O71" s="40"/>
    </row>
    <row r="72" spans="1:15">
      <c r="A72" s="11">
        <v>1817</v>
      </c>
      <c r="B72" s="157">
        <v>14</v>
      </c>
      <c r="C72" s="129"/>
      <c r="D72" s="40"/>
      <c r="E72" s="40"/>
      <c r="F72" s="40"/>
      <c r="G72" s="40"/>
      <c r="H72" s="46"/>
      <c r="I72" s="46"/>
      <c r="J72" s="40"/>
      <c r="K72" s="40"/>
      <c r="L72" s="40"/>
      <c r="M72" s="40"/>
      <c r="N72" s="46"/>
      <c r="O72" s="40"/>
    </row>
    <row r="73" spans="1:15">
      <c r="A73" s="11">
        <v>1818</v>
      </c>
      <c r="B73" s="157">
        <v>14</v>
      </c>
      <c r="C73" s="129"/>
      <c r="D73" s="40"/>
      <c r="E73" s="40"/>
      <c r="F73" s="40"/>
      <c r="G73" s="40"/>
      <c r="H73" s="46"/>
      <c r="I73" s="46"/>
      <c r="J73" s="40"/>
      <c r="K73" s="40"/>
      <c r="L73" s="40"/>
      <c r="M73" s="40"/>
      <c r="N73" s="46"/>
      <c r="O73" s="40"/>
    </row>
    <row r="74" spans="1:15">
      <c r="A74" s="11">
        <v>1819</v>
      </c>
      <c r="B74" s="157">
        <v>14</v>
      </c>
      <c r="C74" s="129"/>
      <c r="D74" s="40"/>
      <c r="E74" s="40"/>
      <c r="F74" s="40"/>
      <c r="G74" s="40"/>
      <c r="H74" s="46"/>
      <c r="I74" s="46"/>
      <c r="J74" s="40"/>
      <c r="K74" s="40"/>
      <c r="L74" s="40"/>
      <c r="M74" s="40"/>
      <c r="N74" s="46"/>
      <c r="O74" s="40"/>
    </row>
    <row r="75" spans="1:15">
      <c r="A75" s="11">
        <v>1820</v>
      </c>
      <c r="B75" s="157">
        <v>14</v>
      </c>
      <c r="C75" s="129"/>
      <c r="D75" s="40"/>
      <c r="E75" s="40"/>
      <c r="F75" s="40"/>
      <c r="G75" s="40"/>
      <c r="H75" s="46"/>
      <c r="I75" s="46"/>
      <c r="J75" s="40"/>
      <c r="K75" s="40"/>
      <c r="L75" s="40"/>
      <c r="M75" s="40"/>
      <c r="N75" s="46"/>
      <c r="O75" s="40"/>
    </row>
    <row r="76" spans="1:15">
      <c r="A76" s="11">
        <v>1821</v>
      </c>
      <c r="B76" s="157">
        <v>14</v>
      </c>
      <c r="C76" s="129"/>
      <c r="D76" s="40"/>
      <c r="E76" s="40"/>
      <c r="F76" s="40"/>
      <c r="G76" s="40"/>
      <c r="H76" s="46"/>
      <c r="I76" s="46"/>
      <c r="J76" s="40"/>
      <c r="K76" s="40"/>
      <c r="L76" s="40"/>
      <c r="M76" s="40"/>
      <c r="N76" s="46"/>
      <c r="O76" s="40"/>
    </row>
    <row r="77" spans="1:15">
      <c r="A77" s="11">
        <v>1822</v>
      </c>
      <c r="B77" s="157">
        <v>15</v>
      </c>
      <c r="C77" s="129"/>
      <c r="D77" s="40"/>
      <c r="E77" s="40"/>
      <c r="F77" s="40"/>
      <c r="G77" s="40"/>
      <c r="H77" s="46"/>
      <c r="I77" s="46"/>
      <c r="J77" s="40"/>
      <c r="K77" s="40"/>
      <c r="L77" s="40"/>
      <c r="M77" s="40"/>
      <c r="N77" s="46"/>
      <c r="O77" s="40"/>
    </row>
    <row r="78" spans="1:15">
      <c r="A78" s="11">
        <v>1823</v>
      </c>
      <c r="B78" s="157">
        <v>16</v>
      </c>
      <c r="C78" s="129"/>
      <c r="D78" s="40"/>
      <c r="E78" s="40"/>
      <c r="F78" s="40"/>
      <c r="G78" s="40"/>
      <c r="H78" s="46"/>
      <c r="I78" s="46"/>
      <c r="J78" s="40"/>
      <c r="K78" s="40"/>
      <c r="L78" s="40"/>
      <c r="M78" s="40"/>
      <c r="N78" s="46"/>
      <c r="O78" s="40"/>
    </row>
    <row r="79" spans="1:15">
      <c r="A79" s="11">
        <v>1824</v>
      </c>
      <c r="B79" s="157">
        <v>16</v>
      </c>
      <c r="C79" s="129"/>
      <c r="D79" s="40"/>
      <c r="E79" s="40"/>
      <c r="F79" s="40"/>
      <c r="G79" s="40"/>
      <c r="H79" s="46"/>
      <c r="I79" s="46"/>
      <c r="J79" s="40"/>
      <c r="K79" s="40"/>
      <c r="L79" s="40"/>
      <c r="M79" s="40"/>
      <c r="N79" s="46"/>
      <c r="O79" s="40"/>
    </row>
    <row r="80" spans="1:15">
      <c r="A80" s="11">
        <v>1825</v>
      </c>
      <c r="B80" s="157">
        <v>17</v>
      </c>
      <c r="C80" s="129"/>
      <c r="D80" s="40"/>
      <c r="E80" s="40"/>
      <c r="F80" s="40"/>
      <c r="G80" s="40"/>
      <c r="H80" s="46"/>
      <c r="I80" s="46"/>
      <c r="J80" s="40"/>
      <c r="K80" s="40"/>
      <c r="L80" s="40"/>
      <c r="M80" s="40"/>
      <c r="N80" s="46"/>
      <c r="O80" s="40"/>
    </row>
    <row r="81" spans="1:15">
      <c r="A81" s="11">
        <v>1826</v>
      </c>
      <c r="B81" s="157">
        <v>17</v>
      </c>
      <c r="C81" s="129"/>
      <c r="D81" s="40"/>
      <c r="E81" s="40"/>
      <c r="F81" s="40"/>
      <c r="G81" s="40"/>
      <c r="H81" s="46"/>
      <c r="I81" s="46"/>
      <c r="J81" s="40"/>
      <c r="K81" s="40"/>
      <c r="L81" s="40"/>
      <c r="M81" s="40"/>
      <c r="N81" s="46"/>
      <c r="O81" s="40"/>
    </row>
    <row r="82" spans="1:15">
      <c r="A82" s="11">
        <v>1827</v>
      </c>
      <c r="B82" s="157">
        <v>18</v>
      </c>
      <c r="C82" s="129"/>
      <c r="D82" s="40"/>
      <c r="E82" s="40"/>
      <c r="F82" s="40"/>
      <c r="G82" s="40"/>
      <c r="H82" s="46"/>
      <c r="I82" s="46"/>
      <c r="J82" s="40"/>
      <c r="K82" s="40"/>
      <c r="L82" s="40"/>
      <c r="M82" s="40"/>
      <c r="N82" s="46"/>
      <c r="O82" s="40"/>
    </row>
    <row r="83" spans="1:15">
      <c r="A83" s="11">
        <v>1828</v>
      </c>
      <c r="B83" s="157">
        <v>18</v>
      </c>
      <c r="C83" s="129"/>
      <c r="D83" s="40"/>
      <c r="E83" s="40"/>
      <c r="F83" s="40"/>
      <c r="G83" s="40"/>
      <c r="H83" s="46"/>
      <c r="I83" s="46"/>
      <c r="J83" s="40"/>
      <c r="K83" s="40"/>
      <c r="L83" s="40"/>
      <c r="M83" s="40"/>
      <c r="N83" s="46"/>
      <c r="O83" s="40"/>
    </row>
    <row r="84" spans="1:15">
      <c r="A84" s="11">
        <v>1829</v>
      </c>
      <c r="B84" s="157">
        <v>18</v>
      </c>
      <c r="C84" s="129"/>
      <c r="D84" s="40"/>
      <c r="E84" s="40"/>
      <c r="F84" s="40"/>
      <c r="G84" s="40"/>
      <c r="H84" s="46"/>
      <c r="I84" s="46"/>
      <c r="J84" s="40"/>
      <c r="K84" s="40"/>
      <c r="L84" s="40"/>
      <c r="M84" s="40"/>
      <c r="N84" s="46"/>
      <c r="O84" s="40"/>
    </row>
    <row r="85" spans="1:15">
      <c r="A85" s="11">
        <v>1830</v>
      </c>
      <c r="B85" s="157">
        <v>24</v>
      </c>
      <c r="C85" s="129"/>
      <c r="D85" s="40"/>
      <c r="E85" s="40"/>
      <c r="F85" s="40"/>
      <c r="G85" s="40"/>
      <c r="H85" s="46"/>
      <c r="I85" s="46"/>
      <c r="J85" s="40"/>
      <c r="K85" s="40"/>
      <c r="L85" s="40"/>
      <c r="M85" s="40"/>
      <c r="N85" s="46"/>
      <c r="O85" s="40"/>
    </row>
    <row r="86" spans="1:15">
      <c r="A86" s="11">
        <v>1831</v>
      </c>
      <c r="B86" s="157">
        <v>23</v>
      </c>
      <c r="C86" s="129"/>
      <c r="D86" s="40"/>
      <c r="E86" s="40"/>
      <c r="F86" s="40"/>
      <c r="G86" s="40"/>
      <c r="H86" s="46"/>
      <c r="I86" s="46"/>
      <c r="J86" s="40"/>
      <c r="K86" s="40"/>
      <c r="L86" s="40"/>
      <c r="M86" s="40"/>
      <c r="N86" s="46"/>
      <c r="O86" s="40"/>
    </row>
    <row r="87" spans="1:15">
      <c r="A87" s="11">
        <v>1832</v>
      </c>
      <c r="B87" s="157">
        <v>23</v>
      </c>
      <c r="C87" s="129"/>
      <c r="D87" s="40"/>
      <c r="E87" s="40"/>
      <c r="F87" s="40"/>
      <c r="G87" s="40"/>
      <c r="H87" s="46"/>
      <c r="I87" s="46"/>
      <c r="J87" s="40"/>
      <c r="K87" s="40"/>
      <c r="L87" s="40"/>
      <c r="M87" s="40"/>
      <c r="N87" s="46"/>
      <c r="O87" s="40"/>
    </row>
    <row r="88" spans="1:15">
      <c r="A88" s="11">
        <v>1833</v>
      </c>
      <c r="B88" s="157">
        <v>24</v>
      </c>
      <c r="C88" s="129"/>
      <c r="D88" s="40"/>
      <c r="E88" s="40"/>
      <c r="F88" s="40"/>
      <c r="G88" s="40"/>
      <c r="H88" s="46"/>
      <c r="I88" s="46"/>
      <c r="J88" s="40"/>
      <c r="K88" s="40"/>
      <c r="L88" s="40"/>
      <c r="M88" s="40"/>
      <c r="N88" s="46"/>
      <c r="O88" s="40"/>
    </row>
    <row r="89" spans="1:15">
      <c r="A89" s="11">
        <v>1834</v>
      </c>
      <c r="B89" s="157">
        <v>24</v>
      </c>
      <c r="C89" s="129"/>
      <c r="D89" s="40"/>
      <c r="E89" s="40"/>
      <c r="F89" s="40"/>
      <c r="G89" s="40"/>
      <c r="H89" s="46"/>
      <c r="I89" s="46"/>
      <c r="J89" s="40"/>
      <c r="K89" s="40"/>
      <c r="L89" s="40"/>
      <c r="M89" s="40"/>
      <c r="N89" s="46"/>
      <c r="O89" s="40"/>
    </row>
    <row r="90" spans="1:15">
      <c r="A90" s="11">
        <v>1835</v>
      </c>
      <c r="B90" s="157">
        <v>25</v>
      </c>
      <c r="C90" s="129"/>
      <c r="D90" s="40"/>
      <c r="E90" s="40"/>
      <c r="F90" s="40"/>
      <c r="G90" s="40"/>
      <c r="H90" s="46"/>
      <c r="I90" s="46"/>
      <c r="J90" s="40"/>
      <c r="K90" s="40"/>
      <c r="L90" s="40"/>
      <c r="M90" s="40"/>
      <c r="N90" s="46"/>
      <c r="O90" s="40"/>
    </row>
    <row r="91" spans="1:15">
      <c r="A91" s="11">
        <v>1836</v>
      </c>
      <c r="B91" s="157">
        <v>29</v>
      </c>
      <c r="C91" s="129"/>
      <c r="D91" s="40"/>
      <c r="E91" s="40"/>
      <c r="F91" s="40"/>
      <c r="G91" s="40"/>
      <c r="H91" s="46"/>
      <c r="I91" s="46"/>
      <c r="J91" s="40"/>
      <c r="K91" s="40"/>
      <c r="L91" s="40"/>
      <c r="M91" s="40"/>
      <c r="N91" s="46"/>
      <c r="O91" s="40"/>
    </row>
    <row r="92" spans="1:15">
      <c r="A92" s="11">
        <v>1837</v>
      </c>
      <c r="B92" s="157">
        <v>29</v>
      </c>
      <c r="C92" s="129"/>
      <c r="D92" s="40"/>
      <c r="E92" s="40"/>
      <c r="F92" s="40"/>
      <c r="G92" s="40"/>
      <c r="H92" s="46"/>
      <c r="I92" s="46"/>
      <c r="J92" s="40"/>
      <c r="K92" s="40"/>
      <c r="L92" s="40"/>
      <c r="M92" s="40"/>
      <c r="N92" s="46"/>
      <c r="O92" s="40"/>
    </row>
    <row r="93" spans="1:15">
      <c r="A93" s="11">
        <v>1838</v>
      </c>
      <c r="B93" s="157">
        <v>30</v>
      </c>
      <c r="C93" s="129"/>
      <c r="D93" s="40"/>
      <c r="E93" s="40"/>
      <c r="F93" s="40"/>
      <c r="G93" s="40"/>
      <c r="H93" s="46"/>
      <c r="I93" s="46"/>
      <c r="J93" s="40"/>
      <c r="K93" s="40"/>
      <c r="L93" s="40"/>
      <c r="M93" s="40"/>
      <c r="N93" s="46"/>
      <c r="O93" s="40"/>
    </row>
    <row r="94" spans="1:15">
      <c r="A94" s="11">
        <v>1839</v>
      </c>
      <c r="B94" s="157">
        <v>31</v>
      </c>
      <c r="C94" s="129"/>
      <c r="D94" s="40"/>
      <c r="E94" s="40"/>
      <c r="F94" s="40"/>
      <c r="G94" s="40"/>
      <c r="H94" s="46"/>
      <c r="I94" s="46"/>
      <c r="J94" s="40"/>
      <c r="K94" s="40"/>
      <c r="L94" s="40"/>
      <c r="M94" s="40"/>
      <c r="N94" s="46"/>
      <c r="O94" s="40"/>
    </row>
    <row r="95" spans="1:15">
      <c r="A95" s="11">
        <v>1840</v>
      </c>
      <c r="B95" s="157">
        <v>33</v>
      </c>
      <c r="C95" s="129"/>
      <c r="D95" s="40"/>
      <c r="E95" s="40"/>
      <c r="F95" s="40"/>
      <c r="G95" s="40"/>
      <c r="H95" s="46"/>
      <c r="I95" s="46"/>
      <c r="J95" s="40"/>
      <c r="K95" s="40"/>
      <c r="L95" s="40"/>
      <c r="M95" s="40"/>
      <c r="N95" s="46"/>
      <c r="O95" s="40"/>
    </row>
    <row r="96" spans="1:15">
      <c r="A96" s="11">
        <v>1841</v>
      </c>
      <c r="B96" s="157">
        <v>34</v>
      </c>
      <c r="C96" s="129"/>
      <c r="D96" s="40"/>
      <c r="E96" s="40"/>
      <c r="F96" s="40"/>
      <c r="G96" s="40"/>
      <c r="H96" s="46"/>
      <c r="I96" s="46"/>
      <c r="J96" s="40"/>
      <c r="K96" s="40"/>
      <c r="L96" s="40"/>
      <c r="M96" s="40"/>
      <c r="N96" s="46"/>
      <c r="O96" s="40"/>
    </row>
    <row r="97" spans="1:15">
      <c r="A97" s="11">
        <v>1842</v>
      </c>
      <c r="B97" s="157">
        <v>36</v>
      </c>
      <c r="C97" s="129"/>
      <c r="D97" s="40"/>
      <c r="E97" s="40"/>
      <c r="F97" s="40"/>
      <c r="G97" s="40"/>
      <c r="H97" s="46"/>
      <c r="I97" s="46"/>
      <c r="J97" s="40"/>
      <c r="K97" s="40"/>
      <c r="L97" s="40"/>
      <c r="M97" s="40"/>
      <c r="N97" s="46"/>
      <c r="O97" s="40"/>
    </row>
    <row r="98" spans="1:15">
      <c r="A98" s="11">
        <v>1843</v>
      </c>
      <c r="B98" s="157">
        <v>37</v>
      </c>
      <c r="C98" s="129"/>
      <c r="D98" s="40"/>
      <c r="E98" s="40"/>
      <c r="F98" s="40"/>
      <c r="G98" s="40"/>
      <c r="H98" s="46"/>
      <c r="I98" s="46"/>
      <c r="J98" s="40"/>
      <c r="K98" s="40"/>
      <c r="L98" s="40"/>
      <c r="M98" s="40"/>
      <c r="N98" s="46"/>
      <c r="O98" s="40"/>
    </row>
    <row r="99" spans="1:15">
      <c r="A99" s="11">
        <v>1844</v>
      </c>
      <c r="B99" s="157">
        <v>39</v>
      </c>
      <c r="C99" s="129"/>
      <c r="D99" s="40"/>
      <c r="E99" s="40"/>
      <c r="F99" s="40"/>
      <c r="G99" s="40"/>
      <c r="H99" s="46"/>
      <c r="I99" s="46"/>
      <c r="J99" s="40"/>
      <c r="K99" s="40"/>
      <c r="L99" s="40"/>
      <c r="M99" s="40"/>
      <c r="N99" s="46"/>
      <c r="O99" s="40"/>
    </row>
    <row r="100" spans="1:15">
      <c r="A100" s="11">
        <v>1845</v>
      </c>
      <c r="B100" s="157">
        <v>43</v>
      </c>
      <c r="C100" s="129"/>
      <c r="D100" s="40"/>
      <c r="E100" s="40"/>
      <c r="F100" s="40"/>
      <c r="G100" s="40"/>
      <c r="H100" s="46"/>
      <c r="I100" s="46"/>
      <c r="J100" s="40"/>
      <c r="K100" s="40"/>
      <c r="L100" s="40"/>
      <c r="M100" s="40"/>
      <c r="N100" s="46"/>
      <c r="O100" s="40"/>
    </row>
    <row r="101" spans="1:15">
      <c r="A101" s="11">
        <v>1846</v>
      </c>
      <c r="B101" s="157">
        <v>43</v>
      </c>
      <c r="C101" s="129"/>
      <c r="D101" s="40"/>
      <c r="E101" s="40"/>
      <c r="F101" s="40"/>
      <c r="G101" s="40"/>
      <c r="H101" s="46"/>
      <c r="I101" s="46"/>
      <c r="J101" s="40"/>
      <c r="K101" s="40"/>
      <c r="L101" s="40"/>
      <c r="M101" s="40"/>
      <c r="N101" s="46"/>
      <c r="O101" s="40"/>
    </row>
    <row r="102" spans="1:15">
      <c r="A102" s="11">
        <v>1847</v>
      </c>
      <c r="B102" s="157">
        <v>46</v>
      </c>
      <c r="C102" s="129"/>
      <c r="D102" s="40"/>
      <c r="E102" s="40"/>
      <c r="F102" s="40"/>
      <c r="G102" s="40"/>
      <c r="H102" s="46"/>
      <c r="I102" s="46"/>
      <c r="J102" s="40"/>
      <c r="K102" s="40"/>
      <c r="L102" s="40"/>
      <c r="M102" s="40"/>
      <c r="N102" s="46"/>
      <c r="O102" s="40"/>
    </row>
    <row r="103" spans="1:15">
      <c r="A103" s="11">
        <v>1848</v>
      </c>
      <c r="B103" s="157">
        <v>47</v>
      </c>
      <c r="C103" s="129"/>
      <c r="D103" s="40"/>
      <c r="E103" s="40"/>
      <c r="F103" s="40"/>
      <c r="G103" s="40"/>
      <c r="H103" s="46"/>
      <c r="I103" s="46"/>
      <c r="J103" s="40"/>
      <c r="K103" s="40"/>
      <c r="L103" s="40"/>
      <c r="M103" s="40"/>
      <c r="N103" s="46"/>
      <c r="O103" s="40"/>
    </row>
    <row r="104" spans="1:15">
      <c r="A104" s="11">
        <v>1849</v>
      </c>
      <c r="B104" s="157">
        <v>50</v>
      </c>
      <c r="C104" s="129"/>
      <c r="D104" s="40"/>
      <c r="E104" s="40"/>
      <c r="F104" s="40"/>
      <c r="G104" s="40"/>
      <c r="H104" s="46"/>
      <c r="I104" s="46"/>
      <c r="J104" s="40"/>
      <c r="K104" s="40"/>
      <c r="L104" s="40"/>
      <c r="M104" s="40"/>
      <c r="N104" s="46"/>
      <c r="O104" s="40"/>
    </row>
    <row r="105" spans="1:15">
      <c r="A105" s="11">
        <v>1850</v>
      </c>
      <c r="B105" s="157">
        <v>54</v>
      </c>
      <c r="C105" s="129"/>
      <c r="D105" s="40"/>
      <c r="E105" s="40"/>
      <c r="F105" s="40"/>
      <c r="G105" s="40"/>
      <c r="H105" s="46"/>
      <c r="I105" s="46"/>
      <c r="J105" s="40"/>
      <c r="K105" s="40"/>
      <c r="L105" s="40"/>
      <c r="M105" s="40"/>
      <c r="N105" s="46"/>
      <c r="O105" s="40"/>
    </row>
    <row r="106" spans="1:15">
      <c r="A106" s="11">
        <v>1851</v>
      </c>
      <c r="B106" s="157">
        <v>54</v>
      </c>
      <c r="C106" s="129"/>
      <c r="D106" s="40"/>
      <c r="E106" s="40"/>
      <c r="F106" s="40"/>
      <c r="G106" s="40"/>
      <c r="H106" s="46"/>
      <c r="I106" s="46"/>
      <c r="J106" s="40"/>
      <c r="K106" s="40"/>
      <c r="L106" s="40"/>
      <c r="M106" s="40"/>
      <c r="N106" s="46"/>
      <c r="O106" s="40"/>
    </row>
    <row r="107" spans="1:15">
      <c r="A107" s="11">
        <v>1852</v>
      </c>
      <c r="B107" s="157">
        <v>57</v>
      </c>
      <c r="C107" s="129"/>
      <c r="D107" s="40"/>
      <c r="E107" s="40"/>
      <c r="F107" s="40"/>
      <c r="G107" s="40"/>
      <c r="H107" s="46"/>
      <c r="I107" s="46"/>
      <c r="J107" s="40"/>
      <c r="K107" s="40"/>
      <c r="L107" s="40"/>
      <c r="M107" s="40"/>
      <c r="N107" s="46"/>
      <c r="O107" s="40"/>
    </row>
    <row r="108" spans="1:15">
      <c r="A108" s="11">
        <v>1853</v>
      </c>
      <c r="B108" s="157">
        <v>59</v>
      </c>
      <c r="C108" s="129"/>
      <c r="D108" s="40"/>
      <c r="E108" s="40"/>
      <c r="F108" s="40"/>
      <c r="G108" s="40"/>
      <c r="H108" s="46"/>
      <c r="I108" s="46"/>
      <c r="J108" s="40"/>
      <c r="K108" s="40"/>
      <c r="L108" s="40"/>
      <c r="M108" s="40"/>
      <c r="N108" s="46"/>
      <c r="O108" s="40"/>
    </row>
    <row r="109" spans="1:15">
      <c r="A109" s="11">
        <v>1854</v>
      </c>
      <c r="B109" s="157">
        <v>69</v>
      </c>
      <c r="C109" s="129"/>
      <c r="D109" s="40"/>
      <c r="E109" s="40"/>
      <c r="F109" s="40"/>
      <c r="G109" s="40"/>
      <c r="H109" s="46"/>
      <c r="I109" s="46"/>
      <c r="J109" s="40"/>
      <c r="K109" s="40"/>
      <c r="L109" s="40"/>
      <c r="M109" s="40"/>
      <c r="N109" s="46"/>
      <c r="O109" s="40"/>
    </row>
    <row r="110" spans="1:15">
      <c r="A110" s="11">
        <v>1855</v>
      </c>
      <c r="B110" s="157">
        <v>71</v>
      </c>
      <c r="C110" s="129"/>
      <c r="D110" s="40"/>
      <c r="E110" s="40"/>
      <c r="F110" s="40"/>
      <c r="G110" s="40"/>
      <c r="H110" s="46"/>
      <c r="I110" s="46"/>
      <c r="J110" s="40"/>
      <c r="K110" s="40"/>
      <c r="L110" s="40"/>
      <c r="M110" s="40"/>
      <c r="N110" s="46"/>
      <c r="O110" s="40"/>
    </row>
    <row r="111" spans="1:15">
      <c r="A111" s="11">
        <v>1856</v>
      </c>
      <c r="B111" s="157">
        <v>76</v>
      </c>
      <c r="C111" s="129"/>
      <c r="D111" s="40"/>
      <c r="E111" s="40"/>
      <c r="F111" s="40"/>
      <c r="G111" s="40"/>
      <c r="H111" s="46"/>
      <c r="I111" s="46"/>
      <c r="J111" s="40"/>
      <c r="K111" s="40"/>
      <c r="L111" s="40"/>
      <c r="M111" s="40"/>
      <c r="N111" s="46"/>
      <c r="O111" s="40"/>
    </row>
    <row r="112" spans="1:15">
      <c r="A112" s="11">
        <v>1857</v>
      </c>
      <c r="B112" s="157">
        <v>77</v>
      </c>
      <c r="C112" s="129"/>
      <c r="D112" s="40"/>
      <c r="E112" s="40"/>
      <c r="F112" s="40"/>
      <c r="G112" s="40"/>
      <c r="H112" s="46"/>
      <c r="I112" s="46"/>
      <c r="J112" s="40"/>
      <c r="K112" s="40"/>
      <c r="L112" s="40"/>
      <c r="M112" s="40"/>
      <c r="N112" s="46"/>
      <c r="O112" s="40"/>
    </row>
    <row r="113" spans="1:15">
      <c r="A113" s="11">
        <v>1858</v>
      </c>
      <c r="B113" s="157">
        <v>78</v>
      </c>
      <c r="C113" s="129"/>
      <c r="D113" s="40"/>
      <c r="E113" s="40"/>
      <c r="F113" s="40"/>
      <c r="G113" s="40"/>
      <c r="H113" s="46"/>
      <c r="I113" s="46"/>
      <c r="J113" s="40"/>
      <c r="K113" s="40"/>
      <c r="L113" s="40"/>
      <c r="M113" s="40"/>
      <c r="N113" s="46"/>
      <c r="O113" s="40"/>
    </row>
    <row r="114" spans="1:15">
      <c r="A114" s="11">
        <v>1859</v>
      </c>
      <c r="B114" s="157">
        <v>83</v>
      </c>
      <c r="C114" s="129"/>
      <c r="D114" s="40"/>
      <c r="E114" s="40"/>
      <c r="F114" s="40"/>
      <c r="G114" s="40"/>
      <c r="H114" s="46"/>
      <c r="I114" s="46"/>
      <c r="J114" s="40"/>
      <c r="K114" s="40"/>
      <c r="L114" s="40"/>
      <c r="M114" s="40"/>
      <c r="N114" s="46"/>
      <c r="O114" s="40"/>
    </row>
    <row r="115" spans="1:15">
      <c r="A115" s="11">
        <v>1860</v>
      </c>
      <c r="B115" s="157">
        <v>91</v>
      </c>
      <c r="C115" s="129"/>
      <c r="D115" s="40"/>
      <c r="E115" s="40"/>
      <c r="F115" s="40"/>
      <c r="G115" s="40"/>
      <c r="H115" s="46"/>
      <c r="I115" s="46"/>
      <c r="J115" s="40"/>
      <c r="K115" s="40"/>
      <c r="L115" s="40"/>
      <c r="M115" s="40"/>
      <c r="N115" s="46"/>
      <c r="O115" s="40"/>
    </row>
    <row r="116" spans="1:15">
      <c r="A116" s="11">
        <v>1861</v>
      </c>
      <c r="B116" s="157">
        <v>95</v>
      </c>
      <c r="C116" s="129"/>
      <c r="D116" s="40"/>
      <c r="E116" s="40"/>
      <c r="F116" s="40"/>
      <c r="G116" s="40"/>
      <c r="H116" s="46"/>
      <c r="I116" s="46"/>
      <c r="J116" s="40"/>
      <c r="K116" s="40"/>
      <c r="L116" s="40"/>
      <c r="M116" s="40"/>
      <c r="N116" s="46"/>
      <c r="O116" s="40"/>
    </row>
    <row r="117" spans="1:15">
      <c r="A117" s="11">
        <v>1862</v>
      </c>
      <c r="B117" s="157">
        <v>97</v>
      </c>
      <c r="C117" s="129"/>
      <c r="D117" s="40"/>
      <c r="E117" s="40"/>
      <c r="F117" s="40"/>
      <c r="G117" s="40"/>
      <c r="H117" s="46"/>
      <c r="I117" s="46"/>
      <c r="J117" s="40"/>
      <c r="K117" s="40"/>
      <c r="L117" s="40"/>
      <c r="M117" s="40"/>
      <c r="N117" s="46"/>
      <c r="O117" s="40"/>
    </row>
    <row r="118" spans="1:15">
      <c r="A118" s="11">
        <v>1863</v>
      </c>
      <c r="B118" s="157">
        <v>104</v>
      </c>
      <c r="C118" s="129"/>
      <c r="D118" s="40"/>
      <c r="E118" s="40"/>
      <c r="F118" s="40"/>
      <c r="G118" s="40"/>
      <c r="H118" s="46"/>
      <c r="I118" s="46"/>
      <c r="J118" s="40"/>
      <c r="K118" s="40"/>
      <c r="L118" s="40"/>
      <c r="M118" s="40"/>
      <c r="N118" s="46"/>
      <c r="O118" s="40"/>
    </row>
    <row r="119" spans="1:15">
      <c r="A119" s="11">
        <v>1864</v>
      </c>
      <c r="B119" s="157">
        <v>112</v>
      </c>
      <c r="C119" s="129"/>
      <c r="D119" s="40"/>
      <c r="E119" s="40"/>
      <c r="F119" s="40"/>
      <c r="G119" s="40"/>
      <c r="H119" s="46"/>
      <c r="I119" s="46"/>
      <c r="J119" s="40"/>
      <c r="K119" s="40"/>
      <c r="L119" s="40"/>
      <c r="M119" s="40"/>
      <c r="N119" s="46"/>
      <c r="O119" s="40"/>
    </row>
    <row r="120" spans="1:15">
      <c r="A120" s="11">
        <v>1865</v>
      </c>
      <c r="B120" s="157">
        <v>119</v>
      </c>
      <c r="C120" s="129"/>
      <c r="D120" s="40"/>
      <c r="E120" s="40"/>
      <c r="F120" s="40"/>
      <c r="G120" s="40"/>
      <c r="H120" s="46"/>
      <c r="I120" s="46"/>
      <c r="J120" s="40"/>
      <c r="K120" s="40"/>
      <c r="L120" s="40"/>
      <c r="M120" s="40"/>
      <c r="N120" s="46"/>
      <c r="O120" s="40"/>
    </row>
    <row r="121" spans="1:15">
      <c r="A121" s="11">
        <v>1866</v>
      </c>
      <c r="B121" s="157">
        <v>122</v>
      </c>
      <c r="C121" s="129"/>
      <c r="D121" s="40"/>
      <c r="E121" s="40"/>
      <c r="F121" s="40"/>
      <c r="G121" s="40"/>
      <c r="H121" s="46"/>
      <c r="I121" s="46"/>
      <c r="J121" s="40"/>
      <c r="K121" s="40"/>
      <c r="L121" s="40"/>
      <c r="M121" s="40"/>
      <c r="N121" s="46"/>
      <c r="O121" s="40"/>
    </row>
    <row r="122" spans="1:15">
      <c r="A122" s="11">
        <v>1867</v>
      </c>
      <c r="B122" s="157">
        <v>130</v>
      </c>
      <c r="C122" s="129"/>
      <c r="D122" s="40"/>
      <c r="E122" s="40"/>
      <c r="F122" s="40"/>
      <c r="G122" s="40"/>
      <c r="H122" s="46"/>
      <c r="I122" s="46"/>
      <c r="J122" s="40"/>
      <c r="K122" s="40"/>
      <c r="L122" s="40"/>
      <c r="M122" s="40"/>
      <c r="N122" s="46"/>
      <c r="O122" s="40"/>
    </row>
    <row r="123" spans="1:15">
      <c r="A123" s="11">
        <v>1868</v>
      </c>
      <c r="B123" s="157">
        <v>135</v>
      </c>
      <c r="C123" s="129"/>
      <c r="D123" s="40"/>
      <c r="E123" s="40"/>
      <c r="F123" s="40"/>
      <c r="G123" s="40"/>
      <c r="H123" s="46"/>
      <c r="I123" s="46"/>
      <c r="J123" s="40"/>
      <c r="K123" s="40"/>
      <c r="L123" s="40"/>
      <c r="M123" s="40"/>
      <c r="N123" s="46"/>
      <c r="O123" s="40"/>
    </row>
    <row r="124" spans="1:15">
      <c r="A124" s="11">
        <v>1869</v>
      </c>
      <c r="B124" s="157">
        <v>142</v>
      </c>
      <c r="C124" s="129"/>
      <c r="D124" s="40"/>
      <c r="E124" s="40"/>
      <c r="F124" s="40"/>
      <c r="G124" s="40"/>
      <c r="H124" s="46"/>
      <c r="I124" s="46"/>
      <c r="J124" s="40"/>
      <c r="K124" s="40"/>
      <c r="L124" s="40"/>
      <c r="M124" s="40"/>
      <c r="N124" s="46"/>
      <c r="O124" s="40"/>
    </row>
    <row r="125" spans="1:15">
      <c r="A125" s="11">
        <v>1870</v>
      </c>
      <c r="B125" s="157">
        <v>147</v>
      </c>
      <c r="C125" s="129"/>
      <c r="D125" s="40"/>
      <c r="E125" s="40"/>
      <c r="F125" s="40"/>
      <c r="G125" s="40"/>
      <c r="H125" s="46"/>
      <c r="I125" s="46"/>
      <c r="J125" s="40"/>
      <c r="K125" s="40"/>
      <c r="L125" s="40"/>
      <c r="M125" s="40"/>
      <c r="N125" s="46"/>
      <c r="O125" s="40"/>
    </row>
    <row r="126" spans="1:15">
      <c r="A126" s="11">
        <v>1871</v>
      </c>
      <c r="B126" s="157">
        <v>156</v>
      </c>
      <c r="C126" s="129"/>
      <c r="D126" s="40"/>
      <c r="E126" s="40"/>
      <c r="F126" s="40"/>
      <c r="G126" s="40"/>
      <c r="H126" s="46"/>
      <c r="I126" s="46"/>
      <c r="J126" s="40"/>
      <c r="K126" s="40"/>
      <c r="L126" s="40"/>
      <c r="M126" s="40"/>
      <c r="N126" s="46"/>
      <c r="O126" s="40"/>
    </row>
    <row r="127" spans="1:15">
      <c r="A127" s="11">
        <v>1872</v>
      </c>
      <c r="B127" s="157">
        <v>173</v>
      </c>
      <c r="C127" s="129"/>
      <c r="D127" s="40"/>
      <c r="E127" s="40"/>
      <c r="F127" s="40"/>
      <c r="G127" s="40"/>
      <c r="H127" s="46"/>
      <c r="I127" s="46"/>
      <c r="J127" s="40"/>
      <c r="K127" s="40"/>
      <c r="L127" s="40"/>
      <c r="M127" s="40"/>
      <c r="N127" s="46"/>
      <c r="O127" s="40"/>
    </row>
    <row r="128" spans="1:15">
      <c r="A128" s="11">
        <v>1873</v>
      </c>
      <c r="B128" s="157">
        <v>184</v>
      </c>
      <c r="C128" s="129"/>
      <c r="D128" s="40"/>
      <c r="E128" s="40"/>
      <c r="F128" s="40"/>
      <c r="G128" s="40"/>
      <c r="H128" s="46"/>
      <c r="I128" s="46"/>
      <c r="J128" s="40"/>
      <c r="K128" s="40"/>
      <c r="L128" s="40"/>
      <c r="M128" s="40"/>
      <c r="N128" s="46"/>
      <c r="O128" s="40"/>
    </row>
    <row r="129" spans="1:15">
      <c r="A129" s="11">
        <v>1874</v>
      </c>
      <c r="B129" s="157">
        <v>174</v>
      </c>
      <c r="C129" s="129"/>
      <c r="D129" s="40"/>
      <c r="E129" s="40"/>
      <c r="F129" s="40"/>
      <c r="G129" s="40"/>
      <c r="H129" s="46"/>
      <c r="I129" s="46"/>
      <c r="J129" s="40"/>
      <c r="K129" s="40"/>
      <c r="L129" s="40"/>
      <c r="M129" s="40"/>
      <c r="N129" s="46"/>
      <c r="O129" s="40"/>
    </row>
    <row r="130" spans="1:15">
      <c r="A130" s="11">
        <v>1875</v>
      </c>
      <c r="B130" s="157">
        <v>188</v>
      </c>
      <c r="C130" s="129"/>
      <c r="D130" s="40"/>
      <c r="E130" s="40"/>
      <c r="F130" s="40"/>
      <c r="G130" s="40"/>
      <c r="H130" s="46"/>
      <c r="I130" s="46"/>
      <c r="J130" s="40"/>
      <c r="K130" s="40"/>
      <c r="L130" s="40"/>
      <c r="M130" s="40"/>
      <c r="N130" s="46"/>
      <c r="O130" s="40"/>
    </row>
    <row r="131" spans="1:15">
      <c r="A131" s="11">
        <v>1876</v>
      </c>
      <c r="B131" s="157">
        <v>191</v>
      </c>
      <c r="C131" s="129"/>
      <c r="D131" s="40"/>
      <c r="E131" s="40"/>
      <c r="F131" s="40"/>
      <c r="G131" s="40"/>
      <c r="H131" s="46"/>
      <c r="I131" s="46"/>
      <c r="J131" s="40"/>
      <c r="K131" s="40"/>
      <c r="L131" s="40"/>
      <c r="M131" s="40"/>
      <c r="N131" s="46"/>
      <c r="O131" s="40"/>
    </row>
    <row r="132" spans="1:15">
      <c r="A132" s="11">
        <v>1877</v>
      </c>
      <c r="B132" s="157">
        <v>194</v>
      </c>
      <c r="C132" s="129"/>
      <c r="D132" s="40"/>
      <c r="E132" s="40"/>
      <c r="F132" s="40"/>
      <c r="G132" s="40"/>
      <c r="H132" s="46"/>
      <c r="I132" s="46"/>
      <c r="J132" s="40"/>
      <c r="K132" s="40"/>
      <c r="L132" s="40"/>
      <c r="M132" s="40"/>
      <c r="N132" s="46"/>
      <c r="O132" s="40"/>
    </row>
    <row r="133" spans="1:15">
      <c r="A133" s="11">
        <v>1878</v>
      </c>
      <c r="B133" s="157">
        <v>196</v>
      </c>
      <c r="C133" s="129"/>
      <c r="D133" s="40"/>
      <c r="E133" s="40"/>
      <c r="F133" s="40"/>
      <c r="G133" s="40"/>
      <c r="H133" s="46"/>
      <c r="I133" s="46"/>
      <c r="J133" s="40"/>
      <c r="K133" s="40"/>
      <c r="L133" s="40"/>
      <c r="M133" s="40"/>
      <c r="N133" s="46"/>
      <c r="O133" s="40"/>
    </row>
    <row r="134" spans="1:15">
      <c r="A134" s="11">
        <v>1879</v>
      </c>
      <c r="B134" s="157">
        <v>210</v>
      </c>
      <c r="C134" s="129"/>
      <c r="D134" s="40"/>
      <c r="E134" s="40"/>
      <c r="F134" s="40"/>
      <c r="G134" s="40"/>
      <c r="H134" s="46"/>
      <c r="I134" s="46"/>
      <c r="J134" s="40"/>
      <c r="K134" s="40"/>
      <c r="L134" s="40"/>
      <c r="M134" s="40"/>
      <c r="N134" s="46"/>
      <c r="O134" s="40"/>
    </row>
    <row r="135" spans="1:15">
      <c r="A135" s="11">
        <v>1880</v>
      </c>
      <c r="B135" s="157">
        <v>236</v>
      </c>
      <c r="C135" s="129"/>
      <c r="D135" s="40"/>
      <c r="E135" s="40"/>
      <c r="F135" s="40"/>
      <c r="G135" s="40"/>
      <c r="H135" s="46"/>
      <c r="I135" s="46"/>
      <c r="J135" s="40"/>
      <c r="K135" s="40"/>
      <c r="L135" s="40"/>
      <c r="M135" s="40"/>
      <c r="N135" s="46"/>
      <c r="O135" s="40"/>
    </row>
    <row r="136" spans="1:15">
      <c r="A136" s="11">
        <v>1881</v>
      </c>
      <c r="B136" s="157">
        <v>243</v>
      </c>
      <c r="C136" s="129"/>
      <c r="D136" s="40"/>
      <c r="E136" s="40"/>
      <c r="F136" s="40"/>
      <c r="G136" s="40"/>
      <c r="H136" s="46"/>
      <c r="I136" s="46"/>
      <c r="J136" s="40"/>
      <c r="K136" s="40"/>
      <c r="L136" s="40"/>
      <c r="M136" s="40"/>
      <c r="N136" s="46"/>
      <c r="O136" s="40"/>
    </row>
    <row r="137" spans="1:15">
      <c r="A137" s="11">
        <v>1882</v>
      </c>
      <c r="B137" s="157">
        <v>256</v>
      </c>
      <c r="C137" s="129"/>
      <c r="D137" s="40"/>
      <c r="E137" s="40"/>
      <c r="F137" s="40"/>
      <c r="G137" s="40"/>
      <c r="H137" s="46"/>
      <c r="I137" s="46"/>
      <c r="J137" s="40"/>
      <c r="K137" s="40"/>
      <c r="L137" s="40"/>
      <c r="M137" s="40"/>
      <c r="N137" s="46"/>
      <c r="O137" s="40"/>
    </row>
    <row r="138" spans="1:15">
      <c r="A138" s="11">
        <v>1883</v>
      </c>
      <c r="B138" s="157">
        <v>272</v>
      </c>
      <c r="C138" s="129"/>
      <c r="D138" s="40"/>
      <c r="E138" s="40"/>
      <c r="F138" s="40"/>
      <c r="G138" s="40"/>
      <c r="H138" s="46"/>
      <c r="I138" s="46"/>
      <c r="J138" s="40"/>
      <c r="K138" s="40"/>
      <c r="L138" s="40"/>
      <c r="M138" s="40"/>
      <c r="N138" s="46"/>
      <c r="O138" s="40"/>
    </row>
    <row r="139" spans="1:15">
      <c r="A139" s="11">
        <v>1884</v>
      </c>
      <c r="B139" s="157">
        <v>275</v>
      </c>
      <c r="C139" s="129"/>
      <c r="D139" s="40"/>
      <c r="E139" s="40"/>
      <c r="F139" s="40"/>
      <c r="G139" s="40"/>
      <c r="H139" s="46"/>
      <c r="I139" s="46"/>
      <c r="J139" s="40"/>
      <c r="K139" s="40"/>
      <c r="L139" s="40"/>
      <c r="M139" s="40"/>
      <c r="N139" s="46"/>
      <c r="O139" s="40"/>
    </row>
    <row r="140" spans="1:15">
      <c r="A140" s="11">
        <v>1885</v>
      </c>
      <c r="B140" s="157">
        <v>277</v>
      </c>
      <c r="C140" s="129"/>
      <c r="D140" s="40"/>
      <c r="E140" s="40"/>
      <c r="F140" s="40"/>
      <c r="G140" s="40"/>
      <c r="H140" s="46"/>
      <c r="I140" s="46"/>
      <c r="J140" s="40"/>
      <c r="K140" s="40"/>
      <c r="L140" s="40"/>
      <c r="M140" s="40"/>
      <c r="N140" s="46"/>
      <c r="O140" s="40"/>
    </row>
    <row r="141" spans="1:15">
      <c r="A141" s="11">
        <v>1886</v>
      </c>
      <c r="B141" s="157">
        <v>281</v>
      </c>
      <c r="C141" s="129"/>
      <c r="D141" s="40"/>
      <c r="E141" s="40"/>
      <c r="F141" s="40"/>
      <c r="G141" s="40"/>
      <c r="H141" s="46"/>
      <c r="I141" s="46"/>
      <c r="J141" s="40"/>
      <c r="K141" s="40"/>
      <c r="L141" s="40"/>
      <c r="M141" s="40"/>
      <c r="N141" s="46"/>
      <c r="O141" s="40"/>
    </row>
    <row r="142" spans="1:15">
      <c r="A142" s="11">
        <v>1887</v>
      </c>
      <c r="B142" s="157">
        <v>295</v>
      </c>
      <c r="C142" s="129"/>
      <c r="D142" s="40"/>
      <c r="E142" s="40"/>
      <c r="F142" s="40"/>
      <c r="G142" s="40"/>
      <c r="H142" s="46"/>
      <c r="I142" s="46"/>
      <c r="J142" s="40"/>
      <c r="K142" s="40"/>
      <c r="L142" s="40"/>
      <c r="M142" s="40"/>
      <c r="N142" s="46"/>
      <c r="O142" s="40"/>
    </row>
    <row r="143" spans="1:15">
      <c r="A143" s="11">
        <v>1888</v>
      </c>
      <c r="B143" s="157">
        <v>327</v>
      </c>
      <c r="C143" s="129"/>
      <c r="D143" s="40"/>
      <c r="E143" s="40"/>
      <c r="F143" s="40"/>
      <c r="G143" s="40"/>
      <c r="H143" s="46"/>
      <c r="I143" s="46"/>
      <c r="J143" s="40"/>
      <c r="K143" s="40"/>
      <c r="L143" s="40"/>
      <c r="M143" s="40"/>
      <c r="N143" s="46"/>
      <c r="O143" s="40"/>
    </row>
    <row r="144" spans="1:15">
      <c r="A144" s="11">
        <v>1889</v>
      </c>
      <c r="B144" s="157">
        <v>327</v>
      </c>
      <c r="C144" s="129"/>
      <c r="D144" s="40"/>
      <c r="E144" s="40"/>
      <c r="F144" s="40"/>
      <c r="G144" s="40"/>
      <c r="H144" s="46"/>
      <c r="I144" s="46"/>
      <c r="J144" s="40"/>
      <c r="K144" s="40"/>
      <c r="L144" s="40"/>
      <c r="M144" s="40"/>
      <c r="N144" s="46"/>
      <c r="O144" s="40"/>
    </row>
    <row r="145" spans="1:15">
      <c r="A145" s="11">
        <v>1890</v>
      </c>
      <c r="B145" s="157">
        <v>356</v>
      </c>
      <c r="C145" s="129"/>
      <c r="D145" s="40"/>
      <c r="E145" s="40"/>
      <c r="F145" s="40"/>
      <c r="G145" s="40"/>
      <c r="H145" s="46"/>
      <c r="I145" s="46"/>
      <c r="J145" s="40"/>
      <c r="K145" s="40"/>
      <c r="L145" s="40"/>
      <c r="M145" s="40"/>
      <c r="N145" s="46"/>
      <c r="O145" s="40"/>
    </row>
    <row r="146" spans="1:15">
      <c r="A146" s="11">
        <v>1891</v>
      </c>
      <c r="B146" s="157">
        <v>372</v>
      </c>
      <c r="C146" s="129"/>
      <c r="D146" s="40"/>
      <c r="E146" s="40"/>
      <c r="F146" s="40"/>
      <c r="G146" s="40"/>
      <c r="H146" s="46"/>
      <c r="I146" s="46"/>
      <c r="J146" s="40"/>
      <c r="K146" s="40"/>
      <c r="L146" s="40"/>
      <c r="M146" s="40"/>
      <c r="N146" s="46"/>
      <c r="O146" s="40"/>
    </row>
    <row r="147" spans="1:15">
      <c r="A147" s="11">
        <v>1892</v>
      </c>
      <c r="B147" s="157">
        <v>374</v>
      </c>
      <c r="C147" s="129"/>
      <c r="D147" s="40"/>
      <c r="E147" s="40"/>
      <c r="F147" s="40"/>
      <c r="G147" s="40"/>
      <c r="H147" s="46"/>
      <c r="I147" s="46"/>
      <c r="J147" s="40"/>
      <c r="K147" s="40"/>
      <c r="L147" s="40"/>
      <c r="M147" s="40"/>
      <c r="N147" s="46"/>
      <c r="O147" s="40"/>
    </row>
    <row r="148" spans="1:15">
      <c r="A148" s="11">
        <v>1893</v>
      </c>
      <c r="B148" s="157">
        <v>370</v>
      </c>
      <c r="C148" s="129"/>
      <c r="D148" s="40"/>
      <c r="E148" s="40"/>
      <c r="F148" s="40"/>
      <c r="G148" s="40"/>
      <c r="H148" s="46"/>
      <c r="I148" s="46"/>
      <c r="J148" s="40"/>
      <c r="K148" s="40"/>
      <c r="L148" s="40"/>
      <c r="M148" s="40"/>
      <c r="N148" s="46"/>
      <c r="O148" s="40"/>
    </row>
    <row r="149" spans="1:15">
      <c r="A149" s="11">
        <v>1894</v>
      </c>
      <c r="B149" s="157">
        <v>383</v>
      </c>
      <c r="C149" s="129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6"/>
      <c r="O149" s="40"/>
    </row>
    <row r="150" spans="1:15">
      <c r="A150" s="11">
        <v>1895</v>
      </c>
      <c r="B150" s="157">
        <v>406</v>
      </c>
      <c r="C150" s="129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6"/>
      <c r="O150" s="40"/>
    </row>
    <row r="151" spans="1:15">
      <c r="A151" s="11">
        <v>1896</v>
      </c>
      <c r="B151" s="157">
        <v>419</v>
      </c>
      <c r="C151" s="129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6"/>
      <c r="O151" s="40"/>
    </row>
    <row r="152" spans="1:15">
      <c r="A152" s="11">
        <v>1897</v>
      </c>
      <c r="B152" s="157">
        <v>440</v>
      </c>
      <c r="C152" s="129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6"/>
      <c r="O152" s="40"/>
    </row>
    <row r="153" spans="1:15">
      <c r="A153" s="11">
        <v>1898</v>
      </c>
      <c r="B153" s="157">
        <v>465</v>
      </c>
      <c r="C153" s="129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6"/>
      <c r="O153" s="40"/>
    </row>
    <row r="154" spans="1:15">
      <c r="A154" s="11">
        <v>1899</v>
      </c>
      <c r="B154" s="157">
        <v>507</v>
      </c>
      <c r="C154" s="129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6"/>
      <c r="O154" s="40"/>
    </row>
    <row r="155" spans="1:15">
      <c r="A155" s="11">
        <v>1900</v>
      </c>
      <c r="B155" s="157">
        <v>534</v>
      </c>
      <c r="C155" s="129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6"/>
      <c r="O155" s="40"/>
    </row>
    <row r="156" spans="1:15">
      <c r="A156" s="11">
        <v>1901</v>
      </c>
      <c r="B156" s="157">
        <v>552</v>
      </c>
      <c r="C156" s="129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6"/>
      <c r="O156" s="40"/>
    </row>
    <row r="157" spans="1:15">
      <c r="A157" s="11">
        <v>1902</v>
      </c>
      <c r="B157" s="157">
        <v>566</v>
      </c>
      <c r="C157" s="129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6"/>
      <c r="O157" s="40"/>
    </row>
    <row r="158" spans="1:15">
      <c r="A158" s="11">
        <v>1903</v>
      </c>
      <c r="B158" s="157">
        <v>617</v>
      </c>
      <c r="C158" s="129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6"/>
      <c r="O158" s="40"/>
    </row>
    <row r="159" spans="1:15">
      <c r="A159" s="11">
        <v>1904</v>
      </c>
      <c r="B159" s="157">
        <v>624</v>
      </c>
      <c r="C159" s="129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6"/>
      <c r="O159" s="40"/>
    </row>
    <row r="160" spans="1:15">
      <c r="A160" s="11">
        <v>1905</v>
      </c>
      <c r="B160" s="157">
        <v>663</v>
      </c>
      <c r="C160" s="129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6"/>
      <c r="O160" s="40"/>
    </row>
    <row r="161" spans="1:15">
      <c r="A161" s="11">
        <v>1906</v>
      </c>
      <c r="B161" s="157">
        <v>707</v>
      </c>
      <c r="C161" s="129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6"/>
      <c r="O161" s="40"/>
    </row>
    <row r="162" spans="1:15">
      <c r="A162" s="11">
        <v>1907</v>
      </c>
      <c r="B162" s="157">
        <v>784</v>
      </c>
      <c r="C162" s="129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6"/>
      <c r="O162" s="40"/>
    </row>
    <row r="163" spans="1:15">
      <c r="A163" s="11">
        <v>1908</v>
      </c>
      <c r="B163" s="157">
        <v>750</v>
      </c>
      <c r="C163" s="129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6"/>
      <c r="O163" s="40"/>
    </row>
    <row r="164" spans="1:15">
      <c r="A164" s="11">
        <v>1909</v>
      </c>
      <c r="B164" s="157">
        <v>785</v>
      </c>
      <c r="C164" s="129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6"/>
      <c r="O164" s="40"/>
    </row>
    <row r="165" spans="1:15">
      <c r="A165" s="11">
        <v>1910</v>
      </c>
      <c r="B165" s="157">
        <v>819</v>
      </c>
      <c r="C165" s="129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6"/>
      <c r="O165" s="40"/>
    </row>
    <row r="166" spans="1:15">
      <c r="A166" s="11">
        <v>1911</v>
      </c>
      <c r="B166" s="157">
        <v>836</v>
      </c>
      <c r="C166" s="129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6"/>
      <c r="O166" s="40"/>
    </row>
    <row r="167" spans="1:15">
      <c r="A167" s="11">
        <v>1912</v>
      </c>
      <c r="B167" s="157">
        <v>879</v>
      </c>
      <c r="C167" s="129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6"/>
      <c r="O167" s="40"/>
    </row>
    <row r="168" spans="1:15">
      <c r="A168" s="11">
        <v>1913</v>
      </c>
      <c r="B168" s="157">
        <v>943</v>
      </c>
      <c r="C168" s="129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6"/>
      <c r="O168" s="40"/>
    </row>
    <row r="169" spans="1:15">
      <c r="A169" s="11">
        <v>1914</v>
      </c>
      <c r="B169" s="157">
        <v>850</v>
      </c>
      <c r="C169" s="129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6"/>
      <c r="O169" s="40"/>
    </row>
    <row r="170" spans="1:15">
      <c r="A170" s="11">
        <v>1915</v>
      </c>
      <c r="B170" s="157">
        <v>838</v>
      </c>
      <c r="C170" s="129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6"/>
      <c r="O170" s="40"/>
    </row>
    <row r="171" spans="1:15">
      <c r="A171" s="11">
        <v>1916</v>
      </c>
      <c r="B171" s="157">
        <v>901</v>
      </c>
      <c r="C171" s="12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6"/>
      <c r="O171" s="40"/>
    </row>
    <row r="172" spans="1:15">
      <c r="A172" s="11">
        <v>1917</v>
      </c>
      <c r="B172" s="157">
        <v>955</v>
      </c>
      <c r="C172" s="12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6"/>
      <c r="O172" s="40"/>
    </row>
    <row r="173" spans="1:15">
      <c r="A173" s="11">
        <v>1918</v>
      </c>
      <c r="B173" s="157">
        <v>936</v>
      </c>
      <c r="C173" s="129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6"/>
      <c r="O173" s="40"/>
    </row>
    <row r="174" spans="1:15">
      <c r="A174" s="11">
        <v>1919</v>
      </c>
      <c r="B174" s="157">
        <v>806</v>
      </c>
      <c r="C174" s="129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6"/>
      <c r="O174" s="40"/>
    </row>
    <row r="175" spans="1:15">
      <c r="A175" s="11">
        <v>1920</v>
      </c>
      <c r="B175" s="157">
        <v>932</v>
      </c>
      <c r="C175" s="129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6"/>
      <c r="O175" s="40"/>
    </row>
    <row r="176" spans="1:15">
      <c r="A176" s="11">
        <v>1921</v>
      </c>
      <c r="B176" s="157">
        <v>803</v>
      </c>
      <c r="C176" s="129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6"/>
      <c r="O176" s="40"/>
    </row>
    <row r="177" spans="1:15">
      <c r="A177" s="11">
        <v>1922</v>
      </c>
      <c r="B177" s="157">
        <v>845</v>
      </c>
      <c r="C177" s="129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6"/>
      <c r="O177" s="40"/>
    </row>
    <row r="178" spans="1:15">
      <c r="A178" s="11">
        <v>1923</v>
      </c>
      <c r="B178" s="157">
        <v>970</v>
      </c>
      <c r="C178" s="129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6"/>
      <c r="O178" s="40"/>
    </row>
    <row r="179" spans="1:15">
      <c r="A179" s="11">
        <v>1924</v>
      </c>
      <c r="B179" s="157">
        <v>963</v>
      </c>
      <c r="C179" s="129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6"/>
      <c r="O179" s="40"/>
    </row>
    <row r="180" spans="1:15">
      <c r="A180" s="11">
        <v>1925</v>
      </c>
      <c r="B180" s="157">
        <v>975</v>
      </c>
      <c r="C180" s="129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6"/>
      <c r="O180" s="40"/>
    </row>
    <row r="181" spans="1:15">
      <c r="A181" s="11">
        <v>1926</v>
      </c>
      <c r="B181" s="157">
        <v>983</v>
      </c>
      <c r="C181" s="129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6"/>
      <c r="O181" s="40"/>
    </row>
    <row r="182" spans="1:15">
      <c r="A182" s="11">
        <v>1927</v>
      </c>
      <c r="B182" s="157">
        <v>1062</v>
      </c>
      <c r="C182" s="129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6"/>
      <c r="O182" s="40"/>
    </row>
    <row r="183" spans="1:15">
      <c r="A183" s="11">
        <v>1928</v>
      </c>
      <c r="B183" s="157">
        <v>1065</v>
      </c>
      <c r="C183" s="129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6"/>
      <c r="O183" s="40"/>
    </row>
    <row r="184" spans="1:15">
      <c r="A184" s="11">
        <v>1929</v>
      </c>
      <c r="B184" s="157">
        <v>1145</v>
      </c>
      <c r="C184" s="129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6"/>
      <c r="O184" s="40"/>
    </row>
    <row r="185" spans="1:15">
      <c r="A185" s="11">
        <v>1930</v>
      </c>
      <c r="B185" s="157">
        <v>1053</v>
      </c>
      <c r="C185" s="129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6"/>
      <c r="O185" s="40"/>
    </row>
    <row r="186" spans="1:15">
      <c r="A186" s="11">
        <v>1931</v>
      </c>
      <c r="B186" s="157">
        <v>940</v>
      </c>
      <c r="C186" s="129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6"/>
      <c r="O186" s="40"/>
    </row>
    <row r="187" spans="1:15">
      <c r="A187" s="11">
        <v>1932</v>
      </c>
      <c r="B187" s="157">
        <v>847</v>
      </c>
      <c r="C187" s="129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6"/>
      <c r="O187" s="40"/>
    </row>
    <row r="188" spans="1:15">
      <c r="A188" s="11">
        <v>1933</v>
      </c>
      <c r="B188" s="157">
        <v>893</v>
      </c>
      <c r="C188" s="129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6"/>
      <c r="O188" s="40"/>
    </row>
    <row r="189" spans="1:15">
      <c r="A189" s="11">
        <v>1934</v>
      </c>
      <c r="B189" s="157">
        <v>973</v>
      </c>
      <c r="C189" s="129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6"/>
      <c r="O189" s="40"/>
    </row>
    <row r="190" spans="1:15">
      <c r="A190" s="11">
        <v>1935</v>
      </c>
      <c r="B190" s="157">
        <v>1027</v>
      </c>
      <c r="C190" s="12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6"/>
      <c r="O190" s="40"/>
    </row>
    <row r="191" spans="1:15">
      <c r="A191" s="11">
        <v>1936</v>
      </c>
      <c r="B191" s="157">
        <v>1130</v>
      </c>
      <c r="C191" s="129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6"/>
      <c r="O191" s="40"/>
    </row>
    <row r="192" spans="1:15">
      <c r="A192" s="11">
        <v>1937</v>
      </c>
      <c r="B192" s="157">
        <v>1209</v>
      </c>
      <c r="C192" s="129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6"/>
      <c r="O192" s="40"/>
    </row>
    <row r="193" spans="1:15">
      <c r="A193" s="11">
        <v>1938</v>
      </c>
      <c r="B193" s="157">
        <v>1142</v>
      </c>
      <c r="C193" s="129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6"/>
      <c r="O193" s="40"/>
    </row>
    <row r="194" spans="1:15">
      <c r="A194" s="11">
        <v>1939</v>
      </c>
      <c r="B194" s="157">
        <v>1192</v>
      </c>
      <c r="C194" s="129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6"/>
      <c r="O194" s="40"/>
    </row>
    <row r="195" spans="1:15">
      <c r="A195" s="11">
        <v>1940</v>
      </c>
      <c r="B195" s="157">
        <v>1299</v>
      </c>
      <c r="C195" s="129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6"/>
      <c r="O195" s="40"/>
    </row>
    <row r="196" spans="1:15">
      <c r="A196" s="11">
        <v>1941</v>
      </c>
      <c r="B196" s="157">
        <v>1334</v>
      </c>
      <c r="C196" s="129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6"/>
      <c r="O196" s="40"/>
    </row>
    <row r="197" spans="1:15">
      <c r="A197" s="11">
        <v>1942</v>
      </c>
      <c r="B197" s="157">
        <v>1342</v>
      </c>
      <c r="C197" s="129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6"/>
      <c r="O197" s="40"/>
    </row>
    <row r="198" spans="1:15">
      <c r="A198" s="11">
        <v>1943</v>
      </c>
      <c r="B198" s="157">
        <v>1391</v>
      </c>
      <c r="C198" s="129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6"/>
      <c r="O198" s="40"/>
    </row>
    <row r="199" spans="1:15">
      <c r="A199" s="11">
        <v>1944</v>
      </c>
      <c r="B199" s="157">
        <v>1383</v>
      </c>
      <c r="C199" s="129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6"/>
      <c r="O199" s="40"/>
    </row>
    <row r="200" spans="1:15">
      <c r="A200" s="11">
        <v>1945</v>
      </c>
      <c r="B200" s="157">
        <v>1160</v>
      </c>
      <c r="C200" s="129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6"/>
      <c r="O200" s="40"/>
    </row>
    <row r="201" spans="1:15">
      <c r="A201" s="11">
        <v>1946</v>
      </c>
      <c r="B201" s="157">
        <v>1238</v>
      </c>
      <c r="C201" s="129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6"/>
      <c r="O201" s="40"/>
    </row>
    <row r="202" spans="1:15">
      <c r="A202" s="11">
        <v>1947</v>
      </c>
      <c r="B202" s="157">
        <v>1392</v>
      </c>
      <c r="C202" s="129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6"/>
      <c r="O202" s="40"/>
    </row>
    <row r="203" spans="1:15">
      <c r="A203" s="11">
        <v>1948</v>
      </c>
      <c r="B203" s="157">
        <v>1469</v>
      </c>
      <c r="C203" s="129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6"/>
      <c r="O203" s="40"/>
    </row>
    <row r="204" spans="1:15">
      <c r="A204" s="11">
        <v>1949</v>
      </c>
      <c r="B204" s="157">
        <v>1419</v>
      </c>
      <c r="C204" s="129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6"/>
      <c r="O204" s="40"/>
    </row>
    <row r="205" spans="1:15">
      <c r="A205" s="11">
        <v>1950</v>
      </c>
      <c r="B205" s="157">
        <v>1630</v>
      </c>
      <c r="C205" s="129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6"/>
      <c r="O205" s="40"/>
    </row>
    <row r="206" spans="1:15">
      <c r="A206" s="11">
        <v>1951</v>
      </c>
      <c r="B206" s="157">
        <v>1767</v>
      </c>
      <c r="C206" s="129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6"/>
      <c r="O206" s="40"/>
    </row>
    <row r="207" spans="1:15">
      <c r="A207" s="11">
        <v>1952</v>
      </c>
      <c r="B207" s="157">
        <v>1795</v>
      </c>
      <c r="C207" s="129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6"/>
      <c r="O207" s="40"/>
    </row>
    <row r="208" spans="1:15">
      <c r="A208" s="11">
        <v>1953</v>
      </c>
      <c r="B208" s="157">
        <v>1841</v>
      </c>
      <c r="C208" s="12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6"/>
      <c r="O208" s="40"/>
    </row>
    <row r="209" spans="1:15">
      <c r="A209" s="11">
        <v>1954</v>
      </c>
      <c r="B209" s="157">
        <v>1865</v>
      </c>
      <c r="C209" s="129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6"/>
      <c r="O209" s="40"/>
    </row>
    <row r="210" spans="1:15">
      <c r="A210" s="11">
        <v>1955</v>
      </c>
      <c r="B210" s="157">
        <v>2042</v>
      </c>
      <c r="C210" s="129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6"/>
      <c r="O210" s="40"/>
    </row>
    <row r="211" spans="1:15">
      <c r="A211" s="11">
        <v>1956</v>
      </c>
      <c r="B211" s="157">
        <v>2177</v>
      </c>
      <c r="C211" s="129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6"/>
      <c r="O211" s="40"/>
    </row>
    <row r="212" spans="1:15">
      <c r="A212" s="11">
        <v>1957</v>
      </c>
      <c r="B212" s="157">
        <v>2270</v>
      </c>
      <c r="C212" s="12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6"/>
      <c r="O212" s="40"/>
    </row>
    <row r="213" spans="1:15">
      <c r="A213" s="11">
        <v>1958</v>
      </c>
      <c r="B213" s="157">
        <v>2330</v>
      </c>
      <c r="C213" s="129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6"/>
      <c r="O213" s="40"/>
    </row>
    <row r="214" spans="1:15">
      <c r="A214" s="11">
        <v>1959</v>
      </c>
      <c r="B214" s="157">
        <v>2454</v>
      </c>
      <c r="C214" s="129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6"/>
      <c r="O214" s="40"/>
    </row>
    <row r="215" spans="1:15">
      <c r="A215" s="11">
        <v>1960</v>
      </c>
      <c r="B215" s="157">
        <v>2569</v>
      </c>
      <c r="C215" s="129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6"/>
      <c r="O215" s="40"/>
    </row>
    <row r="216" spans="1:15">
      <c r="A216" s="11">
        <v>1961</v>
      </c>
      <c r="B216" s="157">
        <v>2580</v>
      </c>
      <c r="C216" s="129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6"/>
      <c r="O216" s="40"/>
    </row>
    <row r="217" spans="1:15">
      <c r="A217" s="11">
        <v>1962</v>
      </c>
      <c r="B217" s="157">
        <v>2686</v>
      </c>
      <c r="C217" s="129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6"/>
      <c r="O217" s="40"/>
    </row>
    <row r="218" spans="1:15">
      <c r="A218" s="11">
        <v>1963</v>
      </c>
      <c r="B218" s="157">
        <v>2833</v>
      </c>
      <c r="C218" s="129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6"/>
      <c r="O218" s="40"/>
    </row>
    <row r="219" spans="1:15">
      <c r="A219" s="11">
        <v>1964</v>
      </c>
      <c r="B219" s="157">
        <v>2995</v>
      </c>
      <c r="C219" s="129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6"/>
      <c r="O219" s="40"/>
    </row>
    <row r="220" spans="1:15">
      <c r="A220" s="11">
        <v>1965</v>
      </c>
      <c r="B220" s="157">
        <v>3130</v>
      </c>
      <c r="C220" s="129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6"/>
      <c r="O220" s="40"/>
    </row>
    <row r="221" spans="1:15">
      <c r="A221" s="11">
        <v>1966</v>
      </c>
      <c r="B221" s="157">
        <v>3288</v>
      </c>
      <c r="C221" s="129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6"/>
      <c r="O221" s="40"/>
    </row>
    <row r="222" spans="1:15">
      <c r="A222" s="11">
        <v>1967</v>
      </c>
      <c r="B222" s="157">
        <v>3393</v>
      </c>
      <c r="C222" s="129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6"/>
      <c r="O222" s="40"/>
    </row>
    <row r="223" spans="1:15">
      <c r="A223" s="11">
        <v>1968</v>
      </c>
      <c r="B223" s="157">
        <v>3566</v>
      </c>
      <c r="C223" s="129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6"/>
      <c r="O223" s="40"/>
    </row>
    <row r="224" spans="1:15">
      <c r="A224" s="11">
        <v>1969</v>
      </c>
      <c r="B224" s="157">
        <v>3780</v>
      </c>
      <c r="C224" s="129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6"/>
      <c r="O224" s="40"/>
    </row>
    <row r="225" spans="1:15">
      <c r="A225" s="11">
        <v>1970</v>
      </c>
      <c r="B225" s="157">
        <v>4053</v>
      </c>
      <c r="C225" s="129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6"/>
      <c r="O225" s="40"/>
    </row>
    <row r="226" spans="1:15">
      <c r="A226" s="11">
        <v>1971</v>
      </c>
      <c r="B226" s="157">
        <v>4208</v>
      </c>
      <c r="C226" s="129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6"/>
      <c r="O226" s="40"/>
    </row>
    <row r="227" spans="1:15">
      <c r="A227" s="11">
        <v>1972</v>
      </c>
      <c r="B227" s="157">
        <v>4376</v>
      </c>
      <c r="C227" s="129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6"/>
      <c r="O227" s="40"/>
    </row>
    <row r="228" spans="1:15">
      <c r="A228" s="11">
        <v>1973</v>
      </c>
      <c r="B228" s="157">
        <v>4614</v>
      </c>
      <c r="C228" s="129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6"/>
      <c r="O228" s="40"/>
    </row>
    <row r="229" spans="1:15">
      <c r="A229" s="11">
        <v>1974</v>
      </c>
      <c r="B229" s="157">
        <v>4623</v>
      </c>
      <c r="C229" s="129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6"/>
      <c r="O229" s="40"/>
    </row>
    <row r="230" spans="1:15">
      <c r="A230" s="11">
        <v>1975</v>
      </c>
      <c r="B230" s="157">
        <v>4596</v>
      </c>
      <c r="C230" s="129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6"/>
      <c r="O230" s="40"/>
    </row>
    <row r="231" spans="1:15">
      <c r="A231" s="11">
        <v>1976</v>
      </c>
      <c r="B231" s="157">
        <v>4864</v>
      </c>
      <c r="C231" s="129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6"/>
      <c r="O231" s="40"/>
    </row>
    <row r="232" spans="1:15">
      <c r="A232" s="11">
        <v>1977</v>
      </c>
      <c r="B232" s="157">
        <v>5026</v>
      </c>
      <c r="C232" s="129"/>
      <c r="D232" s="40"/>
      <c r="E232" s="40"/>
      <c r="F232" s="40"/>
      <c r="G232" s="130"/>
      <c r="H232" s="40"/>
      <c r="I232" s="40"/>
      <c r="J232" s="40"/>
      <c r="K232" s="40"/>
      <c r="L232" s="40"/>
      <c r="M232" s="40"/>
      <c r="N232" s="46"/>
      <c r="O232" s="40"/>
    </row>
    <row r="233" spans="1:15">
      <c r="A233" s="11">
        <v>1978</v>
      </c>
      <c r="B233" s="157">
        <v>5087</v>
      </c>
      <c r="C233" s="129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6"/>
      <c r="O233" s="40"/>
    </row>
    <row r="234" spans="1:15">
      <c r="A234" s="11">
        <v>1979</v>
      </c>
      <c r="B234" s="157">
        <v>5369</v>
      </c>
      <c r="C234" s="129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6"/>
      <c r="O234" s="40"/>
    </row>
    <row r="235" spans="1:15">
      <c r="A235" s="11">
        <v>1980</v>
      </c>
      <c r="B235" s="157">
        <v>5316</v>
      </c>
      <c r="C235" s="129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6"/>
      <c r="O235" s="40"/>
    </row>
    <row r="236" spans="1:15">
      <c r="A236" s="11">
        <v>1981</v>
      </c>
      <c r="B236" s="157">
        <v>5152</v>
      </c>
      <c r="C236" s="129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6"/>
      <c r="O236" s="40"/>
    </row>
    <row r="237" spans="1:15">
      <c r="A237" s="11">
        <v>1982</v>
      </c>
      <c r="B237" s="157">
        <v>5113</v>
      </c>
      <c r="C237" s="129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6"/>
      <c r="O237" s="40"/>
    </row>
    <row r="238" spans="1:15">
      <c r="A238" s="11">
        <v>1983</v>
      </c>
      <c r="B238" s="157">
        <v>5094</v>
      </c>
      <c r="C238" s="129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6"/>
      <c r="O238" s="40"/>
    </row>
    <row r="239" spans="1:15">
      <c r="A239" s="11">
        <v>1984</v>
      </c>
      <c r="B239" s="157">
        <v>5280</v>
      </c>
      <c r="C239" s="129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6"/>
      <c r="O239" s="40"/>
    </row>
    <row r="240" spans="1:15">
      <c r="A240" s="11">
        <v>1985</v>
      </c>
      <c r="B240" s="157">
        <v>5439</v>
      </c>
      <c r="C240" s="129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6"/>
      <c r="O240" s="40"/>
    </row>
    <row r="241" spans="1:15">
      <c r="A241" s="11">
        <v>1986</v>
      </c>
      <c r="B241" s="157">
        <v>5607</v>
      </c>
      <c r="C241" s="129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6"/>
      <c r="O241" s="40"/>
    </row>
    <row r="242" spans="1:15">
      <c r="A242" s="11">
        <v>1987</v>
      </c>
      <c r="B242" s="157">
        <v>5752</v>
      </c>
      <c r="C242" s="129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6"/>
      <c r="O242" s="40"/>
    </row>
    <row r="243" spans="1:15">
      <c r="A243" s="11">
        <v>1988</v>
      </c>
      <c r="B243" s="157">
        <v>5965</v>
      </c>
      <c r="C243" s="129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6"/>
      <c r="O243" s="40"/>
    </row>
    <row r="244" spans="1:15">
      <c r="A244" s="11">
        <v>1989</v>
      </c>
      <c r="B244" s="157">
        <v>6097</v>
      </c>
      <c r="C244" s="129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6"/>
      <c r="O244" s="40"/>
    </row>
    <row r="245" spans="1:15">
      <c r="A245" s="11">
        <v>1990</v>
      </c>
      <c r="B245" s="157">
        <v>6141</v>
      </c>
      <c r="C245" s="129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6"/>
      <c r="O245" s="40"/>
    </row>
    <row r="246" spans="1:15">
      <c r="A246" s="11">
        <v>1991</v>
      </c>
      <c r="B246" s="157">
        <v>6233</v>
      </c>
      <c r="C246" s="129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6"/>
      <c r="O246" s="40"/>
    </row>
    <row r="247" spans="1:15">
      <c r="A247" s="11">
        <v>1992</v>
      </c>
      <c r="B247" s="157">
        <v>6165</v>
      </c>
      <c r="C247" s="129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6"/>
      <c r="O247" s="40"/>
    </row>
    <row r="248" spans="1:15">
      <c r="A248" s="11">
        <v>1993</v>
      </c>
      <c r="B248" s="157">
        <v>6180</v>
      </c>
      <c r="C248" s="129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6"/>
      <c r="O248" s="40"/>
    </row>
    <row r="249" spans="1:15">
      <c r="A249" s="11">
        <v>1994</v>
      </c>
      <c r="B249" s="157">
        <v>6286</v>
      </c>
      <c r="C249" s="129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6"/>
      <c r="O249" s="40"/>
    </row>
    <row r="250" spans="1:15">
      <c r="A250" s="11">
        <v>1995</v>
      </c>
      <c r="B250" s="157">
        <v>6420</v>
      </c>
      <c r="C250" s="129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6"/>
      <c r="O250" s="40"/>
    </row>
    <row r="251" spans="1:15">
      <c r="A251" s="11">
        <v>1996</v>
      </c>
      <c r="B251" s="157">
        <v>6544</v>
      </c>
      <c r="C251" s="129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6"/>
      <c r="O251" s="40"/>
    </row>
    <row r="252" spans="1:15">
      <c r="A252" s="11">
        <v>1997</v>
      </c>
      <c r="B252" s="157">
        <v>6653</v>
      </c>
      <c r="C252" s="129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6"/>
      <c r="O252" s="40"/>
    </row>
    <row r="253" spans="1:15">
      <c r="A253" s="11">
        <v>1998</v>
      </c>
      <c r="B253" s="157">
        <v>6644</v>
      </c>
      <c r="C253" s="12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6"/>
      <c r="O253" s="40"/>
    </row>
    <row r="254" spans="1:15">
      <c r="A254" s="11">
        <v>1999</v>
      </c>
      <c r="B254" s="157">
        <v>6611</v>
      </c>
      <c r="C254" s="129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6"/>
      <c r="O254" s="40"/>
    </row>
    <row r="255" spans="1:15">
      <c r="A255" s="11">
        <v>2000</v>
      </c>
      <c r="B255" s="157">
        <v>6766</v>
      </c>
      <c r="C255" s="129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6"/>
      <c r="O255" s="40"/>
    </row>
    <row r="256" spans="1:15">
      <c r="A256" s="11">
        <v>2001</v>
      </c>
      <c r="B256" s="157">
        <v>6929</v>
      </c>
      <c r="C256" s="129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6"/>
      <c r="O256" s="40"/>
    </row>
    <row r="257" spans="1:15">
      <c r="A257" s="11">
        <v>2002</v>
      </c>
      <c r="B257" s="157">
        <v>6998</v>
      </c>
      <c r="C257" s="129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6"/>
      <c r="O257" s="40"/>
    </row>
    <row r="258" spans="1:15">
      <c r="A258" s="11">
        <v>2003</v>
      </c>
      <c r="B258" s="157">
        <v>7421</v>
      </c>
      <c r="C258" s="129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6"/>
      <c r="O258" s="40"/>
    </row>
    <row r="259" spans="1:15">
      <c r="A259" s="11">
        <v>2004</v>
      </c>
      <c r="B259" s="157">
        <v>7812</v>
      </c>
      <c r="C259" s="129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6"/>
      <c r="O259" s="40"/>
    </row>
    <row r="260" spans="1:15">
      <c r="A260" s="11">
        <v>2005</v>
      </c>
      <c r="B260" s="157">
        <v>8106</v>
      </c>
      <c r="C260" s="129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6"/>
      <c r="O260" s="40"/>
    </row>
    <row r="261" spans="1:15">
      <c r="A261" s="3">
        <v>2006</v>
      </c>
      <c r="B261" s="157">
        <v>8372</v>
      </c>
      <c r="C261" s="129"/>
      <c r="D261" s="40"/>
      <c r="E261" s="40"/>
      <c r="F261" s="40"/>
      <c r="G261" s="40"/>
      <c r="H261" s="40"/>
      <c r="I261" s="40"/>
      <c r="J261" s="40"/>
      <c r="K261" s="131"/>
      <c r="L261" s="40"/>
      <c r="M261" s="40"/>
      <c r="N261" s="46"/>
      <c r="O261" s="40"/>
    </row>
    <row r="262" spans="1:15">
      <c r="A262" s="3">
        <v>2007</v>
      </c>
      <c r="B262" s="157">
        <v>8572</v>
      </c>
      <c r="C262" s="129"/>
      <c r="D262" s="40"/>
      <c r="E262" s="40"/>
      <c r="F262" s="40"/>
      <c r="G262" s="40"/>
      <c r="H262" s="40"/>
      <c r="I262" s="40"/>
      <c r="J262" s="46"/>
      <c r="K262" s="129"/>
      <c r="L262" s="40"/>
      <c r="M262" s="40"/>
      <c r="N262" s="46"/>
      <c r="O262" s="40"/>
    </row>
    <row r="263" spans="1:15">
      <c r="A263" s="3">
        <v>2008</v>
      </c>
      <c r="B263" s="158">
        <v>8769</v>
      </c>
      <c r="C263" s="129"/>
      <c r="D263" s="40"/>
      <c r="E263" s="40"/>
      <c r="F263" s="40"/>
      <c r="G263" s="40"/>
      <c r="H263" s="40"/>
      <c r="I263" s="40"/>
      <c r="J263" s="46"/>
      <c r="K263" s="129"/>
      <c r="L263" s="40"/>
      <c r="M263" s="40"/>
      <c r="N263" s="46"/>
      <c r="O263" s="40"/>
    </row>
    <row r="264" spans="1:15">
      <c r="A264" s="3">
        <v>2009</v>
      </c>
      <c r="B264" s="157">
        <v>8738</v>
      </c>
      <c r="C264" s="129"/>
      <c r="D264" s="40"/>
      <c r="E264" s="40"/>
      <c r="F264" s="40"/>
      <c r="G264" s="40"/>
      <c r="H264" s="40"/>
      <c r="I264" s="132"/>
      <c r="J264" s="46"/>
      <c r="K264" s="129"/>
      <c r="L264" s="40"/>
      <c r="M264" s="40"/>
      <c r="N264" s="46"/>
      <c r="O264" s="40"/>
    </row>
    <row r="265" spans="1:15">
      <c r="A265" s="3">
        <v>2010</v>
      </c>
      <c r="B265" s="158">
        <v>9246.4829547832996</v>
      </c>
      <c r="C265" s="129"/>
      <c r="D265" s="40"/>
      <c r="E265" s="40"/>
      <c r="F265" s="40"/>
      <c r="G265" s="40"/>
      <c r="H265" s="40"/>
      <c r="I265" s="40"/>
      <c r="J265" s="46"/>
      <c r="K265" s="129"/>
      <c r="L265" s="40"/>
      <c r="M265" s="40"/>
      <c r="N265" s="46"/>
      <c r="O265" s="40"/>
    </row>
    <row r="266" spans="1:15">
      <c r="A266" s="3">
        <v>2011</v>
      </c>
      <c r="B266" s="158">
        <v>9537.6743019717851</v>
      </c>
      <c r="C266" s="129"/>
      <c r="D266" s="40"/>
      <c r="E266" s="129"/>
      <c r="F266" s="40"/>
      <c r="G266" s="40"/>
      <c r="H266" s="40"/>
      <c r="I266" s="40"/>
      <c r="J266" s="46"/>
      <c r="K266" s="129"/>
      <c r="L266" s="40"/>
      <c r="M266" s="40"/>
      <c r="N266" s="46"/>
      <c r="O266" s="40"/>
    </row>
    <row r="267" spans="1:15">
      <c r="A267" s="10">
        <v>2012</v>
      </c>
      <c r="B267" s="159">
        <v>9740.4503357006743</v>
      </c>
      <c r="C267" s="129"/>
      <c r="D267" s="130"/>
      <c r="E267" s="46"/>
      <c r="F267" s="40"/>
      <c r="G267" s="40"/>
      <c r="H267" s="40"/>
      <c r="I267" s="40"/>
      <c r="J267" s="46"/>
      <c r="K267" s="129"/>
      <c r="L267" s="40"/>
      <c r="M267" s="40"/>
      <c r="N267" s="46"/>
      <c r="O267" s="46"/>
    </row>
    <row r="268" spans="1:15">
      <c r="A268" s="3"/>
      <c r="B268" s="60"/>
      <c r="H268" s="108"/>
      <c r="I268" s="108"/>
      <c r="J268" s="109"/>
    </row>
    <row r="269" spans="1:15">
      <c r="A269" s="186" t="s">
        <v>132</v>
      </c>
      <c r="B269" s="162"/>
      <c r="C269" s="162"/>
      <c r="D269" s="162"/>
      <c r="E269" s="162"/>
      <c r="F269" s="162"/>
      <c r="H269" s="110"/>
      <c r="K269" s="98"/>
    </row>
    <row r="270" spans="1:15" ht="14.25" customHeight="1">
      <c r="A270" s="162"/>
      <c r="B270" s="162"/>
      <c r="C270" s="162"/>
      <c r="D270" s="162"/>
      <c r="E270" s="162"/>
      <c r="F270" s="162"/>
    </row>
    <row r="272" spans="1:15" ht="12.75" customHeight="1">
      <c r="A272" s="163" t="s">
        <v>127</v>
      </c>
      <c r="B272" s="164"/>
      <c r="C272" s="164"/>
      <c r="D272" s="164"/>
      <c r="E272" s="164"/>
      <c r="F272" s="164"/>
    </row>
    <row r="273" spans="1:6">
      <c r="A273" s="164"/>
      <c r="B273" s="164"/>
      <c r="C273" s="164"/>
      <c r="D273" s="164"/>
      <c r="E273" s="164"/>
      <c r="F273" s="164"/>
    </row>
    <row r="274" spans="1:6">
      <c r="A274" s="164"/>
      <c r="B274" s="164"/>
      <c r="C274" s="164"/>
      <c r="D274" s="164"/>
      <c r="E274" s="164"/>
      <c r="F274" s="164"/>
    </row>
    <row r="275" spans="1:6">
      <c r="A275" s="164"/>
      <c r="B275" s="164"/>
      <c r="C275" s="164"/>
      <c r="D275" s="164"/>
      <c r="E275" s="164"/>
      <c r="F275" s="164"/>
    </row>
    <row r="276" spans="1:6" ht="14.25" customHeight="1">
      <c r="A276" s="164"/>
      <c r="B276" s="164"/>
      <c r="C276" s="164"/>
      <c r="D276" s="164"/>
      <c r="E276" s="164"/>
      <c r="F276" s="164"/>
    </row>
    <row r="277" spans="1:6">
      <c r="A277" s="164"/>
      <c r="B277" s="164"/>
      <c r="C277" s="164"/>
      <c r="D277" s="164"/>
      <c r="E277" s="164"/>
      <c r="F277" s="164"/>
    </row>
    <row r="278" spans="1:6" ht="12.75" customHeight="1">
      <c r="A278" s="164"/>
      <c r="B278" s="164"/>
      <c r="C278" s="164"/>
      <c r="D278" s="164"/>
      <c r="E278" s="164"/>
      <c r="F278" s="164"/>
    </row>
    <row r="279" spans="1:6" ht="16.5" hidden="1" customHeight="1">
      <c r="A279" s="164"/>
      <c r="B279" s="164"/>
      <c r="C279" s="164"/>
      <c r="D279" s="164"/>
      <c r="E279" s="164"/>
      <c r="F279" s="164"/>
    </row>
    <row r="280" spans="1:6">
      <c r="A280" s="164"/>
      <c r="B280" s="164"/>
      <c r="C280" s="164"/>
      <c r="D280" s="164"/>
      <c r="E280" s="164"/>
      <c r="F280" s="164"/>
    </row>
    <row r="281" spans="1:6">
      <c r="A281" s="164"/>
      <c r="B281" s="164"/>
      <c r="C281" s="164"/>
      <c r="D281" s="164"/>
      <c r="E281" s="164"/>
      <c r="F281" s="164"/>
    </row>
    <row r="282" spans="1:6">
      <c r="A282" s="164"/>
      <c r="B282" s="164"/>
      <c r="C282" s="164"/>
      <c r="D282" s="164"/>
      <c r="E282" s="164"/>
      <c r="F282" s="164"/>
    </row>
  </sheetData>
  <mergeCells count="2">
    <mergeCell ref="A269:F270"/>
    <mergeCell ref="A272:F282"/>
  </mergeCells>
  <phoneticPr fontId="21" type="noConversion"/>
  <pageMargins left="0.75" right="0.75" top="1" bottom="1" header="0.5" footer="0.5"/>
  <pageSetup scale="72" orientation="portrait" r:id="rId1"/>
  <headerFooter alignWithMargins="0"/>
  <rowBreaks count="3" manualBreakCount="3">
    <brk id="70" max="16383" man="1"/>
    <brk id="140" max="5" man="1"/>
    <brk id="2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Normal="100" workbookViewId="0">
      <pane ySplit="4" topLeftCell="A5" activePane="bottomLeft" state="frozen"/>
      <selection activeCell="A25" sqref="A25"/>
      <selection pane="bottomLeft"/>
    </sheetView>
  </sheetViews>
  <sheetFormatPr defaultRowHeight="12.75"/>
  <cols>
    <col min="1" max="1" width="9.140625" style="11"/>
    <col min="2" max="2" width="13.140625" style="40" customWidth="1"/>
    <col min="3" max="3" width="12.7109375" customWidth="1"/>
    <col min="4" max="5" width="14.42578125" customWidth="1"/>
    <col min="6" max="6" width="35.5703125" customWidth="1"/>
  </cols>
  <sheetData>
    <row r="1" spans="1:6">
      <c r="A1" s="64" t="s">
        <v>46</v>
      </c>
    </row>
    <row r="3" spans="1:6">
      <c r="A3" s="10" t="s">
        <v>0</v>
      </c>
      <c r="B3" s="22" t="s">
        <v>4</v>
      </c>
      <c r="C3" s="21" t="s">
        <v>3</v>
      </c>
      <c r="D3" s="21" t="s">
        <v>5</v>
      </c>
      <c r="E3" s="22" t="s">
        <v>35</v>
      </c>
      <c r="F3" s="69"/>
    </row>
    <row r="4" spans="1:6">
      <c r="B4" s="166" t="s">
        <v>2</v>
      </c>
      <c r="C4" s="166"/>
      <c r="D4" s="166"/>
      <c r="E4" s="166"/>
    </row>
    <row r="5" spans="1:6">
      <c r="B5" s="43"/>
      <c r="C5" s="20"/>
      <c r="D5" s="20"/>
      <c r="E5" s="20"/>
    </row>
    <row r="6" spans="1:6">
      <c r="A6" s="65">
        <v>1900</v>
      </c>
      <c r="B6" s="46">
        <v>515</v>
      </c>
      <c r="C6" s="46">
        <v>16</v>
      </c>
      <c r="D6" s="46">
        <v>3</v>
      </c>
      <c r="E6" s="46">
        <v>534</v>
      </c>
      <c r="F6" s="14"/>
    </row>
    <row r="7" spans="1:6">
      <c r="A7" s="65">
        <v>1901</v>
      </c>
      <c r="B7" s="46">
        <v>531</v>
      </c>
      <c r="C7" s="46">
        <v>18</v>
      </c>
      <c r="D7" s="46">
        <v>4</v>
      </c>
      <c r="E7" s="46">
        <v>552</v>
      </c>
      <c r="F7" s="14"/>
    </row>
    <row r="8" spans="1:6">
      <c r="A8" s="65">
        <v>1902</v>
      </c>
      <c r="B8" s="46">
        <v>543</v>
      </c>
      <c r="C8" s="46">
        <v>19</v>
      </c>
      <c r="D8" s="46">
        <v>4</v>
      </c>
      <c r="E8" s="46">
        <v>566</v>
      </c>
      <c r="F8" s="14"/>
    </row>
    <row r="9" spans="1:6">
      <c r="A9" s="65">
        <v>1903</v>
      </c>
      <c r="B9" s="46">
        <v>593</v>
      </c>
      <c r="C9" s="46">
        <v>20</v>
      </c>
      <c r="D9" s="46">
        <v>4</v>
      </c>
      <c r="E9" s="46">
        <v>617</v>
      </c>
      <c r="F9" s="14"/>
    </row>
    <row r="10" spans="1:6">
      <c r="A10" s="65">
        <v>1904</v>
      </c>
      <c r="B10" s="46">
        <v>597</v>
      </c>
      <c r="C10" s="46">
        <v>23</v>
      </c>
      <c r="D10" s="46">
        <v>4</v>
      </c>
      <c r="E10" s="46">
        <v>624</v>
      </c>
      <c r="F10" s="14"/>
    </row>
    <row r="11" spans="1:6">
      <c r="A11" s="65">
        <v>1905</v>
      </c>
      <c r="B11" s="46">
        <v>636</v>
      </c>
      <c r="C11" s="46">
        <v>23</v>
      </c>
      <c r="D11" s="46">
        <v>5</v>
      </c>
      <c r="E11" s="46">
        <v>663</v>
      </c>
      <c r="F11" s="14"/>
    </row>
    <row r="12" spans="1:6">
      <c r="A12" s="65">
        <v>1906</v>
      </c>
      <c r="B12" s="46">
        <v>680</v>
      </c>
      <c r="C12" s="46">
        <v>23</v>
      </c>
      <c r="D12" s="46">
        <v>5</v>
      </c>
      <c r="E12" s="46">
        <v>707</v>
      </c>
      <c r="F12" s="14"/>
    </row>
    <row r="13" spans="1:6">
      <c r="A13" s="65">
        <v>1907</v>
      </c>
      <c r="B13" s="46">
        <v>750</v>
      </c>
      <c r="C13" s="46">
        <v>28</v>
      </c>
      <c r="D13" s="46">
        <v>5</v>
      </c>
      <c r="E13" s="46">
        <v>784</v>
      </c>
      <c r="F13" s="14"/>
    </row>
    <row r="14" spans="1:6">
      <c r="A14" s="65">
        <v>1908</v>
      </c>
      <c r="B14" s="46">
        <v>714</v>
      </c>
      <c r="C14" s="46">
        <v>30</v>
      </c>
      <c r="D14" s="46">
        <v>5</v>
      </c>
      <c r="E14" s="46">
        <v>750</v>
      </c>
      <c r="F14" s="14"/>
    </row>
    <row r="15" spans="1:6">
      <c r="A15" s="65">
        <v>1909</v>
      </c>
      <c r="B15" s="46">
        <v>747</v>
      </c>
      <c r="C15" s="46">
        <v>32</v>
      </c>
      <c r="D15" s="46">
        <v>6</v>
      </c>
      <c r="E15" s="46">
        <v>785</v>
      </c>
      <c r="F15" s="14"/>
    </row>
    <row r="16" spans="1:6">
      <c r="A16" s="65">
        <v>1910</v>
      </c>
      <c r="B16" s="46">
        <v>778</v>
      </c>
      <c r="C16" s="46">
        <v>34</v>
      </c>
      <c r="D16" s="46">
        <v>7</v>
      </c>
      <c r="E16" s="46">
        <v>819</v>
      </c>
      <c r="F16" s="14"/>
    </row>
    <row r="17" spans="1:6">
      <c r="A17" s="65">
        <v>1911</v>
      </c>
      <c r="B17" s="46">
        <v>792</v>
      </c>
      <c r="C17" s="46">
        <v>36</v>
      </c>
      <c r="D17" s="46">
        <v>7</v>
      </c>
      <c r="E17" s="46">
        <v>836</v>
      </c>
      <c r="F17" s="14"/>
    </row>
    <row r="18" spans="1:6">
      <c r="A18" s="65">
        <v>1912</v>
      </c>
      <c r="B18" s="46">
        <v>834</v>
      </c>
      <c r="C18" s="46">
        <v>37</v>
      </c>
      <c r="D18" s="46">
        <v>8</v>
      </c>
      <c r="E18" s="46">
        <v>879</v>
      </c>
      <c r="F18" s="14"/>
    </row>
    <row r="19" spans="1:6">
      <c r="A19" s="65">
        <v>1913</v>
      </c>
      <c r="B19" s="46">
        <v>895</v>
      </c>
      <c r="C19" s="46">
        <v>41</v>
      </c>
      <c r="D19" s="46">
        <v>8</v>
      </c>
      <c r="E19" s="46">
        <v>943</v>
      </c>
      <c r="F19" s="14"/>
    </row>
    <row r="20" spans="1:6">
      <c r="A20" s="65">
        <v>1914</v>
      </c>
      <c r="B20" s="46">
        <v>800</v>
      </c>
      <c r="C20" s="46">
        <v>42</v>
      </c>
      <c r="D20" s="46">
        <v>8</v>
      </c>
      <c r="E20" s="46">
        <v>850</v>
      </c>
      <c r="F20" s="14"/>
    </row>
    <row r="21" spans="1:6">
      <c r="A21" s="65">
        <v>1915</v>
      </c>
      <c r="B21" s="46">
        <v>784</v>
      </c>
      <c r="C21" s="46">
        <v>45</v>
      </c>
      <c r="D21" s="46">
        <v>9</v>
      </c>
      <c r="E21" s="46">
        <v>838</v>
      </c>
      <c r="F21" s="14"/>
    </row>
    <row r="22" spans="1:6">
      <c r="A22" s="65">
        <v>1916</v>
      </c>
      <c r="B22" s="46">
        <v>842</v>
      </c>
      <c r="C22" s="46">
        <v>48</v>
      </c>
      <c r="D22" s="46">
        <v>10</v>
      </c>
      <c r="E22" s="46">
        <v>901</v>
      </c>
      <c r="F22" s="14"/>
    </row>
    <row r="23" spans="1:6">
      <c r="A23" s="65">
        <v>1917</v>
      </c>
      <c r="B23" s="46">
        <v>891</v>
      </c>
      <c r="C23" s="46">
        <v>54</v>
      </c>
      <c r="D23" s="46">
        <v>11</v>
      </c>
      <c r="E23" s="46">
        <v>955</v>
      </c>
      <c r="F23" s="14"/>
    </row>
    <row r="24" spans="1:6">
      <c r="A24" s="65">
        <v>1918</v>
      </c>
      <c r="B24" s="46">
        <v>873</v>
      </c>
      <c r="C24" s="46">
        <v>53</v>
      </c>
      <c r="D24" s="46">
        <v>10</v>
      </c>
      <c r="E24" s="46">
        <v>936</v>
      </c>
      <c r="F24" s="14"/>
    </row>
    <row r="25" spans="1:6">
      <c r="A25" s="65">
        <v>1919</v>
      </c>
      <c r="B25" s="46">
        <v>735</v>
      </c>
      <c r="C25" s="46">
        <v>61</v>
      </c>
      <c r="D25" s="46">
        <v>10</v>
      </c>
      <c r="E25" s="46">
        <v>806</v>
      </c>
      <c r="F25" s="14"/>
    </row>
    <row r="26" spans="1:6">
      <c r="A26" s="65">
        <v>1920</v>
      </c>
      <c r="B26" s="46">
        <v>843</v>
      </c>
      <c r="C26" s="46">
        <v>78</v>
      </c>
      <c r="D26" s="46">
        <v>11</v>
      </c>
      <c r="E26" s="46">
        <v>932</v>
      </c>
      <c r="F26" s="14"/>
    </row>
    <row r="27" spans="1:6">
      <c r="A27" s="65">
        <v>1921</v>
      </c>
      <c r="B27" s="46">
        <v>709</v>
      </c>
      <c r="C27" s="46">
        <v>84</v>
      </c>
      <c r="D27" s="46">
        <v>10</v>
      </c>
      <c r="E27" s="46">
        <v>803</v>
      </c>
      <c r="F27" s="14"/>
    </row>
    <row r="28" spans="1:6">
      <c r="A28" s="65">
        <v>1922</v>
      </c>
      <c r="B28" s="46">
        <v>740</v>
      </c>
      <c r="C28" s="46">
        <v>94</v>
      </c>
      <c r="D28" s="46">
        <v>11</v>
      </c>
      <c r="E28" s="46">
        <v>845</v>
      </c>
      <c r="F28" s="14"/>
    </row>
    <row r="29" spans="1:6">
      <c r="A29" s="65">
        <v>1923</v>
      </c>
      <c r="B29" s="46">
        <v>845</v>
      </c>
      <c r="C29" s="46">
        <v>111</v>
      </c>
      <c r="D29" s="46">
        <v>14</v>
      </c>
      <c r="E29" s="46">
        <v>970</v>
      </c>
      <c r="F29" s="14"/>
    </row>
    <row r="30" spans="1:6">
      <c r="A30" s="65">
        <v>1924</v>
      </c>
      <c r="B30" s="46">
        <v>836</v>
      </c>
      <c r="C30" s="46">
        <v>110</v>
      </c>
      <c r="D30" s="46">
        <v>16</v>
      </c>
      <c r="E30" s="46">
        <v>963</v>
      </c>
      <c r="F30" s="14"/>
    </row>
    <row r="31" spans="1:6">
      <c r="A31" s="65">
        <v>1925</v>
      </c>
      <c r="B31" s="46">
        <v>842</v>
      </c>
      <c r="C31" s="46">
        <v>116</v>
      </c>
      <c r="D31" s="46">
        <v>17</v>
      </c>
      <c r="E31" s="46">
        <v>975</v>
      </c>
      <c r="F31" s="14"/>
    </row>
    <row r="32" spans="1:6">
      <c r="A32" s="65">
        <v>1926</v>
      </c>
      <c r="B32" s="46">
        <v>846</v>
      </c>
      <c r="C32" s="46">
        <v>119</v>
      </c>
      <c r="D32" s="46">
        <v>19</v>
      </c>
      <c r="E32" s="46">
        <v>983</v>
      </c>
      <c r="F32" s="14"/>
    </row>
    <row r="33" spans="1:6">
      <c r="A33" s="65">
        <v>1927</v>
      </c>
      <c r="B33" s="46">
        <v>905</v>
      </c>
      <c r="C33" s="46">
        <v>136</v>
      </c>
      <c r="D33" s="46">
        <v>21</v>
      </c>
      <c r="E33" s="46">
        <v>1062</v>
      </c>
      <c r="F33" s="14"/>
    </row>
    <row r="34" spans="1:6">
      <c r="A34" s="65">
        <v>1928</v>
      </c>
      <c r="B34" s="46">
        <v>890</v>
      </c>
      <c r="C34" s="46">
        <v>143</v>
      </c>
      <c r="D34" s="46">
        <v>23</v>
      </c>
      <c r="E34" s="46">
        <v>1065</v>
      </c>
      <c r="F34" s="14"/>
    </row>
    <row r="35" spans="1:6">
      <c r="A35" s="65">
        <v>1929</v>
      </c>
      <c r="B35" s="46">
        <v>947</v>
      </c>
      <c r="C35" s="46">
        <v>160</v>
      </c>
      <c r="D35" s="46">
        <v>28</v>
      </c>
      <c r="E35" s="46">
        <v>1145</v>
      </c>
      <c r="F35" s="14"/>
    </row>
    <row r="36" spans="1:6">
      <c r="A36" s="65">
        <v>1930</v>
      </c>
      <c r="B36" s="46">
        <v>862</v>
      </c>
      <c r="C36" s="46">
        <v>152</v>
      </c>
      <c r="D36" s="46">
        <v>28</v>
      </c>
      <c r="E36" s="46">
        <v>1053</v>
      </c>
      <c r="F36" s="14"/>
    </row>
    <row r="37" spans="1:6">
      <c r="A37" s="65">
        <v>1931</v>
      </c>
      <c r="B37" s="46">
        <v>759</v>
      </c>
      <c r="C37" s="46">
        <v>147</v>
      </c>
      <c r="D37" s="46">
        <v>25</v>
      </c>
      <c r="E37" s="46">
        <v>940</v>
      </c>
      <c r="F37" s="14"/>
    </row>
    <row r="38" spans="1:6">
      <c r="A38" s="65">
        <v>1932</v>
      </c>
      <c r="B38" s="46">
        <v>675</v>
      </c>
      <c r="C38" s="46">
        <v>141</v>
      </c>
      <c r="D38" s="46">
        <v>24</v>
      </c>
      <c r="E38" s="46">
        <v>847</v>
      </c>
      <c r="F38" s="14"/>
    </row>
    <row r="39" spans="1:6">
      <c r="A39" s="65">
        <v>1933</v>
      </c>
      <c r="B39" s="46">
        <v>708</v>
      </c>
      <c r="C39" s="46">
        <v>154</v>
      </c>
      <c r="D39" s="46">
        <v>25</v>
      </c>
      <c r="E39" s="46">
        <v>893</v>
      </c>
      <c r="F39" s="14"/>
    </row>
    <row r="40" spans="1:6">
      <c r="A40" s="65">
        <v>1934</v>
      </c>
      <c r="B40" s="46">
        <v>775</v>
      </c>
      <c r="C40" s="46">
        <v>162</v>
      </c>
      <c r="D40" s="46">
        <v>28</v>
      </c>
      <c r="E40" s="46">
        <v>973</v>
      </c>
      <c r="F40" s="14"/>
    </row>
    <row r="41" spans="1:6">
      <c r="A41" s="65">
        <v>1935</v>
      </c>
      <c r="B41" s="46">
        <v>811</v>
      </c>
      <c r="C41" s="46">
        <v>176</v>
      </c>
      <c r="D41" s="46">
        <v>30</v>
      </c>
      <c r="E41" s="46">
        <v>1027</v>
      </c>
      <c r="F41" s="14"/>
    </row>
    <row r="42" spans="1:6">
      <c r="A42" s="65">
        <v>1936</v>
      </c>
      <c r="B42" s="46">
        <v>893</v>
      </c>
      <c r="C42" s="46">
        <v>192</v>
      </c>
      <c r="D42" s="46">
        <v>34</v>
      </c>
      <c r="E42" s="46">
        <v>1130</v>
      </c>
      <c r="F42" s="14"/>
    </row>
    <row r="43" spans="1:6">
      <c r="A43" s="65">
        <v>1937</v>
      </c>
      <c r="B43" s="46">
        <v>941</v>
      </c>
      <c r="C43" s="46">
        <v>219</v>
      </c>
      <c r="D43" s="46">
        <v>38</v>
      </c>
      <c r="E43" s="46">
        <v>1209</v>
      </c>
      <c r="F43" s="14"/>
    </row>
    <row r="44" spans="1:6">
      <c r="A44" s="65">
        <v>1938</v>
      </c>
      <c r="B44" s="46">
        <v>880</v>
      </c>
      <c r="C44" s="46">
        <v>214</v>
      </c>
      <c r="D44" s="46">
        <v>37</v>
      </c>
      <c r="E44" s="46">
        <v>1142</v>
      </c>
      <c r="F44" s="14"/>
    </row>
    <row r="45" spans="1:6">
      <c r="A45" s="65">
        <v>1939</v>
      </c>
      <c r="B45" s="46">
        <v>918</v>
      </c>
      <c r="C45" s="46">
        <v>222</v>
      </c>
      <c r="D45" s="46">
        <v>38</v>
      </c>
      <c r="E45" s="46">
        <v>1192</v>
      </c>
      <c r="F45" s="14"/>
    </row>
    <row r="46" spans="1:6">
      <c r="A46" s="65">
        <v>1940</v>
      </c>
      <c r="B46" s="46">
        <v>1017</v>
      </c>
      <c r="C46" s="46">
        <v>229</v>
      </c>
      <c r="D46" s="46">
        <v>42</v>
      </c>
      <c r="E46" s="46">
        <v>1299</v>
      </c>
      <c r="F46" s="14"/>
    </row>
    <row r="47" spans="1:6">
      <c r="A47" s="65">
        <v>1941</v>
      </c>
      <c r="B47" s="46">
        <v>1043</v>
      </c>
      <c r="C47" s="46">
        <v>236</v>
      </c>
      <c r="D47" s="46">
        <v>42</v>
      </c>
      <c r="E47" s="46">
        <v>1334</v>
      </c>
      <c r="F47" s="14"/>
    </row>
    <row r="48" spans="1:6">
      <c r="A48" s="65">
        <v>1942</v>
      </c>
      <c r="B48" s="46">
        <v>1063</v>
      </c>
      <c r="C48" s="46">
        <v>222</v>
      </c>
      <c r="D48" s="46">
        <v>45</v>
      </c>
      <c r="E48" s="46">
        <v>1342</v>
      </c>
      <c r="F48" s="14"/>
    </row>
    <row r="49" spans="1:6">
      <c r="A49" s="65">
        <v>1943</v>
      </c>
      <c r="B49" s="46">
        <v>1092</v>
      </c>
      <c r="C49" s="46">
        <v>239</v>
      </c>
      <c r="D49" s="46">
        <v>50</v>
      </c>
      <c r="E49" s="46">
        <v>1391</v>
      </c>
      <c r="F49" s="14"/>
    </row>
    <row r="50" spans="1:6">
      <c r="A50" s="65">
        <v>1944</v>
      </c>
      <c r="B50" s="46">
        <v>1047</v>
      </c>
      <c r="C50" s="46">
        <v>275</v>
      </c>
      <c r="D50" s="46">
        <v>54</v>
      </c>
      <c r="E50" s="46">
        <v>1383</v>
      </c>
      <c r="F50" s="14"/>
    </row>
    <row r="51" spans="1:6">
      <c r="A51" s="65">
        <v>1945</v>
      </c>
      <c r="B51" s="46">
        <v>820</v>
      </c>
      <c r="C51" s="46">
        <v>275</v>
      </c>
      <c r="D51" s="46">
        <v>59</v>
      </c>
      <c r="E51" s="46">
        <v>1160</v>
      </c>
      <c r="F51" s="14"/>
    </row>
    <row r="52" spans="1:6">
      <c r="A52" s="65">
        <v>1946</v>
      </c>
      <c r="B52" s="46">
        <v>875</v>
      </c>
      <c r="C52" s="46">
        <v>292</v>
      </c>
      <c r="D52" s="46">
        <v>61</v>
      </c>
      <c r="E52" s="46">
        <v>1238</v>
      </c>
      <c r="F52" s="14"/>
    </row>
    <row r="53" spans="1:6">
      <c r="A53" s="65">
        <v>1947</v>
      </c>
      <c r="B53" s="46">
        <v>992</v>
      </c>
      <c r="C53" s="46">
        <v>322</v>
      </c>
      <c r="D53" s="46">
        <v>67</v>
      </c>
      <c r="E53" s="46">
        <v>1392</v>
      </c>
      <c r="F53" s="14"/>
    </row>
    <row r="54" spans="1:6">
      <c r="A54" s="65">
        <v>1948</v>
      </c>
      <c r="B54" s="46">
        <v>1015</v>
      </c>
      <c r="C54" s="46">
        <v>364</v>
      </c>
      <c r="D54" s="46">
        <v>76</v>
      </c>
      <c r="E54" s="46">
        <v>1469</v>
      </c>
      <c r="F54" s="14"/>
    </row>
    <row r="55" spans="1:6">
      <c r="A55" s="65">
        <v>1949</v>
      </c>
      <c r="B55" s="46">
        <v>960</v>
      </c>
      <c r="C55" s="46">
        <v>362</v>
      </c>
      <c r="D55" s="46">
        <v>81</v>
      </c>
      <c r="E55" s="46">
        <v>1419</v>
      </c>
      <c r="F55" s="14"/>
    </row>
    <row r="56" spans="1:6">
      <c r="A56" s="65">
        <v>1950</v>
      </c>
      <c r="B56" s="46">
        <v>1070</v>
      </c>
      <c r="C56" s="46">
        <v>423</v>
      </c>
      <c r="D56" s="46">
        <v>97</v>
      </c>
      <c r="E56" s="46">
        <v>1630</v>
      </c>
      <c r="F56" s="14"/>
    </row>
    <row r="57" spans="1:6">
      <c r="A57" s="65">
        <v>1951</v>
      </c>
      <c r="B57" s="46">
        <v>1129</v>
      </c>
      <c r="C57" s="46">
        <v>479</v>
      </c>
      <c r="D57" s="46">
        <v>115</v>
      </c>
      <c r="E57" s="46">
        <v>1767</v>
      </c>
      <c r="F57" s="14"/>
    </row>
    <row r="58" spans="1:6">
      <c r="A58" s="65">
        <v>1952</v>
      </c>
      <c r="B58" s="46">
        <v>1119</v>
      </c>
      <c r="C58" s="46">
        <v>504</v>
      </c>
      <c r="D58" s="46">
        <v>124</v>
      </c>
      <c r="E58" s="46">
        <v>1795</v>
      </c>
      <c r="F58" s="14"/>
    </row>
    <row r="59" spans="1:6">
      <c r="A59" s="65">
        <v>1953</v>
      </c>
      <c r="B59" s="46">
        <v>1125</v>
      </c>
      <c r="C59" s="46">
        <v>533</v>
      </c>
      <c r="D59" s="46">
        <v>131</v>
      </c>
      <c r="E59" s="46">
        <v>1841</v>
      </c>
      <c r="F59" s="14"/>
    </row>
    <row r="60" spans="1:6">
      <c r="A60" s="65">
        <v>1954</v>
      </c>
      <c r="B60" s="46">
        <v>1116</v>
      </c>
      <c r="C60" s="46">
        <v>557</v>
      </c>
      <c r="D60" s="46">
        <v>138</v>
      </c>
      <c r="E60" s="46">
        <v>1865</v>
      </c>
      <c r="F60" s="14"/>
    </row>
    <row r="61" spans="1:6">
      <c r="A61" s="65">
        <v>1955</v>
      </c>
      <c r="B61" s="46">
        <v>1208</v>
      </c>
      <c r="C61" s="46">
        <v>625</v>
      </c>
      <c r="D61" s="46">
        <v>150</v>
      </c>
      <c r="E61" s="46">
        <v>2042</v>
      </c>
      <c r="F61" s="14"/>
    </row>
    <row r="62" spans="1:6">
      <c r="A62" s="65">
        <v>1956</v>
      </c>
      <c r="B62" s="46">
        <v>1273</v>
      </c>
      <c r="C62" s="46">
        <v>679</v>
      </c>
      <c r="D62" s="46">
        <v>161</v>
      </c>
      <c r="E62" s="46">
        <v>2177</v>
      </c>
      <c r="F62" s="14"/>
    </row>
    <row r="63" spans="1:6">
      <c r="A63" s="65">
        <v>1957</v>
      </c>
      <c r="B63" s="46">
        <v>1309</v>
      </c>
      <c r="C63" s="46">
        <v>714</v>
      </c>
      <c r="D63" s="46">
        <v>178</v>
      </c>
      <c r="E63" s="46">
        <v>2270</v>
      </c>
      <c r="F63" s="14"/>
    </row>
    <row r="64" spans="1:6">
      <c r="A64" s="65">
        <v>1958</v>
      </c>
      <c r="B64" s="46">
        <v>1336</v>
      </c>
      <c r="C64" s="46">
        <v>731</v>
      </c>
      <c r="D64" s="46">
        <v>192</v>
      </c>
      <c r="E64" s="46">
        <v>2330</v>
      </c>
      <c r="F64" s="14"/>
    </row>
    <row r="65" spans="1:6">
      <c r="A65" s="65">
        <v>1959</v>
      </c>
      <c r="B65" s="46">
        <v>1382</v>
      </c>
      <c r="C65" s="46">
        <v>789</v>
      </c>
      <c r="D65" s="46">
        <v>206</v>
      </c>
      <c r="E65" s="46">
        <v>2454</v>
      </c>
      <c r="F65" s="14"/>
    </row>
    <row r="66" spans="1:6">
      <c r="A66" s="65">
        <v>1960</v>
      </c>
      <c r="B66" s="46">
        <v>1410</v>
      </c>
      <c r="C66" s="46">
        <v>849</v>
      </c>
      <c r="D66" s="46">
        <v>227</v>
      </c>
      <c r="E66" s="46">
        <v>2569</v>
      </c>
      <c r="F66" s="14"/>
    </row>
    <row r="67" spans="1:6">
      <c r="A67" s="65">
        <v>1961</v>
      </c>
      <c r="B67" s="46">
        <v>1349</v>
      </c>
      <c r="C67" s="46">
        <v>904</v>
      </c>
      <c r="D67" s="46">
        <v>240</v>
      </c>
      <c r="E67" s="46">
        <v>2580</v>
      </c>
      <c r="F67" s="14"/>
    </row>
    <row r="68" spans="1:6">
      <c r="A68" s="65">
        <v>1962</v>
      </c>
      <c r="B68" s="46">
        <v>1351</v>
      </c>
      <c r="C68" s="46">
        <v>980</v>
      </c>
      <c r="D68" s="46">
        <v>263</v>
      </c>
      <c r="E68" s="46">
        <v>2686</v>
      </c>
      <c r="F68" s="14"/>
    </row>
    <row r="69" spans="1:6">
      <c r="A69" s="65">
        <v>1963</v>
      </c>
      <c r="B69" s="46">
        <v>1396</v>
      </c>
      <c r="C69" s="46">
        <v>1052</v>
      </c>
      <c r="D69" s="46">
        <v>286</v>
      </c>
      <c r="E69" s="46">
        <v>2833</v>
      </c>
      <c r="F69" s="14"/>
    </row>
    <row r="70" spans="1:6">
      <c r="A70" s="65">
        <v>1964</v>
      </c>
      <c r="B70" s="46">
        <v>1435</v>
      </c>
      <c r="C70" s="46">
        <v>1137</v>
      </c>
      <c r="D70" s="46">
        <v>316</v>
      </c>
      <c r="E70" s="46">
        <v>2995</v>
      </c>
      <c r="F70" s="14"/>
    </row>
    <row r="71" spans="1:6">
      <c r="A71" s="65">
        <v>1965</v>
      </c>
      <c r="B71" s="46">
        <v>1460</v>
      </c>
      <c r="C71" s="46">
        <v>1219</v>
      </c>
      <c r="D71" s="46">
        <v>337</v>
      </c>
      <c r="E71" s="46">
        <v>3130</v>
      </c>
      <c r="F71" s="14"/>
    </row>
    <row r="72" spans="1:6">
      <c r="A72" s="65">
        <v>1966</v>
      </c>
      <c r="B72" s="46">
        <v>1478</v>
      </c>
      <c r="C72" s="46">
        <v>1323</v>
      </c>
      <c r="D72" s="46">
        <v>364</v>
      </c>
      <c r="E72" s="46">
        <v>3288</v>
      </c>
      <c r="F72" s="14"/>
    </row>
    <row r="73" spans="1:6">
      <c r="A73" s="65">
        <v>1967</v>
      </c>
      <c r="B73" s="46">
        <v>1448</v>
      </c>
      <c r="C73" s="46">
        <v>1423</v>
      </c>
      <c r="D73" s="46">
        <v>392</v>
      </c>
      <c r="E73" s="46">
        <v>3393</v>
      </c>
      <c r="F73" s="14"/>
    </row>
    <row r="74" spans="1:6">
      <c r="A74" s="65">
        <v>1968</v>
      </c>
      <c r="B74" s="46">
        <v>1448</v>
      </c>
      <c r="C74" s="46">
        <v>1551</v>
      </c>
      <c r="D74" s="46">
        <v>424</v>
      </c>
      <c r="E74" s="46">
        <v>3566</v>
      </c>
      <c r="F74" s="14"/>
    </row>
    <row r="75" spans="1:6">
      <c r="A75" s="65">
        <v>1969</v>
      </c>
      <c r="B75" s="46">
        <v>1486</v>
      </c>
      <c r="C75" s="46">
        <v>1673</v>
      </c>
      <c r="D75" s="46">
        <v>467</v>
      </c>
      <c r="E75" s="46">
        <v>3780</v>
      </c>
      <c r="F75" s="14"/>
    </row>
    <row r="76" spans="1:6">
      <c r="A76" s="65">
        <v>1970</v>
      </c>
      <c r="B76" s="46">
        <v>1556</v>
      </c>
      <c r="C76" s="46">
        <v>1839</v>
      </c>
      <c r="D76" s="46">
        <v>493</v>
      </c>
      <c r="E76" s="46">
        <v>4053</v>
      </c>
      <c r="F76" s="14"/>
    </row>
    <row r="77" spans="1:6">
      <c r="A77" s="65">
        <v>1971</v>
      </c>
      <c r="B77" s="46">
        <v>1559</v>
      </c>
      <c r="C77" s="46">
        <v>1947</v>
      </c>
      <c r="D77" s="46">
        <v>530</v>
      </c>
      <c r="E77" s="46">
        <v>4208</v>
      </c>
      <c r="F77" s="14"/>
    </row>
    <row r="78" spans="1:6">
      <c r="A78" s="65">
        <v>1972</v>
      </c>
      <c r="B78" s="46">
        <v>1576</v>
      </c>
      <c r="C78" s="46">
        <v>2057</v>
      </c>
      <c r="D78" s="46">
        <v>560</v>
      </c>
      <c r="E78" s="46">
        <v>4376</v>
      </c>
      <c r="F78" s="14"/>
    </row>
    <row r="79" spans="1:6">
      <c r="A79" s="65">
        <v>1973</v>
      </c>
      <c r="B79" s="46">
        <v>1581</v>
      </c>
      <c r="C79" s="46">
        <v>2241</v>
      </c>
      <c r="D79" s="46">
        <v>588</v>
      </c>
      <c r="E79" s="46">
        <v>4614</v>
      </c>
      <c r="F79" s="14"/>
    </row>
    <row r="80" spans="1:6">
      <c r="A80" s="65">
        <v>1974</v>
      </c>
      <c r="B80" s="46">
        <v>1579</v>
      </c>
      <c r="C80" s="46">
        <v>2245</v>
      </c>
      <c r="D80" s="46">
        <v>597</v>
      </c>
      <c r="E80" s="46">
        <v>4623</v>
      </c>
      <c r="F80" s="14"/>
    </row>
    <row r="81" spans="1:6">
      <c r="A81" s="65">
        <v>1975</v>
      </c>
      <c r="B81" s="46">
        <v>1673</v>
      </c>
      <c r="C81" s="46">
        <v>2132</v>
      </c>
      <c r="D81" s="46">
        <v>604</v>
      </c>
      <c r="E81" s="46">
        <v>4596</v>
      </c>
      <c r="F81" s="14"/>
    </row>
    <row r="82" spans="1:6">
      <c r="A82" s="65">
        <v>1976</v>
      </c>
      <c r="B82" s="46">
        <v>1710</v>
      </c>
      <c r="C82" s="46">
        <v>2314</v>
      </c>
      <c r="D82" s="46">
        <v>630</v>
      </c>
      <c r="E82" s="46">
        <v>4864</v>
      </c>
      <c r="F82" s="14"/>
    </row>
    <row r="83" spans="1:6">
      <c r="A83" s="65">
        <v>1977</v>
      </c>
      <c r="B83" s="46">
        <v>1765</v>
      </c>
      <c r="C83" s="46">
        <v>2398</v>
      </c>
      <c r="D83" s="46">
        <v>650</v>
      </c>
      <c r="E83" s="46">
        <v>5026</v>
      </c>
      <c r="F83" s="14"/>
    </row>
    <row r="84" spans="1:6">
      <c r="A84" s="65">
        <v>1978</v>
      </c>
      <c r="B84" s="46">
        <v>1793</v>
      </c>
      <c r="C84" s="46">
        <v>2392</v>
      </c>
      <c r="D84" s="46">
        <v>680</v>
      </c>
      <c r="E84" s="46">
        <v>5087</v>
      </c>
      <c r="F84" s="14"/>
    </row>
    <row r="85" spans="1:6">
      <c r="A85" s="65">
        <v>1979</v>
      </c>
      <c r="B85" s="46">
        <v>1887</v>
      </c>
      <c r="C85" s="46">
        <v>2544</v>
      </c>
      <c r="D85" s="46">
        <v>721</v>
      </c>
      <c r="E85" s="46">
        <v>5369</v>
      </c>
      <c r="F85" s="14"/>
    </row>
    <row r="86" spans="1:6">
      <c r="A86" s="65">
        <v>1980</v>
      </c>
      <c r="B86" s="46">
        <v>1947</v>
      </c>
      <c r="C86" s="46">
        <v>2422</v>
      </c>
      <c r="D86" s="46">
        <v>740</v>
      </c>
      <c r="E86" s="46">
        <v>5316</v>
      </c>
      <c r="F86" s="14"/>
    </row>
    <row r="87" spans="1:6">
      <c r="A87" s="65">
        <v>1981</v>
      </c>
      <c r="B87" s="46">
        <v>1921</v>
      </c>
      <c r="C87" s="46">
        <v>2289</v>
      </c>
      <c r="D87" s="46">
        <v>756</v>
      </c>
      <c r="E87" s="46">
        <v>5152</v>
      </c>
      <c r="F87" s="14"/>
    </row>
    <row r="88" spans="1:6">
      <c r="A88" s="65">
        <v>1982</v>
      </c>
      <c r="B88" s="46">
        <v>1992</v>
      </c>
      <c r="C88" s="46">
        <v>2196</v>
      </c>
      <c r="D88" s="46">
        <v>740</v>
      </c>
      <c r="E88" s="46">
        <v>5113</v>
      </c>
      <c r="F88" s="14"/>
    </row>
    <row r="89" spans="1:6">
      <c r="A89" s="65">
        <v>1983</v>
      </c>
      <c r="B89" s="46">
        <v>1995</v>
      </c>
      <c r="C89" s="46">
        <v>2176</v>
      </c>
      <c r="D89" s="46">
        <v>741</v>
      </c>
      <c r="E89" s="46">
        <v>5094</v>
      </c>
      <c r="F89" s="14"/>
    </row>
    <row r="90" spans="1:6">
      <c r="A90" s="65">
        <v>1984</v>
      </c>
      <c r="B90" s="46">
        <v>2094</v>
      </c>
      <c r="C90" s="46">
        <v>2199</v>
      </c>
      <c r="D90" s="46">
        <v>808</v>
      </c>
      <c r="E90" s="46">
        <v>5280</v>
      </c>
      <c r="F90" s="14"/>
    </row>
    <row r="91" spans="1:6">
      <c r="A91" s="65">
        <v>1985</v>
      </c>
      <c r="B91" s="46">
        <v>2237</v>
      </c>
      <c r="C91" s="46">
        <v>2186</v>
      </c>
      <c r="D91" s="46">
        <v>837</v>
      </c>
      <c r="E91" s="46">
        <v>5439</v>
      </c>
      <c r="F91" s="14"/>
    </row>
    <row r="92" spans="1:6">
      <c r="A92" s="65">
        <v>1986</v>
      </c>
      <c r="B92" s="46">
        <v>2300</v>
      </c>
      <c r="C92" s="46">
        <v>2293</v>
      </c>
      <c r="D92" s="46">
        <v>831</v>
      </c>
      <c r="E92" s="46">
        <v>5607</v>
      </c>
      <c r="F92" s="14"/>
    </row>
    <row r="93" spans="1:6">
      <c r="A93" s="65">
        <v>1987</v>
      </c>
      <c r="B93" s="46">
        <v>2364</v>
      </c>
      <c r="C93" s="46">
        <v>2306</v>
      </c>
      <c r="D93" s="46">
        <v>894</v>
      </c>
      <c r="E93" s="46">
        <v>5752</v>
      </c>
      <c r="F93" s="14"/>
    </row>
    <row r="94" spans="1:6">
      <c r="A94" s="65">
        <v>1988</v>
      </c>
      <c r="B94" s="46">
        <v>2414</v>
      </c>
      <c r="C94" s="46">
        <v>2412</v>
      </c>
      <c r="D94" s="46">
        <v>937</v>
      </c>
      <c r="E94" s="46">
        <v>5965</v>
      </c>
      <c r="F94" s="14"/>
    </row>
    <row r="95" spans="1:6">
      <c r="A95" s="65">
        <v>1989</v>
      </c>
      <c r="B95" s="46">
        <v>2457</v>
      </c>
      <c r="C95" s="46">
        <v>2459</v>
      </c>
      <c r="D95" s="46">
        <v>984</v>
      </c>
      <c r="E95" s="46">
        <v>6097</v>
      </c>
      <c r="F95" s="14"/>
    </row>
    <row r="96" spans="1:6">
      <c r="A96" s="65">
        <v>1990</v>
      </c>
      <c r="B96" s="46">
        <v>2419</v>
      </c>
      <c r="C96" s="46">
        <v>2506</v>
      </c>
      <c r="D96" s="46">
        <v>1019</v>
      </c>
      <c r="E96" s="46">
        <v>6141</v>
      </c>
      <c r="F96" s="14"/>
    </row>
    <row r="97" spans="1:6">
      <c r="A97" s="65">
        <v>1991</v>
      </c>
      <c r="B97" s="46">
        <v>2348</v>
      </c>
      <c r="C97" s="46">
        <v>2616</v>
      </c>
      <c r="D97" s="46">
        <v>1063</v>
      </c>
      <c r="E97" s="46">
        <v>6233</v>
      </c>
      <c r="F97" s="14"/>
    </row>
    <row r="98" spans="1:6">
      <c r="A98" s="65">
        <v>1992</v>
      </c>
      <c r="B98" s="46">
        <v>2360</v>
      </c>
      <c r="C98" s="46">
        <v>2508</v>
      </c>
      <c r="D98" s="46">
        <v>1095</v>
      </c>
      <c r="E98" s="46">
        <v>6165</v>
      </c>
      <c r="F98" s="14"/>
    </row>
    <row r="99" spans="1:6">
      <c r="A99" s="65">
        <v>1993</v>
      </c>
      <c r="B99" s="46">
        <v>2301</v>
      </c>
      <c r="C99" s="46">
        <v>2538</v>
      </c>
      <c r="D99" s="46">
        <v>1129</v>
      </c>
      <c r="E99" s="46">
        <v>6180</v>
      </c>
      <c r="F99" s="14"/>
    </row>
    <row r="100" spans="1:6">
      <c r="A100" s="65">
        <v>1994</v>
      </c>
      <c r="B100" s="46">
        <v>2361</v>
      </c>
      <c r="C100" s="46">
        <v>2562</v>
      </c>
      <c r="D100" s="46">
        <v>1139</v>
      </c>
      <c r="E100" s="46">
        <v>6286</v>
      </c>
      <c r="F100" s="14"/>
    </row>
    <row r="101" spans="1:6">
      <c r="A101" s="65">
        <v>1995</v>
      </c>
      <c r="B101" s="46">
        <v>2446</v>
      </c>
      <c r="C101" s="46">
        <v>2584</v>
      </c>
      <c r="D101" s="46">
        <v>1157</v>
      </c>
      <c r="E101" s="46">
        <v>6420</v>
      </c>
      <c r="F101" s="14"/>
    </row>
    <row r="102" spans="1:6">
      <c r="A102" s="65">
        <v>1996</v>
      </c>
      <c r="B102" s="46">
        <v>2473</v>
      </c>
      <c r="C102" s="46">
        <v>2622</v>
      </c>
      <c r="D102" s="46">
        <v>1209</v>
      </c>
      <c r="E102" s="46">
        <v>6544</v>
      </c>
      <c r="F102" s="14"/>
    </row>
    <row r="103" spans="1:6">
      <c r="A103" s="65">
        <v>1997</v>
      </c>
      <c r="B103" s="46">
        <v>2500</v>
      </c>
      <c r="C103" s="46">
        <v>2698</v>
      </c>
      <c r="D103" s="46">
        <v>1208</v>
      </c>
      <c r="E103" s="46">
        <v>6653</v>
      </c>
      <c r="F103" s="14"/>
    </row>
    <row r="104" spans="1:6">
      <c r="A104" s="65">
        <v>1998</v>
      </c>
      <c r="B104" s="46">
        <v>2394</v>
      </c>
      <c r="C104" s="46">
        <v>2763</v>
      </c>
      <c r="D104" s="46">
        <v>1243</v>
      </c>
      <c r="E104" s="46">
        <v>6644</v>
      </c>
      <c r="F104" s="14"/>
    </row>
    <row r="105" spans="1:6">
      <c r="A105" s="65">
        <v>1999</v>
      </c>
      <c r="B105" s="46">
        <v>2356</v>
      </c>
      <c r="C105" s="46">
        <v>2734</v>
      </c>
      <c r="D105" s="46">
        <v>1270</v>
      </c>
      <c r="E105" s="46">
        <v>6611</v>
      </c>
      <c r="F105" s="14"/>
    </row>
    <row r="106" spans="1:6">
      <c r="A106" s="65">
        <v>2000</v>
      </c>
      <c r="B106" s="46">
        <v>2371</v>
      </c>
      <c r="C106" s="46">
        <v>2836</v>
      </c>
      <c r="D106" s="46">
        <v>1288</v>
      </c>
      <c r="E106" s="46">
        <v>6766</v>
      </c>
      <c r="F106" s="14"/>
    </row>
    <row r="107" spans="1:6">
      <c r="A107" s="65">
        <v>2001</v>
      </c>
      <c r="B107" s="46">
        <v>2496</v>
      </c>
      <c r="C107" s="46">
        <v>2838</v>
      </c>
      <c r="D107" s="46">
        <v>1312</v>
      </c>
      <c r="E107" s="46">
        <v>6929</v>
      </c>
      <c r="F107" s="14"/>
    </row>
    <row r="108" spans="1:6">
      <c r="A108" s="65">
        <v>2002</v>
      </c>
      <c r="B108" s="46">
        <v>2525</v>
      </c>
      <c r="C108" s="46">
        <v>2829</v>
      </c>
      <c r="D108" s="46">
        <v>1344</v>
      </c>
      <c r="E108" s="46">
        <v>6998</v>
      </c>
      <c r="F108" s="14"/>
    </row>
    <row r="109" spans="1:6">
      <c r="A109" s="65">
        <v>2003</v>
      </c>
      <c r="B109" s="46">
        <v>2747</v>
      </c>
      <c r="C109" s="46">
        <v>2959</v>
      </c>
      <c r="D109" s="46">
        <v>1391</v>
      </c>
      <c r="E109" s="46">
        <v>7421</v>
      </c>
      <c r="F109" s="14"/>
    </row>
    <row r="110" spans="1:6">
      <c r="A110" s="65">
        <v>2004</v>
      </c>
      <c r="B110" s="46">
        <v>2971</v>
      </c>
      <c r="C110" s="46">
        <v>3053</v>
      </c>
      <c r="D110" s="46">
        <v>1437</v>
      </c>
      <c r="E110" s="46">
        <v>7812</v>
      </c>
      <c r="F110" s="14"/>
    </row>
    <row r="111" spans="1:6">
      <c r="A111" s="65">
        <v>2005</v>
      </c>
      <c r="B111" s="46">
        <v>3163</v>
      </c>
      <c r="C111" s="46">
        <v>3087</v>
      </c>
      <c r="D111" s="46">
        <v>1476</v>
      </c>
      <c r="E111" s="46">
        <v>8106</v>
      </c>
      <c r="F111" s="14"/>
    </row>
    <row r="112" spans="1:6">
      <c r="A112" s="62">
        <v>2006</v>
      </c>
      <c r="B112" s="46">
        <v>3335</v>
      </c>
      <c r="C112" s="46">
        <v>3097</v>
      </c>
      <c r="D112" s="46">
        <v>1524</v>
      </c>
      <c r="E112" s="46">
        <v>8372</v>
      </c>
      <c r="F112" s="14"/>
    </row>
    <row r="113" spans="1:6">
      <c r="A113" s="62">
        <v>2007</v>
      </c>
      <c r="B113" s="46">
        <v>3467</v>
      </c>
      <c r="C113" s="46">
        <v>3095</v>
      </c>
      <c r="D113" s="46">
        <v>1559</v>
      </c>
      <c r="E113" s="46">
        <v>8572</v>
      </c>
      <c r="F113" s="14"/>
    </row>
    <row r="114" spans="1:6">
      <c r="A114" s="62">
        <v>2008</v>
      </c>
      <c r="B114" s="46">
        <v>3576</v>
      </c>
      <c r="C114" s="46">
        <v>3113</v>
      </c>
      <c r="D114" s="46">
        <v>1620</v>
      </c>
      <c r="E114" s="46">
        <v>8769</v>
      </c>
      <c r="F114" s="14"/>
    </row>
    <row r="115" spans="1:6">
      <c r="A115" s="62">
        <v>2009</v>
      </c>
      <c r="B115" s="46">
        <v>3625</v>
      </c>
      <c r="C115" s="46">
        <v>3065</v>
      </c>
      <c r="D115" s="46">
        <v>1568</v>
      </c>
      <c r="E115" s="46">
        <v>8738</v>
      </c>
      <c r="F115" s="14"/>
    </row>
    <row r="116" spans="1:6">
      <c r="A116" s="62">
        <v>2010</v>
      </c>
      <c r="B116" s="60">
        <v>3877.1612207589237</v>
      </c>
      <c r="C116" s="60">
        <v>3164.7744587633933</v>
      </c>
      <c r="D116" s="60">
        <v>1691.8054451956243</v>
      </c>
      <c r="E116" s="60">
        <v>9246.4829547832996</v>
      </c>
      <c r="F116" s="14"/>
    </row>
    <row r="117" spans="1:6">
      <c r="A117" s="62">
        <v>2011</v>
      </c>
      <c r="B117" s="60">
        <v>4061.6053401377758</v>
      </c>
      <c r="C117" s="60">
        <v>3202.4853700259096</v>
      </c>
      <c r="D117" s="60">
        <v>1721.7012388669227</v>
      </c>
      <c r="E117" s="60">
        <v>9537.6743019717851</v>
      </c>
      <c r="F117" s="14"/>
    </row>
    <row r="118" spans="1:6">
      <c r="A118" s="63">
        <v>2012</v>
      </c>
      <c r="B118" s="47">
        <v>4174.9883100906</v>
      </c>
      <c r="C118" s="47">
        <v>3234.7187525995441</v>
      </c>
      <c r="D118" s="47">
        <v>1765.3641880432094</v>
      </c>
      <c r="E118" s="47">
        <v>9740.4503357006743</v>
      </c>
      <c r="F118" s="14"/>
    </row>
    <row r="119" spans="1:6">
      <c r="A119" s="62"/>
      <c r="B119" s="60"/>
      <c r="C119" s="60"/>
      <c r="D119" s="60"/>
      <c r="E119" s="60"/>
    </row>
    <row r="120" spans="1:6" ht="30" customHeight="1">
      <c r="A120" s="187" t="s">
        <v>133</v>
      </c>
      <c r="B120" s="165"/>
      <c r="C120" s="165"/>
      <c r="D120" s="165"/>
      <c r="E120" s="165"/>
      <c r="F120" s="165"/>
    </row>
    <row r="121" spans="1:6">
      <c r="A121" s="3"/>
      <c r="C121" s="2"/>
    </row>
    <row r="122" spans="1:6" ht="12.75" customHeight="1">
      <c r="A122" s="163" t="s">
        <v>128</v>
      </c>
      <c r="B122" s="164"/>
      <c r="C122" s="164"/>
      <c r="D122" s="164"/>
      <c r="E122" s="164"/>
      <c r="F122" s="164"/>
    </row>
    <row r="123" spans="1:6">
      <c r="A123" s="164"/>
      <c r="B123" s="164"/>
      <c r="C123" s="164"/>
      <c r="D123" s="164"/>
      <c r="E123" s="164"/>
      <c r="F123" s="164"/>
    </row>
    <row r="124" spans="1:6">
      <c r="A124" s="164"/>
      <c r="B124" s="164"/>
      <c r="C124" s="164"/>
      <c r="D124" s="164"/>
      <c r="E124" s="164"/>
      <c r="F124" s="164"/>
    </row>
    <row r="125" spans="1:6">
      <c r="A125" s="164"/>
      <c r="B125" s="164"/>
      <c r="C125" s="164"/>
      <c r="D125" s="164"/>
      <c r="E125" s="164"/>
      <c r="F125" s="164"/>
    </row>
    <row r="126" spans="1:6">
      <c r="A126" s="164"/>
      <c r="B126" s="164"/>
      <c r="C126" s="164"/>
      <c r="D126" s="164"/>
      <c r="E126" s="164"/>
      <c r="F126" s="164"/>
    </row>
    <row r="127" spans="1:6">
      <c r="A127" s="164"/>
      <c r="B127" s="164"/>
      <c r="C127" s="164"/>
      <c r="D127" s="164"/>
      <c r="E127" s="164"/>
      <c r="F127" s="164"/>
    </row>
    <row r="128" spans="1:6">
      <c r="A128" s="164"/>
      <c r="B128" s="164"/>
      <c r="C128" s="164"/>
      <c r="D128" s="164"/>
      <c r="E128" s="164"/>
      <c r="F128" s="164"/>
    </row>
    <row r="129" spans="1:6">
      <c r="A129" s="164"/>
      <c r="B129" s="164"/>
      <c r="C129" s="164"/>
      <c r="D129" s="164"/>
      <c r="E129" s="164"/>
      <c r="F129" s="164"/>
    </row>
  </sheetData>
  <mergeCells count="3">
    <mergeCell ref="A120:F120"/>
    <mergeCell ref="B4:E4"/>
    <mergeCell ref="A122:F129"/>
  </mergeCells>
  <phoneticPr fontId="21" type="noConversion"/>
  <pageMargins left="0.75" right="0.75" top="1" bottom="1" header="0.5" footer="0.5"/>
  <pageSetup scale="77" orientation="portrait" r:id="rId1"/>
  <headerFooter alignWithMargins="0"/>
  <rowBreaks count="1" manualBreakCount="1">
    <brk id="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/>
  </sheetViews>
  <sheetFormatPr defaultRowHeight="12.75"/>
  <cols>
    <col min="1" max="1" width="18" customWidth="1"/>
    <col min="2" max="2" width="15.42578125" style="40" customWidth="1"/>
    <col min="3" max="3" width="20.28515625" customWidth="1"/>
  </cols>
  <sheetData>
    <row r="1" spans="1:19">
      <c r="A1" s="5" t="s">
        <v>48</v>
      </c>
    </row>
    <row r="3" spans="1:19">
      <c r="A3" s="16" t="s">
        <v>6</v>
      </c>
      <c r="B3" s="41" t="s">
        <v>7</v>
      </c>
      <c r="C3" s="18" t="s">
        <v>8</v>
      </c>
    </row>
    <row r="4" spans="1:19" ht="25.5">
      <c r="A4" s="8"/>
      <c r="B4" s="42" t="s">
        <v>2</v>
      </c>
      <c r="C4" s="19" t="s">
        <v>9</v>
      </c>
    </row>
    <row r="5" spans="1:19">
      <c r="B5" s="43"/>
      <c r="C5" s="20"/>
    </row>
    <row r="6" spans="1:19">
      <c r="A6" s="67" t="s">
        <v>10</v>
      </c>
      <c r="B6" s="44">
        <v>2394.9886645037905</v>
      </c>
      <c r="C6" s="56">
        <f>B6/$B$19*100</f>
        <v>26.103215975705492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67" t="s">
        <v>40</v>
      </c>
      <c r="B7" s="44">
        <v>1402.5734128559427</v>
      </c>
      <c r="C7" s="56">
        <f t="shared" ref="C7:C15" si="0">B7/$B$19*100</f>
        <v>15.286784969041372</v>
      </c>
      <c r="H7" s="4"/>
      <c r="I7" s="4"/>
      <c r="J7" s="4"/>
      <c r="K7" s="93"/>
      <c r="L7" s="93"/>
      <c r="M7" s="4"/>
      <c r="N7" s="4"/>
      <c r="O7" s="4"/>
      <c r="P7" s="4"/>
      <c r="Q7" s="4"/>
      <c r="R7" s="4"/>
      <c r="S7" s="4"/>
    </row>
    <row r="8" spans="1:19">
      <c r="A8" s="67" t="s">
        <v>11</v>
      </c>
      <c r="B8" s="44">
        <v>596.10226084008605</v>
      </c>
      <c r="C8" s="56">
        <f t="shared" si="0"/>
        <v>6.4969769122222365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68" t="s">
        <v>29</v>
      </c>
      <c r="B9" s="44">
        <v>449.10804543187271</v>
      </c>
      <c r="C9" s="56">
        <f t="shared" si="0"/>
        <v>4.8948725645697415</v>
      </c>
      <c r="H9" s="4"/>
      <c r="I9" s="4"/>
      <c r="J9" s="4"/>
      <c r="K9" s="4"/>
      <c r="L9" s="93"/>
      <c r="M9" s="4"/>
      <c r="N9" s="4"/>
      <c r="O9" s="4"/>
      <c r="P9" s="4"/>
      <c r="Q9" s="4"/>
      <c r="R9" s="4"/>
      <c r="S9" s="4"/>
    </row>
    <row r="10" spans="1:19">
      <c r="A10" s="67" t="s">
        <v>12</v>
      </c>
      <c r="B10" s="44">
        <v>335.63405576531591</v>
      </c>
      <c r="C10" s="56">
        <f t="shared" si="0"/>
        <v>3.6581084396318886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67" t="s">
        <v>13</v>
      </c>
      <c r="B11" s="44">
        <v>200.31603967149908</v>
      </c>
      <c r="C11" s="56">
        <f t="shared" si="0"/>
        <v>2.1832641316598829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67" t="s">
        <v>17</v>
      </c>
      <c r="B12" s="44">
        <v>159.23896087586766</v>
      </c>
      <c r="C12" s="56">
        <f t="shared" si="0"/>
        <v>1.7355610275303297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67" t="s">
        <v>15</v>
      </c>
      <c r="B13" s="44">
        <v>156.68986048933118</v>
      </c>
      <c r="C13" s="56">
        <f t="shared" si="0"/>
        <v>1.7077781328053134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67" t="s">
        <v>39</v>
      </c>
      <c r="B14" s="44">
        <v>146.16300471402243</v>
      </c>
      <c r="C14" s="56">
        <f t="shared" si="0"/>
        <v>1.5930449009029741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67" t="s">
        <v>14</v>
      </c>
      <c r="B15" s="44">
        <v>144.19307478049947</v>
      </c>
      <c r="C15" s="56">
        <f t="shared" si="0"/>
        <v>1.5715744416586876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0"/>
      <c r="B16" s="43"/>
      <c r="C16" s="4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0" t="s">
        <v>16</v>
      </c>
      <c r="B17" s="44">
        <f>B19-SUM(B6:B15)</f>
        <v>3190.0638708051265</v>
      </c>
      <c r="C17" s="56">
        <f>(B17/B$19)*100</f>
        <v>34.768818504272083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0"/>
      <c r="B18" s="43"/>
      <c r="C18" s="43"/>
      <c r="I18" s="4"/>
      <c r="J18" s="94"/>
      <c r="K18" s="94"/>
      <c r="L18" s="94"/>
      <c r="M18" s="95"/>
      <c r="N18" s="94"/>
      <c r="O18" s="94"/>
      <c r="P18" s="94"/>
      <c r="Q18" s="94"/>
      <c r="R18" s="94"/>
      <c r="S18" s="94"/>
    </row>
    <row r="19" spans="1:19">
      <c r="A19" s="70" t="s">
        <v>30</v>
      </c>
      <c r="B19" s="45">
        <v>9175.0712507333537</v>
      </c>
      <c r="C19" s="57">
        <v>100</v>
      </c>
    </row>
    <row r="21" spans="1:19">
      <c r="A21" s="190" t="s">
        <v>135</v>
      </c>
      <c r="B21" s="190"/>
      <c r="C21" s="190"/>
      <c r="D21" s="190"/>
      <c r="E21" s="190"/>
      <c r="F21" s="190"/>
    </row>
    <row r="22" spans="1:19">
      <c r="A22" s="190"/>
      <c r="B22" s="190"/>
      <c r="C22" s="190"/>
      <c r="D22" s="190"/>
      <c r="E22" s="190"/>
      <c r="F22" s="190"/>
    </row>
    <row r="24" spans="1:19" ht="12.75" customHeight="1">
      <c r="A24" s="172" t="s">
        <v>124</v>
      </c>
      <c r="B24" s="173"/>
      <c r="C24" s="173"/>
      <c r="D24" s="173"/>
      <c r="E24" s="173"/>
      <c r="F24" s="173"/>
    </row>
    <row r="25" spans="1:19">
      <c r="A25" s="173"/>
      <c r="B25" s="173"/>
      <c r="C25" s="173"/>
      <c r="D25" s="173"/>
      <c r="E25" s="173"/>
      <c r="F25" s="173"/>
    </row>
    <row r="26" spans="1:19">
      <c r="A26" s="173"/>
      <c r="B26" s="173"/>
      <c r="C26" s="173"/>
      <c r="D26" s="173"/>
      <c r="E26" s="173"/>
      <c r="F26" s="173"/>
    </row>
    <row r="27" spans="1:19" ht="14.25" customHeight="1">
      <c r="A27" s="173"/>
      <c r="B27" s="173"/>
      <c r="C27" s="173"/>
      <c r="D27" s="173"/>
      <c r="E27" s="173"/>
      <c r="F27" s="173"/>
    </row>
    <row r="28" spans="1:19" ht="13.5" customHeight="1">
      <c r="A28" s="71"/>
      <c r="B28" s="71"/>
      <c r="C28" s="71"/>
      <c r="D28" s="71"/>
      <c r="E28" s="71"/>
      <c r="F28" s="71"/>
    </row>
    <row r="35" spans="1:1">
      <c r="A35" s="61"/>
    </row>
  </sheetData>
  <mergeCells count="2">
    <mergeCell ref="A24:F27"/>
    <mergeCell ref="A21:F22"/>
  </mergeCells>
  <phoneticPr fontId="2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Normal="100" workbookViewId="0">
      <pane ySplit="4" topLeftCell="A5" activePane="bottomLeft" state="frozen"/>
      <selection activeCell="A21" sqref="A21:F22"/>
      <selection pane="bottomLeft"/>
    </sheetView>
  </sheetViews>
  <sheetFormatPr defaultRowHeight="12.75"/>
  <cols>
    <col min="2" max="2" width="9.140625" style="40"/>
    <col min="3" max="3" width="11.7109375" customWidth="1"/>
    <col min="9" max="9" width="9.140625" customWidth="1"/>
  </cols>
  <sheetData>
    <row r="1" spans="1:11">
      <c r="A1" s="90" t="s">
        <v>50</v>
      </c>
    </row>
    <row r="3" spans="1:11" ht="25.5">
      <c r="A3" s="13" t="s">
        <v>0</v>
      </c>
      <c r="B3" s="59" t="s">
        <v>10</v>
      </c>
      <c r="C3" s="12" t="s">
        <v>40</v>
      </c>
      <c r="D3" s="12" t="s">
        <v>11</v>
      </c>
      <c r="E3" s="12" t="s">
        <v>29</v>
      </c>
      <c r="F3" s="12" t="s">
        <v>12</v>
      </c>
      <c r="G3" s="12" t="s">
        <v>13</v>
      </c>
      <c r="H3" s="12" t="s">
        <v>17</v>
      </c>
      <c r="I3" s="12" t="s">
        <v>15</v>
      </c>
      <c r="J3" s="12" t="s">
        <v>39</v>
      </c>
      <c r="K3" s="12" t="s">
        <v>14</v>
      </c>
    </row>
    <row r="4" spans="1:11">
      <c r="B4" s="166" t="s">
        <v>2</v>
      </c>
      <c r="C4" s="166"/>
      <c r="D4" s="166"/>
      <c r="E4" s="166"/>
      <c r="F4" s="166"/>
      <c r="G4" s="166"/>
      <c r="H4" s="166"/>
      <c r="I4" s="166"/>
      <c r="J4" s="166"/>
      <c r="K4" s="166"/>
    </row>
    <row r="6" spans="1:11">
      <c r="A6" s="11">
        <v>1950</v>
      </c>
      <c r="B6" s="46">
        <v>21.356000000000002</v>
      </c>
      <c r="C6" s="46">
        <v>675.01400000000001</v>
      </c>
      <c r="D6" s="46">
        <v>17.809999999999999</v>
      </c>
      <c r="E6" s="46"/>
      <c r="F6" s="46">
        <v>27.384</v>
      </c>
      <c r="G6" s="46">
        <v>137.68700000000001</v>
      </c>
      <c r="H6" s="46">
        <v>0</v>
      </c>
      <c r="I6" s="46">
        <v>0.59499999999999997</v>
      </c>
      <c r="J6" s="46">
        <v>2.6819999999999999</v>
      </c>
      <c r="K6" s="46">
        <v>41.707999999999998</v>
      </c>
    </row>
    <row r="7" spans="1:11">
      <c r="A7" s="11">
        <v>1951</v>
      </c>
      <c r="B7" s="46">
        <v>27.587</v>
      </c>
      <c r="C7" s="46">
        <v>695.54200000000003</v>
      </c>
      <c r="D7" s="46">
        <v>18.587</v>
      </c>
      <c r="E7" s="46"/>
      <c r="F7" s="46">
        <v>32.811</v>
      </c>
      <c r="G7" s="46">
        <v>155.54400000000001</v>
      </c>
      <c r="H7" s="46">
        <v>1.8779999999999999</v>
      </c>
      <c r="I7" s="46">
        <v>0.79700000000000004</v>
      </c>
      <c r="J7" s="46">
        <v>2.5489999999999999</v>
      </c>
      <c r="K7" s="46">
        <v>44.036000000000001</v>
      </c>
    </row>
    <row r="8" spans="1:11">
      <c r="A8" s="11">
        <v>1952</v>
      </c>
      <c r="B8" s="46">
        <v>34.606000000000002</v>
      </c>
      <c r="C8" s="46">
        <v>676.29100000000005</v>
      </c>
      <c r="D8" s="46">
        <v>19.57</v>
      </c>
      <c r="E8" s="46"/>
      <c r="F8" s="46">
        <v>34.631999999999998</v>
      </c>
      <c r="G8" s="46">
        <v>164.71600000000001</v>
      </c>
      <c r="H8" s="46">
        <v>1.1100000000000001</v>
      </c>
      <c r="I8" s="46">
        <v>0.94</v>
      </c>
      <c r="J8" s="46">
        <v>3.4540000000000002</v>
      </c>
      <c r="K8" s="46">
        <v>43.11</v>
      </c>
    </row>
    <row r="9" spans="1:11">
      <c r="A9" s="11">
        <v>1953</v>
      </c>
      <c r="B9" s="46">
        <v>36.073</v>
      </c>
      <c r="C9" s="46">
        <v>693.06200000000001</v>
      </c>
      <c r="D9" s="46">
        <v>19.914000000000001</v>
      </c>
      <c r="E9" s="46"/>
      <c r="F9" s="46">
        <v>38.601999999999997</v>
      </c>
      <c r="G9" s="46">
        <v>167.714</v>
      </c>
      <c r="H9" s="46">
        <v>1.0349999999999999</v>
      </c>
      <c r="I9" s="46">
        <v>1.274</v>
      </c>
      <c r="J9" s="46">
        <v>3.5489999999999999</v>
      </c>
      <c r="K9" s="46">
        <v>43.012</v>
      </c>
    </row>
    <row r="10" spans="1:11">
      <c r="A10" s="11">
        <v>1954</v>
      </c>
      <c r="B10" s="46">
        <v>43.386000000000003</v>
      </c>
      <c r="C10" s="46">
        <v>660.66</v>
      </c>
      <c r="D10" s="46">
        <v>20.882000000000001</v>
      </c>
      <c r="E10" s="46"/>
      <c r="F10" s="46">
        <v>37.460999999999999</v>
      </c>
      <c r="G10" s="46">
        <v>177.46</v>
      </c>
      <c r="H10" s="46">
        <v>0.27700000000000002</v>
      </c>
      <c r="I10" s="46">
        <v>1.4</v>
      </c>
      <c r="J10" s="46">
        <v>4.0049999999999999</v>
      </c>
      <c r="K10" s="46">
        <v>43.997999999999998</v>
      </c>
    </row>
    <row r="11" spans="1:11">
      <c r="A11" s="11">
        <v>1955</v>
      </c>
      <c r="B11" s="46">
        <v>51.487000000000002</v>
      </c>
      <c r="C11" s="46">
        <v>724.15800000000002</v>
      </c>
      <c r="D11" s="46">
        <v>22.699000000000002</v>
      </c>
      <c r="E11" s="46"/>
      <c r="F11" s="46">
        <v>37.295999999999999</v>
      </c>
      <c r="G11" s="46">
        <v>194.55699999999999</v>
      </c>
      <c r="H11" s="46">
        <v>1.121</v>
      </c>
      <c r="I11" s="46">
        <v>1.7509999999999999</v>
      </c>
      <c r="J11" s="46">
        <v>5.6689999999999996</v>
      </c>
      <c r="K11" s="46">
        <v>45.143999999999998</v>
      </c>
    </row>
    <row r="12" spans="1:11">
      <c r="A12" s="11">
        <v>1956</v>
      </c>
      <c r="B12" s="46">
        <v>58.177999999999997</v>
      </c>
      <c r="C12" s="46">
        <v>758.19600000000003</v>
      </c>
      <c r="D12" s="46">
        <v>23.460999999999999</v>
      </c>
      <c r="E12" s="46"/>
      <c r="F12" s="46">
        <v>42.085000000000001</v>
      </c>
      <c r="G12" s="46">
        <v>206.07499999999999</v>
      </c>
      <c r="H12" s="46">
        <v>2.714</v>
      </c>
      <c r="I12" s="46">
        <v>2.056</v>
      </c>
      <c r="J12" s="46">
        <v>5.9329999999999998</v>
      </c>
      <c r="K12" s="46">
        <v>50.280999999999999</v>
      </c>
    </row>
    <row r="13" spans="1:11">
      <c r="A13" s="11">
        <v>1957</v>
      </c>
      <c r="B13" s="46">
        <v>69.03</v>
      </c>
      <c r="C13" s="46">
        <v>752.83500000000004</v>
      </c>
      <c r="D13" s="46">
        <v>26.31</v>
      </c>
      <c r="E13" s="46"/>
      <c r="F13" s="46">
        <v>49.281999999999996</v>
      </c>
      <c r="G13" s="46">
        <v>209.249</v>
      </c>
      <c r="H13" s="46">
        <v>3.5430000000000001</v>
      </c>
      <c r="I13" s="46">
        <v>2.2290000000000001</v>
      </c>
      <c r="J13" s="46">
        <v>6.0839999999999996</v>
      </c>
      <c r="K13" s="46">
        <v>48.01</v>
      </c>
    </row>
    <row r="14" spans="1:11">
      <c r="A14" s="11">
        <v>1958</v>
      </c>
      <c r="B14" s="46">
        <v>142.125</v>
      </c>
      <c r="C14" s="46">
        <v>731.19299999999998</v>
      </c>
      <c r="D14" s="46">
        <v>27.469000000000001</v>
      </c>
      <c r="E14" s="46"/>
      <c r="F14" s="46">
        <v>47.421999999999997</v>
      </c>
      <c r="G14" s="46">
        <v>203.292</v>
      </c>
      <c r="H14" s="46">
        <v>4.1360000000000001</v>
      </c>
      <c r="I14" s="46">
        <v>2.4180000000000001</v>
      </c>
      <c r="J14" s="46">
        <v>6.0190000000000001</v>
      </c>
      <c r="K14" s="46">
        <v>47.832999999999998</v>
      </c>
    </row>
    <row r="15" spans="1:11">
      <c r="A15" s="11">
        <v>1959</v>
      </c>
      <c r="B15" s="46">
        <v>195.154</v>
      </c>
      <c r="C15" s="46">
        <v>753.99599999999998</v>
      </c>
      <c r="D15" s="46">
        <v>29.006</v>
      </c>
      <c r="E15" s="46"/>
      <c r="F15" s="46">
        <v>50.241999999999997</v>
      </c>
      <c r="G15" s="46">
        <v>202.571</v>
      </c>
      <c r="H15" s="46">
        <v>3.8410000000000002</v>
      </c>
      <c r="I15" s="46">
        <v>3.0139999999999998</v>
      </c>
      <c r="J15" s="46">
        <v>6.4660000000000002</v>
      </c>
      <c r="K15" s="46">
        <v>48.72</v>
      </c>
    </row>
    <row r="16" spans="1:11">
      <c r="A16" s="11">
        <v>1960</v>
      </c>
      <c r="B16" s="46">
        <v>211.07</v>
      </c>
      <c r="C16" s="46">
        <v>772.27599999999995</v>
      </c>
      <c r="D16" s="46">
        <v>31.815999999999999</v>
      </c>
      <c r="E16" s="46"/>
      <c r="F16" s="46">
        <v>60.414999999999999</v>
      </c>
      <c r="G16" s="46">
        <v>218.095</v>
      </c>
      <c r="H16" s="46">
        <v>6.6289999999999996</v>
      </c>
      <c r="I16" s="46">
        <v>3.363</v>
      </c>
      <c r="J16" s="46">
        <v>5.7850000000000001</v>
      </c>
      <c r="K16" s="46">
        <v>51.014000000000003</v>
      </c>
    </row>
    <row r="17" spans="1:11">
      <c r="A17" s="11">
        <v>1961</v>
      </c>
      <c r="B17" s="46">
        <v>149.46199999999999</v>
      </c>
      <c r="C17" s="46">
        <v>769.971</v>
      </c>
      <c r="D17" s="46">
        <v>34.439</v>
      </c>
      <c r="E17" s="46"/>
      <c r="F17" s="46">
        <v>73.855999999999995</v>
      </c>
      <c r="G17" s="46">
        <v>223.46299999999999</v>
      </c>
      <c r="H17" s="46">
        <v>5.9359999999999999</v>
      </c>
      <c r="I17" s="46">
        <v>3.8730000000000002</v>
      </c>
      <c r="J17" s="46">
        <v>7.0359999999999996</v>
      </c>
      <c r="K17" s="46">
        <v>51.097999999999999</v>
      </c>
    </row>
    <row r="18" spans="1:11">
      <c r="A18" s="11">
        <v>1962</v>
      </c>
      <c r="B18" s="46">
        <v>118.999</v>
      </c>
      <c r="C18" s="46">
        <v>800.2</v>
      </c>
      <c r="D18" s="46">
        <v>37.945</v>
      </c>
      <c r="E18" s="46"/>
      <c r="F18" s="46">
        <v>76.046999999999997</v>
      </c>
      <c r="G18" s="46">
        <v>236.435</v>
      </c>
      <c r="H18" s="46">
        <v>5.81</v>
      </c>
      <c r="I18" s="46">
        <v>4.6050000000000004</v>
      </c>
      <c r="J18" s="46">
        <v>6.202</v>
      </c>
      <c r="K18" s="46">
        <v>54.393000000000001</v>
      </c>
    </row>
    <row r="19" spans="1:11">
      <c r="A19" s="11">
        <v>1963</v>
      </c>
      <c r="B19" s="46">
        <v>117.727</v>
      </c>
      <c r="C19" s="46">
        <v>836.44100000000003</v>
      </c>
      <c r="D19" s="46">
        <v>40.71</v>
      </c>
      <c r="E19" s="46"/>
      <c r="F19" s="46">
        <v>84.616</v>
      </c>
      <c r="G19" s="46">
        <v>253.36099999999999</v>
      </c>
      <c r="H19" s="46">
        <v>6.3</v>
      </c>
      <c r="I19" s="46">
        <v>5.65</v>
      </c>
      <c r="J19" s="46">
        <v>6.1680000000000001</v>
      </c>
      <c r="K19" s="46">
        <v>55.468000000000004</v>
      </c>
    </row>
    <row r="20" spans="1:11">
      <c r="A20" s="11">
        <v>1964</v>
      </c>
      <c r="B20" s="46">
        <v>117.721</v>
      </c>
      <c r="C20" s="46">
        <v>873.95299999999997</v>
      </c>
      <c r="D20" s="46">
        <v>39.633000000000003</v>
      </c>
      <c r="E20" s="46"/>
      <c r="F20" s="46">
        <v>93.503</v>
      </c>
      <c r="G20" s="46">
        <v>259.11700000000002</v>
      </c>
      <c r="H20" s="46">
        <v>7.2610000000000001</v>
      </c>
      <c r="I20" s="46">
        <v>5.891</v>
      </c>
      <c r="J20" s="46">
        <v>6.0469999999999997</v>
      </c>
      <c r="K20" s="46">
        <v>62.718000000000004</v>
      </c>
    </row>
    <row r="21" spans="1:11">
      <c r="A21" s="11">
        <v>1965</v>
      </c>
      <c r="B21" s="46">
        <v>128.303</v>
      </c>
      <c r="C21" s="46">
        <v>911.00300000000004</v>
      </c>
      <c r="D21" s="46">
        <v>43.616</v>
      </c>
      <c r="E21" s="46"/>
      <c r="F21" s="46">
        <v>101.068</v>
      </c>
      <c r="G21" s="46">
        <v>256.60199999999998</v>
      </c>
      <c r="H21" s="46">
        <v>7.5759999999999996</v>
      </c>
      <c r="I21" s="46">
        <v>6.6</v>
      </c>
      <c r="J21" s="46">
        <v>6.6829999999999998</v>
      </c>
      <c r="K21" s="46">
        <v>66.582999999999998</v>
      </c>
    </row>
    <row r="22" spans="1:11">
      <c r="A22" s="11">
        <v>1966</v>
      </c>
      <c r="B22" s="46">
        <v>141.071</v>
      </c>
      <c r="C22" s="46">
        <v>956.49199999999996</v>
      </c>
      <c r="D22" s="46">
        <v>45.110999999999997</v>
      </c>
      <c r="E22" s="46"/>
      <c r="F22" s="46">
        <v>109.26</v>
      </c>
      <c r="G22" s="46">
        <v>254.11</v>
      </c>
      <c r="H22" s="46">
        <v>8.1180000000000003</v>
      </c>
      <c r="I22" s="46">
        <v>7.9290000000000003</v>
      </c>
      <c r="J22" s="46">
        <v>6.3339999999999996</v>
      </c>
      <c r="K22" s="46">
        <v>68.457999999999998</v>
      </c>
    </row>
    <row r="23" spans="1:11">
      <c r="A23" s="11">
        <v>1967</v>
      </c>
      <c r="B23" s="46">
        <v>117.057</v>
      </c>
      <c r="C23" s="46">
        <v>991.68299999999999</v>
      </c>
      <c r="D23" s="46">
        <v>44.982999999999997</v>
      </c>
      <c r="E23" s="46"/>
      <c r="F23" s="46">
        <v>127.749</v>
      </c>
      <c r="G23" s="46">
        <v>250.274</v>
      </c>
      <c r="H23" s="46">
        <v>8.52</v>
      </c>
      <c r="I23" s="46">
        <v>9.2530000000000001</v>
      </c>
      <c r="J23" s="46">
        <v>6.65</v>
      </c>
      <c r="K23" s="46">
        <v>74.745999999999995</v>
      </c>
    </row>
    <row r="24" spans="1:11">
      <c r="A24" s="11">
        <v>1968</v>
      </c>
      <c r="B24" s="46">
        <v>126.65300000000001</v>
      </c>
      <c r="C24" s="46">
        <v>1027.671</v>
      </c>
      <c r="D24" s="46">
        <v>49.088999999999999</v>
      </c>
      <c r="E24" s="46"/>
      <c r="F24" s="46">
        <v>146.93</v>
      </c>
      <c r="G24" s="46">
        <v>263.22300000000001</v>
      </c>
      <c r="H24" s="46">
        <v>11.006</v>
      </c>
      <c r="I24" s="46">
        <v>9.67</v>
      </c>
      <c r="J24" s="46">
        <v>7.4669999999999996</v>
      </c>
      <c r="K24" s="46">
        <v>80.596000000000004</v>
      </c>
    </row>
    <row r="25" spans="1:11">
      <c r="A25" s="11">
        <v>1969</v>
      </c>
      <c r="B25" s="46">
        <v>156.05500000000001</v>
      </c>
      <c r="C25" s="46">
        <v>1080.1610000000001</v>
      </c>
      <c r="D25" s="46">
        <v>49.863</v>
      </c>
      <c r="E25" s="46"/>
      <c r="F25" s="46">
        <v>171.34800000000001</v>
      </c>
      <c r="G25" s="46">
        <v>281.37</v>
      </c>
      <c r="H25" s="46">
        <v>10.648</v>
      </c>
      <c r="I25" s="46">
        <v>10.939</v>
      </c>
      <c r="J25" s="46">
        <v>9.032</v>
      </c>
      <c r="K25" s="46">
        <v>81.59</v>
      </c>
    </row>
    <row r="26" spans="1:11">
      <c r="A26" s="11">
        <v>1970</v>
      </c>
      <c r="B26" s="46">
        <v>209.065</v>
      </c>
      <c r="C26" s="46">
        <v>1164.133</v>
      </c>
      <c r="D26" s="46">
        <v>50.985999999999997</v>
      </c>
      <c r="E26" s="46"/>
      <c r="F26" s="46">
        <v>201.87100000000001</v>
      </c>
      <c r="G26" s="46">
        <v>273.77100000000002</v>
      </c>
      <c r="H26" s="46">
        <v>14.925000000000001</v>
      </c>
      <c r="I26" s="46">
        <v>13.874000000000001</v>
      </c>
      <c r="J26" s="46">
        <v>8.7189999999999994</v>
      </c>
      <c r="K26" s="46">
        <v>90.832999999999998</v>
      </c>
    </row>
    <row r="27" spans="1:11">
      <c r="A27" s="11">
        <v>1971</v>
      </c>
      <c r="B27" s="46">
        <v>235.72399999999999</v>
      </c>
      <c r="C27" s="46">
        <v>1174.029</v>
      </c>
      <c r="D27" s="46">
        <v>53.728999999999999</v>
      </c>
      <c r="E27" s="46"/>
      <c r="F27" s="46">
        <v>209.399</v>
      </c>
      <c r="G27" s="46">
        <v>276.46800000000002</v>
      </c>
      <c r="H27" s="46">
        <v>16.094999999999999</v>
      </c>
      <c r="I27" s="46">
        <v>14.988</v>
      </c>
      <c r="J27" s="46">
        <v>9.5090000000000003</v>
      </c>
      <c r="K27" s="46">
        <v>93.796999999999997</v>
      </c>
    </row>
    <row r="28" spans="1:11">
      <c r="A28" s="11">
        <v>1972</v>
      </c>
      <c r="B28" s="46">
        <v>250.63499999999999</v>
      </c>
      <c r="C28" s="46">
        <v>1230.81</v>
      </c>
      <c r="D28" s="46">
        <v>56.933</v>
      </c>
      <c r="E28" s="46"/>
      <c r="F28" s="46">
        <v>223.68</v>
      </c>
      <c r="G28" s="46">
        <v>277.351</v>
      </c>
      <c r="H28" s="46">
        <v>15.885</v>
      </c>
      <c r="I28" s="46">
        <v>15.505000000000001</v>
      </c>
      <c r="J28" s="46">
        <v>10.121</v>
      </c>
      <c r="K28" s="46">
        <v>101.518</v>
      </c>
    </row>
    <row r="29" spans="1:11">
      <c r="A29" s="11">
        <v>1973</v>
      </c>
      <c r="B29" s="46">
        <v>260.38</v>
      </c>
      <c r="C29" s="46">
        <v>1286.44</v>
      </c>
      <c r="D29" s="46">
        <v>58.743000000000002</v>
      </c>
      <c r="E29" s="46"/>
      <c r="F29" s="46">
        <v>259.74200000000002</v>
      </c>
      <c r="G29" s="46">
        <v>289.678</v>
      </c>
      <c r="H29" s="46">
        <v>20.004000000000001</v>
      </c>
      <c r="I29" s="46">
        <v>18.728000000000002</v>
      </c>
      <c r="J29" s="46">
        <v>11.521000000000001</v>
      </c>
      <c r="K29" s="46">
        <v>101.544</v>
      </c>
    </row>
    <row r="30" spans="1:11">
      <c r="A30" s="11">
        <v>1974</v>
      </c>
      <c r="B30" s="46">
        <v>265.58800000000002</v>
      </c>
      <c r="C30" s="46">
        <v>1241.364</v>
      </c>
      <c r="D30" s="46">
        <v>60.850999999999999</v>
      </c>
      <c r="E30" s="46"/>
      <c r="F30" s="46">
        <v>253.636</v>
      </c>
      <c r="G30" s="46">
        <v>284.041</v>
      </c>
      <c r="H30" s="46">
        <v>23.939</v>
      </c>
      <c r="I30" s="46">
        <v>19.346</v>
      </c>
      <c r="J30" s="46">
        <v>11.755000000000001</v>
      </c>
      <c r="K30" s="46">
        <v>103.971</v>
      </c>
    </row>
    <row r="31" spans="1:11">
      <c r="A31" s="11">
        <v>1975</v>
      </c>
      <c r="B31" s="46">
        <v>307.80599999999998</v>
      </c>
      <c r="C31" s="46">
        <v>1191.0740000000001</v>
      </c>
      <c r="D31" s="46">
        <v>66.018000000000001</v>
      </c>
      <c r="E31" s="46"/>
      <c r="F31" s="46">
        <v>242.23099999999999</v>
      </c>
      <c r="G31" s="46">
        <v>267.89699999999999</v>
      </c>
      <c r="H31" s="46">
        <v>24.872</v>
      </c>
      <c r="I31" s="46">
        <v>20.838000000000001</v>
      </c>
      <c r="J31" s="46">
        <v>12.666</v>
      </c>
      <c r="K31" s="46">
        <v>106.218</v>
      </c>
    </row>
    <row r="32" spans="1:11">
      <c r="A32" s="11">
        <v>1976</v>
      </c>
      <c r="B32" s="46">
        <v>318.97899999999998</v>
      </c>
      <c r="C32" s="46">
        <v>1246.81</v>
      </c>
      <c r="D32" s="46">
        <v>68.896000000000001</v>
      </c>
      <c r="E32" s="46"/>
      <c r="F32" s="46">
        <v>250.48</v>
      </c>
      <c r="G32" s="46">
        <v>291.762</v>
      </c>
      <c r="H32" s="46">
        <v>27.184999999999999</v>
      </c>
      <c r="I32" s="46">
        <v>23.716000000000001</v>
      </c>
      <c r="J32" s="46">
        <v>14.164999999999999</v>
      </c>
      <c r="K32" s="46">
        <v>106.922</v>
      </c>
    </row>
    <row r="33" spans="1:11">
      <c r="A33" s="11">
        <v>1977</v>
      </c>
      <c r="B33" s="46">
        <v>349.16199999999998</v>
      </c>
      <c r="C33" s="46">
        <v>1281.376</v>
      </c>
      <c r="D33" s="46">
        <v>82.924000000000007</v>
      </c>
      <c r="E33" s="46"/>
      <c r="F33" s="46">
        <v>262.64800000000002</v>
      </c>
      <c r="G33" s="46">
        <v>281.54000000000002</v>
      </c>
      <c r="H33" s="46">
        <v>29.832000000000001</v>
      </c>
      <c r="I33" s="46">
        <v>26.754999999999999</v>
      </c>
      <c r="J33" s="46">
        <v>17.329000000000001</v>
      </c>
      <c r="K33" s="46">
        <v>106.637</v>
      </c>
    </row>
    <row r="34" spans="1:11">
      <c r="A34" s="11">
        <v>1978</v>
      </c>
      <c r="B34" s="46">
        <v>389.11700000000002</v>
      </c>
      <c r="C34" s="46">
        <v>1320.51</v>
      </c>
      <c r="D34" s="46">
        <v>83.528000000000006</v>
      </c>
      <c r="E34" s="46"/>
      <c r="F34" s="46">
        <v>258.38600000000002</v>
      </c>
      <c r="G34" s="46">
        <v>288.52699999999999</v>
      </c>
      <c r="H34" s="46">
        <v>29.082999999999998</v>
      </c>
      <c r="I34" s="46">
        <v>28.702000000000002</v>
      </c>
      <c r="J34" s="46">
        <v>19.39</v>
      </c>
      <c r="K34" s="46">
        <v>108.577</v>
      </c>
    </row>
    <row r="35" spans="1:11">
      <c r="A35" s="11">
        <v>1979</v>
      </c>
      <c r="B35" s="46">
        <v>396.767</v>
      </c>
      <c r="C35" s="46">
        <v>1323.325</v>
      </c>
      <c r="D35" s="46">
        <v>87.432000000000002</v>
      </c>
      <c r="E35" s="46"/>
      <c r="F35" s="46">
        <v>267.57400000000001</v>
      </c>
      <c r="G35" s="46">
        <v>298.98700000000002</v>
      </c>
      <c r="H35" s="46">
        <v>35.250999999999998</v>
      </c>
      <c r="I35" s="46">
        <v>33.914000000000001</v>
      </c>
      <c r="J35" s="46">
        <v>19.5</v>
      </c>
      <c r="K35" s="46">
        <v>114.221</v>
      </c>
    </row>
    <row r="36" spans="1:11">
      <c r="A36" s="11">
        <v>1980</v>
      </c>
      <c r="B36" s="46">
        <v>388.42399999999998</v>
      </c>
      <c r="C36" s="46">
        <v>1276.1849999999999</v>
      </c>
      <c r="D36" s="46">
        <v>92.334000000000003</v>
      </c>
      <c r="E36" s="46"/>
      <c r="F36" s="46">
        <v>260.46899999999999</v>
      </c>
      <c r="G36" s="46">
        <v>294.495</v>
      </c>
      <c r="H36" s="46">
        <v>26.940999999999999</v>
      </c>
      <c r="I36" s="46">
        <v>34.487000000000002</v>
      </c>
      <c r="J36" s="46">
        <v>21.562999999999999</v>
      </c>
      <c r="K36" s="46">
        <v>114.584</v>
      </c>
    </row>
    <row r="37" spans="1:11">
      <c r="A37" s="11">
        <v>1981</v>
      </c>
      <c r="B37" s="46">
        <v>383.66899999999998</v>
      </c>
      <c r="C37" s="46">
        <v>1225.404</v>
      </c>
      <c r="D37" s="46">
        <v>98.525000000000006</v>
      </c>
      <c r="E37" s="46"/>
      <c r="F37" s="46">
        <v>253.18199999999999</v>
      </c>
      <c r="G37" s="46">
        <v>280.83499999999998</v>
      </c>
      <c r="H37" s="46">
        <v>25.684000000000001</v>
      </c>
      <c r="I37" s="46">
        <v>35.802999999999997</v>
      </c>
      <c r="J37" s="46">
        <v>23.07</v>
      </c>
      <c r="K37" s="46">
        <v>111.28100000000001</v>
      </c>
    </row>
    <row r="38" spans="1:11">
      <c r="A38" s="11">
        <v>1982</v>
      </c>
      <c r="B38" s="46">
        <v>417.45800000000003</v>
      </c>
      <c r="C38" s="46">
        <v>1163.4839999999999</v>
      </c>
      <c r="D38" s="46">
        <v>104.54900000000001</v>
      </c>
      <c r="E38" s="46"/>
      <c r="F38" s="46">
        <v>245.29900000000001</v>
      </c>
      <c r="G38" s="46">
        <v>272.15800000000002</v>
      </c>
      <c r="H38" s="46">
        <v>28.901</v>
      </c>
      <c r="I38" s="46">
        <v>36.066000000000003</v>
      </c>
      <c r="J38" s="46">
        <v>24.963000000000001</v>
      </c>
      <c r="K38" s="46">
        <v>107.233</v>
      </c>
    </row>
    <row r="39" spans="1:11">
      <c r="A39" s="11">
        <v>1983</v>
      </c>
      <c r="B39" s="46">
        <v>439.15199999999999</v>
      </c>
      <c r="C39" s="46">
        <v>1171.953</v>
      </c>
      <c r="D39" s="46">
        <v>113.26900000000001</v>
      </c>
      <c r="E39" s="46"/>
      <c r="F39" s="46">
        <v>243.16800000000001</v>
      </c>
      <c r="G39" s="46">
        <v>271.036</v>
      </c>
      <c r="H39" s="46">
        <v>32.779000000000003</v>
      </c>
      <c r="I39" s="46">
        <v>38.033999999999999</v>
      </c>
      <c r="J39" s="46">
        <v>25.265000000000001</v>
      </c>
      <c r="K39" s="46">
        <v>106.401</v>
      </c>
    </row>
    <row r="40" spans="1:11">
      <c r="A40" s="11">
        <v>1984</v>
      </c>
      <c r="B40" s="46">
        <v>477.58600000000001</v>
      </c>
      <c r="C40" s="46">
        <v>1207.78</v>
      </c>
      <c r="D40" s="46">
        <v>116.562</v>
      </c>
      <c r="E40" s="46"/>
      <c r="F40" s="46">
        <v>258.87299999999999</v>
      </c>
      <c r="G40" s="46">
        <v>277.19799999999998</v>
      </c>
      <c r="H40" s="46">
        <v>36.112000000000002</v>
      </c>
      <c r="I40" s="46">
        <v>41.688000000000002</v>
      </c>
      <c r="J40" s="46">
        <v>27.419</v>
      </c>
      <c r="K40" s="46">
        <v>108.566</v>
      </c>
    </row>
    <row r="41" spans="1:11">
      <c r="A41" s="11">
        <v>1985</v>
      </c>
      <c r="B41" s="46">
        <v>516.90099999999995</v>
      </c>
      <c r="C41" s="46">
        <v>1212.348</v>
      </c>
      <c r="D41" s="46">
        <v>127.63500000000001</v>
      </c>
      <c r="E41" s="46"/>
      <c r="F41" s="46">
        <v>252.91800000000001</v>
      </c>
      <c r="G41" s="46">
        <v>280.57100000000003</v>
      </c>
      <c r="H41" s="46">
        <v>39.357999999999997</v>
      </c>
      <c r="I41" s="46">
        <v>45.567</v>
      </c>
      <c r="J41" s="46">
        <v>29.823</v>
      </c>
      <c r="K41" s="46">
        <v>106.834</v>
      </c>
    </row>
    <row r="42" spans="1:11">
      <c r="A42" s="11">
        <v>1986</v>
      </c>
      <c r="B42" s="46">
        <v>542.25099999999998</v>
      </c>
      <c r="C42" s="46">
        <v>1213.4649999999999</v>
      </c>
      <c r="D42" s="46">
        <v>137.09899999999999</v>
      </c>
      <c r="E42" s="46"/>
      <c r="F42" s="46">
        <v>254.108</v>
      </c>
      <c r="G42" s="46">
        <v>281.39299999999997</v>
      </c>
      <c r="H42" s="46">
        <v>36.064</v>
      </c>
      <c r="I42" s="46">
        <v>46.26</v>
      </c>
      <c r="J42" s="46">
        <v>29.802</v>
      </c>
      <c r="K42" s="46">
        <v>102.861</v>
      </c>
    </row>
    <row r="43" spans="1:11">
      <c r="A43" s="11">
        <v>1987</v>
      </c>
      <c r="B43" s="46">
        <v>578.16399999999999</v>
      </c>
      <c r="C43" s="46">
        <v>1265.837</v>
      </c>
      <c r="D43" s="46">
        <v>146.30199999999999</v>
      </c>
      <c r="E43" s="46"/>
      <c r="F43" s="46">
        <v>251.94499999999999</v>
      </c>
      <c r="G43" s="46">
        <v>277.06700000000001</v>
      </c>
      <c r="H43" s="46">
        <v>39.311999999999998</v>
      </c>
      <c r="I43" s="46">
        <v>48.701000000000001</v>
      </c>
      <c r="J43" s="46">
        <v>30.09</v>
      </c>
      <c r="K43" s="46">
        <v>109.289</v>
      </c>
    </row>
    <row r="44" spans="1:11">
      <c r="A44" s="11">
        <v>1988</v>
      </c>
      <c r="B44" s="46">
        <v>617.66899999999998</v>
      </c>
      <c r="C44" s="46">
        <v>1321.41</v>
      </c>
      <c r="D44" s="46">
        <v>157.76599999999999</v>
      </c>
      <c r="E44" s="46"/>
      <c r="F44" s="46">
        <v>276.971</v>
      </c>
      <c r="G44" s="46">
        <v>276.08499999999998</v>
      </c>
      <c r="H44" s="46">
        <v>44.314999999999998</v>
      </c>
      <c r="I44" s="46">
        <v>56.206000000000003</v>
      </c>
      <c r="J44" s="46">
        <v>32.076999999999998</v>
      </c>
      <c r="K44" s="46">
        <v>115.393</v>
      </c>
    </row>
    <row r="45" spans="1:11">
      <c r="A45" s="11">
        <v>1989</v>
      </c>
      <c r="B45" s="46">
        <v>628.68399999999997</v>
      </c>
      <c r="C45" s="46">
        <v>1338.4079999999999</v>
      </c>
      <c r="D45" s="46">
        <v>171.529</v>
      </c>
      <c r="E45" s="46"/>
      <c r="F45" s="46">
        <v>284.5</v>
      </c>
      <c r="G45" s="46">
        <v>271.65899999999999</v>
      </c>
      <c r="H45" s="46">
        <v>49.69</v>
      </c>
      <c r="I45" s="46">
        <v>59.762</v>
      </c>
      <c r="J45" s="46">
        <v>31.655000000000001</v>
      </c>
      <c r="K45" s="46">
        <v>117.10599999999999</v>
      </c>
    </row>
    <row r="46" spans="1:11">
      <c r="A46" s="11">
        <v>1990</v>
      </c>
      <c r="B46" s="46">
        <v>642.49099999999999</v>
      </c>
      <c r="C46" s="46">
        <v>1318.7080000000001</v>
      </c>
      <c r="D46" s="46">
        <v>178.965</v>
      </c>
      <c r="E46" s="46"/>
      <c r="F46" s="46">
        <v>287.03199999999998</v>
      </c>
      <c r="G46" s="46">
        <v>270.96800000000002</v>
      </c>
      <c r="H46" s="46">
        <v>49.853000000000002</v>
      </c>
      <c r="I46" s="46">
        <v>62.771999999999998</v>
      </c>
      <c r="J46" s="46">
        <v>36.430999999999997</v>
      </c>
      <c r="K46" s="46">
        <v>119.955</v>
      </c>
    </row>
    <row r="47" spans="1:11">
      <c r="A47" s="11">
        <v>1991</v>
      </c>
      <c r="B47" s="46">
        <v>670.45500000000004</v>
      </c>
      <c r="C47" s="46">
        <v>1316.287</v>
      </c>
      <c r="D47" s="46">
        <v>192.14</v>
      </c>
      <c r="E47" s="46"/>
      <c r="F47" s="46">
        <v>287.935</v>
      </c>
      <c r="G47" s="46">
        <v>248.85900000000001</v>
      </c>
      <c r="H47" s="46">
        <v>54.057000000000002</v>
      </c>
      <c r="I47" s="46">
        <v>66.546999999999997</v>
      </c>
      <c r="J47" s="46">
        <v>43.798000000000002</v>
      </c>
      <c r="K47" s="46">
        <v>119.883</v>
      </c>
    </row>
    <row r="48" spans="1:11">
      <c r="A48" s="11">
        <v>1992</v>
      </c>
      <c r="B48" s="46">
        <v>693.28300000000002</v>
      </c>
      <c r="C48" s="46">
        <v>1317.5619999999999</v>
      </c>
      <c r="D48" s="46">
        <v>205.92500000000001</v>
      </c>
      <c r="E48" s="46">
        <v>569.83399999999995</v>
      </c>
      <c r="F48" s="46">
        <v>294.39600000000002</v>
      </c>
      <c r="G48" s="46">
        <v>238.251</v>
      </c>
      <c r="H48" s="46">
        <v>54.47</v>
      </c>
      <c r="I48" s="46">
        <v>71.480999999999995</v>
      </c>
      <c r="J48" s="46">
        <v>49.668999999999997</v>
      </c>
      <c r="K48" s="46">
        <v>125.536</v>
      </c>
    </row>
    <row r="49" spans="1:11">
      <c r="A49" s="11">
        <v>1993</v>
      </c>
      <c r="B49" s="46">
        <v>734.995</v>
      </c>
      <c r="C49" s="46">
        <v>1395.596</v>
      </c>
      <c r="D49" s="46">
        <v>213.73400000000001</v>
      </c>
      <c r="E49" s="46">
        <v>525.51099999999997</v>
      </c>
      <c r="F49" s="46">
        <v>290.334</v>
      </c>
      <c r="G49" s="46">
        <v>234.55</v>
      </c>
      <c r="H49" s="46">
        <v>57.834000000000003</v>
      </c>
      <c r="I49" s="46">
        <v>81.361999999999995</v>
      </c>
      <c r="J49" s="46">
        <v>53.6</v>
      </c>
      <c r="K49" s="46">
        <v>128.19300000000001</v>
      </c>
    </row>
    <row r="50" spans="1:11">
      <c r="A50" s="11">
        <v>1994</v>
      </c>
      <c r="B50" s="46">
        <v>776.71100000000001</v>
      </c>
      <c r="C50" s="46">
        <v>1411.2819999999999</v>
      </c>
      <c r="D50" s="46">
        <v>227.011</v>
      </c>
      <c r="E50" s="46">
        <v>461.95</v>
      </c>
      <c r="F50" s="46">
        <v>307.69900000000001</v>
      </c>
      <c r="G50" s="46">
        <v>231.179</v>
      </c>
      <c r="H50" s="46">
        <v>64.224999999999994</v>
      </c>
      <c r="I50" s="46">
        <v>86.921000000000006</v>
      </c>
      <c r="J50" s="46">
        <v>54.701999999999998</v>
      </c>
      <c r="K50" s="46">
        <v>121.268</v>
      </c>
    </row>
    <row r="51" spans="1:11">
      <c r="A51" s="11">
        <v>1995</v>
      </c>
      <c r="B51" s="46">
        <v>840.726</v>
      </c>
      <c r="C51" s="46">
        <v>1413.5329999999999</v>
      </c>
      <c r="D51" s="46">
        <v>241.57</v>
      </c>
      <c r="E51" s="46">
        <v>445.41</v>
      </c>
      <c r="F51" s="46">
        <v>310.56099999999998</v>
      </c>
      <c r="G51" s="46">
        <v>230.86099999999999</v>
      </c>
      <c r="H51" s="46">
        <v>66.233000000000004</v>
      </c>
      <c r="I51" s="46">
        <v>94.703000000000003</v>
      </c>
      <c r="J51" s="46">
        <v>55.570999999999998</v>
      </c>
      <c r="K51" s="46">
        <v>122.727</v>
      </c>
    </row>
    <row r="52" spans="1:11">
      <c r="A52" s="11">
        <v>1996</v>
      </c>
      <c r="B52" s="46">
        <v>877.59100000000001</v>
      </c>
      <c r="C52" s="46">
        <v>1442.154</v>
      </c>
      <c r="D52" s="46">
        <v>262.096</v>
      </c>
      <c r="E52" s="46">
        <v>438.20299999999997</v>
      </c>
      <c r="F52" s="46">
        <v>315.923</v>
      </c>
      <c r="G52" s="46">
        <v>238.07900000000001</v>
      </c>
      <c r="H52" s="46">
        <v>66.667000000000002</v>
      </c>
      <c r="I52" s="46">
        <v>102.14700000000001</v>
      </c>
      <c r="J52" s="46">
        <v>63.095999999999997</v>
      </c>
      <c r="K52" s="46">
        <v>124.777</v>
      </c>
    </row>
    <row r="53" spans="1:11">
      <c r="A53" s="11">
        <v>1997</v>
      </c>
      <c r="B53" s="46">
        <v>876.54899999999998</v>
      </c>
      <c r="C53" s="46">
        <v>1484.972</v>
      </c>
      <c r="D53" s="46">
        <v>272.83</v>
      </c>
      <c r="E53" s="46">
        <v>418.85599999999999</v>
      </c>
      <c r="F53" s="46">
        <v>315.18400000000003</v>
      </c>
      <c r="G53" s="46">
        <v>230.02699999999999</v>
      </c>
      <c r="H53" s="46">
        <v>65.231999999999999</v>
      </c>
      <c r="I53" s="46">
        <v>109.062</v>
      </c>
      <c r="J53" s="46">
        <v>69.677000000000007</v>
      </c>
      <c r="K53" s="46">
        <v>129.042</v>
      </c>
    </row>
    <row r="54" spans="1:11">
      <c r="A54" s="11">
        <v>1998</v>
      </c>
      <c r="B54" s="46">
        <v>833.66099999999994</v>
      </c>
      <c r="C54" s="46">
        <v>1472.816</v>
      </c>
      <c r="D54" s="46">
        <v>279.84899999999999</v>
      </c>
      <c r="E54" s="46">
        <v>409.46100000000001</v>
      </c>
      <c r="F54" s="46">
        <v>305.01900000000001</v>
      </c>
      <c r="G54" s="46">
        <v>227.99700000000001</v>
      </c>
      <c r="H54" s="46">
        <v>76.182000000000002</v>
      </c>
      <c r="I54" s="46">
        <v>93.218999999999994</v>
      </c>
      <c r="J54" s="46">
        <v>51.661000000000001</v>
      </c>
      <c r="K54" s="46">
        <v>137.72399999999999</v>
      </c>
    </row>
    <row r="55" spans="1:11">
      <c r="A55" s="11">
        <v>1999</v>
      </c>
      <c r="B55" s="46">
        <v>826.91499999999996</v>
      </c>
      <c r="C55" s="46">
        <v>1493.9670000000001</v>
      </c>
      <c r="D55" s="46">
        <v>299.01799999999997</v>
      </c>
      <c r="E55" s="46">
        <v>412.10599999999999</v>
      </c>
      <c r="F55" s="46">
        <v>315.81299999999999</v>
      </c>
      <c r="G55" s="46">
        <v>219.14699999999999</v>
      </c>
      <c r="H55" s="46">
        <v>94.802000000000007</v>
      </c>
      <c r="I55" s="46">
        <v>102.49</v>
      </c>
      <c r="J55" s="46">
        <v>61.92</v>
      </c>
      <c r="K55" s="46">
        <v>137.57599999999999</v>
      </c>
    </row>
    <row r="56" spans="1:11">
      <c r="A56" s="11">
        <v>2000</v>
      </c>
      <c r="B56" s="46">
        <v>847.41</v>
      </c>
      <c r="C56" s="46">
        <v>1544.5419999999999</v>
      </c>
      <c r="D56" s="46">
        <v>309.83600000000001</v>
      </c>
      <c r="E56" s="46">
        <v>416.87</v>
      </c>
      <c r="F56" s="46">
        <v>321.55700000000002</v>
      </c>
      <c r="G56" s="46">
        <v>221.334</v>
      </c>
      <c r="H56" s="46">
        <v>91.8</v>
      </c>
      <c r="I56" s="46">
        <v>115.07899999999999</v>
      </c>
      <c r="J56" s="46">
        <v>67.016999999999996</v>
      </c>
      <c r="K56" s="46">
        <v>142.77699999999999</v>
      </c>
    </row>
    <row r="57" spans="1:11">
      <c r="A57" s="11">
        <v>2001</v>
      </c>
      <c r="B57" s="46">
        <v>861.16600000000005</v>
      </c>
      <c r="C57" s="46">
        <v>1513.7819999999999</v>
      </c>
      <c r="D57" s="46">
        <v>313.13</v>
      </c>
      <c r="E57" s="46">
        <v>416.34800000000001</v>
      </c>
      <c r="F57" s="46">
        <v>317.45</v>
      </c>
      <c r="G57" s="46">
        <v>228.239</v>
      </c>
      <c r="H57" s="46">
        <v>98.156000000000006</v>
      </c>
      <c r="I57" s="46">
        <v>115.691</v>
      </c>
      <c r="J57" s="46">
        <v>73.646000000000001</v>
      </c>
      <c r="K57" s="46">
        <v>140.51599999999999</v>
      </c>
    </row>
    <row r="58" spans="1:11">
      <c r="A58" s="11">
        <v>2002</v>
      </c>
      <c r="B58" s="46">
        <v>908.82799999999997</v>
      </c>
      <c r="C58" s="46">
        <v>1527.16</v>
      </c>
      <c r="D58" s="46">
        <v>318.161</v>
      </c>
      <c r="E58" s="46">
        <v>414.07</v>
      </c>
      <c r="F58" s="46">
        <v>322.041</v>
      </c>
      <c r="G58" s="46">
        <v>221.626</v>
      </c>
      <c r="H58" s="46">
        <v>100.11499999999999</v>
      </c>
      <c r="I58" s="46">
        <v>119.429</v>
      </c>
      <c r="J58" s="46">
        <v>76.367999999999995</v>
      </c>
      <c r="K58" s="46">
        <v>138.624</v>
      </c>
    </row>
    <row r="59" spans="1:11">
      <c r="A59" s="11">
        <v>2003</v>
      </c>
      <c r="B59" s="46">
        <v>1116.7840000000001</v>
      </c>
      <c r="C59" s="46">
        <v>1535.133</v>
      </c>
      <c r="D59" s="46">
        <v>332.29899999999998</v>
      </c>
      <c r="E59" s="46">
        <v>426.65699999999998</v>
      </c>
      <c r="F59" s="46">
        <v>328.08800000000002</v>
      </c>
      <c r="G59" s="46">
        <v>222.721</v>
      </c>
      <c r="H59" s="46">
        <v>102.31100000000001</v>
      </c>
      <c r="I59" s="46">
        <v>118.879</v>
      </c>
      <c r="J59" s="46">
        <v>79.37</v>
      </c>
      <c r="K59" s="46">
        <v>147.916</v>
      </c>
    </row>
    <row r="60" spans="1:11">
      <c r="A60" s="11">
        <v>2004</v>
      </c>
      <c r="B60" s="46">
        <v>1310.1759999999999</v>
      </c>
      <c r="C60" s="46">
        <v>1564.2719999999999</v>
      </c>
      <c r="D60" s="46">
        <v>349.548</v>
      </c>
      <c r="E60" s="46">
        <v>425.36599999999999</v>
      </c>
      <c r="F60" s="46">
        <v>334.34800000000001</v>
      </c>
      <c r="G60" s="46">
        <v>220.95599999999999</v>
      </c>
      <c r="H60" s="46">
        <v>110.789</v>
      </c>
      <c r="I60" s="46">
        <v>123.85599999999999</v>
      </c>
      <c r="J60" s="46">
        <v>85.548000000000002</v>
      </c>
      <c r="K60" s="46">
        <v>147.715</v>
      </c>
    </row>
    <row r="61" spans="1:11">
      <c r="A61" s="11">
        <v>2005</v>
      </c>
      <c r="B61" s="46">
        <v>1433.588</v>
      </c>
      <c r="C61" s="46">
        <v>1573.3979999999999</v>
      </c>
      <c r="D61" s="46">
        <v>364.637</v>
      </c>
      <c r="E61" s="46">
        <v>427.255</v>
      </c>
      <c r="F61" s="46">
        <v>328.185</v>
      </c>
      <c r="G61" s="46">
        <v>215.90299999999999</v>
      </c>
      <c r="H61" s="46">
        <v>121.988</v>
      </c>
      <c r="I61" s="46">
        <v>119.25</v>
      </c>
      <c r="J61" s="46">
        <v>86.728999999999999</v>
      </c>
      <c r="K61" s="46">
        <v>150.63300000000001</v>
      </c>
    </row>
    <row r="62" spans="1:11">
      <c r="A62" s="11">
        <v>2006</v>
      </c>
      <c r="B62" s="46">
        <v>1581.039</v>
      </c>
      <c r="C62" s="46">
        <v>1549.1969999999999</v>
      </c>
      <c r="D62" s="46">
        <v>387.983</v>
      </c>
      <c r="E62" s="46">
        <v>441.13499999999999</v>
      </c>
      <c r="F62" s="46">
        <v>326.26600000000002</v>
      </c>
      <c r="G62" s="46">
        <v>216.17099999999999</v>
      </c>
      <c r="H62" s="46">
        <v>124.676</v>
      </c>
      <c r="I62" s="46">
        <v>121.05</v>
      </c>
      <c r="J62" s="46">
        <v>87.691999999999993</v>
      </c>
      <c r="K62" s="46">
        <v>147.018</v>
      </c>
    </row>
    <row r="63" spans="1:11">
      <c r="A63" s="11">
        <v>2007</v>
      </c>
      <c r="B63" s="46">
        <v>1667.0229999999999</v>
      </c>
      <c r="C63" s="46">
        <v>1574.22</v>
      </c>
      <c r="D63" s="46">
        <v>415.654</v>
      </c>
      <c r="E63" s="46">
        <v>438.30200000000002</v>
      </c>
      <c r="F63" s="46">
        <v>331.99200000000002</v>
      </c>
      <c r="G63" s="46">
        <v>209.5</v>
      </c>
      <c r="H63" s="46">
        <v>133.27000000000001</v>
      </c>
      <c r="I63" s="46">
        <v>128.119</v>
      </c>
      <c r="J63" s="46">
        <v>96.063999999999993</v>
      </c>
      <c r="K63" s="46">
        <v>149.892</v>
      </c>
    </row>
    <row r="64" spans="1:11">
      <c r="A64" s="11">
        <v>2008</v>
      </c>
      <c r="B64" s="46">
        <v>1728.8009999999999</v>
      </c>
      <c r="C64" s="46">
        <v>1528.2650000000001</v>
      </c>
      <c r="D64" s="46">
        <v>465.71600000000001</v>
      </c>
      <c r="E64" s="46">
        <v>453.65600000000001</v>
      </c>
      <c r="F64" s="46">
        <v>320.79700000000003</v>
      </c>
      <c r="G64" s="46">
        <v>209.34100000000001</v>
      </c>
      <c r="H64" s="46">
        <v>143.351</v>
      </c>
      <c r="I64" s="46">
        <v>131.52199999999999</v>
      </c>
      <c r="J64" s="46">
        <v>106.149</v>
      </c>
      <c r="K64" s="46">
        <v>145.80199999999999</v>
      </c>
    </row>
    <row r="65" spans="1:11">
      <c r="A65" s="3">
        <v>2009</v>
      </c>
      <c r="B65" s="60">
        <v>1874.751</v>
      </c>
      <c r="C65" s="60">
        <v>1433.951</v>
      </c>
      <c r="D65" s="60">
        <v>511.39400000000001</v>
      </c>
      <c r="E65" s="60">
        <v>417.32600000000002</v>
      </c>
      <c r="F65" s="60">
        <v>292.82900000000001</v>
      </c>
      <c r="G65" s="60">
        <v>195.624</v>
      </c>
      <c r="H65" s="60">
        <v>149.04900000000001</v>
      </c>
      <c r="I65" s="60">
        <v>132.09</v>
      </c>
      <c r="J65" s="60">
        <v>115.675</v>
      </c>
      <c r="K65" s="60">
        <v>137.82300000000001</v>
      </c>
    </row>
    <row r="66" spans="1:11">
      <c r="A66" s="11">
        <v>2010</v>
      </c>
      <c r="B66" s="60">
        <v>2066.0822389091204</v>
      </c>
      <c r="C66" s="23">
        <v>1489.9675863195175</v>
      </c>
      <c r="D66" s="23">
        <v>534.39728106214534</v>
      </c>
      <c r="E66" s="23">
        <v>433.87756220959966</v>
      </c>
      <c r="F66" s="23">
        <v>312.56276131617801</v>
      </c>
      <c r="G66" s="23">
        <v>204.9835392541433</v>
      </c>
      <c r="H66" s="23">
        <v>151.87495814273706</v>
      </c>
      <c r="I66" s="23">
        <v>145.09372155314878</v>
      </c>
      <c r="J66" s="23">
        <v>129.87930574946498</v>
      </c>
      <c r="K66" s="60">
        <v>142.49568785148938</v>
      </c>
    </row>
    <row r="67" spans="1:11">
      <c r="A67" s="3">
        <v>2011</v>
      </c>
      <c r="B67" s="60">
        <v>2252.3217634296875</v>
      </c>
      <c r="C67" s="23">
        <v>1457.7233359396723</v>
      </c>
      <c r="D67" s="23">
        <v>551.87985158324625</v>
      </c>
      <c r="E67" s="23">
        <v>450.51969962860818</v>
      </c>
      <c r="F67" s="23">
        <v>313.55020528844977</v>
      </c>
      <c r="G67" s="23">
        <v>196.80981546975275</v>
      </c>
      <c r="H67" s="23">
        <v>154.67219503255345</v>
      </c>
      <c r="I67" s="23">
        <v>154.94761614801445</v>
      </c>
      <c r="J67" s="23">
        <v>144.31437033277223</v>
      </c>
      <c r="K67" s="60">
        <v>145.16843448947162</v>
      </c>
    </row>
    <row r="68" spans="1:11">
      <c r="A68" s="10">
        <v>2012</v>
      </c>
      <c r="B68" s="47">
        <v>2394.9886645037905</v>
      </c>
      <c r="C68" s="15">
        <v>1402.5734128559429</v>
      </c>
      <c r="D68" s="15">
        <v>596.10226084008605</v>
      </c>
      <c r="E68" s="15">
        <v>449.10804543187271</v>
      </c>
      <c r="F68" s="15">
        <v>335.63405576531591</v>
      </c>
      <c r="G68" s="15">
        <v>200.31603967149908</v>
      </c>
      <c r="H68" s="15">
        <v>159.23896087586769</v>
      </c>
      <c r="I68" s="15">
        <v>156.68986048933118</v>
      </c>
      <c r="J68" s="15">
        <v>146.16300471402243</v>
      </c>
      <c r="K68" s="15">
        <v>144.1930747804995</v>
      </c>
    </row>
    <row r="69" spans="1:11">
      <c r="B69" s="145"/>
      <c r="C69" s="40"/>
      <c r="D69" s="40"/>
      <c r="E69" s="40"/>
      <c r="F69" s="40"/>
      <c r="G69" s="40"/>
      <c r="H69" s="40"/>
      <c r="I69" s="40"/>
      <c r="J69" s="40"/>
      <c r="K69" s="40"/>
    </row>
    <row r="70" spans="1:11">
      <c r="A70" s="172" t="s">
        <v>126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</row>
    <row r="71" spans="1:1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</row>
    <row r="73" spans="1:11" ht="12.75" customHeight="1">
      <c r="A73" s="163" t="s">
        <v>125</v>
      </c>
      <c r="B73" s="164"/>
      <c r="C73" s="164"/>
      <c r="D73" s="164"/>
      <c r="E73" s="164"/>
      <c r="F73" s="164"/>
      <c r="G73" s="164"/>
      <c r="H73" s="164"/>
      <c r="I73" s="164"/>
      <c r="J73" s="164"/>
      <c r="K73" s="164"/>
    </row>
    <row r="74" spans="1:11" ht="15.75" customHeight="1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</row>
    <row r="75" spans="1:11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</row>
    <row r="76" spans="1:11" ht="16.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</row>
    <row r="77" spans="1:11" ht="12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</row>
    <row r="78" spans="1:1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</row>
  </sheetData>
  <mergeCells count="3">
    <mergeCell ref="B4:K4"/>
    <mergeCell ref="A70:K71"/>
    <mergeCell ref="A73:K75"/>
  </mergeCells>
  <phoneticPr fontId="21" type="noConversion"/>
  <pageMargins left="0.75" right="0.75" top="1" bottom="1" header="0.5" footer="0.5"/>
  <pageSetup scale="6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4"/>
  <sheetViews>
    <sheetView zoomScaleNormal="100" workbookViewId="0">
      <pane ySplit="3" topLeftCell="A4" activePane="bottomLeft" state="frozen"/>
      <selection activeCell="A25" sqref="A25"/>
      <selection pane="bottomLeft"/>
    </sheetView>
  </sheetViews>
  <sheetFormatPr defaultRowHeight="12.75"/>
  <cols>
    <col min="1" max="1" width="9.140625" style="113"/>
    <col min="2" max="4" width="14.7109375" style="112" customWidth="1"/>
    <col min="5" max="16384" width="9.140625" style="112"/>
  </cols>
  <sheetData>
    <row r="1" spans="1:8">
      <c r="A1" s="111" t="s">
        <v>129</v>
      </c>
    </row>
    <row r="2" spans="1:8">
      <c r="B2" s="127"/>
    </row>
    <row r="3" spans="1:8" ht="25.5">
      <c r="A3" s="114" t="s">
        <v>0</v>
      </c>
      <c r="B3" s="115" t="s">
        <v>62</v>
      </c>
      <c r="C3" s="160" t="s">
        <v>130</v>
      </c>
      <c r="D3" s="115" t="s">
        <v>63</v>
      </c>
    </row>
    <row r="4" spans="1:8">
      <c r="B4" s="169" t="s">
        <v>2</v>
      </c>
      <c r="C4" s="169"/>
      <c r="D4" s="169"/>
    </row>
    <row r="5" spans="1:8">
      <c r="B5" s="116"/>
    </row>
    <row r="6" spans="1:8">
      <c r="A6" s="113">
        <v>1751</v>
      </c>
      <c r="B6" s="117">
        <v>3</v>
      </c>
      <c r="C6" s="118">
        <v>2.552</v>
      </c>
      <c r="D6" s="118">
        <f>B6-C6</f>
        <v>0.44799999999999995</v>
      </c>
      <c r="H6" s="118"/>
    </row>
    <row r="7" spans="1:8">
      <c r="A7" s="113">
        <v>1752</v>
      </c>
      <c r="B7" s="117">
        <v>3</v>
      </c>
      <c r="C7" s="118">
        <v>2.5529999999999999</v>
      </c>
      <c r="D7" s="118">
        <f t="shared" ref="D7:D70" si="0">B7-C7</f>
        <v>0.44700000000000006</v>
      </c>
      <c r="H7" s="118"/>
    </row>
    <row r="8" spans="1:8">
      <c r="A8" s="113">
        <v>1753</v>
      </c>
      <c r="B8" s="117">
        <v>3</v>
      </c>
      <c r="C8" s="118">
        <v>2.5529999999999999</v>
      </c>
      <c r="D8" s="118">
        <f t="shared" si="0"/>
        <v>0.44700000000000006</v>
      </c>
      <c r="H8" s="118"/>
    </row>
    <row r="9" spans="1:8">
      <c r="A9" s="113">
        <v>1754</v>
      </c>
      <c r="B9" s="117">
        <v>3</v>
      </c>
      <c r="C9" s="118">
        <v>2.5539999999999998</v>
      </c>
      <c r="D9" s="118">
        <f t="shared" si="0"/>
        <v>0.44600000000000017</v>
      </c>
      <c r="H9" s="118"/>
    </row>
    <row r="10" spans="1:8">
      <c r="A10" s="113">
        <v>1755</v>
      </c>
      <c r="B10" s="117">
        <v>3</v>
      </c>
      <c r="C10" s="118">
        <v>2.5550000000000002</v>
      </c>
      <c r="D10" s="118">
        <f t="shared" si="0"/>
        <v>0.44499999999999984</v>
      </c>
      <c r="H10" s="118"/>
    </row>
    <row r="11" spans="1:8">
      <c r="A11" s="113">
        <v>1756</v>
      </c>
      <c r="B11" s="117">
        <v>3</v>
      </c>
      <c r="C11" s="118">
        <v>2.7309999999999999</v>
      </c>
      <c r="D11" s="118">
        <f t="shared" si="0"/>
        <v>0.26900000000000013</v>
      </c>
      <c r="H11" s="118"/>
    </row>
    <row r="12" spans="1:8">
      <c r="A12" s="113">
        <v>1757</v>
      </c>
      <c r="B12" s="117">
        <v>3</v>
      </c>
      <c r="C12" s="118">
        <v>2.7320000000000002</v>
      </c>
      <c r="D12" s="118">
        <f t="shared" si="0"/>
        <v>0.26799999999999979</v>
      </c>
      <c r="H12" s="118"/>
    </row>
    <row r="13" spans="1:8">
      <c r="A13" s="113">
        <v>1758</v>
      </c>
      <c r="B13" s="117">
        <v>3</v>
      </c>
      <c r="C13" s="118">
        <v>2.7330000000000001</v>
      </c>
      <c r="D13" s="118">
        <f t="shared" si="0"/>
        <v>0.2669999999999999</v>
      </c>
      <c r="H13" s="118"/>
    </row>
    <row r="14" spans="1:8">
      <c r="A14" s="113">
        <v>1759</v>
      </c>
      <c r="B14" s="117">
        <v>3</v>
      </c>
      <c r="C14" s="118">
        <v>2.734</v>
      </c>
      <c r="D14" s="118">
        <f t="shared" si="0"/>
        <v>0.26600000000000001</v>
      </c>
      <c r="H14" s="118"/>
    </row>
    <row r="15" spans="1:8">
      <c r="A15" s="113">
        <v>1760</v>
      </c>
      <c r="B15" s="117">
        <v>3</v>
      </c>
      <c r="C15" s="118">
        <v>2.734</v>
      </c>
      <c r="D15" s="118">
        <f t="shared" si="0"/>
        <v>0.26600000000000001</v>
      </c>
      <c r="H15" s="118"/>
    </row>
    <row r="16" spans="1:8">
      <c r="A16" s="113">
        <v>1761</v>
      </c>
      <c r="B16" s="117">
        <v>3</v>
      </c>
      <c r="C16" s="118">
        <v>2.9950000000000001</v>
      </c>
      <c r="D16" s="118">
        <f t="shared" si="0"/>
        <v>4.9999999999998934E-3</v>
      </c>
      <c r="H16" s="118"/>
    </row>
    <row r="17" spans="1:8">
      <c r="A17" s="113">
        <v>1762</v>
      </c>
      <c r="B17" s="117">
        <v>3</v>
      </c>
      <c r="C17" s="118">
        <v>2.996</v>
      </c>
      <c r="D17" s="118">
        <f t="shared" si="0"/>
        <v>4.0000000000000036E-3</v>
      </c>
      <c r="H17" s="118"/>
    </row>
    <row r="18" spans="1:8">
      <c r="A18" s="113">
        <v>1763</v>
      </c>
      <c r="B18" s="117">
        <v>3</v>
      </c>
      <c r="C18" s="118">
        <v>2.9969999999999999</v>
      </c>
      <c r="D18" s="118">
        <f t="shared" si="0"/>
        <v>3.0000000000001137E-3</v>
      </c>
      <c r="H18" s="118"/>
    </row>
    <row r="19" spans="1:8">
      <c r="A19" s="113">
        <v>1764</v>
      </c>
      <c r="B19" s="117">
        <v>3</v>
      </c>
      <c r="C19" s="118">
        <v>2.9980000000000002</v>
      </c>
      <c r="D19" s="118">
        <f t="shared" si="0"/>
        <v>1.9999999999997797E-3</v>
      </c>
      <c r="H19" s="118"/>
    </row>
    <row r="20" spans="1:8">
      <c r="A20" s="113">
        <v>1765</v>
      </c>
      <c r="B20" s="117">
        <v>3</v>
      </c>
      <c r="C20" s="118">
        <v>2.9990000000000001</v>
      </c>
      <c r="D20" s="118">
        <f t="shared" si="0"/>
        <v>9.9999999999988987E-4</v>
      </c>
      <c r="H20" s="118"/>
    </row>
    <row r="21" spans="1:8">
      <c r="A21" s="113">
        <v>1766</v>
      </c>
      <c r="B21" s="117">
        <v>3</v>
      </c>
      <c r="C21" s="118">
        <v>3.3460000000000001</v>
      </c>
      <c r="D21" s="118">
        <f t="shared" si="0"/>
        <v>-0.34600000000000009</v>
      </c>
      <c r="H21" s="118"/>
    </row>
    <row r="22" spans="1:8">
      <c r="A22" s="113">
        <v>1767</v>
      </c>
      <c r="B22" s="117">
        <v>3</v>
      </c>
      <c r="C22" s="118">
        <v>3.347</v>
      </c>
      <c r="D22" s="118">
        <f t="shared" si="0"/>
        <v>-0.34699999999999998</v>
      </c>
      <c r="H22" s="118"/>
    </row>
    <row r="23" spans="1:8">
      <c r="A23" s="113">
        <v>1768</v>
      </c>
      <c r="B23" s="117">
        <v>3</v>
      </c>
      <c r="C23" s="118">
        <v>3.3479999999999999</v>
      </c>
      <c r="D23" s="118">
        <f t="shared" si="0"/>
        <v>-0.34799999999999986</v>
      </c>
      <c r="H23" s="118"/>
    </row>
    <row r="24" spans="1:8">
      <c r="A24" s="113">
        <v>1769</v>
      </c>
      <c r="B24" s="117">
        <v>3</v>
      </c>
      <c r="C24" s="118">
        <v>3.3490000000000002</v>
      </c>
      <c r="D24" s="118">
        <f t="shared" si="0"/>
        <v>-0.3490000000000002</v>
      </c>
      <c r="H24" s="118"/>
    </row>
    <row r="25" spans="1:8">
      <c r="A25" s="113">
        <v>1770</v>
      </c>
      <c r="B25" s="117">
        <v>3</v>
      </c>
      <c r="C25" s="118">
        <v>3.35</v>
      </c>
      <c r="D25" s="118">
        <f t="shared" si="0"/>
        <v>-0.35000000000000009</v>
      </c>
      <c r="H25" s="118"/>
    </row>
    <row r="26" spans="1:8">
      <c r="A26" s="113">
        <v>1771</v>
      </c>
      <c r="B26" s="117">
        <v>4</v>
      </c>
      <c r="C26" s="118">
        <v>3.7149999999999999</v>
      </c>
      <c r="D26" s="118">
        <f t="shared" si="0"/>
        <v>0.28500000000000014</v>
      </c>
      <c r="H26" s="118"/>
    </row>
    <row r="27" spans="1:8">
      <c r="A27" s="113">
        <v>1772</v>
      </c>
      <c r="B27" s="117">
        <v>4</v>
      </c>
      <c r="C27" s="118">
        <v>3.7160000000000002</v>
      </c>
      <c r="D27" s="118">
        <f t="shared" si="0"/>
        <v>0.28399999999999981</v>
      </c>
      <c r="H27" s="118"/>
    </row>
    <row r="28" spans="1:8">
      <c r="A28" s="113">
        <v>1773</v>
      </c>
      <c r="B28" s="117">
        <v>4</v>
      </c>
      <c r="C28" s="118">
        <v>3.7170000000000001</v>
      </c>
      <c r="D28" s="118">
        <f t="shared" si="0"/>
        <v>0.28299999999999992</v>
      </c>
      <c r="H28" s="118"/>
    </row>
    <row r="29" spans="1:8">
      <c r="A29" s="113">
        <v>1774</v>
      </c>
      <c r="B29" s="117">
        <v>4</v>
      </c>
      <c r="C29" s="118">
        <v>3.718</v>
      </c>
      <c r="D29" s="118">
        <f t="shared" si="0"/>
        <v>0.28200000000000003</v>
      </c>
      <c r="H29" s="118"/>
    </row>
    <row r="30" spans="1:8">
      <c r="A30" s="113">
        <v>1775</v>
      </c>
      <c r="B30" s="117">
        <v>4</v>
      </c>
      <c r="C30" s="118">
        <v>3.7189999999999999</v>
      </c>
      <c r="D30" s="118">
        <f t="shared" si="0"/>
        <v>0.28100000000000014</v>
      </c>
      <c r="H30" s="118"/>
    </row>
    <row r="31" spans="1:8">
      <c r="A31" s="113">
        <v>1776</v>
      </c>
      <c r="B31" s="117">
        <v>4</v>
      </c>
      <c r="C31" s="118">
        <v>4.1040000000000001</v>
      </c>
      <c r="D31" s="118">
        <f t="shared" si="0"/>
        <v>-0.10400000000000009</v>
      </c>
      <c r="H31" s="118"/>
    </row>
    <row r="32" spans="1:8">
      <c r="A32" s="113">
        <v>1777</v>
      </c>
      <c r="B32" s="117">
        <v>4</v>
      </c>
      <c r="C32" s="118">
        <v>4.1050000000000004</v>
      </c>
      <c r="D32" s="118">
        <f t="shared" si="0"/>
        <v>-0.10500000000000043</v>
      </c>
      <c r="H32" s="118"/>
    </row>
    <row r="33" spans="1:8">
      <c r="A33" s="113">
        <v>1778</v>
      </c>
      <c r="B33" s="117">
        <v>4</v>
      </c>
      <c r="C33" s="118">
        <v>4.1059999999999999</v>
      </c>
      <c r="D33" s="118">
        <f t="shared" si="0"/>
        <v>-0.10599999999999987</v>
      </c>
      <c r="H33" s="118"/>
    </row>
    <row r="34" spans="1:8">
      <c r="A34" s="113">
        <v>1779</v>
      </c>
      <c r="B34" s="117">
        <v>4</v>
      </c>
      <c r="C34" s="118">
        <v>4.1070000000000002</v>
      </c>
      <c r="D34" s="118">
        <f t="shared" si="0"/>
        <v>-0.10700000000000021</v>
      </c>
      <c r="H34" s="118"/>
    </row>
    <row r="35" spans="1:8">
      <c r="A35" s="113">
        <v>1780</v>
      </c>
      <c r="B35" s="117">
        <v>4</v>
      </c>
      <c r="C35" s="118">
        <v>4.109</v>
      </c>
      <c r="D35" s="118">
        <f t="shared" si="0"/>
        <v>-0.10899999999999999</v>
      </c>
      <c r="H35" s="118"/>
    </row>
    <row r="36" spans="1:8">
      <c r="A36" s="113">
        <v>1781</v>
      </c>
      <c r="B36" s="117">
        <v>5</v>
      </c>
      <c r="C36" s="118">
        <v>4.5970000000000004</v>
      </c>
      <c r="D36" s="118">
        <f t="shared" si="0"/>
        <v>0.40299999999999958</v>
      </c>
      <c r="H36" s="118"/>
    </row>
    <row r="37" spans="1:8">
      <c r="A37" s="113">
        <v>1782</v>
      </c>
      <c r="B37" s="117">
        <v>5</v>
      </c>
      <c r="C37" s="118">
        <v>4.5979999999999999</v>
      </c>
      <c r="D37" s="118">
        <f t="shared" si="0"/>
        <v>0.40200000000000014</v>
      </c>
      <c r="H37" s="118"/>
    </row>
    <row r="38" spans="1:8">
      <c r="A38" s="113">
        <v>1783</v>
      </c>
      <c r="B38" s="117">
        <v>5</v>
      </c>
      <c r="C38" s="118">
        <v>4.5999999999999996</v>
      </c>
      <c r="D38" s="118">
        <f t="shared" si="0"/>
        <v>0.40000000000000036</v>
      </c>
      <c r="H38" s="118"/>
    </row>
    <row r="39" spans="1:8">
      <c r="A39" s="113">
        <v>1784</v>
      </c>
      <c r="B39" s="117">
        <v>5</v>
      </c>
      <c r="C39" s="118">
        <v>4.601</v>
      </c>
      <c r="D39" s="118">
        <f t="shared" si="0"/>
        <v>0.39900000000000002</v>
      </c>
      <c r="H39" s="118"/>
    </row>
    <row r="40" spans="1:8">
      <c r="A40" s="113">
        <v>1785</v>
      </c>
      <c r="B40" s="117">
        <v>5</v>
      </c>
      <c r="C40" s="118">
        <v>4.6040000000000001</v>
      </c>
      <c r="D40" s="118">
        <f t="shared" si="0"/>
        <v>0.39599999999999991</v>
      </c>
      <c r="H40" s="118"/>
    </row>
    <row r="41" spans="1:8">
      <c r="A41" s="113">
        <v>1786</v>
      </c>
      <c r="B41" s="117">
        <v>5</v>
      </c>
      <c r="C41" s="118">
        <v>5.2270000000000003</v>
      </c>
      <c r="D41" s="118">
        <f t="shared" si="0"/>
        <v>-0.22700000000000031</v>
      </c>
      <c r="H41" s="118"/>
    </row>
    <row r="42" spans="1:8">
      <c r="A42" s="113">
        <v>1787</v>
      </c>
      <c r="B42" s="117">
        <v>5</v>
      </c>
      <c r="C42" s="118">
        <v>5.2290000000000001</v>
      </c>
      <c r="D42" s="118">
        <f t="shared" si="0"/>
        <v>-0.22900000000000009</v>
      </c>
      <c r="H42" s="118"/>
    </row>
    <row r="43" spans="1:8">
      <c r="A43" s="113">
        <v>1788</v>
      </c>
      <c r="B43" s="117">
        <v>5</v>
      </c>
      <c r="C43" s="118">
        <v>5.23</v>
      </c>
      <c r="D43" s="118">
        <f t="shared" si="0"/>
        <v>-0.23000000000000043</v>
      </c>
      <c r="H43" s="118"/>
    </row>
    <row r="44" spans="1:8">
      <c r="A44" s="113">
        <v>1789</v>
      </c>
      <c r="B44" s="117">
        <v>5</v>
      </c>
      <c r="C44" s="118">
        <v>5.2320000000000002</v>
      </c>
      <c r="D44" s="118">
        <f t="shared" si="0"/>
        <v>-0.23200000000000021</v>
      </c>
      <c r="H44" s="118"/>
    </row>
    <row r="45" spans="1:8">
      <c r="A45" s="113">
        <v>1790</v>
      </c>
      <c r="B45" s="117">
        <v>5</v>
      </c>
      <c r="C45" s="118">
        <v>5.234</v>
      </c>
      <c r="D45" s="118">
        <f t="shared" si="0"/>
        <v>-0.23399999999999999</v>
      </c>
      <c r="H45" s="118"/>
    </row>
    <row r="46" spans="1:8">
      <c r="A46" s="113">
        <v>1791</v>
      </c>
      <c r="B46" s="117">
        <v>6</v>
      </c>
      <c r="C46" s="118">
        <v>5.8460000000000001</v>
      </c>
      <c r="D46" s="118">
        <f t="shared" si="0"/>
        <v>0.15399999999999991</v>
      </c>
      <c r="H46" s="118"/>
    </row>
    <row r="47" spans="1:8">
      <c r="A47" s="113">
        <v>1792</v>
      </c>
      <c r="B47" s="117">
        <v>6</v>
      </c>
      <c r="C47" s="118">
        <v>5.976</v>
      </c>
      <c r="D47" s="118">
        <f t="shared" si="0"/>
        <v>2.4000000000000021E-2</v>
      </c>
      <c r="H47" s="118"/>
    </row>
    <row r="48" spans="1:8">
      <c r="A48" s="113">
        <v>1793</v>
      </c>
      <c r="B48" s="117">
        <v>6</v>
      </c>
      <c r="C48" s="118">
        <v>5.9809999999999999</v>
      </c>
      <c r="D48" s="118">
        <f t="shared" si="0"/>
        <v>1.9000000000000128E-2</v>
      </c>
      <c r="H48" s="118"/>
    </row>
    <row r="49" spans="1:8">
      <c r="A49" s="113">
        <v>1794</v>
      </c>
      <c r="B49" s="117">
        <v>6</v>
      </c>
      <c r="C49" s="118">
        <v>5.9720000000000004</v>
      </c>
      <c r="D49" s="118">
        <f t="shared" si="0"/>
        <v>2.7999999999999581E-2</v>
      </c>
      <c r="H49" s="118"/>
    </row>
    <row r="50" spans="1:8">
      <c r="A50" s="113">
        <v>1795</v>
      </c>
      <c r="B50" s="117">
        <v>6</v>
      </c>
      <c r="C50" s="118">
        <v>5.9749999999999996</v>
      </c>
      <c r="D50" s="118">
        <f t="shared" si="0"/>
        <v>2.5000000000000355E-2</v>
      </c>
      <c r="H50" s="118"/>
    </row>
    <row r="51" spans="1:8">
      <c r="A51" s="113">
        <v>1796</v>
      </c>
      <c r="B51" s="117">
        <v>6</v>
      </c>
      <c r="C51" s="118">
        <v>6.2640000000000002</v>
      </c>
      <c r="D51" s="118">
        <f t="shared" si="0"/>
        <v>-0.26400000000000023</v>
      </c>
      <c r="H51" s="118"/>
    </row>
    <row r="52" spans="1:8">
      <c r="A52" s="113">
        <v>1797</v>
      </c>
      <c r="B52" s="117">
        <v>7</v>
      </c>
      <c r="C52" s="118">
        <v>6.5759999999999996</v>
      </c>
      <c r="D52" s="118">
        <f t="shared" si="0"/>
        <v>0.42400000000000038</v>
      </c>
      <c r="H52" s="118"/>
    </row>
    <row r="53" spans="1:8">
      <c r="A53" s="113">
        <v>1798</v>
      </c>
      <c r="B53" s="117">
        <v>7</v>
      </c>
      <c r="C53" s="118">
        <v>6.8490000000000002</v>
      </c>
      <c r="D53" s="118">
        <f t="shared" si="0"/>
        <v>0.1509999999999998</v>
      </c>
      <c r="H53" s="118"/>
    </row>
    <row r="54" spans="1:8">
      <c r="A54" s="113">
        <v>1799</v>
      </c>
      <c r="B54" s="117">
        <v>7</v>
      </c>
      <c r="C54" s="118">
        <v>7.2130000000000001</v>
      </c>
      <c r="D54" s="118">
        <f t="shared" si="0"/>
        <v>-0.21300000000000008</v>
      </c>
      <c r="H54" s="118"/>
    </row>
    <row r="55" spans="1:8">
      <c r="A55" s="113">
        <v>1800</v>
      </c>
      <c r="B55" s="117">
        <v>8</v>
      </c>
      <c r="C55" s="118">
        <v>7.6669999999999998</v>
      </c>
      <c r="D55" s="118">
        <f t="shared" si="0"/>
        <v>0.33300000000000018</v>
      </c>
      <c r="H55" s="118"/>
    </row>
    <row r="56" spans="1:8">
      <c r="A56" s="113">
        <v>1801</v>
      </c>
      <c r="B56" s="117">
        <v>8</v>
      </c>
      <c r="C56" s="118">
        <v>7.6310000000000002</v>
      </c>
      <c r="D56" s="118">
        <f t="shared" si="0"/>
        <v>0.36899999999999977</v>
      </c>
      <c r="H56" s="118"/>
    </row>
    <row r="57" spans="1:8">
      <c r="A57" s="113">
        <v>1802</v>
      </c>
      <c r="B57" s="117">
        <v>10</v>
      </c>
      <c r="C57" s="118">
        <v>10.039</v>
      </c>
      <c r="D57" s="118">
        <f t="shared" si="0"/>
        <v>-3.8999999999999702E-2</v>
      </c>
      <c r="H57" s="118"/>
    </row>
    <row r="58" spans="1:8">
      <c r="A58" s="113">
        <v>1803</v>
      </c>
      <c r="B58" s="117">
        <v>9</v>
      </c>
      <c r="C58" s="118">
        <v>8.5939999999999994</v>
      </c>
      <c r="D58" s="118">
        <f t="shared" si="0"/>
        <v>0.40600000000000058</v>
      </c>
      <c r="H58" s="118"/>
    </row>
    <row r="59" spans="1:8">
      <c r="A59" s="113">
        <v>1804</v>
      </c>
      <c r="B59" s="117">
        <v>9</v>
      </c>
      <c r="C59" s="118">
        <v>9.3640000000000008</v>
      </c>
      <c r="D59" s="118">
        <f t="shared" si="0"/>
        <v>-0.36400000000000077</v>
      </c>
      <c r="H59" s="118"/>
    </row>
    <row r="60" spans="1:8">
      <c r="A60" s="113">
        <v>1805</v>
      </c>
      <c r="B60" s="117">
        <v>9</v>
      </c>
      <c r="C60" s="118">
        <v>9.1210000000000004</v>
      </c>
      <c r="D60" s="118">
        <f t="shared" si="0"/>
        <v>-0.12100000000000044</v>
      </c>
      <c r="H60" s="118"/>
    </row>
    <row r="61" spans="1:8">
      <c r="A61" s="113">
        <v>1806</v>
      </c>
      <c r="B61" s="117">
        <v>10</v>
      </c>
      <c r="C61" s="118">
        <v>9.5649999999999995</v>
      </c>
      <c r="D61" s="118">
        <f t="shared" si="0"/>
        <v>0.4350000000000005</v>
      </c>
      <c r="H61" s="118"/>
    </row>
    <row r="62" spans="1:8">
      <c r="A62" s="113">
        <v>1807</v>
      </c>
      <c r="B62" s="117">
        <v>10</v>
      </c>
      <c r="C62" s="118">
        <v>10.064</v>
      </c>
      <c r="D62" s="118">
        <f t="shared" si="0"/>
        <v>-6.4000000000000057E-2</v>
      </c>
      <c r="H62" s="118"/>
    </row>
    <row r="63" spans="1:8">
      <c r="A63" s="113">
        <v>1808</v>
      </c>
      <c r="B63" s="117">
        <v>10</v>
      </c>
      <c r="C63" s="118">
        <v>9.57</v>
      </c>
      <c r="D63" s="118">
        <f t="shared" si="0"/>
        <v>0.42999999999999972</v>
      </c>
      <c r="H63" s="118"/>
    </row>
    <row r="64" spans="1:8">
      <c r="A64" s="113">
        <v>1809</v>
      </c>
      <c r="B64" s="117">
        <v>10</v>
      </c>
      <c r="C64" s="118">
        <v>9.577</v>
      </c>
      <c r="D64" s="118">
        <f t="shared" si="0"/>
        <v>0.42300000000000004</v>
      </c>
      <c r="H64" s="118"/>
    </row>
    <row r="65" spans="1:8">
      <c r="A65" s="113">
        <v>1810</v>
      </c>
      <c r="B65" s="117">
        <v>10</v>
      </c>
      <c r="C65" s="118">
        <v>10.202</v>
      </c>
      <c r="D65" s="118">
        <f t="shared" si="0"/>
        <v>-0.20199999999999996</v>
      </c>
      <c r="H65" s="118"/>
    </row>
    <row r="66" spans="1:8">
      <c r="A66" s="113">
        <v>1811</v>
      </c>
      <c r="B66" s="117">
        <v>11</v>
      </c>
      <c r="C66" s="118">
        <v>10.803000000000001</v>
      </c>
      <c r="D66" s="118">
        <f t="shared" si="0"/>
        <v>0.19699999999999918</v>
      </c>
      <c r="H66" s="118"/>
    </row>
    <row r="67" spans="1:8">
      <c r="A67" s="113">
        <v>1812</v>
      </c>
      <c r="B67" s="117">
        <v>11</v>
      </c>
      <c r="C67" s="118">
        <v>11.192</v>
      </c>
      <c r="D67" s="118">
        <f t="shared" si="0"/>
        <v>-0.19200000000000017</v>
      </c>
      <c r="H67" s="118"/>
    </row>
    <row r="68" spans="1:8">
      <c r="A68" s="113">
        <v>1813</v>
      </c>
      <c r="B68" s="117">
        <v>11</v>
      </c>
      <c r="C68" s="118">
        <v>11.25</v>
      </c>
      <c r="D68" s="118">
        <f t="shared" si="0"/>
        <v>-0.25</v>
      </c>
      <c r="H68" s="118"/>
    </row>
    <row r="69" spans="1:8">
      <c r="A69" s="113">
        <v>1814</v>
      </c>
      <c r="B69" s="117">
        <v>11</v>
      </c>
      <c r="C69" s="118">
        <v>11.497999999999999</v>
      </c>
      <c r="D69" s="118">
        <f t="shared" si="0"/>
        <v>-0.49799999999999933</v>
      </c>
      <c r="H69" s="118"/>
    </row>
    <row r="70" spans="1:8">
      <c r="A70" s="113">
        <v>1815</v>
      </c>
      <c r="B70" s="117">
        <v>12</v>
      </c>
      <c r="C70" s="118">
        <v>11.869</v>
      </c>
      <c r="D70" s="118">
        <f t="shared" si="0"/>
        <v>0.13100000000000023</v>
      </c>
      <c r="H70" s="118"/>
    </row>
    <row r="71" spans="1:8">
      <c r="A71" s="113">
        <v>1816</v>
      </c>
      <c r="B71" s="117">
        <v>13</v>
      </c>
      <c r="C71" s="118">
        <v>13.009</v>
      </c>
      <c r="D71" s="118">
        <f t="shared" ref="D71:D134" si="1">B71-C71</f>
        <v>-9.0000000000003411E-3</v>
      </c>
      <c r="H71" s="118"/>
    </row>
    <row r="72" spans="1:8">
      <c r="A72" s="113">
        <v>1817</v>
      </c>
      <c r="B72" s="117">
        <v>14</v>
      </c>
      <c r="C72" s="118">
        <v>13.491</v>
      </c>
      <c r="D72" s="118">
        <f t="shared" si="1"/>
        <v>0.50900000000000034</v>
      </c>
      <c r="H72" s="118"/>
    </row>
    <row r="73" spans="1:8">
      <c r="A73" s="113">
        <v>1818</v>
      </c>
      <c r="B73" s="117">
        <v>14</v>
      </c>
      <c r="C73" s="118">
        <v>13.548999999999999</v>
      </c>
      <c r="D73" s="118">
        <f t="shared" si="1"/>
        <v>0.45100000000000051</v>
      </c>
      <c r="H73" s="118"/>
    </row>
    <row r="74" spans="1:8">
      <c r="A74" s="113">
        <v>1819</v>
      </c>
      <c r="B74" s="117">
        <v>14</v>
      </c>
      <c r="C74" s="118">
        <v>13.632</v>
      </c>
      <c r="D74" s="118">
        <f t="shared" si="1"/>
        <v>0.36800000000000033</v>
      </c>
      <c r="H74" s="118"/>
    </row>
    <row r="75" spans="1:8">
      <c r="A75" s="113">
        <v>1820</v>
      </c>
      <c r="B75" s="117">
        <v>14</v>
      </c>
      <c r="C75" s="118">
        <v>13.834</v>
      </c>
      <c r="D75" s="118">
        <f t="shared" si="1"/>
        <v>0.16600000000000037</v>
      </c>
      <c r="H75" s="118"/>
    </row>
    <row r="76" spans="1:8">
      <c r="A76" s="113">
        <v>1821</v>
      </c>
      <c r="B76" s="117">
        <v>14</v>
      </c>
      <c r="C76" s="118">
        <v>14.038</v>
      </c>
      <c r="D76" s="118">
        <f t="shared" si="1"/>
        <v>-3.8000000000000256E-2</v>
      </c>
      <c r="H76" s="118"/>
    </row>
    <row r="77" spans="1:8">
      <c r="A77" s="113">
        <v>1822</v>
      </c>
      <c r="B77" s="117">
        <v>15</v>
      </c>
      <c r="C77" s="118">
        <v>14.592000000000001</v>
      </c>
      <c r="D77" s="118">
        <f t="shared" si="1"/>
        <v>0.40799999999999947</v>
      </c>
      <c r="H77" s="118"/>
    </row>
    <row r="78" spans="1:8">
      <c r="A78" s="113">
        <v>1823</v>
      </c>
      <c r="B78" s="117">
        <v>16</v>
      </c>
      <c r="C78" s="118">
        <v>15.433999999999999</v>
      </c>
      <c r="D78" s="118">
        <f t="shared" si="1"/>
        <v>0.56600000000000072</v>
      </c>
      <c r="H78" s="118"/>
    </row>
    <row r="79" spans="1:8">
      <c r="A79" s="113">
        <v>1824</v>
      </c>
      <c r="B79" s="117">
        <v>16</v>
      </c>
      <c r="C79" s="118">
        <v>15.973000000000001</v>
      </c>
      <c r="D79" s="118">
        <f t="shared" si="1"/>
        <v>2.6999999999999247E-2</v>
      </c>
      <c r="H79" s="118"/>
    </row>
    <row r="80" spans="1:8">
      <c r="A80" s="113">
        <v>1825</v>
      </c>
      <c r="B80" s="117">
        <v>17</v>
      </c>
      <c r="C80" s="118">
        <v>16.582000000000001</v>
      </c>
      <c r="D80" s="118">
        <f t="shared" si="1"/>
        <v>0.41799999999999926</v>
      </c>
      <c r="H80" s="118"/>
    </row>
    <row r="81" spans="1:8">
      <c r="A81" s="113">
        <v>1826</v>
      </c>
      <c r="B81" s="117">
        <v>17</v>
      </c>
      <c r="C81" s="118">
        <v>16.763000000000002</v>
      </c>
      <c r="D81" s="118">
        <f t="shared" si="1"/>
        <v>0.23699999999999832</v>
      </c>
      <c r="H81" s="118"/>
    </row>
    <row r="82" spans="1:8">
      <c r="A82" s="113">
        <v>1827</v>
      </c>
      <c r="B82" s="117">
        <v>18</v>
      </c>
      <c r="C82" s="118">
        <v>17.989999999999998</v>
      </c>
      <c r="D82" s="118">
        <f t="shared" si="1"/>
        <v>1.0000000000001563E-2</v>
      </c>
      <c r="H82" s="118"/>
    </row>
    <row r="83" spans="1:8">
      <c r="A83" s="113">
        <v>1828</v>
      </c>
      <c r="B83" s="117">
        <v>18</v>
      </c>
      <c r="C83" s="118">
        <v>18.187000000000001</v>
      </c>
      <c r="D83" s="118">
        <f t="shared" si="1"/>
        <v>-0.18700000000000117</v>
      </c>
      <c r="H83" s="118"/>
    </row>
    <row r="84" spans="1:8">
      <c r="A84" s="113">
        <v>1829</v>
      </c>
      <c r="B84" s="117">
        <v>18</v>
      </c>
      <c r="C84" s="118">
        <v>18.120999999999999</v>
      </c>
      <c r="D84" s="118">
        <f t="shared" si="1"/>
        <v>-0.12099999999999866</v>
      </c>
      <c r="H84" s="118"/>
    </row>
    <row r="85" spans="1:8">
      <c r="A85" s="113">
        <v>1830</v>
      </c>
      <c r="B85" s="117">
        <v>24</v>
      </c>
      <c r="C85" s="118">
        <v>24.324000000000002</v>
      </c>
      <c r="D85" s="118">
        <f t="shared" si="1"/>
        <v>-0.32400000000000162</v>
      </c>
      <c r="H85" s="118"/>
    </row>
    <row r="86" spans="1:8">
      <c r="A86" s="113">
        <v>1831</v>
      </c>
      <c r="B86" s="117">
        <v>23</v>
      </c>
      <c r="C86" s="118">
        <v>23.07</v>
      </c>
      <c r="D86" s="118">
        <f t="shared" si="1"/>
        <v>-7.0000000000000284E-2</v>
      </c>
      <c r="H86" s="118"/>
    </row>
    <row r="87" spans="1:8">
      <c r="A87" s="113">
        <v>1832</v>
      </c>
      <c r="B87" s="117">
        <v>23</v>
      </c>
      <c r="C87" s="118">
        <v>23.228999999999999</v>
      </c>
      <c r="D87" s="118">
        <f t="shared" si="1"/>
        <v>-0.2289999999999992</v>
      </c>
      <c r="H87" s="118"/>
    </row>
    <row r="88" spans="1:8">
      <c r="A88" s="113">
        <v>1833</v>
      </c>
      <c r="B88" s="117">
        <v>24</v>
      </c>
      <c r="C88" s="118">
        <v>23.692</v>
      </c>
      <c r="D88" s="118">
        <f t="shared" si="1"/>
        <v>0.30799999999999983</v>
      </c>
      <c r="H88" s="118"/>
    </row>
    <row r="89" spans="1:8">
      <c r="A89" s="113">
        <v>1834</v>
      </c>
      <c r="B89" s="117">
        <v>24</v>
      </c>
      <c r="C89" s="118">
        <v>24.15</v>
      </c>
      <c r="D89" s="118">
        <f t="shared" si="1"/>
        <v>-0.14999999999999858</v>
      </c>
      <c r="H89" s="118"/>
    </row>
    <row r="90" spans="1:8">
      <c r="A90" s="113">
        <v>1835</v>
      </c>
      <c r="B90" s="117">
        <v>25</v>
      </c>
      <c r="C90" s="118">
        <v>24.684999999999999</v>
      </c>
      <c r="D90" s="118">
        <f t="shared" si="1"/>
        <v>0.31500000000000128</v>
      </c>
      <c r="H90" s="118"/>
    </row>
    <row r="91" spans="1:8">
      <c r="A91" s="113">
        <v>1836</v>
      </c>
      <c r="B91" s="117">
        <v>29</v>
      </c>
      <c r="C91" s="118">
        <v>28.596</v>
      </c>
      <c r="D91" s="118">
        <f t="shared" si="1"/>
        <v>0.40399999999999991</v>
      </c>
      <c r="H91" s="118"/>
    </row>
    <row r="92" spans="1:8">
      <c r="A92" s="113">
        <v>1837</v>
      </c>
      <c r="B92" s="117">
        <v>29</v>
      </c>
      <c r="C92" s="118">
        <v>28.573</v>
      </c>
      <c r="D92" s="118">
        <f t="shared" si="1"/>
        <v>0.4269999999999996</v>
      </c>
      <c r="H92" s="118"/>
    </row>
    <row r="93" spans="1:8">
      <c r="A93" s="113">
        <v>1838</v>
      </c>
      <c r="B93" s="117">
        <v>30</v>
      </c>
      <c r="C93" s="118">
        <v>29.488</v>
      </c>
      <c r="D93" s="118">
        <f t="shared" si="1"/>
        <v>0.51200000000000045</v>
      </c>
      <c r="H93" s="118"/>
    </row>
    <row r="94" spans="1:8">
      <c r="A94" s="113">
        <v>1839</v>
      </c>
      <c r="B94" s="117">
        <v>31</v>
      </c>
      <c r="C94" s="118">
        <v>30.462</v>
      </c>
      <c r="D94" s="118">
        <f t="shared" si="1"/>
        <v>0.53800000000000026</v>
      </c>
      <c r="H94" s="118"/>
    </row>
    <row r="95" spans="1:8">
      <c r="A95" s="113">
        <v>1840</v>
      </c>
      <c r="B95" s="117">
        <v>33</v>
      </c>
      <c r="C95" s="118">
        <v>32.459000000000003</v>
      </c>
      <c r="D95" s="118">
        <f t="shared" si="1"/>
        <v>0.54099999999999682</v>
      </c>
      <c r="H95" s="118"/>
    </row>
    <row r="96" spans="1:8">
      <c r="A96" s="113">
        <v>1841</v>
      </c>
      <c r="B96" s="117">
        <v>34</v>
      </c>
      <c r="C96" s="118">
        <v>33.466999999999999</v>
      </c>
      <c r="D96" s="118">
        <f t="shared" si="1"/>
        <v>0.53300000000000125</v>
      </c>
      <c r="H96" s="118"/>
    </row>
    <row r="97" spans="1:8">
      <c r="A97" s="113">
        <v>1842</v>
      </c>
      <c r="B97" s="117">
        <v>36</v>
      </c>
      <c r="C97" s="118">
        <v>35.344999999999999</v>
      </c>
      <c r="D97" s="118">
        <f t="shared" si="1"/>
        <v>0.65500000000000114</v>
      </c>
      <c r="H97" s="118"/>
    </row>
    <row r="98" spans="1:8">
      <c r="A98" s="113">
        <v>1843</v>
      </c>
      <c r="B98" s="117">
        <v>37</v>
      </c>
      <c r="C98" s="118">
        <v>36.259</v>
      </c>
      <c r="D98" s="118">
        <f t="shared" si="1"/>
        <v>0.74099999999999966</v>
      </c>
      <c r="H98" s="118"/>
    </row>
    <row r="99" spans="1:8">
      <c r="A99" s="113">
        <v>1844</v>
      </c>
      <c r="B99" s="117">
        <v>39</v>
      </c>
      <c r="C99" s="118">
        <v>38.597999999999999</v>
      </c>
      <c r="D99" s="118">
        <f t="shared" si="1"/>
        <v>0.40200000000000102</v>
      </c>
      <c r="H99" s="118"/>
    </row>
    <row r="100" spans="1:8">
      <c r="A100" s="113">
        <v>1845</v>
      </c>
      <c r="B100" s="117">
        <v>43</v>
      </c>
      <c r="C100" s="118">
        <v>42.360999999999997</v>
      </c>
      <c r="D100" s="118">
        <f t="shared" si="1"/>
        <v>0.6390000000000029</v>
      </c>
      <c r="H100" s="118"/>
    </row>
    <row r="101" spans="1:8">
      <c r="A101" s="113">
        <v>1846</v>
      </c>
      <c r="B101" s="117">
        <v>43</v>
      </c>
      <c r="C101" s="118">
        <v>43.066000000000003</v>
      </c>
      <c r="D101" s="118">
        <f t="shared" si="1"/>
        <v>-6.6000000000002501E-2</v>
      </c>
      <c r="H101" s="118"/>
    </row>
    <row r="102" spans="1:8">
      <c r="A102" s="113">
        <v>1847</v>
      </c>
      <c r="B102" s="117">
        <v>46</v>
      </c>
      <c r="C102" s="118">
        <v>47.052999999999997</v>
      </c>
      <c r="D102" s="118">
        <f t="shared" si="1"/>
        <v>-1.0529999999999973</v>
      </c>
      <c r="H102" s="118"/>
    </row>
    <row r="103" spans="1:8">
      <c r="A103" s="113">
        <v>1848</v>
      </c>
      <c r="B103" s="117">
        <v>47</v>
      </c>
      <c r="C103" s="118">
        <v>47.439</v>
      </c>
      <c r="D103" s="118">
        <f t="shared" si="1"/>
        <v>-0.43900000000000006</v>
      </c>
      <c r="H103" s="118"/>
    </row>
    <row r="104" spans="1:8">
      <c r="A104" s="113">
        <v>1849</v>
      </c>
      <c r="B104" s="117">
        <v>50</v>
      </c>
      <c r="C104" s="118">
        <v>50.085000000000001</v>
      </c>
      <c r="D104" s="118">
        <f t="shared" si="1"/>
        <v>-8.5000000000000853E-2</v>
      </c>
      <c r="H104" s="118"/>
    </row>
    <row r="105" spans="1:8">
      <c r="A105" s="113">
        <v>1850</v>
      </c>
      <c r="B105" s="117">
        <v>54</v>
      </c>
      <c r="C105" s="118">
        <v>53.738</v>
      </c>
      <c r="D105" s="118">
        <f t="shared" si="1"/>
        <v>0.26200000000000045</v>
      </c>
      <c r="H105" s="118"/>
    </row>
    <row r="106" spans="1:8">
      <c r="A106" s="113">
        <v>1851</v>
      </c>
      <c r="B106" s="117">
        <v>54</v>
      </c>
      <c r="C106" s="118">
        <v>54.241999999999997</v>
      </c>
      <c r="D106" s="118">
        <f t="shared" si="1"/>
        <v>-0.24199999999999733</v>
      </c>
      <c r="H106" s="118"/>
    </row>
    <row r="107" spans="1:8">
      <c r="A107" s="113">
        <v>1852</v>
      </c>
      <c r="B107" s="117">
        <v>57</v>
      </c>
      <c r="C107" s="118">
        <v>56.631</v>
      </c>
      <c r="D107" s="118">
        <f t="shared" si="1"/>
        <v>0.36899999999999977</v>
      </c>
      <c r="H107" s="118"/>
    </row>
    <row r="108" spans="1:8">
      <c r="A108" s="113">
        <v>1853</v>
      </c>
      <c r="B108" s="117">
        <v>59</v>
      </c>
      <c r="C108" s="118">
        <v>59.252000000000002</v>
      </c>
      <c r="D108" s="118">
        <f t="shared" si="1"/>
        <v>-0.25200000000000244</v>
      </c>
      <c r="H108" s="118"/>
    </row>
    <row r="109" spans="1:8">
      <c r="A109" s="113">
        <v>1854</v>
      </c>
      <c r="B109" s="117">
        <v>69</v>
      </c>
      <c r="C109" s="118">
        <v>69.599000000000004</v>
      </c>
      <c r="D109" s="118">
        <f t="shared" si="1"/>
        <v>-0.59900000000000375</v>
      </c>
      <c r="H109" s="118"/>
    </row>
    <row r="110" spans="1:8">
      <c r="A110" s="113">
        <v>1855</v>
      </c>
      <c r="B110" s="117">
        <v>71</v>
      </c>
      <c r="C110" s="118">
        <v>70.97</v>
      </c>
      <c r="D110" s="118">
        <f t="shared" si="1"/>
        <v>3.0000000000001137E-2</v>
      </c>
      <c r="H110" s="118"/>
    </row>
    <row r="111" spans="1:8">
      <c r="A111" s="113">
        <v>1856</v>
      </c>
      <c r="B111" s="117">
        <v>76</v>
      </c>
      <c r="C111" s="118">
        <v>75.63</v>
      </c>
      <c r="D111" s="118">
        <f t="shared" si="1"/>
        <v>0.37000000000000455</v>
      </c>
      <c r="H111" s="118"/>
    </row>
    <row r="112" spans="1:8">
      <c r="A112" s="113">
        <v>1857</v>
      </c>
      <c r="B112" s="117">
        <v>77</v>
      </c>
      <c r="C112" s="118">
        <v>76.331999999999994</v>
      </c>
      <c r="D112" s="118">
        <f t="shared" si="1"/>
        <v>0.66800000000000637</v>
      </c>
      <c r="H112" s="118"/>
    </row>
    <row r="113" spans="1:8">
      <c r="A113" s="113">
        <v>1858</v>
      </c>
      <c r="B113" s="117">
        <v>78</v>
      </c>
      <c r="C113" s="118">
        <v>77.382999999999996</v>
      </c>
      <c r="D113" s="118">
        <f t="shared" si="1"/>
        <v>0.61700000000000443</v>
      </c>
      <c r="H113" s="118"/>
    </row>
    <row r="114" spans="1:8">
      <c r="A114" s="113">
        <v>1859</v>
      </c>
      <c r="B114" s="117">
        <v>83</v>
      </c>
      <c r="C114" s="118">
        <v>81.960999999999999</v>
      </c>
      <c r="D114" s="118">
        <f t="shared" si="1"/>
        <v>1.0390000000000015</v>
      </c>
      <c r="H114" s="118"/>
    </row>
    <row r="115" spans="1:8">
      <c r="A115" s="113">
        <v>1860</v>
      </c>
      <c r="B115" s="117">
        <v>91</v>
      </c>
      <c r="C115" s="118">
        <v>89.992000000000004</v>
      </c>
      <c r="D115" s="118">
        <f t="shared" si="1"/>
        <v>1.0079999999999956</v>
      </c>
      <c r="H115" s="118"/>
    </row>
    <row r="116" spans="1:8">
      <c r="A116" s="113">
        <v>1861</v>
      </c>
      <c r="B116" s="117">
        <v>95</v>
      </c>
      <c r="C116" s="118">
        <v>94.53</v>
      </c>
      <c r="D116" s="118">
        <f t="shared" si="1"/>
        <v>0.46999999999999886</v>
      </c>
      <c r="H116" s="118"/>
    </row>
    <row r="117" spans="1:8">
      <c r="A117" s="113">
        <v>1862</v>
      </c>
      <c r="B117" s="117">
        <v>96</v>
      </c>
      <c r="C117" s="118">
        <v>96.073999999999998</v>
      </c>
      <c r="D117" s="118">
        <f t="shared" si="1"/>
        <v>-7.3999999999998067E-2</v>
      </c>
      <c r="H117" s="118"/>
    </row>
    <row r="118" spans="1:8">
      <c r="A118" s="113">
        <v>1863</v>
      </c>
      <c r="B118" s="117">
        <v>103</v>
      </c>
      <c r="C118" s="118">
        <v>102.384</v>
      </c>
      <c r="D118" s="118">
        <f t="shared" si="1"/>
        <v>0.61599999999999966</v>
      </c>
      <c r="H118" s="118"/>
    </row>
    <row r="119" spans="1:8">
      <c r="A119" s="113">
        <v>1864</v>
      </c>
      <c r="B119" s="117">
        <v>112</v>
      </c>
      <c r="C119" s="118">
        <v>110.20399999999999</v>
      </c>
      <c r="D119" s="118">
        <f t="shared" si="1"/>
        <v>1.7960000000000065</v>
      </c>
      <c r="H119" s="118"/>
    </row>
    <row r="120" spans="1:8">
      <c r="A120" s="113">
        <v>1865</v>
      </c>
      <c r="B120" s="117">
        <v>119</v>
      </c>
      <c r="C120" s="118">
        <v>116.88200000000001</v>
      </c>
      <c r="D120" s="118">
        <f t="shared" si="1"/>
        <v>2.117999999999995</v>
      </c>
      <c r="H120" s="118"/>
    </row>
    <row r="121" spans="1:8">
      <c r="A121" s="113">
        <v>1866</v>
      </c>
      <c r="B121" s="117">
        <v>122</v>
      </c>
      <c r="C121" s="118">
        <v>120.40600000000001</v>
      </c>
      <c r="D121" s="118">
        <f t="shared" si="1"/>
        <v>1.5939999999999941</v>
      </c>
      <c r="H121" s="118"/>
    </row>
    <row r="122" spans="1:8">
      <c r="A122" s="113">
        <v>1867</v>
      </c>
      <c r="B122" s="117">
        <v>130</v>
      </c>
      <c r="C122" s="118">
        <v>129.1</v>
      </c>
      <c r="D122" s="118">
        <f t="shared" si="1"/>
        <v>0.90000000000000568</v>
      </c>
      <c r="H122" s="118"/>
    </row>
    <row r="123" spans="1:8">
      <c r="A123" s="113">
        <v>1868</v>
      </c>
      <c r="B123" s="117">
        <v>134</v>
      </c>
      <c r="C123" s="118">
        <v>132.47800000000001</v>
      </c>
      <c r="D123" s="118">
        <f t="shared" si="1"/>
        <v>1.5219999999999914</v>
      </c>
      <c r="H123" s="118"/>
    </row>
    <row r="124" spans="1:8">
      <c r="A124" s="113">
        <v>1869</v>
      </c>
      <c r="B124" s="117">
        <v>142</v>
      </c>
      <c r="C124" s="118">
        <v>140.57300000000001</v>
      </c>
      <c r="D124" s="118">
        <f t="shared" si="1"/>
        <v>1.4269999999999925</v>
      </c>
      <c r="H124" s="118"/>
    </row>
    <row r="125" spans="1:8">
      <c r="A125" s="113">
        <v>1870</v>
      </c>
      <c r="B125" s="117">
        <v>147</v>
      </c>
      <c r="C125" s="118">
        <v>143.548</v>
      </c>
      <c r="D125" s="118">
        <f t="shared" si="1"/>
        <v>3.4519999999999982</v>
      </c>
      <c r="H125" s="118"/>
    </row>
    <row r="126" spans="1:8">
      <c r="A126" s="113">
        <v>1871</v>
      </c>
      <c r="B126" s="117">
        <v>157</v>
      </c>
      <c r="C126" s="118">
        <v>152.53899999999999</v>
      </c>
      <c r="D126" s="118">
        <f t="shared" si="1"/>
        <v>4.4610000000000127</v>
      </c>
      <c r="H126" s="118"/>
    </row>
    <row r="127" spans="1:8">
      <c r="A127" s="113">
        <v>1872</v>
      </c>
      <c r="B127" s="117">
        <v>174</v>
      </c>
      <c r="C127" s="118">
        <v>168.79499999999999</v>
      </c>
      <c r="D127" s="118">
        <f t="shared" si="1"/>
        <v>5.2050000000000125</v>
      </c>
      <c r="H127" s="118"/>
    </row>
    <row r="128" spans="1:8">
      <c r="A128" s="113">
        <v>1873</v>
      </c>
      <c r="B128" s="117">
        <v>184</v>
      </c>
      <c r="C128" s="118">
        <v>179.285</v>
      </c>
      <c r="D128" s="118">
        <f t="shared" si="1"/>
        <v>4.7150000000000034</v>
      </c>
      <c r="H128" s="118"/>
    </row>
    <row r="129" spans="1:8">
      <c r="A129" s="113">
        <v>1874</v>
      </c>
      <c r="B129" s="117">
        <v>174</v>
      </c>
      <c r="C129" s="118">
        <v>167.39</v>
      </c>
      <c r="D129" s="118">
        <f t="shared" si="1"/>
        <v>6.6100000000000136</v>
      </c>
      <c r="H129" s="118"/>
    </row>
    <row r="130" spans="1:8">
      <c r="A130" s="113">
        <v>1875</v>
      </c>
      <c r="B130" s="117">
        <v>188</v>
      </c>
      <c r="C130" s="118">
        <v>181.37</v>
      </c>
      <c r="D130" s="118">
        <f t="shared" si="1"/>
        <v>6.6299999999999955</v>
      </c>
      <c r="H130" s="118"/>
    </row>
    <row r="131" spans="1:8">
      <c r="A131" s="113">
        <v>1876</v>
      </c>
      <c r="B131" s="117">
        <v>191</v>
      </c>
      <c r="C131" s="118">
        <v>182.17500000000001</v>
      </c>
      <c r="D131" s="118">
        <f t="shared" si="1"/>
        <v>8.8249999999999886</v>
      </c>
      <c r="H131" s="118"/>
    </row>
    <row r="132" spans="1:8">
      <c r="A132" s="113">
        <v>1877</v>
      </c>
      <c r="B132" s="117">
        <v>194</v>
      </c>
      <c r="C132" s="118">
        <v>185.636</v>
      </c>
      <c r="D132" s="118">
        <f t="shared" si="1"/>
        <v>8.3640000000000043</v>
      </c>
      <c r="H132" s="118"/>
    </row>
    <row r="133" spans="1:8">
      <c r="A133" s="113">
        <v>1878</v>
      </c>
      <c r="B133" s="117">
        <v>196</v>
      </c>
      <c r="C133" s="118">
        <v>186.24600000000001</v>
      </c>
      <c r="D133" s="118">
        <f t="shared" si="1"/>
        <v>9.7539999999999907</v>
      </c>
      <c r="H133" s="118"/>
    </row>
    <row r="134" spans="1:8">
      <c r="A134" s="113">
        <v>1879</v>
      </c>
      <c r="B134" s="117">
        <v>210</v>
      </c>
      <c r="C134" s="118">
        <v>199.614</v>
      </c>
      <c r="D134" s="118">
        <f t="shared" si="1"/>
        <v>10.385999999999996</v>
      </c>
      <c r="H134" s="118"/>
    </row>
    <row r="135" spans="1:8">
      <c r="A135" s="113">
        <v>1880</v>
      </c>
      <c r="B135" s="117">
        <v>236</v>
      </c>
      <c r="C135" s="118">
        <v>226.2</v>
      </c>
      <c r="D135" s="118">
        <f t="shared" ref="D135:D198" si="2">B135-C135</f>
        <v>9.8000000000000114</v>
      </c>
      <c r="H135" s="118"/>
    </row>
    <row r="136" spans="1:8">
      <c r="A136" s="113">
        <v>1881</v>
      </c>
      <c r="B136" s="117">
        <v>243</v>
      </c>
      <c r="C136" s="118">
        <v>233.71</v>
      </c>
      <c r="D136" s="118">
        <f t="shared" si="2"/>
        <v>9.289999999999992</v>
      </c>
      <c r="H136" s="118"/>
    </row>
    <row r="137" spans="1:8">
      <c r="A137" s="113">
        <v>1882</v>
      </c>
      <c r="B137" s="117">
        <v>256</v>
      </c>
      <c r="C137" s="118">
        <v>246.976</v>
      </c>
      <c r="D137" s="118">
        <f t="shared" si="2"/>
        <v>9.0240000000000009</v>
      </c>
      <c r="H137" s="118"/>
    </row>
    <row r="138" spans="1:8">
      <c r="A138" s="113">
        <v>1883</v>
      </c>
      <c r="B138" s="117">
        <v>272</v>
      </c>
      <c r="C138" s="118">
        <v>262.56400000000002</v>
      </c>
      <c r="D138" s="118">
        <f t="shared" si="2"/>
        <v>9.4359999999999786</v>
      </c>
      <c r="H138" s="118"/>
    </row>
    <row r="139" spans="1:8">
      <c r="A139" s="113">
        <v>1884</v>
      </c>
      <c r="B139" s="117">
        <v>275</v>
      </c>
      <c r="C139" s="118">
        <v>265.22699999999998</v>
      </c>
      <c r="D139" s="118">
        <f t="shared" si="2"/>
        <v>9.7730000000000246</v>
      </c>
      <c r="H139" s="118"/>
    </row>
    <row r="140" spans="1:8">
      <c r="A140" s="113">
        <v>1885</v>
      </c>
      <c r="B140" s="117">
        <v>278</v>
      </c>
      <c r="C140" s="118">
        <v>266.89699999999999</v>
      </c>
      <c r="D140" s="118">
        <f t="shared" si="2"/>
        <v>11.103000000000009</v>
      </c>
      <c r="H140" s="118"/>
    </row>
    <row r="141" spans="1:8">
      <c r="A141" s="113">
        <v>1886</v>
      </c>
      <c r="B141" s="117">
        <v>282</v>
      </c>
      <c r="C141" s="118">
        <v>270.72300000000001</v>
      </c>
      <c r="D141" s="118">
        <f t="shared" si="2"/>
        <v>11.276999999999987</v>
      </c>
      <c r="H141" s="118"/>
    </row>
    <row r="142" spans="1:8">
      <c r="A142" s="113">
        <v>1887</v>
      </c>
      <c r="B142" s="117">
        <v>295</v>
      </c>
      <c r="C142" s="118">
        <v>283.70999999999998</v>
      </c>
      <c r="D142" s="118">
        <f t="shared" si="2"/>
        <v>11.29000000000002</v>
      </c>
      <c r="H142" s="118"/>
    </row>
    <row r="143" spans="1:8">
      <c r="A143" s="113">
        <v>1888</v>
      </c>
      <c r="B143" s="117">
        <v>327</v>
      </c>
      <c r="C143" s="118">
        <v>314.43</v>
      </c>
      <c r="D143" s="118">
        <f t="shared" si="2"/>
        <v>12.569999999999993</v>
      </c>
      <c r="H143" s="118"/>
    </row>
    <row r="144" spans="1:8">
      <c r="A144" s="113">
        <v>1889</v>
      </c>
      <c r="B144" s="117">
        <v>327</v>
      </c>
      <c r="C144" s="118">
        <v>313.07100000000003</v>
      </c>
      <c r="D144" s="118">
        <f t="shared" si="2"/>
        <v>13.928999999999974</v>
      </c>
      <c r="H144" s="118"/>
    </row>
    <row r="145" spans="1:8">
      <c r="A145" s="113">
        <v>1890</v>
      </c>
      <c r="B145" s="117">
        <v>356</v>
      </c>
      <c r="C145" s="118">
        <v>341.37</v>
      </c>
      <c r="D145" s="118">
        <f t="shared" si="2"/>
        <v>14.629999999999995</v>
      </c>
      <c r="H145" s="118"/>
    </row>
    <row r="146" spans="1:8">
      <c r="A146" s="113">
        <v>1891</v>
      </c>
      <c r="B146" s="117">
        <v>371</v>
      </c>
      <c r="C146" s="118">
        <v>356.99599999999998</v>
      </c>
      <c r="D146" s="118">
        <f t="shared" si="2"/>
        <v>14.004000000000019</v>
      </c>
      <c r="H146" s="118"/>
    </row>
    <row r="147" spans="1:8">
      <c r="A147" s="113">
        <v>1892</v>
      </c>
      <c r="B147" s="117">
        <v>374</v>
      </c>
      <c r="C147" s="118">
        <v>359.45699999999999</v>
      </c>
      <c r="D147" s="118">
        <f t="shared" si="2"/>
        <v>14.543000000000006</v>
      </c>
      <c r="H147" s="118"/>
    </row>
    <row r="148" spans="1:8">
      <c r="A148" s="113">
        <v>1893</v>
      </c>
      <c r="B148" s="117">
        <v>370</v>
      </c>
      <c r="C148" s="118">
        <v>353.98899999999998</v>
      </c>
      <c r="D148" s="118">
        <f t="shared" si="2"/>
        <v>16.011000000000024</v>
      </c>
      <c r="H148" s="118"/>
    </row>
    <row r="149" spans="1:8">
      <c r="A149" s="113">
        <v>1894</v>
      </c>
      <c r="B149" s="117">
        <v>383</v>
      </c>
      <c r="C149" s="118">
        <v>365.65</v>
      </c>
      <c r="D149" s="118">
        <f t="shared" si="2"/>
        <v>17.350000000000023</v>
      </c>
      <c r="H149" s="118"/>
    </row>
    <row r="150" spans="1:8">
      <c r="A150" s="113">
        <v>1895</v>
      </c>
      <c r="B150" s="117">
        <v>406</v>
      </c>
      <c r="C150" s="118">
        <v>387.08499999999998</v>
      </c>
      <c r="D150" s="118">
        <f t="shared" si="2"/>
        <v>18.91500000000002</v>
      </c>
      <c r="H150" s="118"/>
    </row>
    <row r="151" spans="1:8">
      <c r="A151" s="113">
        <v>1896</v>
      </c>
      <c r="B151" s="117">
        <v>419</v>
      </c>
      <c r="C151" s="118">
        <v>399.286</v>
      </c>
      <c r="D151" s="118">
        <f t="shared" si="2"/>
        <v>19.713999999999999</v>
      </c>
      <c r="H151" s="118"/>
    </row>
    <row r="152" spans="1:8">
      <c r="A152" s="113">
        <v>1897</v>
      </c>
      <c r="B152" s="117">
        <v>440</v>
      </c>
      <c r="C152" s="118">
        <v>417.91699999999997</v>
      </c>
      <c r="D152" s="118">
        <f t="shared" si="2"/>
        <v>22.083000000000027</v>
      </c>
      <c r="H152" s="118"/>
    </row>
    <row r="153" spans="1:8">
      <c r="A153" s="113">
        <v>1898</v>
      </c>
      <c r="B153" s="117">
        <v>464</v>
      </c>
      <c r="C153" s="118">
        <v>439.72399999999999</v>
      </c>
      <c r="D153" s="118">
        <f t="shared" si="2"/>
        <v>24.27600000000001</v>
      </c>
      <c r="H153" s="118"/>
    </row>
    <row r="154" spans="1:8">
      <c r="A154" s="113">
        <v>1899</v>
      </c>
      <c r="B154" s="117">
        <v>508</v>
      </c>
      <c r="C154" s="118">
        <v>481.79500000000002</v>
      </c>
      <c r="D154" s="118">
        <f t="shared" si="2"/>
        <v>26.204999999999984</v>
      </c>
      <c r="H154" s="118"/>
    </row>
    <row r="155" spans="1:8">
      <c r="A155" s="113">
        <v>1900</v>
      </c>
      <c r="B155" s="117">
        <v>534</v>
      </c>
      <c r="C155" s="118">
        <v>509.3</v>
      </c>
      <c r="D155" s="118">
        <f t="shared" si="2"/>
        <v>24.699999999999989</v>
      </c>
      <c r="H155" s="118"/>
    </row>
    <row r="156" spans="1:8">
      <c r="A156" s="113">
        <v>1901</v>
      </c>
      <c r="B156" s="117">
        <v>553</v>
      </c>
      <c r="C156" s="118">
        <v>523.28800000000001</v>
      </c>
      <c r="D156" s="118">
        <f t="shared" si="2"/>
        <v>29.711999999999989</v>
      </c>
      <c r="H156" s="118"/>
    </row>
    <row r="157" spans="1:8">
      <c r="A157" s="113">
        <v>1902</v>
      </c>
      <c r="B157" s="117">
        <v>566</v>
      </c>
      <c r="C157" s="118">
        <v>535.53300000000002</v>
      </c>
      <c r="D157" s="118">
        <f t="shared" si="2"/>
        <v>30.466999999999985</v>
      </c>
      <c r="H157" s="118"/>
    </row>
    <row r="158" spans="1:8">
      <c r="A158" s="113">
        <v>1903</v>
      </c>
      <c r="B158" s="117">
        <v>617</v>
      </c>
      <c r="C158" s="118">
        <v>584.61699999999996</v>
      </c>
      <c r="D158" s="118">
        <f t="shared" si="2"/>
        <v>32.383000000000038</v>
      </c>
      <c r="H158" s="118"/>
    </row>
    <row r="159" spans="1:8">
      <c r="A159" s="113">
        <v>1904</v>
      </c>
      <c r="B159" s="117">
        <v>624</v>
      </c>
      <c r="C159" s="118">
        <v>588.75</v>
      </c>
      <c r="D159" s="118">
        <f t="shared" si="2"/>
        <v>35.25</v>
      </c>
      <c r="H159" s="118"/>
    </row>
    <row r="160" spans="1:8">
      <c r="A160" s="113">
        <v>1905</v>
      </c>
      <c r="B160" s="117">
        <v>664</v>
      </c>
      <c r="C160" s="118">
        <v>627.33699999999999</v>
      </c>
      <c r="D160" s="118">
        <f t="shared" si="2"/>
        <v>36.663000000000011</v>
      </c>
      <c r="H160" s="118"/>
    </row>
    <row r="161" spans="1:8">
      <c r="A161" s="113">
        <v>1906</v>
      </c>
      <c r="B161" s="117">
        <v>708</v>
      </c>
      <c r="C161" s="118">
        <v>652.89499999999998</v>
      </c>
      <c r="D161" s="118">
        <f t="shared" si="2"/>
        <v>55.105000000000018</v>
      </c>
      <c r="H161" s="118"/>
    </row>
    <row r="162" spans="1:8">
      <c r="A162" s="113">
        <v>1907</v>
      </c>
      <c r="B162" s="117">
        <v>783</v>
      </c>
      <c r="C162" s="118">
        <v>741.10199999999998</v>
      </c>
      <c r="D162" s="118">
        <f t="shared" si="2"/>
        <v>41.898000000000025</v>
      </c>
      <c r="H162" s="118"/>
    </row>
    <row r="163" spans="1:8">
      <c r="A163" s="113">
        <v>1908</v>
      </c>
      <c r="B163" s="117">
        <v>749</v>
      </c>
      <c r="C163" s="118">
        <v>706.60299999999995</v>
      </c>
      <c r="D163" s="118">
        <f t="shared" si="2"/>
        <v>42.397000000000048</v>
      </c>
      <c r="H163" s="118"/>
    </row>
    <row r="164" spans="1:8">
      <c r="A164" s="113">
        <v>1909</v>
      </c>
      <c r="B164" s="117">
        <v>785</v>
      </c>
      <c r="C164" s="118">
        <v>736.81600000000003</v>
      </c>
      <c r="D164" s="118">
        <f t="shared" si="2"/>
        <v>48.183999999999969</v>
      </c>
      <c r="H164" s="118"/>
    </row>
    <row r="165" spans="1:8">
      <c r="A165" s="113">
        <v>1910</v>
      </c>
      <c r="B165" s="117">
        <v>819</v>
      </c>
      <c r="C165" s="118">
        <v>773.86500000000001</v>
      </c>
      <c r="D165" s="118">
        <f t="shared" si="2"/>
        <v>45.134999999999991</v>
      </c>
      <c r="H165" s="118"/>
    </row>
    <row r="166" spans="1:8">
      <c r="A166" s="113">
        <v>1911</v>
      </c>
      <c r="B166" s="117">
        <v>835</v>
      </c>
      <c r="C166" s="118">
        <v>782.702</v>
      </c>
      <c r="D166" s="118">
        <f t="shared" si="2"/>
        <v>52.298000000000002</v>
      </c>
      <c r="H166" s="118"/>
    </row>
    <row r="167" spans="1:8">
      <c r="A167" s="113">
        <v>1912</v>
      </c>
      <c r="B167" s="117">
        <v>879</v>
      </c>
      <c r="C167" s="118">
        <v>823.39300000000003</v>
      </c>
      <c r="D167" s="118">
        <f t="shared" si="2"/>
        <v>55.606999999999971</v>
      </c>
      <c r="H167" s="118"/>
    </row>
    <row r="168" spans="1:8">
      <c r="A168" s="113">
        <v>1913</v>
      </c>
      <c r="B168" s="117">
        <v>944</v>
      </c>
      <c r="C168" s="118">
        <v>889.58299999999997</v>
      </c>
      <c r="D168" s="118">
        <f t="shared" si="2"/>
        <v>54.41700000000003</v>
      </c>
      <c r="H168" s="118"/>
    </row>
    <row r="169" spans="1:8">
      <c r="A169" s="113">
        <v>1914</v>
      </c>
      <c r="B169" s="117">
        <v>850</v>
      </c>
      <c r="C169" s="118">
        <v>803.22900000000004</v>
      </c>
      <c r="D169" s="118">
        <f t="shared" si="2"/>
        <v>46.770999999999958</v>
      </c>
      <c r="H169" s="118"/>
    </row>
    <row r="170" spans="1:8">
      <c r="A170" s="113">
        <v>1915</v>
      </c>
      <c r="B170" s="117">
        <v>838</v>
      </c>
      <c r="C170" s="118">
        <v>792.31799999999998</v>
      </c>
      <c r="D170" s="118">
        <f t="shared" si="2"/>
        <v>45.682000000000016</v>
      </c>
      <c r="H170" s="118"/>
    </row>
    <row r="171" spans="1:8">
      <c r="A171" s="113">
        <v>1916</v>
      </c>
      <c r="B171" s="117">
        <v>900</v>
      </c>
      <c r="C171" s="118">
        <v>854.80499999999995</v>
      </c>
      <c r="D171" s="118">
        <f t="shared" si="2"/>
        <v>45.19500000000005</v>
      </c>
      <c r="H171" s="118"/>
    </row>
    <row r="172" spans="1:8">
      <c r="A172" s="113">
        <v>1917</v>
      </c>
      <c r="B172" s="117">
        <v>956</v>
      </c>
      <c r="C172" s="118">
        <v>892.375</v>
      </c>
      <c r="D172" s="118">
        <f t="shared" si="2"/>
        <v>63.625</v>
      </c>
      <c r="H172" s="118"/>
    </row>
    <row r="173" spans="1:8">
      <c r="A173" s="113">
        <v>1918</v>
      </c>
      <c r="B173" s="117">
        <v>936</v>
      </c>
      <c r="C173" s="118">
        <v>877.22699999999998</v>
      </c>
      <c r="D173" s="118">
        <f t="shared" si="2"/>
        <v>58.773000000000025</v>
      </c>
      <c r="H173" s="118"/>
    </row>
    <row r="174" spans="1:8">
      <c r="A174" s="113">
        <v>1919</v>
      </c>
      <c r="B174" s="117">
        <v>806</v>
      </c>
      <c r="C174" s="118">
        <v>742.24400000000003</v>
      </c>
      <c r="D174" s="118">
        <f t="shared" si="2"/>
        <v>63.755999999999972</v>
      </c>
      <c r="H174" s="118"/>
    </row>
    <row r="175" spans="1:8">
      <c r="A175" s="113">
        <v>1920</v>
      </c>
      <c r="B175" s="117">
        <v>932</v>
      </c>
      <c r="C175" s="118">
        <v>862.97199999999998</v>
      </c>
      <c r="D175" s="118">
        <f t="shared" si="2"/>
        <v>69.02800000000002</v>
      </c>
      <c r="H175" s="118"/>
    </row>
    <row r="176" spans="1:8">
      <c r="A176" s="113">
        <v>1921</v>
      </c>
      <c r="B176" s="117">
        <v>803</v>
      </c>
      <c r="C176" s="118">
        <v>744.78599999999994</v>
      </c>
      <c r="D176" s="118">
        <f t="shared" si="2"/>
        <v>58.214000000000055</v>
      </c>
      <c r="H176" s="118"/>
    </row>
    <row r="177" spans="1:8">
      <c r="A177" s="113">
        <v>1922</v>
      </c>
      <c r="B177" s="117">
        <v>845</v>
      </c>
      <c r="C177" s="118">
        <v>785.73599999999999</v>
      </c>
      <c r="D177" s="118">
        <f t="shared" si="2"/>
        <v>59.26400000000001</v>
      </c>
      <c r="H177" s="118"/>
    </row>
    <row r="178" spans="1:8">
      <c r="A178" s="113">
        <v>1923</v>
      </c>
      <c r="B178" s="117">
        <v>970</v>
      </c>
      <c r="C178" s="118">
        <v>899.97199999999998</v>
      </c>
      <c r="D178" s="118">
        <f t="shared" si="2"/>
        <v>70.02800000000002</v>
      </c>
      <c r="H178" s="118"/>
    </row>
    <row r="179" spans="1:8">
      <c r="A179" s="113">
        <v>1924</v>
      </c>
      <c r="B179" s="117">
        <v>962</v>
      </c>
      <c r="C179" s="118">
        <v>895.07799999999997</v>
      </c>
      <c r="D179" s="118">
        <f t="shared" si="2"/>
        <v>66.922000000000025</v>
      </c>
      <c r="H179" s="118"/>
    </row>
    <row r="180" spans="1:8">
      <c r="A180" s="113">
        <v>1925</v>
      </c>
      <c r="B180" s="117">
        <v>975</v>
      </c>
      <c r="C180" s="118">
        <v>903.48699999999997</v>
      </c>
      <c r="D180" s="118">
        <f t="shared" si="2"/>
        <v>71.513000000000034</v>
      </c>
      <c r="H180" s="118"/>
    </row>
    <row r="181" spans="1:8">
      <c r="A181" s="113">
        <v>1926</v>
      </c>
      <c r="B181" s="117">
        <v>984</v>
      </c>
      <c r="C181" s="118">
        <v>886.92200000000003</v>
      </c>
      <c r="D181" s="118">
        <f t="shared" si="2"/>
        <v>97.077999999999975</v>
      </c>
      <c r="H181" s="118"/>
    </row>
    <row r="182" spans="1:8">
      <c r="A182" s="113">
        <v>1927</v>
      </c>
      <c r="B182" s="117">
        <v>1062</v>
      </c>
      <c r="C182" s="118">
        <v>975.81799999999998</v>
      </c>
      <c r="D182" s="118">
        <f t="shared" si="2"/>
        <v>86.182000000000016</v>
      </c>
      <c r="H182" s="118"/>
    </row>
    <row r="183" spans="1:8">
      <c r="A183" s="113">
        <v>1928</v>
      </c>
      <c r="B183" s="117">
        <v>1056</v>
      </c>
      <c r="C183" s="118">
        <v>963.58600000000001</v>
      </c>
      <c r="D183" s="118">
        <f t="shared" si="2"/>
        <v>92.413999999999987</v>
      </c>
      <c r="H183" s="118"/>
    </row>
    <row r="184" spans="1:8">
      <c r="A184" s="113">
        <v>1929</v>
      </c>
      <c r="B184" s="117">
        <v>1135</v>
      </c>
      <c r="C184" s="118">
        <v>1040.1369999999999</v>
      </c>
      <c r="D184" s="118">
        <f t="shared" si="2"/>
        <v>94.863000000000056</v>
      </c>
      <c r="H184" s="118"/>
    </row>
    <row r="185" spans="1:8">
      <c r="A185" s="113">
        <v>1930</v>
      </c>
      <c r="B185" s="117">
        <v>1042</v>
      </c>
      <c r="C185" s="118">
        <v>955.01</v>
      </c>
      <c r="D185" s="118">
        <f t="shared" si="2"/>
        <v>86.990000000000009</v>
      </c>
      <c r="H185" s="118"/>
    </row>
    <row r="186" spans="1:8">
      <c r="A186" s="113">
        <v>1931</v>
      </c>
      <c r="B186" s="117">
        <v>931</v>
      </c>
      <c r="C186" s="118">
        <v>852.35699999999997</v>
      </c>
      <c r="D186" s="118">
        <f t="shared" si="2"/>
        <v>78.643000000000029</v>
      </c>
      <c r="H186" s="118"/>
    </row>
    <row r="187" spans="1:8">
      <c r="A187" s="113">
        <v>1932</v>
      </c>
      <c r="B187" s="117">
        <v>840</v>
      </c>
      <c r="C187" s="118">
        <v>761.87699999999995</v>
      </c>
      <c r="D187" s="118">
        <f t="shared" si="2"/>
        <v>78.123000000000047</v>
      </c>
      <c r="H187" s="118"/>
    </row>
    <row r="188" spans="1:8">
      <c r="A188" s="113">
        <v>1933</v>
      </c>
      <c r="B188" s="117">
        <v>887</v>
      </c>
      <c r="C188" s="118">
        <v>802.01300000000003</v>
      </c>
      <c r="D188" s="118">
        <f t="shared" si="2"/>
        <v>84.986999999999966</v>
      </c>
      <c r="H188" s="118"/>
    </row>
    <row r="189" spans="1:8">
      <c r="A189" s="113">
        <v>1934</v>
      </c>
      <c r="B189" s="117">
        <v>965</v>
      </c>
      <c r="C189" s="118">
        <v>869.03899999999999</v>
      </c>
      <c r="D189" s="118">
        <f t="shared" si="2"/>
        <v>95.961000000000013</v>
      </c>
      <c r="H189" s="118"/>
    </row>
    <row r="190" spans="1:8">
      <c r="A190" s="113">
        <v>1935</v>
      </c>
      <c r="B190" s="117">
        <v>1017</v>
      </c>
      <c r="C190" s="118">
        <v>909.18200000000002</v>
      </c>
      <c r="D190" s="118">
        <f t="shared" si="2"/>
        <v>107.81799999999998</v>
      </c>
      <c r="H190" s="118"/>
    </row>
    <row r="191" spans="1:8">
      <c r="A191" s="113">
        <v>1936</v>
      </c>
      <c r="B191" s="117">
        <v>1119</v>
      </c>
      <c r="C191" s="118">
        <v>1002.787</v>
      </c>
      <c r="D191" s="118">
        <f t="shared" si="2"/>
        <v>116.21299999999997</v>
      </c>
      <c r="H191" s="118"/>
    </row>
    <row r="192" spans="1:8">
      <c r="A192" s="113">
        <v>1937</v>
      </c>
      <c r="B192" s="117">
        <v>1198</v>
      </c>
      <c r="C192" s="118">
        <v>1067.7570000000001</v>
      </c>
      <c r="D192" s="118">
        <f t="shared" si="2"/>
        <v>130.24299999999994</v>
      </c>
      <c r="H192" s="118"/>
    </row>
    <row r="193" spans="1:8">
      <c r="A193" s="113">
        <v>1938</v>
      </c>
      <c r="B193" s="117">
        <v>1131</v>
      </c>
      <c r="C193" s="118">
        <v>991.48199999999997</v>
      </c>
      <c r="D193" s="118">
        <f t="shared" si="2"/>
        <v>139.51800000000003</v>
      </c>
      <c r="H193" s="118"/>
    </row>
    <row r="194" spans="1:8">
      <c r="A194" s="113">
        <v>1939</v>
      </c>
      <c r="B194" s="117">
        <v>1178</v>
      </c>
      <c r="C194" s="118">
        <v>1049.308</v>
      </c>
      <c r="D194" s="118">
        <f t="shared" si="2"/>
        <v>128.69200000000001</v>
      </c>
      <c r="H194" s="118"/>
    </row>
    <row r="195" spans="1:8">
      <c r="A195" s="113">
        <v>1940</v>
      </c>
      <c r="B195" s="117">
        <v>1288</v>
      </c>
      <c r="C195" s="118">
        <v>1150.6869999999999</v>
      </c>
      <c r="D195" s="118">
        <f t="shared" si="2"/>
        <v>137.3130000000001</v>
      </c>
      <c r="H195" s="118"/>
    </row>
    <row r="196" spans="1:8">
      <c r="A196" s="113">
        <v>1941</v>
      </c>
      <c r="B196" s="117">
        <v>1321</v>
      </c>
      <c r="C196" s="118">
        <v>1178.854</v>
      </c>
      <c r="D196" s="118">
        <f t="shared" si="2"/>
        <v>142.14599999999996</v>
      </c>
      <c r="H196" s="118"/>
    </row>
    <row r="197" spans="1:8">
      <c r="A197" s="113">
        <v>1942</v>
      </c>
      <c r="B197" s="117">
        <v>1330</v>
      </c>
      <c r="C197" s="118">
        <v>1189.2429999999999</v>
      </c>
      <c r="D197" s="118">
        <f t="shared" si="2"/>
        <v>140.75700000000006</v>
      </c>
      <c r="H197" s="118"/>
    </row>
    <row r="198" spans="1:8">
      <c r="A198" s="113">
        <v>1943</v>
      </c>
      <c r="B198" s="117">
        <v>1381</v>
      </c>
      <c r="C198" s="118">
        <v>1235.0840000000001</v>
      </c>
      <c r="D198" s="118">
        <f t="shared" si="2"/>
        <v>145.91599999999994</v>
      </c>
      <c r="H198" s="118"/>
    </row>
    <row r="199" spans="1:8">
      <c r="A199" s="113">
        <v>1944</v>
      </c>
      <c r="B199" s="117">
        <v>1376</v>
      </c>
      <c r="C199" s="118">
        <v>1221.3699999999999</v>
      </c>
      <c r="D199" s="118">
        <f t="shared" ref="D199:D262" si="3">B199-C199</f>
        <v>154.63000000000011</v>
      </c>
      <c r="H199" s="118"/>
    </row>
    <row r="200" spans="1:8">
      <c r="A200" s="113">
        <v>1945</v>
      </c>
      <c r="B200" s="117">
        <v>1154</v>
      </c>
      <c r="C200" s="118">
        <v>1024.8320000000001</v>
      </c>
      <c r="D200" s="118">
        <f t="shared" si="3"/>
        <v>129.16799999999989</v>
      </c>
      <c r="H200" s="118"/>
    </row>
    <row r="201" spans="1:8">
      <c r="A201" s="113">
        <v>1946</v>
      </c>
      <c r="B201" s="117">
        <v>1228</v>
      </c>
      <c r="C201" s="118">
        <v>1115.011</v>
      </c>
      <c r="D201" s="118">
        <f t="shared" si="3"/>
        <v>112.98900000000003</v>
      </c>
      <c r="H201" s="118"/>
    </row>
    <row r="202" spans="1:8">
      <c r="A202" s="113">
        <v>1947</v>
      </c>
      <c r="B202" s="117">
        <v>1381</v>
      </c>
      <c r="C202" s="118">
        <v>1243.4670000000001</v>
      </c>
      <c r="D202" s="118">
        <f t="shared" si="3"/>
        <v>137.5329999999999</v>
      </c>
      <c r="H202" s="118"/>
    </row>
    <row r="203" spans="1:8">
      <c r="A203" s="113">
        <v>1948</v>
      </c>
      <c r="B203" s="117">
        <v>1455</v>
      </c>
      <c r="C203" s="118">
        <v>1314.3420000000001</v>
      </c>
      <c r="D203" s="118">
        <f t="shared" si="3"/>
        <v>140.6579999999999</v>
      </c>
      <c r="H203" s="118"/>
    </row>
    <row r="204" spans="1:8">
      <c r="A204" s="113">
        <v>1949</v>
      </c>
      <c r="B204" s="117">
        <v>1403</v>
      </c>
      <c r="C204" s="118">
        <v>1249.4760000000001</v>
      </c>
      <c r="D204" s="118">
        <f t="shared" si="3"/>
        <v>153.52399999999989</v>
      </c>
      <c r="H204" s="118"/>
    </row>
    <row r="205" spans="1:8">
      <c r="A205" s="113">
        <v>1950</v>
      </c>
      <c r="B205" s="117">
        <v>1590</v>
      </c>
      <c r="C205" s="118">
        <v>1401.0360000000001</v>
      </c>
      <c r="D205" s="118">
        <f t="shared" si="3"/>
        <v>188.96399999999994</v>
      </c>
      <c r="H205" s="118"/>
    </row>
    <row r="206" spans="1:8">
      <c r="A206" s="113">
        <v>1951</v>
      </c>
      <c r="B206" s="117">
        <v>1723</v>
      </c>
      <c r="C206" s="118">
        <v>1497.51</v>
      </c>
      <c r="D206" s="118">
        <f t="shared" si="3"/>
        <v>225.49</v>
      </c>
      <c r="H206" s="118"/>
    </row>
    <row r="207" spans="1:8">
      <c r="A207" s="113">
        <v>1952</v>
      </c>
      <c r="B207" s="117">
        <v>1747</v>
      </c>
      <c r="C207" s="118">
        <v>1502.1</v>
      </c>
      <c r="D207" s="118">
        <f t="shared" si="3"/>
        <v>244.90000000000009</v>
      </c>
      <c r="H207" s="118"/>
    </row>
    <row r="208" spans="1:8">
      <c r="A208" s="113">
        <v>1953</v>
      </c>
      <c r="B208" s="117">
        <v>1789</v>
      </c>
      <c r="C208" s="118">
        <v>1542.93</v>
      </c>
      <c r="D208" s="118">
        <f t="shared" si="3"/>
        <v>246.06999999999994</v>
      </c>
      <c r="H208" s="118"/>
    </row>
    <row r="209" spans="1:8">
      <c r="A209" s="113">
        <v>1954</v>
      </c>
      <c r="B209" s="117">
        <v>1811</v>
      </c>
      <c r="C209" s="118">
        <v>1560.579</v>
      </c>
      <c r="D209" s="118">
        <f t="shared" si="3"/>
        <v>250.42100000000005</v>
      </c>
      <c r="H209" s="118"/>
    </row>
    <row r="210" spans="1:8">
      <c r="A210" s="113">
        <v>1955</v>
      </c>
      <c r="B210" s="117">
        <v>1983</v>
      </c>
      <c r="C210" s="118">
        <v>1698.694</v>
      </c>
      <c r="D210" s="118">
        <f t="shared" si="3"/>
        <v>284.30600000000004</v>
      </c>
      <c r="H210" s="118"/>
    </row>
    <row r="211" spans="1:8">
      <c r="A211" s="113">
        <v>1956</v>
      </c>
      <c r="B211" s="117">
        <v>2113</v>
      </c>
      <c r="C211" s="118">
        <v>1800.7270000000001</v>
      </c>
      <c r="D211" s="118">
        <f t="shared" si="3"/>
        <v>312.27299999999991</v>
      </c>
      <c r="H211" s="118"/>
    </row>
    <row r="212" spans="1:8">
      <c r="A212" s="113">
        <v>1957</v>
      </c>
      <c r="B212" s="117">
        <v>2201</v>
      </c>
      <c r="C212" s="118">
        <v>1842.002</v>
      </c>
      <c r="D212" s="118">
        <f t="shared" si="3"/>
        <v>358.99800000000005</v>
      </c>
      <c r="H212" s="118"/>
    </row>
    <row r="213" spans="1:8">
      <c r="A213" s="113">
        <v>1958</v>
      </c>
      <c r="B213" s="117">
        <v>2259</v>
      </c>
      <c r="C213" s="118">
        <v>1828.9570000000001</v>
      </c>
      <c r="D213" s="118">
        <f t="shared" si="3"/>
        <v>430.04299999999989</v>
      </c>
      <c r="H213" s="118"/>
    </row>
    <row r="214" spans="1:8">
      <c r="A214" s="113">
        <v>1959</v>
      </c>
      <c r="B214" s="117">
        <v>2377</v>
      </c>
      <c r="C214" s="118">
        <v>1878.356</v>
      </c>
      <c r="D214" s="118">
        <f t="shared" si="3"/>
        <v>498.64400000000001</v>
      </c>
      <c r="H214" s="118"/>
    </row>
    <row r="215" spans="1:8">
      <c r="A215" s="113">
        <v>1960</v>
      </c>
      <c r="B215" s="117">
        <v>2486</v>
      </c>
      <c r="C215" s="118">
        <v>1969.076</v>
      </c>
      <c r="D215" s="118">
        <f t="shared" si="3"/>
        <v>516.92399999999998</v>
      </c>
      <c r="H215" s="118"/>
    </row>
    <row r="216" spans="1:8">
      <c r="A216" s="113">
        <v>1961</v>
      </c>
      <c r="B216" s="117">
        <v>2493</v>
      </c>
      <c r="C216" s="118">
        <v>2013.7760000000001</v>
      </c>
      <c r="D216" s="118">
        <f t="shared" si="3"/>
        <v>479.22399999999993</v>
      </c>
      <c r="H216" s="118"/>
    </row>
    <row r="217" spans="1:8">
      <c r="A217" s="113">
        <v>1962</v>
      </c>
      <c r="B217" s="117">
        <v>2594</v>
      </c>
      <c r="C217" s="118">
        <v>2110.3739999999998</v>
      </c>
      <c r="D217" s="118">
        <f t="shared" si="3"/>
        <v>483.6260000000002</v>
      </c>
      <c r="H217" s="118"/>
    </row>
    <row r="218" spans="1:8">
      <c r="A218" s="113">
        <v>1963</v>
      </c>
      <c r="B218" s="117">
        <v>2734</v>
      </c>
      <c r="C218" s="118">
        <v>2240.3319999999999</v>
      </c>
      <c r="D218" s="118">
        <f t="shared" si="3"/>
        <v>493.66800000000012</v>
      </c>
      <c r="H218" s="118"/>
    </row>
    <row r="219" spans="1:8">
      <c r="A219" s="113">
        <v>1964</v>
      </c>
      <c r="B219" s="117">
        <v>2888</v>
      </c>
      <c r="C219" s="118">
        <v>2350.9830000000002</v>
      </c>
      <c r="D219" s="118">
        <f t="shared" si="3"/>
        <v>537.01699999999983</v>
      </c>
      <c r="H219" s="118"/>
    </row>
    <row r="220" spans="1:8">
      <c r="A220" s="113">
        <v>1965</v>
      </c>
      <c r="B220" s="117">
        <v>3016</v>
      </c>
      <c r="C220" s="118">
        <v>2448.027</v>
      </c>
      <c r="D220" s="118">
        <f t="shared" si="3"/>
        <v>567.97299999999996</v>
      </c>
      <c r="H220" s="118"/>
    </row>
    <row r="221" spans="1:8">
      <c r="A221" s="113">
        <v>1966</v>
      </c>
      <c r="B221" s="117">
        <v>3165</v>
      </c>
      <c r="C221" s="118">
        <v>2546.3240000000001</v>
      </c>
      <c r="D221" s="118">
        <f t="shared" si="3"/>
        <v>618.67599999999993</v>
      </c>
      <c r="H221" s="118"/>
    </row>
    <row r="222" spans="1:8">
      <c r="A222" s="113">
        <v>1967</v>
      </c>
      <c r="B222" s="117">
        <v>3263</v>
      </c>
      <c r="C222" s="118">
        <v>2641.239</v>
      </c>
      <c r="D222" s="118">
        <f t="shared" si="3"/>
        <v>621.76099999999997</v>
      </c>
      <c r="H222" s="118"/>
    </row>
    <row r="223" spans="1:8">
      <c r="A223" s="113">
        <v>1968</v>
      </c>
      <c r="B223" s="117">
        <v>3423</v>
      </c>
      <c r="C223" s="118">
        <v>2767.4630000000002</v>
      </c>
      <c r="D223" s="118">
        <f t="shared" si="3"/>
        <v>655.53699999999981</v>
      </c>
      <c r="H223" s="118"/>
    </row>
    <row r="224" spans="1:8">
      <c r="A224" s="113">
        <v>1969</v>
      </c>
      <c r="B224" s="117">
        <v>3626</v>
      </c>
      <c r="C224" s="118">
        <v>2928.2559999999999</v>
      </c>
      <c r="D224" s="118">
        <f t="shared" si="3"/>
        <v>697.74400000000014</v>
      </c>
      <c r="H224" s="118"/>
    </row>
    <row r="225" spans="1:8">
      <c r="A225" s="113">
        <v>1970</v>
      </c>
      <c r="B225" s="117">
        <v>3888</v>
      </c>
      <c r="C225" s="118">
        <v>3122.5239999999999</v>
      </c>
      <c r="D225" s="118">
        <f t="shared" si="3"/>
        <v>765.47600000000011</v>
      </c>
      <c r="H225" s="118"/>
    </row>
    <row r="226" spans="1:8">
      <c r="A226" s="113">
        <v>1971</v>
      </c>
      <c r="B226" s="117">
        <v>4036</v>
      </c>
      <c r="C226" s="118">
        <v>3196.0039999999999</v>
      </c>
      <c r="D226" s="118">
        <f t="shared" si="3"/>
        <v>839.99600000000009</v>
      </c>
      <c r="H226" s="118"/>
    </row>
    <row r="227" spans="1:8">
      <c r="A227" s="113">
        <v>1972</v>
      </c>
      <c r="B227" s="117">
        <v>4193</v>
      </c>
      <c r="C227" s="118">
        <v>3341.1480000000001</v>
      </c>
      <c r="D227" s="118">
        <f t="shared" si="3"/>
        <v>851.85199999999986</v>
      </c>
      <c r="H227" s="118"/>
    </row>
    <row r="228" spans="1:8">
      <c r="A228" s="113">
        <v>1973</v>
      </c>
      <c r="B228" s="117">
        <v>4410</v>
      </c>
      <c r="C228" s="118">
        <v>3516.683</v>
      </c>
      <c r="D228" s="118">
        <f t="shared" si="3"/>
        <v>893.31700000000001</v>
      </c>
      <c r="H228" s="118"/>
    </row>
    <row r="229" spans="1:8">
      <c r="A229" s="113">
        <v>1974</v>
      </c>
      <c r="B229" s="117">
        <v>4421</v>
      </c>
      <c r="C229" s="118">
        <v>3476.058</v>
      </c>
      <c r="D229" s="118">
        <f t="shared" si="3"/>
        <v>944.94200000000001</v>
      </c>
      <c r="H229" s="118"/>
    </row>
    <row r="230" spans="1:8">
      <c r="A230" s="113">
        <v>1975</v>
      </c>
      <c r="B230" s="117">
        <v>4409</v>
      </c>
      <c r="C230" s="118">
        <v>3425.0509999999999</v>
      </c>
      <c r="D230" s="118">
        <f t="shared" si="3"/>
        <v>983.94900000000007</v>
      </c>
      <c r="H230" s="118"/>
    </row>
    <row r="231" spans="1:8">
      <c r="A231" s="113">
        <v>1976</v>
      </c>
      <c r="B231" s="117">
        <v>4654</v>
      </c>
      <c r="C231" s="118">
        <v>3594.1619999999998</v>
      </c>
      <c r="D231" s="118">
        <f t="shared" si="3"/>
        <v>1059.8380000000002</v>
      </c>
      <c r="H231" s="118"/>
    </row>
    <row r="232" spans="1:8">
      <c r="A232" s="113">
        <v>1977</v>
      </c>
      <c r="B232" s="117">
        <v>4813</v>
      </c>
      <c r="C232" s="118">
        <v>3658.4450000000002</v>
      </c>
      <c r="D232" s="118">
        <f t="shared" si="3"/>
        <v>1154.5549999999998</v>
      </c>
      <c r="G232" s="119"/>
      <c r="H232" s="118"/>
    </row>
    <row r="233" spans="1:8">
      <c r="A233" s="113">
        <v>1978</v>
      </c>
      <c r="B233" s="117">
        <v>4865</v>
      </c>
      <c r="C233" s="118">
        <v>3761.7890000000002</v>
      </c>
      <c r="D233" s="118">
        <f t="shared" si="3"/>
        <v>1103.2109999999998</v>
      </c>
      <c r="H233" s="118"/>
    </row>
    <row r="234" spans="1:8">
      <c r="A234" s="113">
        <v>1979</v>
      </c>
      <c r="B234" s="117">
        <v>5152</v>
      </c>
      <c r="C234" s="118">
        <v>3838.5859999999998</v>
      </c>
      <c r="D234" s="118">
        <f t="shared" si="3"/>
        <v>1313.4140000000002</v>
      </c>
      <c r="H234" s="118"/>
    </row>
    <row r="235" spans="1:8">
      <c r="A235" s="113">
        <v>1980</v>
      </c>
      <c r="B235" s="117">
        <v>5109</v>
      </c>
      <c r="C235" s="118">
        <v>3797.3780000000002</v>
      </c>
      <c r="D235" s="118">
        <f t="shared" si="3"/>
        <v>1311.6219999999998</v>
      </c>
      <c r="H235" s="118"/>
    </row>
    <row r="236" spans="1:8">
      <c r="A236" s="113">
        <v>1981</v>
      </c>
      <c r="B236" s="117">
        <v>4966</v>
      </c>
      <c r="C236" s="118">
        <v>3658.5749999999998</v>
      </c>
      <c r="D236" s="118">
        <f t="shared" si="3"/>
        <v>1307.4250000000002</v>
      </c>
      <c r="H236" s="118"/>
    </row>
    <row r="237" spans="1:8">
      <c r="A237" s="113">
        <v>1982</v>
      </c>
      <c r="B237" s="117">
        <v>4928</v>
      </c>
      <c r="C237" s="118">
        <v>3577.5650000000001</v>
      </c>
      <c r="D237" s="118">
        <f t="shared" si="3"/>
        <v>1350.4349999999999</v>
      </c>
      <c r="H237" s="118"/>
    </row>
    <row r="238" spans="1:8">
      <c r="A238" s="113">
        <v>1983</v>
      </c>
      <c r="B238" s="117">
        <v>4912</v>
      </c>
      <c r="C238" s="120">
        <v>3581.6729999999998</v>
      </c>
      <c r="D238" s="118">
        <f t="shared" si="3"/>
        <v>1330.3270000000002</v>
      </c>
      <c r="H238" s="118"/>
    </row>
    <row r="239" spans="1:8">
      <c r="A239" s="113">
        <v>1984</v>
      </c>
      <c r="B239" s="117">
        <v>5101</v>
      </c>
      <c r="C239" s="118">
        <v>3650.2840000000001</v>
      </c>
      <c r="D239" s="118">
        <f t="shared" si="3"/>
        <v>1450.7159999999999</v>
      </c>
      <c r="H239" s="118"/>
    </row>
    <row r="240" spans="1:8">
      <c r="A240" s="113">
        <v>1985</v>
      </c>
      <c r="B240" s="117">
        <v>5260</v>
      </c>
      <c r="C240" s="118">
        <v>3750.5279999999998</v>
      </c>
      <c r="D240" s="118">
        <f t="shared" si="3"/>
        <v>1509.4720000000002</v>
      </c>
      <c r="H240" s="118"/>
    </row>
    <row r="241" spans="1:8">
      <c r="A241" s="113">
        <v>1986</v>
      </c>
      <c r="B241" s="117">
        <v>5424</v>
      </c>
      <c r="C241" s="118">
        <v>3750.8870000000002</v>
      </c>
      <c r="D241" s="118">
        <f t="shared" si="3"/>
        <v>1673.1129999999998</v>
      </c>
      <c r="H241" s="118"/>
    </row>
    <row r="242" spans="1:8">
      <c r="A242" s="113">
        <v>1987</v>
      </c>
      <c r="B242" s="117">
        <v>5564</v>
      </c>
      <c r="C242" s="118">
        <v>3867.0650000000001</v>
      </c>
      <c r="D242" s="118">
        <f t="shared" si="3"/>
        <v>1696.9349999999999</v>
      </c>
      <c r="H242" s="118"/>
    </row>
    <row r="243" spans="1:8">
      <c r="A243" s="113">
        <v>1988</v>
      </c>
      <c r="B243" s="117">
        <v>5763</v>
      </c>
      <c r="C243" s="118">
        <v>3967.3380000000002</v>
      </c>
      <c r="D243" s="118">
        <f t="shared" si="3"/>
        <v>1795.6619999999998</v>
      </c>
      <c r="E243" s="118"/>
      <c r="H243" s="118"/>
    </row>
    <row r="244" spans="1:8">
      <c r="A244" s="113">
        <v>1989</v>
      </c>
      <c r="B244" s="117">
        <v>5900</v>
      </c>
      <c r="C244" s="118">
        <v>3994.7919999999999</v>
      </c>
      <c r="D244" s="118">
        <f t="shared" si="3"/>
        <v>1905.2080000000001</v>
      </c>
      <c r="E244" s="118"/>
      <c r="H244" s="118"/>
    </row>
    <row r="245" spans="1:8">
      <c r="A245" s="113">
        <v>1990</v>
      </c>
      <c r="B245" s="117">
        <v>5944</v>
      </c>
      <c r="C245" s="118">
        <v>3881.4250000000002</v>
      </c>
      <c r="D245" s="118">
        <f t="shared" si="3"/>
        <v>2062.5749999999998</v>
      </c>
      <c r="E245" s="118"/>
      <c r="H245" s="118"/>
    </row>
    <row r="246" spans="1:8">
      <c r="A246" s="113">
        <v>1991</v>
      </c>
      <c r="B246" s="117">
        <v>6027</v>
      </c>
      <c r="C246" s="118">
        <v>3839.098</v>
      </c>
      <c r="D246" s="118">
        <f t="shared" si="3"/>
        <v>2187.902</v>
      </c>
      <c r="E246" s="118"/>
      <c r="H246" s="118"/>
    </row>
    <row r="247" spans="1:8">
      <c r="A247" s="113">
        <v>1992</v>
      </c>
      <c r="B247" s="117">
        <v>5963</v>
      </c>
      <c r="C247" s="118">
        <v>3690.1570000000002</v>
      </c>
      <c r="D247" s="118">
        <f t="shared" si="3"/>
        <v>2272.8429999999998</v>
      </c>
      <c r="E247" s="118"/>
      <c r="H247" s="118"/>
    </row>
    <row r="248" spans="1:8">
      <c r="A248" s="113">
        <v>1993</v>
      </c>
      <c r="B248" s="117">
        <v>5968</v>
      </c>
      <c r="C248" s="118">
        <v>3675.9679999999998</v>
      </c>
      <c r="D248" s="118">
        <f t="shared" si="3"/>
        <v>2292.0320000000002</v>
      </c>
      <c r="E248" s="118"/>
      <c r="H248" s="118"/>
    </row>
    <row r="249" spans="1:8">
      <c r="A249" s="113">
        <v>1994</v>
      </c>
      <c r="B249" s="117">
        <v>6062</v>
      </c>
      <c r="C249" s="118">
        <v>3593.2750000000001</v>
      </c>
      <c r="D249" s="118">
        <f t="shared" si="3"/>
        <v>2468.7249999999999</v>
      </c>
      <c r="E249" s="118"/>
      <c r="H249" s="118"/>
    </row>
    <row r="250" spans="1:8">
      <c r="A250" s="113">
        <v>1995</v>
      </c>
      <c r="B250" s="117">
        <v>6187</v>
      </c>
      <c r="C250" s="118">
        <v>3606.0729999999999</v>
      </c>
      <c r="D250" s="118">
        <f t="shared" si="3"/>
        <v>2580.9270000000001</v>
      </c>
      <c r="E250" s="118"/>
      <c r="H250" s="118"/>
    </row>
    <row r="251" spans="1:8">
      <c r="A251" s="113">
        <v>1996</v>
      </c>
      <c r="B251" s="117">
        <v>6304</v>
      </c>
      <c r="C251" s="118">
        <v>3660.8670000000002</v>
      </c>
      <c r="D251" s="118">
        <f t="shared" si="3"/>
        <v>2643.1329999999998</v>
      </c>
      <c r="E251" s="118"/>
      <c r="H251" s="118"/>
    </row>
    <row r="252" spans="1:8">
      <c r="A252" s="113">
        <v>1997</v>
      </c>
      <c r="B252" s="117">
        <v>6406</v>
      </c>
      <c r="C252" s="118">
        <v>3639.9810000000002</v>
      </c>
      <c r="D252" s="118">
        <f t="shared" si="3"/>
        <v>2766.0189999999998</v>
      </c>
      <c r="E252" s="118"/>
      <c r="H252" s="118"/>
    </row>
    <row r="253" spans="1:8">
      <c r="A253" s="113">
        <v>1998</v>
      </c>
      <c r="B253" s="117">
        <v>6400</v>
      </c>
      <c r="C253" s="118">
        <v>3616.6260000000002</v>
      </c>
      <c r="D253" s="118">
        <f t="shared" si="3"/>
        <v>2783.3739999999998</v>
      </c>
      <c r="E253" s="118"/>
      <c r="H253" s="118"/>
    </row>
    <row r="254" spans="1:8">
      <c r="A254" s="113">
        <v>1999</v>
      </c>
      <c r="B254" s="117">
        <v>6360</v>
      </c>
      <c r="C254" s="118">
        <v>3608.681</v>
      </c>
      <c r="D254" s="118">
        <f t="shared" si="3"/>
        <v>2751.319</v>
      </c>
      <c r="E254" s="118"/>
      <c r="H254" s="118"/>
    </row>
    <row r="255" spans="1:8">
      <c r="A255" s="113">
        <v>2000</v>
      </c>
      <c r="B255" s="117">
        <v>6495</v>
      </c>
      <c r="C255" s="118">
        <v>3675.7429999999999</v>
      </c>
      <c r="D255" s="118">
        <f t="shared" si="3"/>
        <v>2819.2570000000001</v>
      </c>
      <c r="E255" s="118"/>
      <c r="H255" s="118"/>
    </row>
    <row r="256" spans="1:8">
      <c r="A256" s="113">
        <v>2001</v>
      </c>
      <c r="B256" s="117">
        <v>6646</v>
      </c>
      <c r="C256" s="118">
        <v>3662.8530000000001</v>
      </c>
      <c r="D256" s="118">
        <f t="shared" si="3"/>
        <v>2983.1469999999999</v>
      </c>
      <c r="E256" s="118"/>
      <c r="H256" s="118"/>
    </row>
    <row r="257" spans="1:8">
      <c r="A257" s="113">
        <v>2002</v>
      </c>
      <c r="B257" s="117">
        <v>6698</v>
      </c>
      <c r="C257" s="118">
        <v>3670.1010000000001</v>
      </c>
      <c r="D257" s="118">
        <f t="shared" si="3"/>
        <v>3027.8989999999999</v>
      </c>
      <c r="E257" s="118"/>
      <c r="H257" s="118"/>
    </row>
    <row r="258" spans="1:8">
      <c r="A258" s="113">
        <v>2003</v>
      </c>
      <c r="B258" s="117">
        <v>7097</v>
      </c>
      <c r="C258" s="118">
        <v>3742.8510000000001</v>
      </c>
      <c r="D258" s="118">
        <f t="shared" si="3"/>
        <v>3354.1489999999999</v>
      </c>
      <c r="E258" s="118"/>
      <c r="H258" s="118"/>
    </row>
    <row r="259" spans="1:8">
      <c r="A259" s="113">
        <v>2004</v>
      </c>
      <c r="B259" s="117">
        <v>7461</v>
      </c>
      <c r="C259" s="118">
        <v>3777.7710000000002</v>
      </c>
      <c r="D259" s="118">
        <f t="shared" si="3"/>
        <v>3683.2289999999998</v>
      </c>
      <c r="E259" s="118"/>
      <c r="H259" s="118"/>
    </row>
    <row r="260" spans="1:8">
      <c r="A260" s="113">
        <v>2005</v>
      </c>
      <c r="B260" s="117">
        <v>7726</v>
      </c>
      <c r="C260" s="118">
        <v>3783.3939999999998</v>
      </c>
      <c r="D260" s="118">
        <f t="shared" si="3"/>
        <v>3942.6060000000002</v>
      </c>
      <c r="E260" s="118"/>
      <c r="H260" s="118"/>
    </row>
    <row r="261" spans="1:8">
      <c r="A261" s="121">
        <v>2006</v>
      </c>
      <c r="B261" s="117">
        <v>7956</v>
      </c>
      <c r="C261" s="118">
        <v>3768.42</v>
      </c>
      <c r="D261" s="118">
        <f t="shared" si="3"/>
        <v>4187.58</v>
      </c>
      <c r="E261" s="118"/>
      <c r="H261" s="118"/>
    </row>
    <row r="262" spans="1:8">
      <c r="A262" s="121">
        <v>2007</v>
      </c>
      <c r="B262" s="117">
        <v>8121</v>
      </c>
      <c r="C262" s="118">
        <v>3782.8409999999999</v>
      </c>
      <c r="D262" s="118">
        <f t="shared" si="3"/>
        <v>4338.1589999999997</v>
      </c>
      <c r="E262" s="118"/>
      <c r="H262" s="118"/>
    </row>
    <row r="263" spans="1:8">
      <c r="A263" s="121">
        <v>2008</v>
      </c>
      <c r="B263" s="122">
        <v>8309</v>
      </c>
      <c r="C263" s="118">
        <v>3723.8330000000001</v>
      </c>
      <c r="D263" s="118">
        <f t="shared" ref="D263:D267" si="4">B263-C263</f>
        <v>4585.1669999999995</v>
      </c>
      <c r="E263" s="118"/>
      <c r="H263" s="118"/>
    </row>
    <row r="264" spans="1:8">
      <c r="A264" s="121">
        <v>2009</v>
      </c>
      <c r="B264" s="117">
        <v>8258</v>
      </c>
      <c r="C264" s="118">
        <v>3469.4450000000002</v>
      </c>
      <c r="D264" s="118">
        <f t="shared" si="4"/>
        <v>4788.5550000000003</v>
      </c>
      <c r="E264" s="118"/>
      <c r="H264" s="118"/>
    </row>
    <row r="265" spans="1:8">
      <c r="A265" s="121">
        <v>2010</v>
      </c>
      <c r="B265" s="123">
        <v>8733.7411247179425</v>
      </c>
      <c r="C265" s="118">
        <v>3597.6700760464882</v>
      </c>
      <c r="D265" s="118">
        <f t="shared" si="4"/>
        <v>5136.0710486714543</v>
      </c>
      <c r="E265" s="118"/>
      <c r="H265" s="118"/>
    </row>
    <row r="266" spans="1:8">
      <c r="A266" s="121">
        <v>2011</v>
      </c>
      <c r="B266" s="123">
        <v>8985.7919490306085</v>
      </c>
      <c r="C266" s="118">
        <v>3558.9044352586488</v>
      </c>
      <c r="D266" s="118">
        <f t="shared" si="4"/>
        <v>5426.8875137719597</v>
      </c>
      <c r="E266" s="118"/>
      <c r="H266" s="118"/>
    </row>
    <row r="267" spans="1:8">
      <c r="A267" s="114">
        <v>2012</v>
      </c>
      <c r="B267" s="124">
        <v>9175.0712507333537</v>
      </c>
      <c r="C267" s="125">
        <v>3510.8266153840414</v>
      </c>
      <c r="D267" s="125">
        <f t="shared" si="4"/>
        <v>5664.2446353493124</v>
      </c>
      <c r="E267" s="118"/>
      <c r="F267" s="118"/>
      <c r="H267" s="118"/>
    </row>
    <row r="268" spans="1:8">
      <c r="A268" s="121"/>
      <c r="B268" s="123"/>
    </row>
    <row r="269" spans="1:8">
      <c r="A269" s="170" t="s">
        <v>134</v>
      </c>
      <c r="B269" s="171"/>
      <c r="C269" s="171"/>
      <c r="D269" s="171"/>
      <c r="E269" s="171"/>
      <c r="F269" s="171"/>
    </row>
    <row r="270" spans="1:8" ht="14.25" customHeight="1">
      <c r="A270" s="171"/>
      <c r="B270" s="171"/>
      <c r="C270" s="171"/>
      <c r="D270" s="171"/>
      <c r="E270" s="171"/>
      <c r="F270" s="171"/>
    </row>
    <row r="271" spans="1:8" ht="14.25" customHeight="1">
      <c r="A271" s="171"/>
      <c r="B271" s="171"/>
      <c r="C271" s="171"/>
      <c r="D271" s="171"/>
      <c r="E271" s="171"/>
      <c r="F271" s="171"/>
    </row>
    <row r="272" spans="1:8" ht="14.25" customHeight="1">
      <c r="A272" s="171"/>
      <c r="B272" s="171"/>
      <c r="C272" s="171"/>
      <c r="D272" s="171"/>
      <c r="E272" s="171"/>
      <c r="F272" s="171"/>
    </row>
    <row r="274" spans="1:6" ht="12.75" customHeight="1">
      <c r="A274" s="167" t="s">
        <v>123</v>
      </c>
      <c r="B274" s="168"/>
      <c r="C274" s="168"/>
      <c r="D274" s="168"/>
      <c r="E274" s="168"/>
      <c r="F274" s="168"/>
    </row>
    <row r="275" spans="1:6">
      <c r="A275" s="168"/>
      <c r="B275" s="168"/>
      <c r="C275" s="168"/>
      <c r="D275" s="168"/>
      <c r="E275" s="168"/>
      <c r="F275" s="168"/>
    </row>
    <row r="276" spans="1:6">
      <c r="A276" s="168"/>
      <c r="B276" s="168"/>
      <c r="C276" s="168"/>
      <c r="D276" s="168"/>
      <c r="E276" s="168"/>
      <c r="F276" s="168"/>
    </row>
    <row r="277" spans="1:6">
      <c r="A277" s="168"/>
      <c r="B277" s="168"/>
      <c r="C277" s="168"/>
      <c r="D277" s="168"/>
      <c r="E277" s="168"/>
      <c r="F277" s="168"/>
    </row>
    <row r="278" spans="1:6" ht="14.25" customHeight="1">
      <c r="A278" s="168"/>
      <c r="B278" s="168"/>
      <c r="C278" s="168"/>
      <c r="D278" s="168"/>
      <c r="E278" s="168"/>
      <c r="F278" s="168"/>
    </row>
    <row r="279" spans="1:6">
      <c r="A279" s="168"/>
      <c r="B279" s="168"/>
      <c r="C279" s="168"/>
      <c r="D279" s="168"/>
      <c r="E279" s="168"/>
      <c r="F279" s="168"/>
    </row>
    <row r="280" spans="1:6" ht="12.75" customHeight="1">
      <c r="A280" s="168"/>
      <c r="B280" s="168"/>
      <c r="C280" s="168"/>
      <c r="D280" s="168"/>
      <c r="E280" s="168"/>
      <c r="F280" s="168"/>
    </row>
    <row r="281" spans="1:6">
      <c r="A281" s="126"/>
      <c r="B281" s="126"/>
      <c r="C281" s="126"/>
      <c r="D281" s="126"/>
      <c r="E281" s="126"/>
      <c r="F281" s="126"/>
    </row>
    <row r="282" spans="1:6">
      <c r="A282" s="126"/>
      <c r="B282" s="126"/>
      <c r="C282" s="126"/>
      <c r="D282" s="126"/>
      <c r="E282" s="126"/>
      <c r="F282" s="126"/>
    </row>
    <row r="283" spans="1:6">
      <c r="A283" s="126"/>
      <c r="B283" s="126"/>
      <c r="C283" s="126"/>
      <c r="D283" s="126"/>
      <c r="E283" s="126"/>
      <c r="F283" s="126"/>
    </row>
    <row r="284" spans="1:6">
      <c r="A284" s="126"/>
      <c r="B284" s="126"/>
      <c r="C284" s="126"/>
      <c r="D284" s="126"/>
      <c r="E284" s="126"/>
      <c r="F284" s="126"/>
    </row>
  </sheetData>
  <mergeCells count="3">
    <mergeCell ref="A274:F280"/>
    <mergeCell ref="B4:D4"/>
    <mergeCell ref="A269:F272"/>
  </mergeCells>
  <pageMargins left="0.75" right="0.75" top="1" bottom="1" header="0.5" footer="0.5"/>
  <pageSetup scale="70" orientation="portrait" r:id="rId1"/>
  <headerFooter alignWithMargins="0"/>
  <rowBreaks count="3" manualBreakCount="3">
    <brk id="70" max="16383" man="1"/>
    <brk id="140" max="5" man="1"/>
    <brk id="21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/>
  </sheetViews>
  <sheetFormatPr defaultRowHeight="12.75"/>
  <cols>
    <col min="1" max="1" width="19.42578125" customWidth="1"/>
    <col min="2" max="2" width="21.42578125" style="40" customWidth="1"/>
    <col min="3" max="3" width="19.42578125" customWidth="1"/>
    <col min="6" max="6" width="17.42578125" customWidth="1"/>
  </cols>
  <sheetData>
    <row r="1" spans="1:8">
      <c r="A1" s="1" t="s">
        <v>52</v>
      </c>
    </row>
    <row r="3" spans="1:8" ht="14.25" customHeight="1">
      <c r="A3" s="6" t="s">
        <v>6</v>
      </c>
      <c r="B3" s="54" t="s">
        <v>18</v>
      </c>
    </row>
    <row r="4" spans="1:8" ht="14.25" customHeight="1">
      <c r="A4" s="7"/>
      <c r="B4" s="55" t="s">
        <v>19</v>
      </c>
    </row>
    <row r="5" spans="1:8">
      <c r="H5" s="43"/>
    </row>
    <row r="6" spans="1:8">
      <c r="A6" t="s">
        <v>20</v>
      </c>
      <c r="B6" s="89">
        <v>10.578237920863698</v>
      </c>
      <c r="H6" s="56"/>
    </row>
    <row r="7" spans="1:8">
      <c r="A7" t="s">
        <v>36</v>
      </c>
      <c r="B7" s="89">
        <v>9.4123356628010661</v>
      </c>
      <c r="H7" s="56"/>
    </row>
    <row r="8" spans="1:8">
      <c r="A8" t="s">
        <v>22</v>
      </c>
      <c r="B8" s="89">
        <v>7.4865253653503689</v>
      </c>
      <c r="H8" s="56"/>
    </row>
    <row r="9" spans="1:8">
      <c r="A9" t="s">
        <v>21</v>
      </c>
      <c r="B9" s="89">
        <v>4.735863162124458</v>
      </c>
      <c r="H9" s="56"/>
    </row>
    <row r="10" spans="1:8">
      <c r="A10" t="s">
        <v>25</v>
      </c>
      <c r="B10" s="89">
        <v>4.7147971610866</v>
      </c>
      <c r="H10" s="56"/>
    </row>
    <row r="11" spans="1:8">
      <c r="A11" t="s">
        <v>23</v>
      </c>
      <c r="B11" s="89">
        <v>4.5568135636734031</v>
      </c>
      <c r="H11" s="56"/>
    </row>
    <row r="12" spans="1:8">
      <c r="A12" t="s">
        <v>24</v>
      </c>
      <c r="B12" s="89">
        <v>4.4284078960854405</v>
      </c>
      <c r="H12" s="56"/>
    </row>
    <row r="13" spans="1:8">
      <c r="A13" t="s">
        <v>40</v>
      </c>
      <c r="B13" s="89">
        <v>4.4174807886680627</v>
      </c>
      <c r="H13" s="56"/>
    </row>
    <row r="14" spans="1:8">
      <c r="A14" t="s">
        <v>14</v>
      </c>
      <c r="B14" s="89">
        <v>4.1389622204968237</v>
      </c>
      <c r="H14" s="56"/>
    </row>
    <row r="15" spans="1:8">
      <c r="A15" t="s">
        <v>15</v>
      </c>
      <c r="B15" s="89">
        <v>3.1975771712200163</v>
      </c>
      <c r="H15" s="56"/>
    </row>
    <row r="16" spans="1:8">
      <c r="B16" s="43"/>
    </row>
    <row r="17" spans="1:8">
      <c r="A17" s="70" t="s">
        <v>26</v>
      </c>
      <c r="B17" s="57">
        <v>1.2959007634869724</v>
      </c>
    </row>
    <row r="19" spans="1:8" ht="29.25" customHeight="1">
      <c r="A19" s="188" t="s">
        <v>136</v>
      </c>
      <c r="B19" s="175"/>
      <c r="C19" s="162"/>
      <c r="D19" s="162"/>
      <c r="E19" s="162"/>
      <c r="F19" s="162"/>
      <c r="G19" s="17"/>
      <c r="H19" s="17"/>
    </row>
    <row r="20" spans="1:8">
      <c r="A20" s="17"/>
      <c r="B20" s="58"/>
      <c r="C20" s="17"/>
      <c r="D20" s="17"/>
      <c r="E20" s="17"/>
      <c r="F20" s="17"/>
      <c r="G20" s="17"/>
      <c r="H20" s="17"/>
    </row>
    <row r="21" spans="1:8">
      <c r="A21" s="172" t="s">
        <v>122</v>
      </c>
      <c r="B21" s="174"/>
      <c r="C21" s="174"/>
      <c r="D21" s="174"/>
      <c r="E21" s="174"/>
      <c r="F21" s="174"/>
    </row>
    <row r="22" spans="1:8">
      <c r="A22" s="174"/>
      <c r="B22" s="174"/>
      <c r="C22" s="174"/>
      <c r="D22" s="174"/>
      <c r="E22" s="174"/>
      <c r="F22" s="174"/>
    </row>
    <row r="23" spans="1:8">
      <c r="A23" s="174"/>
      <c r="B23" s="174"/>
      <c r="C23" s="174"/>
      <c r="D23" s="174"/>
      <c r="E23" s="174"/>
      <c r="F23" s="174"/>
    </row>
    <row r="24" spans="1:8">
      <c r="A24" s="174"/>
      <c r="B24" s="174"/>
      <c r="C24" s="174"/>
      <c r="D24" s="174"/>
      <c r="E24" s="174"/>
      <c r="F24" s="174"/>
    </row>
    <row r="25" spans="1:8">
      <c r="A25" s="174"/>
      <c r="B25" s="174"/>
      <c r="C25" s="174"/>
      <c r="D25" s="174"/>
      <c r="E25" s="174"/>
      <c r="F25" s="174"/>
    </row>
  </sheetData>
  <mergeCells count="2">
    <mergeCell ref="A21:F25"/>
    <mergeCell ref="A19:F19"/>
  </mergeCells>
  <phoneticPr fontId="21" type="noConversion"/>
  <pageMargins left="0.75" right="0.75" top="1" bottom="1" header="0.5" footer="0.5"/>
  <pageSetup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/>
  </sheetViews>
  <sheetFormatPr defaultRowHeight="12.75"/>
  <cols>
    <col min="1" max="1" width="25.85546875" style="32" customWidth="1"/>
    <col min="2" max="2" width="9.140625" style="53"/>
    <col min="3" max="16384" width="9.140625" style="32"/>
  </cols>
  <sheetData>
    <row r="1" spans="1:6">
      <c r="A1" s="30" t="s">
        <v>58</v>
      </c>
      <c r="B1" s="48"/>
      <c r="C1" s="31"/>
      <c r="D1" s="31"/>
      <c r="E1" s="31"/>
      <c r="F1" s="31"/>
    </row>
    <row r="2" spans="1:6">
      <c r="A2" s="30"/>
      <c r="B2" s="48"/>
      <c r="C2" s="31"/>
      <c r="D2" s="31"/>
      <c r="E2" s="31"/>
      <c r="F2" s="31"/>
    </row>
    <row r="3" spans="1:6" ht="25.5">
      <c r="A3" s="33" t="s">
        <v>31</v>
      </c>
      <c r="B3" s="49" t="s">
        <v>32</v>
      </c>
      <c r="C3" s="34"/>
      <c r="D3" s="31"/>
      <c r="E3" s="31"/>
      <c r="F3" s="31"/>
    </row>
    <row r="4" spans="1:6">
      <c r="A4" s="31"/>
      <c r="B4" s="50" t="s">
        <v>9</v>
      </c>
      <c r="C4" s="35"/>
      <c r="D4" s="31"/>
      <c r="E4" s="31"/>
      <c r="F4" s="31"/>
    </row>
    <row r="5" spans="1:6">
      <c r="A5" s="31"/>
      <c r="B5" s="50"/>
      <c r="C5" s="35"/>
      <c r="D5" s="31"/>
      <c r="E5" s="31"/>
      <c r="F5" s="31"/>
    </row>
    <row r="6" spans="1:6">
      <c r="A6" s="100" t="s">
        <v>56</v>
      </c>
      <c r="B6" s="101">
        <v>43.655169533711074</v>
      </c>
      <c r="C6" s="35"/>
      <c r="D6" s="31"/>
      <c r="E6" s="31"/>
      <c r="F6" s="31"/>
    </row>
    <row r="7" spans="1:6">
      <c r="A7" s="31" t="s">
        <v>57</v>
      </c>
      <c r="B7" s="101">
        <v>20.253444621431154</v>
      </c>
      <c r="C7" s="36"/>
      <c r="D7" s="31"/>
      <c r="E7" s="31"/>
      <c r="F7" s="31"/>
    </row>
    <row r="8" spans="1:6">
      <c r="A8" s="31" t="s">
        <v>33</v>
      </c>
      <c r="B8" s="101">
        <v>17.025828321651865</v>
      </c>
      <c r="C8" s="36"/>
      <c r="D8" s="31"/>
      <c r="E8" s="31"/>
      <c r="F8" s="31"/>
    </row>
    <row r="9" spans="1:6">
      <c r="A9" s="100" t="s">
        <v>38</v>
      </c>
      <c r="B9" s="101">
        <v>9.793422249516663</v>
      </c>
      <c r="C9" s="36"/>
      <c r="D9" s="31"/>
      <c r="E9" s="31"/>
      <c r="F9" s="31"/>
    </row>
    <row r="10" spans="1:6">
      <c r="A10" s="37" t="s">
        <v>34</v>
      </c>
      <c r="B10" s="101">
        <v>9.2721352736892406</v>
      </c>
      <c r="C10" s="36"/>
      <c r="D10" s="31"/>
      <c r="E10" s="31"/>
      <c r="F10" s="31"/>
    </row>
    <row r="11" spans="1:6">
      <c r="A11" s="31"/>
      <c r="B11" s="51"/>
      <c r="C11" s="36"/>
      <c r="D11" s="31"/>
      <c r="E11" s="31"/>
      <c r="F11" s="31"/>
    </row>
    <row r="12" spans="1:6">
      <c r="A12" s="38" t="s">
        <v>35</v>
      </c>
      <c r="B12" s="52">
        <v>100</v>
      </c>
      <c r="C12" s="39"/>
      <c r="D12" s="30"/>
      <c r="E12" s="30"/>
      <c r="F12" s="30"/>
    </row>
    <row r="13" spans="1:6">
      <c r="A13" s="31"/>
      <c r="B13" s="48"/>
      <c r="C13" s="31"/>
      <c r="D13" s="31"/>
      <c r="E13" s="31"/>
      <c r="F13" s="31"/>
    </row>
    <row r="14" spans="1:6" ht="12.75" customHeight="1">
      <c r="A14" s="178" t="s">
        <v>60</v>
      </c>
      <c r="B14" s="179"/>
      <c r="C14" s="179"/>
      <c r="D14" s="179"/>
      <c r="E14" s="179"/>
      <c r="F14" s="179"/>
    </row>
    <row r="15" spans="1:6">
      <c r="A15" s="180"/>
      <c r="B15" s="180"/>
      <c r="C15" s="180"/>
      <c r="D15" s="180"/>
      <c r="E15" s="180"/>
      <c r="F15" s="180"/>
    </row>
    <row r="16" spans="1:6">
      <c r="A16" s="180"/>
      <c r="B16" s="180"/>
      <c r="C16" s="180"/>
      <c r="D16" s="180"/>
      <c r="E16" s="180"/>
      <c r="F16" s="180"/>
    </row>
    <row r="17" spans="1:6">
      <c r="A17" s="31"/>
      <c r="B17" s="48"/>
      <c r="C17" s="31"/>
      <c r="D17" s="31"/>
      <c r="E17" s="31"/>
      <c r="F17" s="31"/>
    </row>
    <row r="18" spans="1:6">
      <c r="A18" s="200" t="s">
        <v>138</v>
      </c>
      <c r="B18" s="176"/>
      <c r="C18" s="177"/>
      <c r="D18" s="177"/>
      <c r="E18" s="177"/>
      <c r="F18" s="177"/>
    </row>
    <row r="19" spans="1:6" ht="17.25" customHeight="1">
      <c r="A19" s="177"/>
      <c r="B19" s="176"/>
      <c r="C19" s="177"/>
      <c r="D19" s="177"/>
      <c r="E19" s="177"/>
      <c r="F19" s="177"/>
    </row>
  </sheetData>
  <mergeCells count="2">
    <mergeCell ref="A18:F19"/>
    <mergeCell ref="A14:F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Normal="100" workbookViewId="0">
      <pane ySplit="5" topLeftCell="A6" activePane="bottomLeft" state="frozen"/>
      <selection activeCell="A25" sqref="A25"/>
      <selection pane="bottomLeft"/>
    </sheetView>
  </sheetViews>
  <sheetFormatPr defaultRowHeight="12.75"/>
  <cols>
    <col min="1" max="1" width="5.5703125" style="134" customWidth="1"/>
    <col min="2" max="2" width="24.140625" style="134" bestFit="1" customWidth="1"/>
    <col min="3" max="3" width="2.28515625" style="134" customWidth="1"/>
    <col min="4" max="6" width="21.7109375" style="134" customWidth="1"/>
    <col min="7" max="16384" width="9.140625" style="134"/>
  </cols>
  <sheetData>
    <row r="1" spans="1:7">
      <c r="A1" s="133" t="s">
        <v>139</v>
      </c>
    </row>
    <row r="3" spans="1:7">
      <c r="A3" s="150" t="s">
        <v>121</v>
      </c>
      <c r="B3" s="135" t="s">
        <v>6</v>
      </c>
      <c r="C3" s="135"/>
      <c r="D3" s="136">
        <v>2012</v>
      </c>
      <c r="E3" s="191" t="s">
        <v>140</v>
      </c>
      <c r="F3" s="191"/>
    </row>
    <row r="4" spans="1:7">
      <c r="D4" s="193" t="s">
        <v>2</v>
      </c>
      <c r="E4" s="193" t="s">
        <v>2</v>
      </c>
      <c r="F4" s="194" t="s">
        <v>9</v>
      </c>
    </row>
    <row r="5" spans="1:7">
      <c r="D5" s="137"/>
      <c r="E5" s="137"/>
    </row>
    <row r="6" spans="1:7">
      <c r="A6" s="149">
        <v>1</v>
      </c>
      <c r="B6" s="151" t="s">
        <v>10</v>
      </c>
      <c r="C6" s="151"/>
      <c r="D6" s="152">
        <v>2394.9886645037905</v>
      </c>
      <c r="E6" s="153">
        <v>727.96566450379044</v>
      </c>
      <c r="F6" s="154">
        <v>43.66860352279425</v>
      </c>
      <c r="G6" s="139"/>
    </row>
    <row r="7" spans="1:7">
      <c r="A7" s="149">
        <v>2</v>
      </c>
      <c r="B7" s="138" t="s">
        <v>40</v>
      </c>
      <c r="C7" s="138"/>
      <c r="D7" s="139">
        <v>1402.5734128559429</v>
      </c>
      <c r="E7" s="140">
        <v>-171.64658714405704</v>
      </c>
      <c r="F7" s="141">
        <v>-10.903595885203913</v>
      </c>
    </row>
    <row r="8" spans="1:7">
      <c r="A8" s="149">
        <v>3</v>
      </c>
      <c r="B8" s="151" t="s">
        <v>11</v>
      </c>
      <c r="C8" s="151"/>
      <c r="D8" s="152">
        <v>596.10226084008605</v>
      </c>
      <c r="E8" s="153">
        <v>180.44826084008602</v>
      </c>
      <c r="F8" s="154">
        <v>43.413093784755119</v>
      </c>
    </row>
    <row r="9" spans="1:7">
      <c r="A9" s="149">
        <v>4</v>
      </c>
      <c r="B9" s="151" t="s">
        <v>29</v>
      </c>
      <c r="C9" s="151"/>
      <c r="D9" s="152">
        <v>449.10804543187271</v>
      </c>
      <c r="E9" s="153">
        <v>10.806045431872713</v>
      </c>
      <c r="F9" s="154">
        <v>2.4654337493036111</v>
      </c>
    </row>
    <row r="10" spans="1:7">
      <c r="A10" s="149">
        <v>5</v>
      </c>
      <c r="B10" s="151" t="s">
        <v>12</v>
      </c>
      <c r="C10" s="151"/>
      <c r="D10" s="152">
        <v>335.63405576531591</v>
      </c>
      <c r="E10" s="153">
        <v>3.6420557653158903</v>
      </c>
      <c r="F10" s="154">
        <v>1.0970311830754629</v>
      </c>
    </row>
    <row r="11" spans="1:7">
      <c r="A11" s="149">
        <v>6</v>
      </c>
      <c r="B11" s="138" t="s">
        <v>13</v>
      </c>
      <c r="C11" s="138"/>
      <c r="D11" s="139">
        <v>200.31603967149908</v>
      </c>
      <c r="E11" s="140">
        <v>-9.1839603285009215</v>
      </c>
      <c r="F11" s="141">
        <v>-4.3837519467784833</v>
      </c>
    </row>
    <row r="12" spans="1:7">
      <c r="A12" s="149">
        <v>7</v>
      </c>
      <c r="B12" s="151" t="s">
        <v>17</v>
      </c>
      <c r="C12" s="151"/>
      <c r="D12" s="152">
        <v>159.23896087586769</v>
      </c>
      <c r="E12" s="153">
        <v>25.96896087586769</v>
      </c>
      <c r="F12" s="154">
        <v>19.485976495736242</v>
      </c>
    </row>
    <row r="13" spans="1:7">
      <c r="A13" s="149">
        <v>8</v>
      </c>
      <c r="B13" s="151" t="s">
        <v>15</v>
      </c>
      <c r="C13" s="151"/>
      <c r="D13" s="152">
        <v>156.68986048933118</v>
      </c>
      <c r="E13" s="153">
        <v>28.570860489331185</v>
      </c>
      <c r="F13" s="154">
        <v>22.300252491301979</v>
      </c>
    </row>
    <row r="14" spans="1:7">
      <c r="A14" s="149">
        <v>9</v>
      </c>
      <c r="B14" s="151" t="s">
        <v>39</v>
      </c>
      <c r="C14" s="151"/>
      <c r="D14" s="152">
        <v>146.16300471402243</v>
      </c>
      <c r="E14" s="153">
        <v>50.099004714022449</v>
      </c>
      <c r="F14" s="154">
        <v>52.151695446808844</v>
      </c>
    </row>
    <row r="15" spans="1:7">
      <c r="A15" s="149">
        <v>10</v>
      </c>
      <c r="B15" s="138" t="s">
        <v>14</v>
      </c>
      <c r="C15" s="138"/>
      <c r="D15" s="139">
        <v>144.1930747804995</v>
      </c>
      <c r="E15" s="140">
        <v>-5.698925219500496</v>
      </c>
      <c r="F15" s="141">
        <v>-3.80202093474001</v>
      </c>
    </row>
    <row r="16" spans="1:7">
      <c r="A16" s="149">
        <v>11</v>
      </c>
      <c r="B16" s="151" t="s">
        <v>25</v>
      </c>
      <c r="C16" s="151"/>
      <c r="D16" s="152">
        <v>133.37149844722938</v>
      </c>
      <c r="E16" s="153">
        <v>30.288498447229387</v>
      </c>
      <c r="F16" s="154">
        <v>29.382631905580347</v>
      </c>
    </row>
    <row r="17" spans="1:6">
      <c r="A17" s="149">
        <v>12</v>
      </c>
      <c r="B17" s="151" t="s">
        <v>83</v>
      </c>
      <c r="C17" s="151"/>
      <c r="D17" s="152">
        <v>133.37131403000754</v>
      </c>
      <c r="E17" s="153">
        <v>14.244314030007546</v>
      </c>
      <c r="F17" s="154">
        <v>11.957250690445949</v>
      </c>
    </row>
    <row r="18" spans="1:6">
      <c r="A18" s="149">
        <v>13</v>
      </c>
      <c r="B18" s="138" t="s">
        <v>118</v>
      </c>
      <c r="C18" s="138"/>
      <c r="D18" s="139">
        <v>126.31484220269806</v>
      </c>
      <c r="E18" s="140">
        <v>-15.326157797301946</v>
      </c>
      <c r="F18" s="141">
        <v>-10.820424733870803</v>
      </c>
    </row>
    <row r="19" spans="1:6">
      <c r="A19" s="149">
        <v>14</v>
      </c>
      <c r="B19" s="151" t="s">
        <v>77</v>
      </c>
      <c r="C19" s="151"/>
      <c r="D19" s="152">
        <v>122.61014469919687</v>
      </c>
      <c r="E19" s="153">
        <v>6.4751446991968695</v>
      </c>
      <c r="F19" s="154">
        <v>5.5755325261091571</v>
      </c>
    </row>
    <row r="20" spans="1:6">
      <c r="A20" s="149">
        <v>15</v>
      </c>
      <c r="B20" s="151" t="s">
        <v>70</v>
      </c>
      <c r="C20" s="151"/>
      <c r="D20" s="152">
        <v>109.51416160505387</v>
      </c>
      <c r="E20" s="153">
        <v>17.847161605053874</v>
      </c>
      <c r="F20" s="154">
        <v>19.469560043476793</v>
      </c>
    </row>
    <row r="21" spans="1:6">
      <c r="A21" s="149">
        <v>16</v>
      </c>
      <c r="B21" s="151" t="s">
        <v>23</v>
      </c>
      <c r="C21" s="151"/>
      <c r="D21" s="152">
        <v>105.03669890186043</v>
      </c>
      <c r="E21" s="153">
        <v>2.4466989018604361</v>
      </c>
      <c r="F21" s="154">
        <v>2.384929234682168</v>
      </c>
    </row>
    <row r="22" spans="1:6">
      <c r="A22" s="149">
        <v>17</v>
      </c>
      <c r="B22" s="138" t="s">
        <v>104</v>
      </c>
      <c r="C22" s="138"/>
      <c r="D22" s="139">
        <v>98.64646948806805</v>
      </c>
      <c r="E22" s="140">
        <v>-20.638530511931954</v>
      </c>
      <c r="F22" s="141">
        <v>-17.301865709797504</v>
      </c>
    </row>
    <row r="23" spans="1:6">
      <c r="A23" s="149">
        <v>18</v>
      </c>
      <c r="B23" s="138" t="s">
        <v>98</v>
      </c>
      <c r="C23" s="138"/>
      <c r="D23" s="139">
        <v>92.901865341101484</v>
      </c>
      <c r="E23" s="140">
        <v>-6.5161346588985181</v>
      </c>
      <c r="F23" s="141">
        <v>-6.5542805718265482</v>
      </c>
    </row>
    <row r="24" spans="1:6">
      <c r="A24" s="149">
        <v>19</v>
      </c>
      <c r="B24" s="138" t="s">
        <v>117</v>
      </c>
      <c r="C24" s="138"/>
      <c r="D24" s="139">
        <v>84.152526182583401</v>
      </c>
      <c r="E24" s="140">
        <v>-3.4864738174165977</v>
      </c>
      <c r="F24" s="141">
        <v>-3.9782218161053846</v>
      </c>
    </row>
    <row r="25" spans="1:6">
      <c r="A25" s="149">
        <v>20</v>
      </c>
      <c r="B25" s="138" t="s">
        <v>109</v>
      </c>
      <c r="C25" s="138"/>
      <c r="D25" s="139">
        <v>82.609690538530828</v>
      </c>
      <c r="E25" s="140">
        <v>-1.0123094614691655</v>
      </c>
      <c r="F25" s="141">
        <v>-1.210577911876259</v>
      </c>
    </row>
    <row r="26" spans="1:6">
      <c r="A26" s="149">
        <v>21</v>
      </c>
      <c r="B26" s="151" t="s">
        <v>86</v>
      </c>
      <c r="C26" s="151"/>
      <c r="D26" s="152">
        <v>80.962360653791379</v>
      </c>
      <c r="E26" s="153">
        <v>10.647360653791372</v>
      </c>
      <c r="F26" s="154">
        <v>15.142374534297623</v>
      </c>
    </row>
    <row r="27" spans="1:6">
      <c r="A27" s="149">
        <v>22</v>
      </c>
      <c r="B27" s="151" t="s">
        <v>87</v>
      </c>
      <c r="C27" s="151"/>
      <c r="D27" s="152">
        <v>74.609003299456916</v>
      </c>
      <c r="E27" s="153">
        <v>3.7220032994569192</v>
      </c>
      <c r="F27" s="154">
        <v>5.2506147805054795</v>
      </c>
    </row>
    <row r="28" spans="1:6">
      <c r="A28" s="149">
        <v>23</v>
      </c>
      <c r="B28" s="138" t="s">
        <v>114</v>
      </c>
      <c r="C28" s="138"/>
      <c r="D28" s="139">
        <v>73.923411649358769</v>
      </c>
      <c r="E28" s="140">
        <v>-16.326588350641234</v>
      </c>
      <c r="F28" s="141">
        <v>-18.090402604588625</v>
      </c>
    </row>
    <row r="29" spans="1:6">
      <c r="A29" s="149">
        <v>24</v>
      </c>
      <c r="B29" s="151" t="s">
        <v>24</v>
      </c>
      <c r="C29" s="151"/>
      <c r="D29" s="152">
        <v>72.055514987193305</v>
      </c>
      <c r="E29" s="153">
        <v>12.824514987193309</v>
      </c>
      <c r="F29" s="154">
        <v>21.651694192556786</v>
      </c>
    </row>
    <row r="30" spans="1:6">
      <c r="A30" s="149">
        <v>25</v>
      </c>
      <c r="B30" s="138" t="s">
        <v>116</v>
      </c>
      <c r="C30" s="138"/>
      <c r="D30" s="139">
        <v>67.26536028498532</v>
      </c>
      <c r="E30" s="140">
        <v>-5.0276397150146801</v>
      </c>
      <c r="F30" s="141">
        <v>-6.9545318564932703</v>
      </c>
    </row>
    <row r="31" spans="1:6">
      <c r="A31" s="149">
        <v>26</v>
      </c>
      <c r="B31" s="151" t="s">
        <v>73</v>
      </c>
      <c r="C31" s="151"/>
      <c r="D31" s="152">
        <v>58.654555775174032</v>
      </c>
      <c r="E31" s="153">
        <v>9.5475557751740343</v>
      </c>
      <c r="F31" s="154">
        <v>19.442351956287361</v>
      </c>
    </row>
    <row r="32" spans="1:6">
      <c r="A32" s="149">
        <v>27</v>
      </c>
      <c r="B32" s="151" t="s">
        <v>76</v>
      </c>
      <c r="C32" s="151"/>
      <c r="D32" s="152">
        <v>54.361554496686409</v>
      </c>
      <c r="E32" s="153">
        <v>6.4075544966864104</v>
      </c>
      <c r="F32" s="154">
        <v>13.361877000221902</v>
      </c>
    </row>
    <row r="33" spans="1:6">
      <c r="A33" s="149">
        <v>28</v>
      </c>
      <c r="B33" s="151" t="s">
        <v>66</v>
      </c>
      <c r="C33" s="151"/>
      <c r="D33" s="152">
        <v>52.084287484673823</v>
      </c>
      <c r="E33" s="153">
        <v>6.0532874846738194</v>
      </c>
      <c r="F33" s="154">
        <v>13.150458353444025</v>
      </c>
    </row>
    <row r="34" spans="1:6">
      <c r="A34" s="149">
        <v>29</v>
      </c>
      <c r="B34" s="151" t="s">
        <v>90</v>
      </c>
      <c r="C34" s="151"/>
      <c r="D34" s="152">
        <v>47.853808743368006</v>
      </c>
      <c r="E34" s="153">
        <v>5.2488087433680048</v>
      </c>
      <c r="F34" s="154">
        <v>12.319701310569194</v>
      </c>
    </row>
    <row r="35" spans="1:6">
      <c r="A35" s="149">
        <v>30</v>
      </c>
      <c r="B35" s="138" t="s">
        <v>106</v>
      </c>
      <c r="C35" s="138"/>
      <c r="D35" s="139">
        <v>44.283242145280617</v>
      </c>
      <c r="E35" s="140">
        <v>-2.1567578547193844</v>
      </c>
      <c r="F35" s="141">
        <v>-4.6441814270443249</v>
      </c>
    </row>
    <row r="36" spans="1:6">
      <c r="A36" s="149">
        <v>31</v>
      </c>
      <c r="B36" s="151" t="s">
        <v>21</v>
      </c>
      <c r="C36" s="151"/>
      <c r="D36" s="152">
        <v>43.596703454274177</v>
      </c>
      <c r="E36" s="153">
        <v>8.4457034542741756</v>
      </c>
      <c r="F36" s="154">
        <v>24.026922290330788</v>
      </c>
    </row>
    <row r="37" spans="1:6">
      <c r="A37" s="149">
        <v>32</v>
      </c>
      <c r="B37" s="151" t="s">
        <v>80</v>
      </c>
      <c r="C37" s="151"/>
      <c r="D37" s="152">
        <v>40.021755623580631</v>
      </c>
      <c r="E37" s="153">
        <v>0.22875562358063325</v>
      </c>
      <c r="F37" s="154">
        <v>0.57486398004833328</v>
      </c>
    </row>
    <row r="38" spans="1:6">
      <c r="A38" s="149">
        <v>33</v>
      </c>
      <c r="B38" s="151" t="s">
        <v>91</v>
      </c>
      <c r="C38" s="151"/>
      <c r="D38" s="152">
        <v>36.275778440403727</v>
      </c>
      <c r="E38" s="153">
        <v>10.835778440403731</v>
      </c>
      <c r="F38" s="154">
        <v>42.593468712278813</v>
      </c>
    </row>
    <row r="39" spans="1:6">
      <c r="A39" s="149">
        <v>34</v>
      </c>
      <c r="B39" s="151" t="s">
        <v>89</v>
      </c>
      <c r="C39" s="151"/>
      <c r="D39" s="152">
        <v>33.31614869241772</v>
      </c>
      <c r="E39" s="153">
        <v>2.3241486924177224</v>
      </c>
      <c r="F39" s="154">
        <v>7.4991891211206845</v>
      </c>
    </row>
    <row r="40" spans="1:6">
      <c r="A40" s="149">
        <v>35</v>
      </c>
      <c r="B40" s="151" t="s">
        <v>65</v>
      </c>
      <c r="C40" s="151"/>
      <c r="D40" s="152">
        <v>30.826929153838691</v>
      </c>
      <c r="E40" s="153">
        <v>4.6959291538386898</v>
      </c>
      <c r="F40" s="154">
        <v>17.970721188774597</v>
      </c>
    </row>
    <row r="41" spans="1:6">
      <c r="A41" s="149">
        <v>36</v>
      </c>
      <c r="B41" s="138" t="s">
        <v>95</v>
      </c>
      <c r="C41" s="138"/>
      <c r="D41" s="139">
        <v>27.822952999424857</v>
      </c>
      <c r="E41" s="140">
        <v>-5.312047000575145</v>
      </c>
      <c r="F41" s="141">
        <v>-16.03152859687685</v>
      </c>
    </row>
    <row r="42" spans="1:6">
      <c r="A42" s="149">
        <v>37</v>
      </c>
      <c r="B42" s="138" t="s">
        <v>93</v>
      </c>
      <c r="C42" s="138"/>
      <c r="D42" s="139">
        <v>26.336903604608786</v>
      </c>
      <c r="E42" s="140">
        <v>-0.50809639539121421</v>
      </c>
      <c r="F42" s="141">
        <v>-1.8927040245528559</v>
      </c>
    </row>
    <row r="43" spans="1:6">
      <c r="A43" s="149">
        <v>38</v>
      </c>
      <c r="B43" s="138" t="s">
        <v>102</v>
      </c>
      <c r="C43" s="138" t="s">
        <v>64</v>
      </c>
      <c r="D43" s="139">
        <v>24.98</v>
      </c>
      <c r="E43" s="140">
        <v>-1.591</v>
      </c>
      <c r="F43" s="141">
        <v>-5.9877309849083584</v>
      </c>
    </row>
    <row r="44" spans="1:6">
      <c r="A44" s="149">
        <v>39</v>
      </c>
      <c r="B44" s="151" t="s">
        <v>22</v>
      </c>
      <c r="C44" s="151"/>
      <c r="D44" s="152">
        <v>24.334920753969914</v>
      </c>
      <c r="E44" s="153">
        <v>4.2489207539699132</v>
      </c>
      <c r="F44" s="154">
        <v>21.153643104500215</v>
      </c>
    </row>
    <row r="45" spans="1:6">
      <c r="A45" s="149">
        <v>40</v>
      </c>
      <c r="B45" s="151" t="s">
        <v>71</v>
      </c>
      <c r="C45" s="151"/>
      <c r="D45" s="152">
        <v>22.21120524986528</v>
      </c>
      <c r="E45" s="153">
        <v>4.4912052498652812</v>
      </c>
      <c r="F45" s="154">
        <v>25.345402087275854</v>
      </c>
    </row>
    <row r="46" spans="1:6">
      <c r="A46" s="149">
        <v>41</v>
      </c>
      <c r="B46" s="151" t="s">
        <v>20</v>
      </c>
      <c r="C46" s="151"/>
      <c r="D46" s="152">
        <v>21.690824952061906</v>
      </c>
      <c r="E46" s="153">
        <v>5.8848249520619067</v>
      </c>
      <c r="F46" s="154">
        <v>37.231588966607028</v>
      </c>
    </row>
    <row r="47" spans="1:6">
      <c r="A47" s="149">
        <v>42</v>
      </c>
      <c r="B47" s="138" t="s">
        <v>111</v>
      </c>
      <c r="C47" s="138"/>
      <c r="D47" s="139">
        <v>20.550201612119118</v>
      </c>
      <c r="E47" s="140">
        <v>-5.2787983878808813</v>
      </c>
      <c r="F47" s="141">
        <v>-20.437486499209729</v>
      </c>
    </row>
    <row r="48" spans="1:6">
      <c r="A48" s="149">
        <v>43</v>
      </c>
      <c r="B48" s="138" t="s">
        <v>99</v>
      </c>
      <c r="C48" s="138"/>
      <c r="D48" s="139">
        <v>20.458174598109885</v>
      </c>
      <c r="E48" s="140">
        <v>-4.0668254018901138</v>
      </c>
      <c r="F48" s="141">
        <v>-16.582366572436751</v>
      </c>
    </row>
    <row r="49" spans="1:9">
      <c r="A49" s="149">
        <v>44</v>
      </c>
      <c r="B49" s="151" t="s">
        <v>72</v>
      </c>
      <c r="C49" s="151"/>
      <c r="D49" s="152">
        <v>20.296447454309948</v>
      </c>
      <c r="E49" s="153">
        <v>4.6464474543099499</v>
      </c>
      <c r="F49" s="154">
        <v>29.689760091437378</v>
      </c>
    </row>
    <row r="50" spans="1:9" s="192" customFormat="1">
      <c r="A50" s="195">
        <v>45</v>
      </c>
      <c r="B50" s="196" t="s">
        <v>78</v>
      </c>
      <c r="C50" s="196" t="s">
        <v>64</v>
      </c>
      <c r="D50" s="197">
        <v>19.611000000000001</v>
      </c>
      <c r="E50" s="198">
        <v>-1.4179999999999999</v>
      </c>
      <c r="F50" s="199">
        <v>-6.7430690950592034</v>
      </c>
    </row>
    <row r="51" spans="1:9">
      <c r="A51" s="149">
        <v>46</v>
      </c>
      <c r="B51" s="151" t="s">
        <v>74</v>
      </c>
      <c r="C51" s="151"/>
      <c r="D51" s="152">
        <v>19.378006266402007</v>
      </c>
      <c r="E51" s="153">
        <v>1.669006266402008</v>
      </c>
      <c r="F51" s="154">
        <v>9.4246217539217785</v>
      </c>
    </row>
    <row r="52" spans="1:9">
      <c r="A52" s="149">
        <v>47</v>
      </c>
      <c r="B52" s="151" t="s">
        <v>82</v>
      </c>
      <c r="C52" s="151"/>
      <c r="D52" s="152">
        <v>18.18403067463689</v>
      </c>
      <c r="E52" s="153">
        <v>2.6270306746368917</v>
      </c>
      <c r="F52" s="154">
        <v>16.886486306080169</v>
      </c>
    </row>
    <row r="53" spans="1:9">
      <c r="A53" s="149">
        <v>48</v>
      </c>
      <c r="B53" s="151" t="s">
        <v>85</v>
      </c>
      <c r="C53" s="151" t="s">
        <v>64</v>
      </c>
      <c r="D53" s="152">
        <v>16.846</v>
      </c>
      <c r="E53" s="153">
        <v>3.9710000000000001</v>
      </c>
      <c r="F53" s="154">
        <v>30.842718446601943</v>
      </c>
    </row>
    <row r="54" spans="1:9">
      <c r="A54" s="149">
        <v>49</v>
      </c>
      <c r="B54" s="151" t="s">
        <v>68</v>
      </c>
      <c r="C54" s="151"/>
      <c r="D54" s="152">
        <v>16.57153405285581</v>
      </c>
      <c r="E54" s="153">
        <v>4.0445340528558118</v>
      </c>
      <c r="F54" s="154">
        <v>32.286533510463897</v>
      </c>
    </row>
    <row r="55" spans="1:9">
      <c r="A55" s="149">
        <v>50</v>
      </c>
      <c r="B55" s="151" t="s">
        <v>69</v>
      </c>
      <c r="C55" s="151"/>
      <c r="D55" s="152">
        <v>16.563050716222357</v>
      </c>
      <c r="E55" s="153">
        <v>0.64505071622235477</v>
      </c>
      <c r="F55" s="154">
        <v>4.0523351942603014</v>
      </c>
    </row>
    <row r="56" spans="1:9">
      <c r="A56" s="149">
        <v>51</v>
      </c>
      <c r="B56" s="138" t="s">
        <v>92</v>
      </c>
      <c r="C56" s="138"/>
      <c r="D56" s="139">
        <v>15.577249518200876</v>
      </c>
      <c r="E56" s="140">
        <v>-2.535750481799123</v>
      </c>
      <c r="F56" s="141">
        <v>-13.999616197201584</v>
      </c>
    </row>
    <row r="57" spans="1:9">
      <c r="A57" s="149">
        <v>52</v>
      </c>
      <c r="B57" s="151" t="s">
        <v>88</v>
      </c>
      <c r="C57" s="151"/>
      <c r="D57" s="152">
        <v>14.73775395970711</v>
      </c>
      <c r="E57" s="153">
        <v>0.27175395970710997</v>
      </c>
      <c r="F57" s="154">
        <v>1.8785701624990321</v>
      </c>
    </row>
    <row r="58" spans="1:9">
      <c r="A58" s="149">
        <v>53</v>
      </c>
      <c r="B58" s="151" t="s">
        <v>75</v>
      </c>
      <c r="C58" s="151" t="s">
        <v>64</v>
      </c>
      <c r="D58" s="152">
        <v>14.618</v>
      </c>
      <c r="E58" s="153">
        <v>1.847</v>
      </c>
      <c r="F58" s="154">
        <v>14.462453997337718</v>
      </c>
    </row>
    <row r="59" spans="1:9">
      <c r="A59" s="149">
        <v>54</v>
      </c>
      <c r="B59" s="151" t="s">
        <v>79</v>
      </c>
      <c r="C59" s="151"/>
      <c r="D59" s="152">
        <v>12.784620203611338</v>
      </c>
      <c r="E59" s="153">
        <v>1.2836202036113373</v>
      </c>
      <c r="F59" s="154">
        <v>11.160944297116227</v>
      </c>
    </row>
    <row r="60" spans="1:9">
      <c r="A60" s="149">
        <v>55</v>
      </c>
      <c r="B60" s="138" t="s">
        <v>97</v>
      </c>
      <c r="C60" s="138"/>
      <c r="D60" s="139">
        <v>12.778384964206809</v>
      </c>
      <c r="E60" s="140">
        <v>-4.414615035793191</v>
      </c>
      <c r="F60" s="141">
        <v>-25.676816354290651</v>
      </c>
    </row>
    <row r="61" spans="1:9">
      <c r="A61" s="149">
        <v>56</v>
      </c>
      <c r="B61" s="138" t="s">
        <v>110</v>
      </c>
      <c r="C61" s="138"/>
      <c r="D61" s="139">
        <v>12.720279577758038</v>
      </c>
      <c r="E61" s="140">
        <v>-2.1597204222419624</v>
      </c>
      <c r="F61" s="141">
        <v>-14.514250149475552</v>
      </c>
    </row>
    <row r="62" spans="1:9">
      <c r="A62" s="149">
        <v>57</v>
      </c>
      <c r="B62" s="151" t="s">
        <v>81</v>
      </c>
      <c r="C62" s="151"/>
      <c r="D62" s="152">
        <v>12.682187517452691</v>
      </c>
      <c r="E62" s="153">
        <v>4.0301875174526902</v>
      </c>
      <c r="F62" s="154">
        <v>46.580993035745379</v>
      </c>
    </row>
    <row r="63" spans="1:9">
      <c r="A63" s="149">
        <v>58</v>
      </c>
      <c r="B63" s="151" t="s">
        <v>36</v>
      </c>
      <c r="C63" s="151"/>
      <c r="D63" s="152">
        <v>12.588424796520995</v>
      </c>
      <c r="E63" s="153">
        <v>3.2994247965209942</v>
      </c>
      <c r="F63" s="154">
        <v>35.519698530745977</v>
      </c>
    </row>
    <row r="64" spans="1:9" ht="12.75" customHeight="1">
      <c r="A64" s="149">
        <v>59</v>
      </c>
      <c r="B64" s="138" t="s">
        <v>112</v>
      </c>
      <c r="C64" s="196" t="s">
        <v>137</v>
      </c>
      <c r="D64" s="139">
        <v>12.228</v>
      </c>
      <c r="E64" s="140">
        <v>-2.0230000000000001</v>
      </c>
      <c r="F64" s="141">
        <v>-14.195495052978737</v>
      </c>
      <c r="G64" s="146"/>
      <c r="H64" s="146"/>
      <c r="I64" s="146"/>
    </row>
    <row r="65" spans="1:12">
      <c r="A65" s="149">
        <v>60</v>
      </c>
      <c r="B65" s="138" t="s">
        <v>101</v>
      </c>
      <c r="C65" s="138"/>
      <c r="D65" s="139">
        <v>12.213733758492175</v>
      </c>
      <c r="E65" s="140">
        <v>-2.5332662415078246</v>
      </c>
      <c r="F65" s="141">
        <v>-17.178180250273446</v>
      </c>
      <c r="G65" s="146"/>
      <c r="H65" s="146"/>
      <c r="I65" s="146"/>
    </row>
    <row r="66" spans="1:12">
      <c r="A66" s="149">
        <v>61</v>
      </c>
      <c r="B66" s="138" t="s">
        <v>94</v>
      </c>
      <c r="C66" s="138"/>
      <c r="D66" s="139">
        <v>11.88948406053216</v>
      </c>
      <c r="E66" s="140">
        <v>-1.9125159394678395</v>
      </c>
      <c r="F66" s="141">
        <v>-13.856802923256337</v>
      </c>
    </row>
    <row r="67" spans="1:12" ht="12.75" customHeight="1">
      <c r="A67" s="149">
        <v>62</v>
      </c>
      <c r="B67" s="151" t="s">
        <v>105</v>
      </c>
      <c r="C67" s="138" t="s">
        <v>64</v>
      </c>
      <c r="D67" s="152">
        <v>11.680999999999999</v>
      </c>
      <c r="E67" s="153">
        <v>1.3660000000000001</v>
      </c>
      <c r="F67" s="154">
        <v>13.242850218128938</v>
      </c>
      <c r="G67" s="147"/>
      <c r="H67" s="147"/>
      <c r="I67" s="147"/>
      <c r="J67" s="147"/>
      <c r="K67" s="147"/>
      <c r="L67" s="147"/>
    </row>
    <row r="68" spans="1:12">
      <c r="A68" s="149">
        <v>63</v>
      </c>
      <c r="B68" s="138" t="s">
        <v>107</v>
      </c>
      <c r="C68" s="138" t="s">
        <v>64</v>
      </c>
      <c r="D68" s="139">
        <v>11.545</v>
      </c>
      <c r="E68" s="140">
        <v>-1.944</v>
      </c>
      <c r="F68" s="141">
        <v>-14.411742901623544</v>
      </c>
      <c r="G68" s="147"/>
      <c r="H68" s="147"/>
      <c r="I68" s="147"/>
      <c r="J68" s="147"/>
      <c r="K68" s="147"/>
      <c r="L68" s="147"/>
    </row>
    <row r="69" spans="1:12">
      <c r="A69" s="149">
        <v>64</v>
      </c>
      <c r="B69" s="151" t="s">
        <v>67</v>
      </c>
      <c r="C69" s="151"/>
      <c r="D69" s="152">
        <v>10.983233601149916</v>
      </c>
      <c r="E69" s="153">
        <v>1.9462336011499155</v>
      </c>
      <c r="F69" s="154">
        <v>21.536279751575915</v>
      </c>
      <c r="G69" s="147"/>
      <c r="H69" s="147"/>
      <c r="I69" s="147"/>
      <c r="J69" s="147"/>
      <c r="K69" s="147"/>
      <c r="L69" s="147"/>
    </row>
    <row r="70" spans="1:12">
      <c r="A70" s="149">
        <v>65</v>
      </c>
      <c r="B70" s="138" t="s">
        <v>115</v>
      </c>
      <c r="C70" s="138"/>
      <c r="D70" s="139">
        <v>10.819117213534682</v>
      </c>
      <c r="E70" s="140">
        <v>-1.8858827864653176</v>
      </c>
      <c r="F70" s="141">
        <v>-14.843626812005647</v>
      </c>
      <c r="G70" s="147"/>
      <c r="H70" s="147"/>
      <c r="I70" s="147"/>
    </row>
    <row r="71" spans="1:12">
      <c r="A71" s="149">
        <v>66</v>
      </c>
      <c r="B71" s="151" t="s">
        <v>84</v>
      </c>
      <c r="C71" s="151"/>
      <c r="D71" s="152">
        <v>10.18414146981627</v>
      </c>
      <c r="E71" s="153">
        <v>0.36014146981626982</v>
      </c>
      <c r="F71" s="154">
        <v>3.6659351569245704</v>
      </c>
    </row>
    <row r="72" spans="1:12">
      <c r="A72" s="149">
        <v>67</v>
      </c>
      <c r="B72" s="138" t="s">
        <v>100</v>
      </c>
      <c r="C72" s="138"/>
      <c r="D72" s="139">
        <v>10.031491140424381</v>
      </c>
      <c r="E72" s="140">
        <v>-0.73150885957561873</v>
      </c>
      <c r="F72" s="141">
        <v>-6.7965145366126425</v>
      </c>
    </row>
    <row r="73" spans="1:12">
      <c r="A73" s="149">
        <v>68</v>
      </c>
      <c r="B73" s="151" t="s">
        <v>108</v>
      </c>
      <c r="C73" s="138" t="s">
        <v>64</v>
      </c>
      <c r="D73" s="152">
        <v>9.9179999999999993</v>
      </c>
      <c r="E73" s="153">
        <v>3.4609999999999999</v>
      </c>
      <c r="F73" s="154">
        <v>53.600743379278306</v>
      </c>
    </row>
    <row r="74" spans="1:12">
      <c r="A74" s="156">
        <v>69</v>
      </c>
      <c r="B74" s="138" t="s">
        <v>103</v>
      </c>
      <c r="C74" s="138"/>
      <c r="D74" s="139">
        <v>9.8272303191733617</v>
      </c>
      <c r="E74" s="140">
        <v>-1.6517696808266391</v>
      </c>
      <c r="F74" s="141">
        <v>-14.389491077852071</v>
      </c>
    </row>
    <row r="75" spans="1:12">
      <c r="A75" s="156">
        <v>70</v>
      </c>
      <c r="B75" s="138" t="s">
        <v>96</v>
      </c>
      <c r="C75" s="138"/>
      <c r="D75" s="139">
        <v>9.6754392017667463</v>
      </c>
      <c r="E75" s="140">
        <v>-3.5475607982332531</v>
      </c>
      <c r="F75" s="141">
        <v>-26.828713591720888</v>
      </c>
    </row>
    <row r="76" spans="1:12">
      <c r="A76" s="155">
        <v>71</v>
      </c>
      <c r="B76" s="135" t="s">
        <v>113</v>
      </c>
      <c r="C76" s="135"/>
      <c r="D76" s="142">
        <v>9.5261126005103485</v>
      </c>
      <c r="E76" s="143">
        <v>-9.0887399489651216E-2</v>
      </c>
      <c r="F76" s="144">
        <v>-0.94507018290164513</v>
      </c>
    </row>
    <row r="78" spans="1:12" ht="28.5" customHeight="1">
      <c r="A78" s="189" t="s">
        <v>142</v>
      </c>
      <c r="B78" s="181"/>
      <c r="C78" s="181"/>
      <c r="D78" s="181"/>
      <c r="E78" s="181"/>
      <c r="F78" s="181"/>
    </row>
    <row r="79" spans="1:12" ht="42" customHeight="1">
      <c r="A79" s="189" t="s">
        <v>141</v>
      </c>
      <c r="B79" s="189"/>
      <c r="C79" s="189"/>
      <c r="D79" s="189"/>
      <c r="E79" s="189"/>
      <c r="F79" s="189"/>
    </row>
    <row r="80" spans="1:12">
      <c r="B80" s="146"/>
      <c r="C80" s="146"/>
      <c r="D80" s="146"/>
      <c r="E80" s="146"/>
      <c r="F80" s="146"/>
    </row>
    <row r="81" spans="1:6" ht="57.75" customHeight="1">
      <c r="A81" s="182" t="s">
        <v>125</v>
      </c>
      <c r="B81" s="183"/>
      <c r="C81" s="183"/>
      <c r="D81" s="183"/>
      <c r="E81" s="183"/>
      <c r="F81" s="183"/>
    </row>
    <row r="83" spans="1:6">
      <c r="B83" s="147"/>
      <c r="C83" s="147"/>
      <c r="D83" s="147"/>
      <c r="E83" s="147"/>
      <c r="F83" s="147"/>
    </row>
    <row r="84" spans="1:6">
      <c r="B84" s="147"/>
      <c r="C84" s="147"/>
      <c r="D84" s="147"/>
      <c r="E84" s="147"/>
      <c r="F84" s="147"/>
    </row>
  </sheetData>
  <sortState ref="A6:F129">
    <sortCondition ref="A6:A129"/>
  </sortState>
  <mergeCells count="4">
    <mergeCell ref="A78:F78"/>
    <mergeCell ref="A81:F81"/>
    <mergeCell ref="E3:F3"/>
    <mergeCell ref="A79:F79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INDEX</vt:lpstr>
      <vt:lpstr>Global Carbon Emissions</vt:lpstr>
      <vt:lpstr>Emissions by Fuel</vt:lpstr>
      <vt:lpstr>Top Countries</vt:lpstr>
      <vt:lpstr>Top Emitters Over Time</vt:lpstr>
      <vt:lpstr>Industrial ROW</vt:lpstr>
      <vt:lpstr>Top Countries Per Capita</vt:lpstr>
      <vt:lpstr>Sectoral Emissions</vt:lpstr>
      <vt:lpstr>All Countries</vt:lpstr>
      <vt:lpstr>CO2 Concentration</vt:lpstr>
      <vt:lpstr>Global Carbon Emissions (g)</vt:lpstr>
      <vt:lpstr>Emissions 1950-2012 (g)</vt:lpstr>
      <vt:lpstr>Emissions by Fuel (g)</vt:lpstr>
      <vt:lpstr>Top 10 Emitters (g)</vt:lpstr>
      <vt:lpstr>Top Emitters Over Time (g)</vt:lpstr>
      <vt:lpstr>US and China (g)</vt:lpstr>
      <vt:lpstr>Industrial ROW (g)</vt:lpstr>
      <vt:lpstr>Top 10 Per Capita (g)</vt:lpstr>
      <vt:lpstr>Sectoral Emissions (g)</vt:lpstr>
      <vt:lpstr>CO2 Concentration (g)</vt:lpstr>
      <vt:lpstr>'CO2 Concentration'!Print_Area</vt:lpstr>
      <vt:lpstr>INDEX!Print_Area</vt:lpstr>
      <vt:lpstr>'Top Countries Per Capita'!Print_Area</vt:lpstr>
      <vt:lpstr>'Emissions by Fuel'!Print_Titles</vt:lpstr>
      <vt:lpstr>'Industrial ROW'!Print_Titles</vt:lpstr>
    </vt:vector>
  </TitlesOfParts>
  <Company>Earth Policy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aheinzerling</dc:creator>
  <cp:lastModifiedBy>Emily Adams</cp:lastModifiedBy>
  <cp:lastPrinted>2013-07-23T16:33:49Z</cp:lastPrinted>
  <dcterms:created xsi:type="dcterms:W3CDTF">2010-02-26T20:04:22Z</dcterms:created>
  <dcterms:modified xsi:type="dcterms:W3CDTF">2013-07-23T17:48:57Z</dcterms:modified>
</cp:coreProperties>
</file>