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7525" windowHeight="12825"/>
  </bookViews>
  <sheets>
    <sheet name="30Day Rec" sheetId="1" r:id="rId1"/>
    <sheet name="7Day Rec" sheetId="2" r:id="rId2"/>
  </sheets>
  <calcPr calcId="0"/>
</workbook>
</file>

<file path=xl/calcChain.xml><?xml version="1.0" encoding="utf-8"?>
<calcChain xmlns="http://schemas.openxmlformats.org/spreadsheetml/2006/main">
  <c r="T6" i="2" l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5" i="2"/>
  <c r="I40" i="1"/>
  <c r="K40" i="1" s="1"/>
  <c r="I41" i="1"/>
  <c r="K41" i="1" s="1"/>
  <c r="I43" i="1"/>
  <c r="K43" i="1" s="1"/>
  <c r="I46" i="1"/>
  <c r="K46" i="1" s="1"/>
  <c r="I11" i="1"/>
  <c r="K11" i="1" s="1"/>
  <c r="I30" i="1"/>
  <c r="K30" i="1" s="1"/>
  <c r="I18" i="1"/>
  <c r="K18" i="1" s="1"/>
  <c r="I2" i="1"/>
  <c r="K2" i="1" s="1"/>
  <c r="I5" i="1"/>
  <c r="K5" i="1" s="1"/>
  <c r="I33" i="1"/>
  <c r="K33" i="1" s="1"/>
  <c r="I34" i="1"/>
  <c r="K34" i="1" s="1"/>
  <c r="I4" i="1"/>
  <c r="K4" i="1" s="1"/>
  <c r="I8" i="1"/>
  <c r="K8" i="1" s="1"/>
  <c r="I3" i="1"/>
  <c r="K3" i="1" s="1"/>
  <c r="I31" i="1"/>
  <c r="K31" i="1" s="1"/>
  <c r="I6" i="1"/>
  <c r="K6" i="1" s="1"/>
  <c r="I9" i="1"/>
  <c r="K9" i="1" s="1"/>
  <c r="I20" i="1"/>
  <c r="K20" i="1" s="1"/>
  <c r="I14" i="1"/>
  <c r="K14" i="1" s="1"/>
  <c r="I32" i="1"/>
  <c r="K32" i="1" s="1"/>
  <c r="I24" i="1"/>
  <c r="K24" i="1" s="1"/>
  <c r="I16" i="1"/>
  <c r="K16" i="1" s="1"/>
  <c r="I12" i="1"/>
  <c r="K12" i="1" s="1"/>
  <c r="I7" i="1"/>
  <c r="K7" i="1" s="1"/>
  <c r="I17" i="1"/>
  <c r="K17" i="1" s="1"/>
  <c r="I25" i="1"/>
  <c r="K25" i="1" s="1"/>
  <c r="I23" i="1"/>
  <c r="K23" i="1" s="1"/>
  <c r="I13" i="1"/>
  <c r="K13" i="1" s="1"/>
  <c r="I10" i="1"/>
  <c r="K10" i="1" s="1"/>
  <c r="I35" i="1"/>
  <c r="K35" i="1" s="1"/>
  <c r="I42" i="1"/>
  <c r="K42" i="1" s="1"/>
  <c r="I37" i="1"/>
  <c r="K37" i="1" s="1"/>
  <c r="I21" i="1"/>
  <c r="K21" i="1" s="1"/>
  <c r="I51" i="1"/>
  <c r="K51" i="1" s="1"/>
  <c r="I26" i="1"/>
  <c r="K26" i="1" s="1"/>
  <c r="I36" i="1"/>
  <c r="K36" i="1" s="1"/>
  <c r="I39" i="1"/>
  <c r="K39" i="1" s="1"/>
  <c r="I38" i="1"/>
  <c r="K38" i="1" s="1"/>
  <c r="I50" i="1"/>
  <c r="K50" i="1" s="1"/>
  <c r="I44" i="1"/>
  <c r="K44" i="1" s="1"/>
  <c r="I15" i="1"/>
  <c r="K15" i="1" s="1"/>
  <c r="I22" i="1"/>
  <c r="K22" i="1" s="1"/>
  <c r="I45" i="1"/>
  <c r="K45" i="1" s="1"/>
  <c r="I19" i="1"/>
  <c r="K19" i="1" s="1"/>
</calcChain>
</file>

<file path=xl/sharedStrings.xml><?xml version="1.0" encoding="utf-8"?>
<sst xmlns="http://schemas.openxmlformats.org/spreadsheetml/2006/main" count="550" uniqueCount="64">
  <si>
    <t>Select all the lines below</t>
  </si>
  <si>
    <t xml:space="preserve"> copy and paste the lines into your preferred spreadsheet application.</t>
  </si>
  <si>
    <t>Then split the text on comma '</t>
  </si>
  <si>
    <t>Recommendation Date</t>
  </si>
  <si>
    <t>Owner Account</t>
  </si>
  <si>
    <t>Instance Type</t>
  </si>
  <si>
    <t>Size Flexible Recommendation</t>
  </si>
  <si>
    <t>Max hourly usage in Historical Period</t>
  </si>
  <si>
    <t>Min hourly usage in Historical Period</t>
  </si>
  <si>
    <t>Average hourly usage in Historical Period</t>
  </si>
  <si>
    <t>Max hourly normalized unit usage in Historical Period</t>
  </si>
  <si>
    <t>Min hourly normalized unit usage in Historical Period</t>
  </si>
  <si>
    <t>Average hourly normalized unit usage in Historical Period</t>
  </si>
  <si>
    <t>Projected RI Utilization</t>
  </si>
  <si>
    <t>Location</t>
  </si>
  <si>
    <t>OS</t>
  </si>
  <si>
    <t>Tenancy</t>
  </si>
  <si>
    <t>Offering Class</t>
  </si>
  <si>
    <t>Term</t>
  </si>
  <si>
    <t>Payment Option</t>
  </si>
  <si>
    <t>Upfront Cost</t>
  </si>
  <si>
    <t>Recurring Monthly Cost</t>
  </si>
  <si>
    <t>Recommended Instance Quantity Purchase</t>
  </si>
  <si>
    <t>Estimated Monthly Savings</t>
  </si>
  <si>
    <t>Break Even Months</t>
  </si>
  <si>
    <t>2018-11-14T15:24:54Z</t>
  </si>
  <si>
    <t>m4.large</t>
  </si>
  <si>
    <t>US East (N. Virginia)</t>
  </si>
  <si>
    <t>Linux/UNIX</t>
  </si>
  <si>
    <t>Shared</t>
  </si>
  <si>
    <t>Standard</t>
  </si>
  <si>
    <t>All_Upfront</t>
  </si>
  <si>
    <t>c5.large</t>
  </si>
  <si>
    <t>t2.nano</t>
  </si>
  <si>
    <t>m5.large</t>
  </si>
  <si>
    <t>Windows (Amazon VPC)</t>
  </si>
  <si>
    <t>EU (London)</t>
  </si>
  <si>
    <t>c3.2xlarge</t>
  </si>
  <si>
    <t>c3.4xlarge</t>
  </si>
  <si>
    <t>c3.large</t>
  </si>
  <si>
    <t>c4.2xlarge</t>
  </si>
  <si>
    <t>c4.4xlarge</t>
  </si>
  <si>
    <t>c4.xlarge</t>
  </si>
  <si>
    <t>m3.large</t>
  </si>
  <si>
    <t>m3.medium</t>
  </si>
  <si>
    <t>m3.xlarge</t>
  </si>
  <si>
    <t>m4.10xlarge</t>
  </si>
  <si>
    <t>m4.2xlarge</t>
  </si>
  <si>
    <t>m4.xlarge</t>
  </si>
  <si>
    <t>r4.8xlarge</t>
  </si>
  <si>
    <t>t1.micro</t>
  </si>
  <si>
    <t>t2.2xlarge</t>
  </si>
  <si>
    <t>t2.large</t>
  </si>
  <si>
    <t>t2.medium</t>
  </si>
  <si>
    <t>t2.micro</t>
  </si>
  <si>
    <t>t2.small</t>
  </si>
  <si>
    <t>t2.xlarge</t>
  </si>
  <si>
    <t>c3.xlarge</t>
  </si>
  <si>
    <t>c4.large</t>
  </si>
  <si>
    <t>m3.2xlarge</t>
  </si>
  <si>
    <t>r3.2xlarge</t>
  </si>
  <si>
    <t xml:space="preserve">' characters into columns to give you the required format. </t>
  </si>
  <si>
    <t>RI ID</t>
  </si>
  <si>
    <t>7Day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</si>
</sst>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85" zoomScaleNormal="85" workbookViewId="0">
      <selection activeCell="K30" sqref="K30"/>
    </sheetView>
  </sheetViews>
  <sheetFormatPr defaultRowHeight="15" x14ac:dyDescent="0.25"/>
  <cols>
    <col min="1" max="1" width="13.7109375" customWidth="1"/>
    <col min="2" max="2" width="16.28515625" customWidth="1"/>
    <col min="3" max="3" width="18.42578125" customWidth="1"/>
    <col min="4" max="4" width="16.5703125" customWidth="1"/>
    <col min="5" max="5" width="13.140625" customWidth="1"/>
    <col min="9" max="9" width="15.42578125" customWidth="1"/>
    <col min="10" max="11" width="17.85546875" customWidth="1"/>
    <col min="12" max="12" width="15.5703125" customWidth="1"/>
  </cols>
  <sheetData>
    <row r="1" spans="1:13" s="2" customFormat="1" ht="51.75" customHeight="1" x14ac:dyDescent="0.25">
      <c r="A1" s="2" t="s">
        <v>5</v>
      </c>
      <c r="B1" s="2" t="s">
        <v>7</v>
      </c>
      <c r="C1" s="2" t="s">
        <v>8</v>
      </c>
      <c r="D1" s="2" t="s">
        <v>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62</v>
      </c>
      <c r="J1" s="2" t="s">
        <v>22</v>
      </c>
      <c r="K1" s="2" t="s">
        <v>63</v>
      </c>
      <c r="L1" s="2" t="s">
        <v>23</v>
      </c>
      <c r="M1" s="2" t="s">
        <v>24</v>
      </c>
    </row>
    <row r="2" spans="1:13" x14ac:dyDescent="0.25">
      <c r="A2" t="s">
        <v>40</v>
      </c>
      <c r="B2" s="4">
        <v>11</v>
      </c>
      <c r="C2" s="4">
        <v>8</v>
      </c>
      <c r="D2" s="4">
        <v>10.84444444</v>
      </c>
      <c r="E2" s="4">
        <v>98.585858590000001</v>
      </c>
      <c r="F2" t="s">
        <v>27</v>
      </c>
      <c r="G2" t="s">
        <v>28</v>
      </c>
      <c r="H2" t="s">
        <v>29</v>
      </c>
      <c r="I2" t="str">
        <f>CONCATENATE(A2,F2,G2,H2)</f>
        <v>c4.2xlargeUS East (N. Virginia)Linux/UNIXShared</v>
      </c>
      <c r="J2">
        <v>7</v>
      </c>
      <c r="K2" s="4">
        <f>VLOOKUP(I2,'7Day Rec'!T$4:U$48,2,FALSE)</f>
        <v>11</v>
      </c>
      <c r="L2">
        <v>1591.310667</v>
      </c>
      <c r="M2">
        <v>5.8790044679999998</v>
      </c>
    </row>
    <row r="3" spans="1:13" x14ac:dyDescent="0.25">
      <c r="A3" t="s">
        <v>46</v>
      </c>
      <c r="B3" s="4">
        <v>2</v>
      </c>
      <c r="C3" s="4">
        <v>2</v>
      </c>
      <c r="D3" s="4">
        <v>2</v>
      </c>
      <c r="E3" s="4">
        <v>100</v>
      </c>
      <c r="F3" t="s">
        <v>27</v>
      </c>
      <c r="G3" t="s">
        <v>28</v>
      </c>
      <c r="H3" t="s">
        <v>29</v>
      </c>
      <c r="I3" t="str">
        <f>CONCATENATE(A3,F3,G3,H3)</f>
        <v>m4.10xlargeUS East (N. Virginia)Linux/UNIXShared</v>
      </c>
      <c r="J3">
        <v>2</v>
      </c>
      <c r="K3" s="4">
        <f>VLOOKUP(I3,'7Day Rec'!T$4:U$48,2,FALSE)</f>
        <v>2</v>
      </c>
      <c r="L3">
        <v>1314</v>
      </c>
      <c r="M3">
        <v>6.8741778580000004</v>
      </c>
    </row>
    <row r="4" spans="1:13" x14ac:dyDescent="0.25">
      <c r="A4" t="s">
        <v>44</v>
      </c>
      <c r="B4">
        <v>38</v>
      </c>
      <c r="C4">
        <v>32</v>
      </c>
      <c r="D4" s="4">
        <v>37.279166670000002</v>
      </c>
      <c r="E4" s="4">
        <v>98.370321439999998</v>
      </c>
      <c r="F4" t="s">
        <v>27</v>
      </c>
      <c r="G4" t="s">
        <v>28</v>
      </c>
      <c r="H4" t="s">
        <v>29</v>
      </c>
      <c r="I4" t="str">
        <f>CONCATENATE(A4,F4,G4,H4)</f>
        <v>m3.mediumUS East (N. Virginia)Linux/UNIXShared</v>
      </c>
      <c r="J4">
        <v>32</v>
      </c>
      <c r="K4">
        <f>VLOOKUP(I4,'7Day Rec'!T$4:U$48,2,FALSE)</f>
        <v>25</v>
      </c>
      <c r="L4">
        <v>992.77937499999996</v>
      </c>
      <c r="M4">
        <v>5.7928071880000003</v>
      </c>
    </row>
    <row r="5" spans="1:13" x14ac:dyDescent="0.25">
      <c r="A5" t="s">
        <v>41</v>
      </c>
      <c r="B5" s="4">
        <v>3</v>
      </c>
      <c r="C5" s="4">
        <v>3</v>
      </c>
      <c r="D5" s="4">
        <v>3</v>
      </c>
      <c r="E5" s="4">
        <v>100</v>
      </c>
      <c r="F5" t="s">
        <v>27</v>
      </c>
      <c r="G5" t="s">
        <v>28</v>
      </c>
      <c r="H5" t="s">
        <v>29</v>
      </c>
      <c r="I5" t="str">
        <f>CONCATENATE(A5,F5,G5,H5)</f>
        <v>c4.4xlargeUS East (N. Virginia)Linux/UNIXShared</v>
      </c>
      <c r="J5">
        <v>3</v>
      </c>
      <c r="K5" s="4">
        <f>VLOOKUP(I5,'7Day Rec'!T$4:U$48,2,FALSE)</f>
        <v>3</v>
      </c>
      <c r="L5">
        <v>893.5</v>
      </c>
      <c r="M5">
        <v>5.8014487419999998</v>
      </c>
    </row>
    <row r="6" spans="1:13" x14ac:dyDescent="0.25">
      <c r="A6" t="s">
        <v>26</v>
      </c>
      <c r="B6">
        <v>120</v>
      </c>
      <c r="C6">
        <v>23</v>
      </c>
      <c r="D6">
        <v>46.429166670000001</v>
      </c>
      <c r="E6">
        <v>77.863426090000004</v>
      </c>
      <c r="F6" t="s">
        <v>27</v>
      </c>
      <c r="G6" t="s">
        <v>28</v>
      </c>
      <c r="H6" t="s">
        <v>29</v>
      </c>
      <c r="I6" t="str">
        <f>CONCATENATE(A6,F6,G6,H6)</f>
        <v>m4.largeUS East (N. Virginia)Linux/UNIXShared</v>
      </c>
      <c r="J6">
        <v>8</v>
      </c>
      <c r="K6">
        <f>VLOOKUP(I6,'7Day Rec'!T$4:U$48,2,FALSE)</f>
        <v>2</v>
      </c>
      <c r="L6">
        <v>756.31666670000004</v>
      </c>
      <c r="M6">
        <v>6.2869539909999999</v>
      </c>
    </row>
    <row r="7" spans="1:13" x14ac:dyDescent="0.25">
      <c r="A7" t="s">
        <v>53</v>
      </c>
      <c r="B7">
        <v>62</v>
      </c>
      <c r="C7">
        <v>47</v>
      </c>
      <c r="D7">
        <v>52.58888889</v>
      </c>
      <c r="E7" s="4">
        <v>96.222137329999995</v>
      </c>
      <c r="F7" t="s">
        <v>27</v>
      </c>
      <c r="G7" t="s">
        <v>28</v>
      </c>
      <c r="H7" t="s">
        <v>29</v>
      </c>
      <c r="I7" t="str">
        <f>CONCATENATE(A7,F7,G7,H7)</f>
        <v>t2.mediumUS East (N. Virginia)Linux/UNIXShared</v>
      </c>
      <c r="J7">
        <v>48</v>
      </c>
      <c r="K7" s="4">
        <f>VLOOKUP(I7,'7Day Rec'!T$4:U$48,2,FALSE)</f>
        <v>50</v>
      </c>
      <c r="L7">
        <v>748.95992220000005</v>
      </c>
      <c r="M7">
        <v>6.7929418750000004</v>
      </c>
    </row>
    <row r="8" spans="1:13" x14ac:dyDescent="0.25">
      <c r="A8" t="s">
        <v>45</v>
      </c>
      <c r="B8">
        <v>13</v>
      </c>
      <c r="C8">
        <v>5</v>
      </c>
      <c r="D8">
        <v>7.4722222220000001</v>
      </c>
      <c r="E8" s="4">
        <v>94.526618229999997</v>
      </c>
      <c r="F8" t="s">
        <v>27</v>
      </c>
      <c r="G8" t="s">
        <v>28</v>
      </c>
      <c r="H8" t="s">
        <v>29</v>
      </c>
      <c r="I8" t="str">
        <f>CONCATENATE(A8,F8,G8,H8)</f>
        <v>m3.xlargeUS East (N. Virginia)Linux/UNIXShared</v>
      </c>
      <c r="J8">
        <v>7</v>
      </c>
      <c r="K8" s="4">
        <f>VLOOKUP(I8,'7Day Rec'!T$4:U$48,2,FALSE)</f>
        <v>7</v>
      </c>
      <c r="L8">
        <v>734.2835</v>
      </c>
      <c r="M8">
        <v>6.1576038979999996</v>
      </c>
    </row>
    <row r="9" spans="1:13" x14ac:dyDescent="0.25">
      <c r="A9" t="s">
        <v>48</v>
      </c>
      <c r="B9" s="4">
        <v>13</v>
      </c>
      <c r="C9" s="4">
        <v>11</v>
      </c>
      <c r="D9" s="4">
        <v>11.27638889</v>
      </c>
      <c r="E9" s="4">
        <v>98.640571129999998</v>
      </c>
      <c r="F9" t="s">
        <v>27</v>
      </c>
      <c r="G9" t="s">
        <v>28</v>
      </c>
      <c r="H9" t="s">
        <v>29</v>
      </c>
      <c r="I9" t="str">
        <f>CONCATENATE(A9,F9,G9,H9)</f>
        <v>m4.xlargeUS East (N. Virginia)Linux/UNIXShared</v>
      </c>
      <c r="J9">
        <v>4</v>
      </c>
      <c r="K9" s="4">
        <f>VLOOKUP(I9,'7Day Rec'!T$4:U$48,2,FALSE)</f>
        <v>11</v>
      </c>
      <c r="L9">
        <v>722.51666669999997</v>
      </c>
      <c r="M9">
        <v>5.5810958900000003</v>
      </c>
    </row>
    <row r="10" spans="1:13" x14ac:dyDescent="0.25">
      <c r="A10" t="s">
        <v>38</v>
      </c>
      <c r="B10" s="4">
        <v>1</v>
      </c>
      <c r="C10" s="4">
        <v>1</v>
      </c>
      <c r="D10" s="4">
        <v>1</v>
      </c>
      <c r="E10" s="4">
        <v>100</v>
      </c>
      <c r="F10" t="s">
        <v>27</v>
      </c>
      <c r="G10" t="s">
        <v>35</v>
      </c>
      <c r="H10" t="s">
        <v>29</v>
      </c>
      <c r="I10" t="str">
        <f>CONCATENATE(A10,F10,G10,H10)</f>
        <v>c3.4xlargeUS East (N. Virginia)Windows (Amazon VPC)Shared</v>
      </c>
      <c r="J10">
        <v>1</v>
      </c>
      <c r="K10" s="4">
        <f>VLOOKUP(I10,'7Day Rec'!T$4:U$48,2,FALSE)</f>
        <v>1</v>
      </c>
      <c r="L10">
        <v>477</v>
      </c>
      <c r="M10">
        <v>6.3763964270000004</v>
      </c>
    </row>
    <row r="11" spans="1:13" x14ac:dyDescent="0.25">
      <c r="A11" t="s">
        <v>37</v>
      </c>
      <c r="B11" s="4">
        <v>3</v>
      </c>
      <c r="C11" s="4">
        <v>3</v>
      </c>
      <c r="D11" s="4">
        <v>3</v>
      </c>
      <c r="E11" s="4">
        <v>100</v>
      </c>
      <c r="F11" t="s">
        <v>27</v>
      </c>
      <c r="G11" t="s">
        <v>28</v>
      </c>
      <c r="H11" t="s">
        <v>29</v>
      </c>
      <c r="I11" t="str">
        <f>CONCATENATE(A11,F11,G11,H11)</f>
        <v>c3.2xlargeUS East (N. Virginia)Linux/UNIXShared</v>
      </c>
      <c r="J11">
        <v>1</v>
      </c>
      <c r="K11" s="4">
        <f>VLOOKUP(I11,'7Day Rec'!T$4:U$48,2,FALSE)</f>
        <v>3</v>
      </c>
      <c r="L11">
        <v>414.38</v>
      </c>
      <c r="M11">
        <v>6.2077970840000001</v>
      </c>
    </row>
    <row r="12" spans="1:13" x14ac:dyDescent="0.25">
      <c r="A12" t="s">
        <v>52</v>
      </c>
      <c r="B12" s="4">
        <v>12</v>
      </c>
      <c r="C12" s="4">
        <v>10</v>
      </c>
      <c r="D12" s="4">
        <v>11.04861111</v>
      </c>
      <c r="E12" s="4">
        <v>99.733365410000005</v>
      </c>
      <c r="F12" t="s">
        <v>27</v>
      </c>
      <c r="G12" t="s">
        <v>28</v>
      </c>
      <c r="H12" t="s">
        <v>29</v>
      </c>
      <c r="I12" t="str">
        <f>CONCATENATE(A12,F12,G12,H12)</f>
        <v>t2.largeUS East (N. Virginia)Linux/UNIXShared</v>
      </c>
      <c r="J12">
        <v>11</v>
      </c>
      <c r="K12">
        <f>VLOOKUP(I12,'7Day Rec'!T$4:U$48,2,FALSE)</f>
        <v>8</v>
      </c>
      <c r="L12">
        <v>337.7135778</v>
      </c>
      <c r="M12">
        <v>6.4912393890000004</v>
      </c>
    </row>
    <row r="13" spans="1:13" x14ac:dyDescent="0.25">
      <c r="A13" t="s">
        <v>56</v>
      </c>
      <c r="B13" s="4">
        <v>4</v>
      </c>
      <c r="C13" s="4">
        <v>4</v>
      </c>
      <c r="D13" s="4">
        <v>4</v>
      </c>
      <c r="E13" s="4">
        <v>100</v>
      </c>
      <c r="F13" t="s">
        <v>27</v>
      </c>
      <c r="G13" t="s">
        <v>28</v>
      </c>
      <c r="H13" t="s">
        <v>29</v>
      </c>
      <c r="I13" t="str">
        <f>CONCATENATE(A13,F13,G13,H13)</f>
        <v>t2.xlargeUS East (N. Virginia)Linux/UNIXShared</v>
      </c>
      <c r="J13">
        <v>4</v>
      </c>
      <c r="K13" s="4">
        <f>VLOOKUP(I13,'7Day Rec'!T$4:U$48,2,FALSE)</f>
        <v>4</v>
      </c>
      <c r="L13">
        <v>245.36266670000001</v>
      </c>
      <c r="M13">
        <v>6.3860986930000001</v>
      </c>
    </row>
    <row r="14" spans="1:13" x14ac:dyDescent="0.25">
      <c r="A14" t="s">
        <v>34</v>
      </c>
      <c r="B14" s="4">
        <v>6</v>
      </c>
      <c r="C14" s="4">
        <v>6</v>
      </c>
      <c r="D14" s="4">
        <v>6</v>
      </c>
      <c r="E14" s="4">
        <v>100</v>
      </c>
      <c r="F14" t="s">
        <v>27</v>
      </c>
      <c r="G14" t="s">
        <v>28</v>
      </c>
      <c r="H14" t="s">
        <v>29</v>
      </c>
      <c r="I14" t="str">
        <f>CONCATENATE(A14,F14,G14,H14)</f>
        <v>m5.largeUS East (N. Virginia)Linux/UNIXShared</v>
      </c>
      <c r="J14">
        <v>6</v>
      </c>
      <c r="K14" s="4">
        <f>VLOOKUP(I14,'7Day Rec'!T$4:U$48,2,FALSE)</f>
        <v>6</v>
      </c>
      <c r="L14">
        <v>176.9</v>
      </c>
      <c r="M14">
        <v>5.699698733</v>
      </c>
    </row>
    <row r="15" spans="1:13" x14ac:dyDescent="0.25">
      <c r="A15" t="s">
        <v>53</v>
      </c>
      <c r="B15">
        <v>62</v>
      </c>
      <c r="C15">
        <v>8</v>
      </c>
      <c r="D15">
        <v>33.002777780000002</v>
      </c>
      <c r="E15">
        <v>78.512397800000002</v>
      </c>
      <c r="F15" t="s">
        <v>27</v>
      </c>
      <c r="G15" t="s">
        <v>35</v>
      </c>
      <c r="H15" t="s">
        <v>29</v>
      </c>
      <c r="I15" t="str">
        <f>CONCATENATE(A15,F15,G15,H15)</f>
        <v>t2.mediumUS East (N. Virginia)Windows (Amazon VPC)Shared</v>
      </c>
      <c r="J15">
        <v>12</v>
      </c>
      <c r="K15" s="6">
        <f>VLOOKUP(I15,'7Day Rec'!T$4:U$48,2,FALSE)</f>
        <v>15</v>
      </c>
      <c r="L15">
        <v>139.42772780000001</v>
      </c>
      <c r="M15">
        <v>6.9627754619999997</v>
      </c>
    </row>
    <row r="16" spans="1:13" x14ac:dyDescent="0.25">
      <c r="A16" t="s">
        <v>51</v>
      </c>
      <c r="B16" s="4">
        <v>1</v>
      </c>
      <c r="C16" s="4">
        <v>1</v>
      </c>
      <c r="D16" s="4">
        <v>1</v>
      </c>
      <c r="E16" s="4">
        <v>100</v>
      </c>
      <c r="F16" t="s">
        <v>27</v>
      </c>
      <c r="G16" t="s">
        <v>28</v>
      </c>
      <c r="H16" t="s">
        <v>29</v>
      </c>
      <c r="I16" t="str">
        <f>CONCATENATE(A16,F16,G16,H16)</f>
        <v>t2.2xlargeUS East (N. Virginia)Linux/UNIXShared</v>
      </c>
      <c r="J16">
        <v>1</v>
      </c>
      <c r="K16" s="4">
        <f>VLOOKUP(I16,'7Day Rec'!T$4:U$48,2,FALSE)</f>
        <v>1</v>
      </c>
      <c r="L16">
        <v>122.7543333</v>
      </c>
      <c r="M16">
        <v>6.1981389619999998</v>
      </c>
    </row>
    <row r="17" spans="1:13" x14ac:dyDescent="0.25">
      <c r="A17" t="s">
        <v>54</v>
      </c>
      <c r="B17">
        <v>44</v>
      </c>
      <c r="C17">
        <v>31</v>
      </c>
      <c r="D17">
        <v>36.866666670000001</v>
      </c>
      <c r="E17" s="4">
        <v>92.969291249999998</v>
      </c>
      <c r="F17" t="s">
        <v>27</v>
      </c>
      <c r="G17" t="s">
        <v>28</v>
      </c>
      <c r="H17" t="s">
        <v>29</v>
      </c>
      <c r="I17" t="str">
        <f>CONCATENATE(A17,F17,G17,H17)</f>
        <v>t2.microUS East (N. Virginia)Linux/UNIXShared</v>
      </c>
      <c r="J17">
        <v>31</v>
      </c>
      <c r="K17" s="6">
        <f>VLOOKUP(I17,'7Day Rec'!T$4:U$48,2,FALSE)</f>
        <v>32</v>
      </c>
      <c r="L17">
        <v>121.38296389999999</v>
      </c>
      <c r="M17">
        <v>5.5599905529999996</v>
      </c>
    </row>
    <row r="18" spans="1:13" s="3" customFormat="1" x14ac:dyDescent="0.25">
      <c r="A18" s="3" t="s">
        <v>39</v>
      </c>
      <c r="B18" s="3">
        <v>2</v>
      </c>
      <c r="C18" s="3">
        <v>2</v>
      </c>
      <c r="D18" s="3">
        <v>2</v>
      </c>
      <c r="E18" s="3">
        <v>100</v>
      </c>
      <c r="F18" s="3" t="s">
        <v>27</v>
      </c>
      <c r="G18" s="3" t="s">
        <v>28</v>
      </c>
      <c r="H18" s="3" t="s">
        <v>29</v>
      </c>
      <c r="I18" s="3" t="str">
        <f>CONCATENATE(A18,F18,G18,H18)</f>
        <v>c3.largeUS East (N. Virginia)Linux/UNIXShared</v>
      </c>
      <c r="J18" s="3">
        <v>2</v>
      </c>
      <c r="K18" s="3">
        <f>VLOOKUP(I18,'7Day Rec'!T$4:U$48,2,FALSE)</f>
        <v>2</v>
      </c>
      <c r="L18" s="3">
        <v>69.146666670000002</v>
      </c>
      <c r="M18" s="3">
        <v>6.1944790369999998</v>
      </c>
    </row>
    <row r="19" spans="1:13" s="3" customFormat="1" x14ac:dyDescent="0.25">
      <c r="A19" s="3" t="s">
        <v>26</v>
      </c>
      <c r="B19" s="3">
        <v>2</v>
      </c>
      <c r="C19" s="3">
        <v>0</v>
      </c>
      <c r="D19" s="3">
        <v>1.994444444</v>
      </c>
      <c r="E19" s="3">
        <v>99.722222220000006</v>
      </c>
      <c r="F19" s="3" t="s">
        <v>27</v>
      </c>
      <c r="G19" s="3" t="s">
        <v>28</v>
      </c>
      <c r="H19" s="3" t="s">
        <v>29</v>
      </c>
      <c r="I19" s="3" t="str">
        <f>CONCATENATE(A19,F19,G19,H19)</f>
        <v>m4.largeUS East (N. Virginia)Linux/UNIXShared</v>
      </c>
      <c r="J19" s="3">
        <v>2</v>
      </c>
      <c r="K19" s="3">
        <f>VLOOKUP(I19,'7Day Rec'!T$4:U$48,2,FALSE)</f>
        <v>2</v>
      </c>
      <c r="L19" s="3">
        <v>61.094444490000001</v>
      </c>
      <c r="M19" s="3">
        <v>6.9645514559999997</v>
      </c>
    </row>
    <row r="20" spans="1:13" s="3" customFormat="1" x14ac:dyDescent="0.25">
      <c r="A20" s="3" t="s">
        <v>48</v>
      </c>
      <c r="B20" s="3">
        <v>1</v>
      </c>
      <c r="C20" s="3">
        <v>1</v>
      </c>
      <c r="D20" s="3">
        <v>1</v>
      </c>
      <c r="E20" s="3">
        <v>100</v>
      </c>
      <c r="F20" s="3" t="s">
        <v>27</v>
      </c>
      <c r="G20" s="3" t="s">
        <v>28</v>
      </c>
      <c r="H20" s="3" t="s">
        <v>29</v>
      </c>
      <c r="I20" s="3" t="str">
        <f>CONCATENATE(A20,F20,G20,H20)</f>
        <v>m4.xlargeUS East (N. Virginia)Linux/UNIXShared</v>
      </c>
      <c r="J20" s="3">
        <v>1</v>
      </c>
      <c r="K20" s="3">
        <f>VLOOKUP(I20,'7Day Rec'!T$4:U$48,2,FALSE)</f>
        <v>11</v>
      </c>
      <c r="L20" s="3">
        <v>59.846666669999998</v>
      </c>
      <c r="M20" s="3">
        <v>6.4611872149999998</v>
      </c>
    </row>
    <row r="21" spans="1:13" s="3" customFormat="1" x14ac:dyDescent="0.25">
      <c r="A21" s="3" t="s">
        <v>32</v>
      </c>
      <c r="B21" s="3">
        <v>4</v>
      </c>
      <c r="C21" s="3">
        <v>0</v>
      </c>
      <c r="D21" s="3">
        <v>2.0077399379999998</v>
      </c>
      <c r="E21" s="3">
        <v>89.673607180000005</v>
      </c>
      <c r="F21" s="3" t="s">
        <v>27</v>
      </c>
      <c r="G21" s="3" t="s">
        <v>35</v>
      </c>
      <c r="H21" s="3" t="s">
        <v>29</v>
      </c>
      <c r="I21" s="3" t="str">
        <f>CONCATENATE(A21,F21,G21,H21)</f>
        <v>c5.largeUS East (N. Virginia)Windows (Amazon VPC)Shared</v>
      </c>
      <c r="J21" s="3">
        <v>2</v>
      </c>
      <c r="K21" s="3">
        <f>VLOOKUP(I21,'7Day Rec'!T$4:U$48,2,FALSE)</f>
        <v>2</v>
      </c>
      <c r="L21" s="3">
        <v>32.78538889</v>
      </c>
      <c r="M21" s="3">
        <v>5.8379031990000003</v>
      </c>
    </row>
    <row r="22" spans="1:13" s="3" customFormat="1" x14ac:dyDescent="0.25">
      <c r="A22" s="3" t="s">
        <v>53</v>
      </c>
      <c r="B22" s="3">
        <v>1</v>
      </c>
      <c r="C22" s="3">
        <v>1</v>
      </c>
      <c r="D22" s="3">
        <v>1</v>
      </c>
      <c r="E22" s="3">
        <v>100</v>
      </c>
      <c r="F22" s="3" t="s">
        <v>27</v>
      </c>
      <c r="G22" s="3" t="s">
        <v>35</v>
      </c>
      <c r="H22" s="3" t="s">
        <v>29</v>
      </c>
      <c r="I22" s="3" t="str">
        <f>CONCATENATE(A22,F22,G22,H22)</f>
        <v>t2.mediumUS East (N. Virginia)Windows (Amazon VPC)Shared</v>
      </c>
      <c r="J22" s="3">
        <v>1</v>
      </c>
      <c r="K22" s="3">
        <f>VLOOKUP(I22,'7Day Rec'!T$4:U$48,2,FALSE)</f>
        <v>15</v>
      </c>
      <c r="L22" s="3">
        <v>13.85766667</v>
      </c>
      <c r="M22" s="3">
        <v>6.9501944870000001</v>
      </c>
    </row>
    <row r="23" spans="1:13" s="3" customFormat="1" x14ac:dyDescent="0.25">
      <c r="A23" s="3" t="s">
        <v>55</v>
      </c>
      <c r="B23" s="3">
        <v>2</v>
      </c>
      <c r="C23" s="3">
        <v>2</v>
      </c>
      <c r="D23" s="3">
        <v>2</v>
      </c>
      <c r="E23" s="3">
        <v>100</v>
      </c>
      <c r="F23" s="3" t="s">
        <v>27</v>
      </c>
      <c r="G23" s="3" t="s">
        <v>28</v>
      </c>
      <c r="H23" s="3" t="s">
        <v>29</v>
      </c>
      <c r="I23" s="3" t="str">
        <f>CONCATENATE(A23,F23,G23,H23)</f>
        <v>t2.smallUS East (N. Virginia)Linux/UNIXShared</v>
      </c>
      <c r="J23" s="3">
        <v>2</v>
      </c>
      <c r="K23" s="3">
        <f>VLOOKUP(I23,'7Day Rec'!T$4:U$48,2,FALSE)</f>
        <v>2</v>
      </c>
      <c r="L23" s="3">
        <v>13.651999999999999</v>
      </c>
      <c r="M23" s="3">
        <v>6.1834771999999996</v>
      </c>
    </row>
    <row r="24" spans="1:13" s="3" customFormat="1" x14ac:dyDescent="0.25">
      <c r="A24" s="3" t="s">
        <v>50</v>
      </c>
      <c r="B24" s="3">
        <v>1</v>
      </c>
      <c r="C24" s="3">
        <v>1</v>
      </c>
      <c r="D24" s="3">
        <v>1</v>
      </c>
      <c r="E24" s="3">
        <v>100</v>
      </c>
      <c r="F24" s="3" t="s">
        <v>27</v>
      </c>
      <c r="G24" s="3" t="s">
        <v>28</v>
      </c>
      <c r="H24" s="3" t="s">
        <v>29</v>
      </c>
      <c r="I24" s="3" t="str">
        <f>CONCATENATE(A24,F24,G24,H24)</f>
        <v>t1.microUS East (N. Virginia)Linux/UNIXShared</v>
      </c>
      <c r="J24" s="3">
        <v>1</v>
      </c>
      <c r="K24" s="3">
        <f>VLOOKUP(I24,'7Day Rec'!T$4:U$48,2,FALSE)</f>
        <v>1</v>
      </c>
      <c r="L24" s="3">
        <v>3.5933333329999999</v>
      </c>
      <c r="M24" s="3">
        <v>6.1809087070000004</v>
      </c>
    </row>
    <row r="25" spans="1:13" s="3" customFormat="1" x14ac:dyDescent="0.25">
      <c r="A25" s="3" t="s">
        <v>54</v>
      </c>
      <c r="B25" s="3">
        <v>1</v>
      </c>
      <c r="C25" s="3">
        <v>1</v>
      </c>
      <c r="D25" s="3">
        <v>1</v>
      </c>
      <c r="E25" s="3">
        <v>100</v>
      </c>
      <c r="F25" s="3" t="s">
        <v>27</v>
      </c>
      <c r="G25" s="3" t="s">
        <v>28</v>
      </c>
      <c r="H25" s="3" t="s">
        <v>29</v>
      </c>
      <c r="I25" s="3" t="str">
        <f>CONCATENATE(A25,F25,G25,H25)</f>
        <v>t2.microUS East (N. Virginia)Linux/UNIXShared</v>
      </c>
      <c r="J25" s="3">
        <v>1</v>
      </c>
      <c r="K25" s="3">
        <f>VLOOKUP(I25,'7Day Rec'!T$4:U$48,2,FALSE)</f>
        <v>32</v>
      </c>
      <c r="L25" s="3">
        <v>3.4860000000000002</v>
      </c>
      <c r="M25" s="3">
        <v>5.6213817749999997</v>
      </c>
    </row>
    <row r="26" spans="1:13" s="3" customFormat="1" x14ac:dyDescent="0.25">
      <c r="A26" s="3" t="s">
        <v>43</v>
      </c>
      <c r="B26" s="3">
        <v>6</v>
      </c>
      <c r="C26" s="3">
        <v>0</v>
      </c>
      <c r="D26" s="3">
        <v>2.5372460499999998</v>
      </c>
      <c r="E26" s="3">
        <v>61.296936909999999</v>
      </c>
      <c r="F26" s="3" t="s">
        <v>27</v>
      </c>
      <c r="G26" s="3" t="s">
        <v>35</v>
      </c>
      <c r="H26" s="3" t="s">
        <v>29</v>
      </c>
      <c r="I26" s="3" t="str">
        <f>CONCATENATE(A26,F26,G26,H26)</f>
        <v>m3.largeUS East (N. Virginia)Windows (Amazon VPC)Shared</v>
      </c>
      <c r="J26" s="3">
        <v>1</v>
      </c>
      <c r="K26" s="3">
        <f>VLOOKUP(I26,'7Day Rec'!T$4:U$48,2,FALSE)</f>
        <v>1</v>
      </c>
      <c r="L26" s="3">
        <v>0.86566666699999995</v>
      </c>
      <c r="M26" s="3">
        <v>5.8245521599999996</v>
      </c>
    </row>
    <row r="29" spans="1:13" s="2" customFormat="1" ht="51.75" customHeight="1" x14ac:dyDescent="0.25">
      <c r="A29" s="2" t="s">
        <v>5</v>
      </c>
      <c r="B29" s="2" t="s">
        <v>7</v>
      </c>
      <c r="C29" s="2" t="s">
        <v>8</v>
      </c>
      <c r="D29" s="2" t="s">
        <v>9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62</v>
      </c>
      <c r="J29" s="2" t="s">
        <v>22</v>
      </c>
      <c r="K29" s="2" t="s">
        <v>63</v>
      </c>
      <c r="L29" s="2" t="s">
        <v>23</v>
      </c>
      <c r="M29" s="2" t="s">
        <v>24</v>
      </c>
    </row>
    <row r="30" spans="1:13" x14ac:dyDescent="0.25">
      <c r="A30" t="s">
        <v>38</v>
      </c>
      <c r="B30">
        <v>55</v>
      </c>
      <c r="C30">
        <v>19</v>
      </c>
      <c r="D30">
        <v>29.866666670000001</v>
      </c>
      <c r="E30">
        <v>85.073765530000003</v>
      </c>
      <c r="F30" t="s">
        <v>27</v>
      </c>
      <c r="G30" t="s">
        <v>28</v>
      </c>
      <c r="H30" t="s">
        <v>29</v>
      </c>
      <c r="I30" t="str">
        <f>CONCATENATE(A30,F30,G30,H30)</f>
        <v>c3.4xlargeUS East (N. Virginia)Linux/UNIXShared</v>
      </c>
      <c r="J30">
        <v>22</v>
      </c>
      <c r="K30" s="5">
        <f>VLOOKUP(I30,'7Day Rec'!T$4:U$48,2,FALSE)</f>
        <v>23</v>
      </c>
      <c r="L30">
        <v>5651.2118060000003</v>
      </c>
      <c r="M30">
        <v>7.5601339149999998</v>
      </c>
    </row>
    <row r="31" spans="1:13" x14ac:dyDescent="0.25">
      <c r="A31" t="s">
        <v>47</v>
      </c>
      <c r="B31">
        <v>24</v>
      </c>
      <c r="C31">
        <v>12</v>
      </c>
      <c r="D31">
        <v>15.693055559999999</v>
      </c>
      <c r="E31" s="4">
        <v>91.723581949999996</v>
      </c>
      <c r="F31" t="s">
        <v>27</v>
      </c>
      <c r="G31" t="s">
        <v>28</v>
      </c>
      <c r="H31" t="s">
        <v>29</v>
      </c>
      <c r="I31" t="str">
        <f>CONCATENATE(A31,F31,G31,H31)</f>
        <v>m4.2xlargeUS East (N. Virginia)Linux/UNIXShared</v>
      </c>
      <c r="J31">
        <v>15</v>
      </c>
      <c r="K31" s="4">
        <f>VLOOKUP(I31,'7Day Rec'!T$4:U$48,2,FALSE)</f>
        <v>15</v>
      </c>
      <c r="L31">
        <v>1730.7152779999999</v>
      </c>
      <c r="M31">
        <v>8.3577943769999994</v>
      </c>
    </row>
    <row r="32" spans="1:13" x14ac:dyDescent="0.25">
      <c r="A32" t="s">
        <v>49</v>
      </c>
      <c r="B32" s="4">
        <v>2</v>
      </c>
      <c r="C32" s="4">
        <v>2</v>
      </c>
      <c r="D32" s="4">
        <v>2</v>
      </c>
      <c r="E32" s="4">
        <v>100</v>
      </c>
      <c r="F32" t="s">
        <v>27</v>
      </c>
      <c r="G32" t="s">
        <v>28</v>
      </c>
      <c r="H32" t="s">
        <v>29</v>
      </c>
      <c r="I32" t="str">
        <f>CONCATENATE(A32,F32,G32,H32)</f>
        <v>r4.8xlargeUS East (N. Virginia)Linux/UNIXShared</v>
      </c>
      <c r="J32">
        <v>2</v>
      </c>
      <c r="K32" s="4">
        <f>VLOOKUP(I32,'7Day Rec'!T$4:U$48,2,FALSE)</f>
        <v>2</v>
      </c>
      <c r="L32">
        <v>1491.396</v>
      </c>
      <c r="M32">
        <v>7.5465753419999997</v>
      </c>
    </row>
    <row r="33" spans="1:13" x14ac:dyDescent="0.25">
      <c r="A33" t="s">
        <v>42</v>
      </c>
      <c r="B33">
        <v>71</v>
      </c>
      <c r="C33">
        <v>15</v>
      </c>
      <c r="D33">
        <v>33.668055559999999</v>
      </c>
      <c r="E33">
        <v>76.867976200000001</v>
      </c>
      <c r="F33" t="s">
        <v>27</v>
      </c>
      <c r="G33" t="s">
        <v>28</v>
      </c>
      <c r="H33" t="s">
        <v>29</v>
      </c>
      <c r="I33" t="str">
        <f>CONCATENATE(A33,F33,G33,H33)</f>
        <v>c4.xlargeUS East (N. Virginia)Linux/UNIXShared</v>
      </c>
      <c r="J33">
        <v>18</v>
      </c>
      <c r="K33" s="5">
        <f>VLOOKUP(I33,'7Day Rec'!T$4:U$48,2,FALSE)</f>
        <v>19</v>
      </c>
      <c r="L33">
        <v>1363.046333</v>
      </c>
      <c r="M33">
        <v>7.950174487</v>
      </c>
    </row>
    <row r="34" spans="1:13" x14ac:dyDescent="0.25">
      <c r="A34" t="s">
        <v>43</v>
      </c>
      <c r="B34">
        <v>29</v>
      </c>
      <c r="C34">
        <v>16</v>
      </c>
      <c r="D34" s="5">
        <v>24.581944440000001</v>
      </c>
      <c r="E34">
        <v>84.765325669999996</v>
      </c>
      <c r="F34" t="s">
        <v>27</v>
      </c>
      <c r="G34" t="s">
        <v>28</v>
      </c>
      <c r="H34" t="s">
        <v>29</v>
      </c>
      <c r="I34" t="str">
        <f>CONCATENATE(A34,F34,G34,H34)</f>
        <v>m3.largeUS East (N. Virginia)Linux/UNIXShared</v>
      </c>
      <c r="J34">
        <v>25</v>
      </c>
      <c r="K34" s="4">
        <f>VLOOKUP(I34,'7Day Rec'!T$4:U$48,2,FALSE)</f>
        <v>29</v>
      </c>
      <c r="L34">
        <v>962.53975000000003</v>
      </c>
      <c r="M34">
        <v>7.0394280560000002</v>
      </c>
    </row>
    <row r="35" spans="1:13" x14ac:dyDescent="0.25">
      <c r="A35" t="s">
        <v>57</v>
      </c>
      <c r="B35" s="4">
        <v>2</v>
      </c>
      <c r="C35" s="4">
        <v>2</v>
      </c>
      <c r="D35" s="4">
        <v>2</v>
      </c>
      <c r="E35" s="4">
        <v>100</v>
      </c>
      <c r="F35" t="s">
        <v>27</v>
      </c>
      <c r="G35" t="s">
        <v>35</v>
      </c>
      <c r="H35" t="s">
        <v>29</v>
      </c>
      <c r="I35" t="str">
        <f>CONCATENATE(A35,F35,G35,H35)</f>
        <v>c3.xlargeUS East (N. Virginia)Windows (Amazon VPC)Shared</v>
      </c>
      <c r="J35">
        <v>2</v>
      </c>
      <c r="K35" s="4">
        <f>VLOOKUP(I35,'7Day Rec'!T$4:U$48,2,FALSE)</f>
        <v>2</v>
      </c>
      <c r="L35">
        <v>239.31333330000001</v>
      </c>
      <c r="M35">
        <v>8.2361832550000003</v>
      </c>
    </row>
    <row r="36" spans="1:13" x14ac:dyDescent="0.25">
      <c r="A36" t="s">
        <v>45</v>
      </c>
      <c r="B36" s="4">
        <v>1</v>
      </c>
      <c r="C36" s="4">
        <v>1</v>
      </c>
      <c r="D36" s="4">
        <v>1</v>
      </c>
      <c r="E36" s="4">
        <v>100</v>
      </c>
      <c r="F36" t="s">
        <v>27</v>
      </c>
      <c r="G36" t="s">
        <v>35</v>
      </c>
      <c r="H36" t="s">
        <v>29</v>
      </c>
      <c r="I36" t="str">
        <f>CONCATENATE(A36,F36,G36,H36)</f>
        <v>m3.xlargeUS East (N. Virginia)Windows (Amazon VPC)Shared</v>
      </c>
      <c r="J36">
        <v>1</v>
      </c>
      <c r="K36" s="4">
        <f>VLOOKUP(I36,'7Day Rec'!T$4:U$48,2,FALSE)</f>
        <v>1</v>
      </c>
      <c r="L36">
        <v>177.48</v>
      </c>
      <c r="M36">
        <v>9.1830376870000006</v>
      </c>
    </row>
    <row r="37" spans="1:13" x14ac:dyDescent="0.25">
      <c r="A37" t="s">
        <v>42</v>
      </c>
      <c r="B37">
        <v>5</v>
      </c>
      <c r="C37">
        <v>2</v>
      </c>
      <c r="D37">
        <v>2.0847222219999999</v>
      </c>
      <c r="E37" s="4">
        <v>98.734327640000004</v>
      </c>
      <c r="F37" t="s">
        <v>27</v>
      </c>
      <c r="G37" t="s">
        <v>35</v>
      </c>
      <c r="H37" t="s">
        <v>29</v>
      </c>
      <c r="I37" t="str">
        <f>CONCATENATE(A37,F37,G37,H37)</f>
        <v>c4.xlargeUS East (N. Virginia)Windows (Amazon VPC)Shared</v>
      </c>
      <c r="J37">
        <v>2</v>
      </c>
      <c r="K37" s="4">
        <f>VLOOKUP(I37,'7Day Rec'!T$4:U$48,2,FALSE)</f>
        <v>2</v>
      </c>
      <c r="L37">
        <v>155.7933333</v>
      </c>
      <c r="M37">
        <v>9.0262113490000004</v>
      </c>
    </row>
    <row r="38" spans="1:13" x14ac:dyDescent="0.25">
      <c r="A38" t="s">
        <v>34</v>
      </c>
      <c r="B38">
        <v>8</v>
      </c>
      <c r="C38">
        <v>4</v>
      </c>
      <c r="D38">
        <v>4.0069444440000002</v>
      </c>
      <c r="E38" s="4">
        <v>99.95923449</v>
      </c>
      <c r="F38" t="s">
        <v>27</v>
      </c>
      <c r="G38" t="s">
        <v>35</v>
      </c>
      <c r="H38" t="s">
        <v>29</v>
      </c>
      <c r="I38" t="str">
        <f>CONCATENATE(A38,F38,G38,H38)</f>
        <v>m5.largeUS East (N. Virginia)Windows (Amazon VPC)Shared</v>
      </c>
      <c r="J38">
        <v>4</v>
      </c>
      <c r="K38">
        <f>VLOOKUP(I38,'7Day Rec'!T$4:U$48,2,FALSE)</f>
        <v>1</v>
      </c>
      <c r="L38">
        <v>117.92</v>
      </c>
      <c r="M38">
        <v>7.0187506849999997</v>
      </c>
    </row>
    <row r="39" spans="1:13" s="3" customFormat="1" x14ac:dyDescent="0.25">
      <c r="A39" s="3" t="s">
        <v>48</v>
      </c>
      <c r="B39" s="3">
        <v>3</v>
      </c>
      <c r="C39" s="3">
        <v>1</v>
      </c>
      <c r="D39" s="3">
        <v>1.888888889</v>
      </c>
      <c r="E39" s="3">
        <v>89.042132010000003</v>
      </c>
      <c r="F39" s="3" t="s">
        <v>27</v>
      </c>
      <c r="G39" s="3" t="s">
        <v>35</v>
      </c>
      <c r="H39" s="3" t="s">
        <v>29</v>
      </c>
      <c r="I39" s="3" t="str">
        <f>CONCATENATE(A39,F39,G39,H39)</f>
        <v>m4.xlargeUS East (N. Virginia)Windows (Amazon VPC)Shared</v>
      </c>
      <c r="J39" s="3">
        <v>1</v>
      </c>
      <c r="K39" s="3">
        <f>VLOOKUP(I39,'7Day Rec'!T$4:U$48,2,FALSE)</f>
        <v>1</v>
      </c>
      <c r="L39" s="3">
        <v>65.676666670000003</v>
      </c>
      <c r="M39" s="3">
        <v>8.2180996529999994</v>
      </c>
    </row>
    <row r="40" spans="1:13" s="3" customFormat="1" x14ac:dyDescent="0.25">
      <c r="A40" s="3" t="s">
        <v>32</v>
      </c>
      <c r="B40" s="3">
        <v>3</v>
      </c>
      <c r="C40" s="3">
        <v>0</v>
      </c>
      <c r="D40" s="3">
        <v>2.286103394</v>
      </c>
      <c r="E40" s="3">
        <v>99.861111109999996</v>
      </c>
      <c r="F40" s="3" t="s">
        <v>27</v>
      </c>
      <c r="G40" s="3" t="s">
        <v>28</v>
      </c>
      <c r="H40" s="3" t="s">
        <v>29</v>
      </c>
      <c r="I40" s="3" t="str">
        <f>CONCATENATE(A40,F40,G40,H40)</f>
        <v>c5.largeUS East (N. Virginia)Linux/UNIXShared</v>
      </c>
      <c r="J40" s="3">
        <v>2</v>
      </c>
      <c r="K40" s="3">
        <f>VLOOKUP(I40,'7Day Rec'!T$4:U$48,2,FALSE)</f>
        <v>2</v>
      </c>
      <c r="L40" s="3">
        <v>50.927638889999997</v>
      </c>
      <c r="M40" s="3">
        <v>7.0686410869999996</v>
      </c>
    </row>
    <row r="41" spans="1:13" s="3" customFormat="1" x14ac:dyDescent="0.25">
      <c r="A41" s="3" t="s">
        <v>33</v>
      </c>
      <c r="B41" s="3">
        <v>55</v>
      </c>
      <c r="C41" s="3">
        <v>0</v>
      </c>
      <c r="D41" s="3">
        <v>36.016530879999998</v>
      </c>
      <c r="E41" s="3">
        <v>86.304089489999996</v>
      </c>
      <c r="F41" s="3" t="s">
        <v>27</v>
      </c>
      <c r="G41" s="3" t="s">
        <v>28</v>
      </c>
      <c r="H41" s="3" t="s">
        <v>29</v>
      </c>
      <c r="I41" s="3" t="str">
        <f>CONCATENATE(A41,F41,G41,H41)</f>
        <v>t2.nanoUS East (N. Virginia)Linux/UNIXShared</v>
      </c>
      <c r="J41" s="3">
        <v>28</v>
      </c>
      <c r="K41" s="3">
        <f>VLOOKUP(I41,'7Day Rec'!T$4:U$48,2,FALSE)</f>
        <v>31</v>
      </c>
      <c r="L41" s="3">
        <v>38.36090257</v>
      </c>
      <c r="M41" s="3">
        <v>7.9362578399999997</v>
      </c>
    </row>
    <row r="42" spans="1:13" s="3" customFormat="1" x14ac:dyDescent="0.25">
      <c r="A42" s="3" t="s">
        <v>58</v>
      </c>
      <c r="B42" s="3">
        <v>9</v>
      </c>
      <c r="C42" s="3">
        <v>0</v>
      </c>
      <c r="D42" s="3">
        <v>1.168302945</v>
      </c>
      <c r="E42" s="3">
        <v>95.152513920000004</v>
      </c>
      <c r="F42" s="3" t="s">
        <v>27</v>
      </c>
      <c r="G42" s="3" t="s">
        <v>35</v>
      </c>
      <c r="H42" s="3" t="s">
        <v>29</v>
      </c>
      <c r="I42" s="3" t="str">
        <f>CONCATENATE(A42,F42,G42,H42)</f>
        <v>c4.largeUS East (N. Virginia)Windows (Amazon VPC)Shared</v>
      </c>
      <c r="J42" s="3">
        <v>1</v>
      </c>
      <c r="K42" s="3">
        <f>VLOOKUP(I42,'7Day Rec'!T$4:U$48,2,FALSE)</f>
        <v>1</v>
      </c>
      <c r="L42" s="3">
        <v>35.371083329999998</v>
      </c>
      <c r="M42" s="3">
        <v>7.739428191</v>
      </c>
    </row>
    <row r="43" spans="1:13" s="3" customFormat="1" x14ac:dyDescent="0.25">
      <c r="A43" s="3" t="s">
        <v>34</v>
      </c>
      <c r="B43" s="3">
        <v>1</v>
      </c>
      <c r="C43" s="3">
        <v>0</v>
      </c>
      <c r="D43" s="3">
        <v>0.99722222199999999</v>
      </c>
      <c r="E43" s="3">
        <v>99.722222220000006</v>
      </c>
      <c r="F43" s="3" t="s">
        <v>27</v>
      </c>
      <c r="G43" s="3" t="s">
        <v>35</v>
      </c>
      <c r="H43" s="3" t="s">
        <v>29</v>
      </c>
      <c r="I43" s="3" t="str">
        <f>CONCATENATE(A43,F43,G43,H43)</f>
        <v>m5.largeUS East (N. Virginia)Windows (Amazon VPC)Shared</v>
      </c>
      <c r="J43" s="3">
        <v>1</v>
      </c>
      <c r="K43" s="3">
        <f>VLOOKUP(I43,'7Day Rec'!T$4:U$48,2,FALSE)</f>
        <v>1</v>
      </c>
      <c r="L43" s="3">
        <v>27.942111140000002</v>
      </c>
      <c r="M43" s="3">
        <v>9.5499902980000009</v>
      </c>
    </row>
    <row r="44" spans="1:13" s="3" customFormat="1" x14ac:dyDescent="0.25">
      <c r="A44" s="3" t="s">
        <v>52</v>
      </c>
      <c r="B44" s="3">
        <v>10</v>
      </c>
      <c r="C44" s="3">
        <v>0</v>
      </c>
      <c r="D44" s="3">
        <v>5.4323843419999998</v>
      </c>
      <c r="E44" s="3">
        <v>73.079620759999997</v>
      </c>
      <c r="F44" s="3" t="s">
        <v>27</v>
      </c>
      <c r="G44" s="3" t="s">
        <v>35</v>
      </c>
      <c r="H44" s="3" t="s">
        <v>29</v>
      </c>
      <c r="I44" s="3" t="str">
        <f>CONCATENATE(A44,F44,G44,H44)</f>
        <v>t2.largeUS East (N. Virginia)Windows (Amazon VPC)Shared</v>
      </c>
      <c r="J44" s="3">
        <v>2</v>
      </c>
      <c r="K44" s="3">
        <f>VLOOKUP(I44,'7Day Rec'!T$4:U$48,2,FALSE)</f>
        <v>2</v>
      </c>
      <c r="L44" s="3">
        <v>12.916333330000001</v>
      </c>
      <c r="M44" s="3">
        <v>9.5910004210000004</v>
      </c>
    </row>
    <row r="45" spans="1:13" s="3" customFormat="1" x14ac:dyDescent="0.25">
      <c r="A45" s="3" t="s">
        <v>54</v>
      </c>
      <c r="B45" s="3">
        <v>1</v>
      </c>
      <c r="C45" s="3">
        <v>1</v>
      </c>
      <c r="D45" s="3">
        <v>1</v>
      </c>
      <c r="E45" s="3">
        <v>100</v>
      </c>
      <c r="F45" s="3" t="s">
        <v>27</v>
      </c>
      <c r="G45" s="3" t="s">
        <v>35</v>
      </c>
      <c r="H45" s="3" t="s">
        <v>29</v>
      </c>
      <c r="I45" s="3" t="str">
        <f>CONCATENATE(A45,F45,G45,H45)</f>
        <v>t2.microUS East (N. Virginia)Windows (Amazon VPC)Shared</v>
      </c>
      <c r="J45" s="3">
        <v>1</v>
      </c>
      <c r="K45" s="3">
        <f>VLOOKUP(I45,'7Day Rec'!T$4:U$48,2,FALSE)</f>
        <v>1</v>
      </c>
      <c r="L45" s="3">
        <v>3.4983333330000002</v>
      </c>
      <c r="M45" s="3">
        <v>8.4501944869999992</v>
      </c>
    </row>
    <row r="46" spans="1:13" s="3" customFormat="1" x14ac:dyDescent="0.25">
      <c r="A46" s="3" t="s">
        <v>33</v>
      </c>
      <c r="B46" s="3">
        <v>2</v>
      </c>
      <c r="C46" s="3">
        <v>2</v>
      </c>
      <c r="D46" s="3">
        <v>2</v>
      </c>
      <c r="E46" s="3">
        <v>100</v>
      </c>
      <c r="F46" s="3" t="s">
        <v>36</v>
      </c>
      <c r="G46" s="3" t="s">
        <v>28</v>
      </c>
      <c r="H46" s="3" t="s">
        <v>29</v>
      </c>
      <c r="I46" s="3" t="str">
        <f>CONCATENATE(A46,F46,G46,H46)</f>
        <v>t2.nanoEU (London)Linux/UNIXShared</v>
      </c>
      <c r="J46" s="3">
        <v>2</v>
      </c>
      <c r="K46" s="3">
        <f>VLOOKUP(I46,'7Day Rec'!T$4:U$48,2,FALSE)</f>
        <v>2</v>
      </c>
      <c r="L46" s="3">
        <v>3.3026667299999999</v>
      </c>
      <c r="M46" s="3">
        <v>7.887090079</v>
      </c>
    </row>
    <row r="47" spans="1:13" s="3" customFormat="1" x14ac:dyDescent="0.25"/>
    <row r="49" spans="1:13" s="2" customFormat="1" ht="51.75" customHeight="1" x14ac:dyDescent="0.25">
      <c r="A49" s="2" t="s">
        <v>5</v>
      </c>
      <c r="B49" s="2" t="s">
        <v>7</v>
      </c>
      <c r="C49" s="2" t="s">
        <v>8</v>
      </c>
      <c r="D49" s="2" t="s">
        <v>9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62</v>
      </c>
      <c r="J49" s="2" t="s">
        <v>22</v>
      </c>
      <c r="K49" s="2" t="s">
        <v>63</v>
      </c>
      <c r="L49" s="2" t="s">
        <v>23</v>
      </c>
      <c r="M49" s="2" t="s">
        <v>24</v>
      </c>
    </row>
    <row r="50" spans="1:13" x14ac:dyDescent="0.25">
      <c r="A50" t="s">
        <v>60</v>
      </c>
      <c r="B50" s="4">
        <v>1</v>
      </c>
      <c r="C50" s="4">
        <v>1</v>
      </c>
      <c r="D50" s="4">
        <v>1</v>
      </c>
      <c r="E50" s="4">
        <v>100</v>
      </c>
      <c r="F50" t="s">
        <v>27</v>
      </c>
      <c r="G50" t="s">
        <v>35</v>
      </c>
      <c r="H50" t="s">
        <v>29</v>
      </c>
      <c r="I50" t="str">
        <f>CONCATENATE(A50,F50,G50,H50)</f>
        <v>r3.2xlargeUS East (N. Virginia)Windows (Amazon VPC)Shared</v>
      </c>
      <c r="J50">
        <v>1</v>
      </c>
      <c r="K50" s="4">
        <f>VLOOKUP(I50,'7Day Rec'!T$4:U$48,2,FALSE)</f>
        <v>1</v>
      </c>
      <c r="L50">
        <v>264.72000000000003</v>
      </c>
      <c r="M50">
        <v>10.154192220000001</v>
      </c>
    </row>
    <row r="51" spans="1:13" x14ac:dyDescent="0.25">
      <c r="A51" t="s">
        <v>59</v>
      </c>
      <c r="B51" s="4">
        <v>2</v>
      </c>
      <c r="C51" s="4">
        <v>2</v>
      </c>
      <c r="D51" s="4">
        <v>2</v>
      </c>
      <c r="E51" s="4">
        <v>100</v>
      </c>
      <c r="F51" t="s">
        <v>27</v>
      </c>
      <c r="G51" t="s">
        <v>35</v>
      </c>
      <c r="H51" t="s">
        <v>29</v>
      </c>
      <c r="I51" t="str">
        <f>CONCATENATE(A51,F51,G51,H51)</f>
        <v>m3.2xlargeUS East (N. Virginia)Windows (Amazon VPC)Shared</v>
      </c>
      <c r="J51">
        <v>2</v>
      </c>
      <c r="K51" s="4">
        <f>VLOOKUP(I51,'7Day Rec'!T$4:U$48,2,FALSE)</f>
        <v>2</v>
      </c>
      <c r="L51">
        <v>708.46</v>
      </c>
      <c r="M51">
        <v>10.470784009999999</v>
      </c>
    </row>
  </sheetData>
  <sortState ref="A30:X46">
    <sortCondition descending="1" ref="L30:L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A5" workbookViewId="0">
      <selection activeCell="T5" sqref="T5"/>
    </sheetView>
  </sheetViews>
  <sheetFormatPr defaultRowHeight="15" x14ac:dyDescent="0.25"/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61</v>
      </c>
    </row>
    <row r="4" spans="1:23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62</v>
      </c>
      <c r="U4" t="s">
        <v>22</v>
      </c>
      <c r="V4" t="s">
        <v>23</v>
      </c>
      <c r="W4" t="s">
        <v>24</v>
      </c>
    </row>
    <row r="5" spans="1:23" x14ac:dyDescent="0.25">
      <c r="A5" t="s">
        <v>25</v>
      </c>
      <c r="B5" s="1">
        <v>836000000000</v>
      </c>
      <c r="C5" t="s">
        <v>26</v>
      </c>
      <c r="D5" t="b">
        <v>1</v>
      </c>
      <c r="E5">
        <v>2</v>
      </c>
      <c r="F5">
        <v>0</v>
      </c>
      <c r="G5">
        <v>1.994444444</v>
      </c>
      <c r="K5">
        <v>99.722222220000006</v>
      </c>
      <c r="L5" t="s">
        <v>27</v>
      </c>
      <c r="M5" t="s">
        <v>28</v>
      </c>
      <c r="N5" t="s">
        <v>29</v>
      </c>
      <c r="O5" t="s">
        <v>30</v>
      </c>
      <c r="P5">
        <v>1</v>
      </c>
      <c r="Q5" t="s">
        <v>31</v>
      </c>
      <c r="R5">
        <v>1014</v>
      </c>
      <c r="S5">
        <v>43.07</v>
      </c>
      <c r="T5" t="str">
        <f>CONCATENATE(C5,L5,M5,N5)</f>
        <v>m4.largeUS East (N. Virginia)Linux/UNIXShared</v>
      </c>
      <c r="U5">
        <v>2</v>
      </c>
      <c r="V5">
        <v>61.094444490000001</v>
      </c>
      <c r="W5">
        <v>6.9645514559999997</v>
      </c>
    </row>
    <row r="6" spans="1:23" x14ac:dyDescent="0.25">
      <c r="A6" t="s">
        <v>25</v>
      </c>
      <c r="B6" s="1">
        <v>836000000000</v>
      </c>
      <c r="C6" t="s">
        <v>32</v>
      </c>
      <c r="D6" t="b">
        <v>1</v>
      </c>
      <c r="E6">
        <v>3</v>
      </c>
      <c r="F6">
        <v>0</v>
      </c>
      <c r="G6">
        <v>2.286103394</v>
      </c>
      <c r="K6">
        <v>99.861111109999996</v>
      </c>
      <c r="L6" t="s">
        <v>27</v>
      </c>
      <c r="M6" t="s">
        <v>28</v>
      </c>
      <c r="N6" t="s">
        <v>29</v>
      </c>
      <c r="O6" t="s">
        <v>30</v>
      </c>
      <c r="P6">
        <v>1</v>
      </c>
      <c r="Q6" t="s">
        <v>31</v>
      </c>
      <c r="R6">
        <v>876</v>
      </c>
      <c r="S6">
        <v>37.96</v>
      </c>
      <c r="T6" t="str">
        <f t="shared" ref="T6:T48" si="0">CONCATENATE(C6,L6,M6,N6)</f>
        <v>c5.largeUS East (N. Virginia)Linux/UNIXShared</v>
      </c>
      <c r="U6">
        <v>2</v>
      </c>
      <c r="V6">
        <v>50.927638889999997</v>
      </c>
      <c r="W6">
        <v>7.0686410869999996</v>
      </c>
    </row>
    <row r="7" spans="1:23" x14ac:dyDescent="0.25">
      <c r="A7" t="s">
        <v>25</v>
      </c>
      <c r="B7" s="1">
        <v>836000000000</v>
      </c>
      <c r="C7" t="s">
        <v>33</v>
      </c>
      <c r="D7" t="b">
        <v>1</v>
      </c>
      <c r="E7">
        <v>55</v>
      </c>
      <c r="F7">
        <v>0</v>
      </c>
      <c r="G7">
        <v>36.016530879999998</v>
      </c>
      <c r="K7">
        <v>86.304089489999996</v>
      </c>
      <c r="L7" t="s">
        <v>27</v>
      </c>
      <c r="M7" t="s">
        <v>28</v>
      </c>
      <c r="N7" t="s">
        <v>29</v>
      </c>
      <c r="O7" t="s">
        <v>30</v>
      </c>
      <c r="P7">
        <v>1</v>
      </c>
      <c r="Q7" t="s">
        <v>31</v>
      </c>
      <c r="R7">
        <v>899</v>
      </c>
      <c r="S7">
        <v>38.470999999999997</v>
      </c>
      <c r="T7" t="str">
        <f t="shared" si="0"/>
        <v>t2.nanoUS East (N. Virginia)Linux/UNIXShared</v>
      </c>
      <c r="U7">
        <v>31</v>
      </c>
      <c r="V7">
        <v>38.36090257</v>
      </c>
      <c r="W7">
        <v>7.9362578399999997</v>
      </c>
    </row>
    <row r="8" spans="1:23" x14ac:dyDescent="0.25">
      <c r="A8" t="s">
        <v>25</v>
      </c>
      <c r="B8" s="1">
        <v>836000000000</v>
      </c>
      <c r="C8" t="s">
        <v>34</v>
      </c>
      <c r="D8" t="b">
        <v>0</v>
      </c>
      <c r="E8">
        <v>1</v>
      </c>
      <c r="F8">
        <v>0</v>
      </c>
      <c r="G8">
        <v>0.99722222199999999</v>
      </c>
      <c r="K8">
        <v>99.722222220000006</v>
      </c>
      <c r="L8" t="s">
        <v>27</v>
      </c>
      <c r="M8" t="s">
        <v>35</v>
      </c>
      <c r="N8" t="s">
        <v>29</v>
      </c>
      <c r="O8" t="s">
        <v>30</v>
      </c>
      <c r="P8">
        <v>1</v>
      </c>
      <c r="Q8" t="s">
        <v>31</v>
      </c>
      <c r="R8">
        <v>1307</v>
      </c>
      <c r="S8">
        <v>54.75</v>
      </c>
      <c r="T8" t="str">
        <f t="shared" si="0"/>
        <v>m5.largeUS East (N. Virginia)Windows (Amazon VPC)Shared</v>
      </c>
      <c r="U8">
        <v>1</v>
      </c>
      <c r="V8">
        <v>27.942111140000002</v>
      </c>
      <c r="W8">
        <v>9.5499902980000009</v>
      </c>
    </row>
    <row r="9" spans="1:23" x14ac:dyDescent="0.25">
      <c r="A9" t="s">
        <v>25</v>
      </c>
      <c r="B9" s="1">
        <v>836000000000</v>
      </c>
      <c r="C9" t="s">
        <v>33</v>
      </c>
      <c r="D9" t="b">
        <v>1</v>
      </c>
      <c r="E9">
        <v>2</v>
      </c>
      <c r="F9">
        <v>2</v>
      </c>
      <c r="G9">
        <v>2</v>
      </c>
      <c r="K9">
        <v>100</v>
      </c>
      <c r="L9" t="s">
        <v>36</v>
      </c>
      <c r="M9" t="s">
        <v>28</v>
      </c>
      <c r="N9" t="s">
        <v>29</v>
      </c>
      <c r="O9" t="s">
        <v>30</v>
      </c>
      <c r="P9">
        <v>1</v>
      </c>
      <c r="Q9" t="s">
        <v>31</v>
      </c>
      <c r="R9">
        <v>76</v>
      </c>
      <c r="S9">
        <v>2.92</v>
      </c>
      <c r="T9" t="str">
        <f t="shared" si="0"/>
        <v>t2.nanoEU (London)Linux/UNIXShared</v>
      </c>
      <c r="U9">
        <v>2</v>
      </c>
      <c r="V9">
        <v>3.3026667299999999</v>
      </c>
      <c r="W9">
        <v>7.887090079</v>
      </c>
    </row>
    <row r="10" spans="1:23" x14ac:dyDescent="0.25">
      <c r="A10" t="s">
        <v>25</v>
      </c>
      <c r="B10" s="1">
        <v>836000000000</v>
      </c>
      <c r="C10" t="s">
        <v>37</v>
      </c>
      <c r="D10" t="b">
        <v>1</v>
      </c>
      <c r="E10">
        <v>3</v>
      </c>
      <c r="F10">
        <v>3</v>
      </c>
      <c r="G10">
        <v>3</v>
      </c>
      <c r="K10">
        <v>100</v>
      </c>
      <c r="L10" t="s">
        <v>27</v>
      </c>
      <c r="M10" t="s">
        <v>28</v>
      </c>
      <c r="N10" t="s">
        <v>29</v>
      </c>
      <c r="O10" t="s">
        <v>30</v>
      </c>
      <c r="P10">
        <v>1</v>
      </c>
      <c r="Q10" t="s">
        <v>31</v>
      </c>
      <c r="R10">
        <v>4278</v>
      </c>
      <c r="S10">
        <v>387.63</v>
      </c>
      <c r="T10" t="str">
        <f t="shared" si="0"/>
        <v>c3.2xlargeUS East (N. Virginia)Linux/UNIXShared</v>
      </c>
      <c r="U10">
        <v>3</v>
      </c>
      <c r="V10">
        <v>414.38</v>
      </c>
      <c r="W10">
        <v>6.2077970840000001</v>
      </c>
    </row>
    <row r="11" spans="1:23" x14ac:dyDescent="0.25">
      <c r="A11" t="s">
        <v>25</v>
      </c>
      <c r="B11" s="1">
        <v>836000000000</v>
      </c>
      <c r="C11" t="s">
        <v>38</v>
      </c>
      <c r="D11" t="b">
        <v>1</v>
      </c>
      <c r="E11">
        <v>55</v>
      </c>
      <c r="F11">
        <v>19</v>
      </c>
      <c r="G11">
        <v>29.866666670000001</v>
      </c>
      <c r="K11">
        <v>85.073765530000003</v>
      </c>
      <c r="L11" t="s">
        <v>27</v>
      </c>
      <c r="M11" t="s">
        <v>28</v>
      </c>
      <c r="N11" t="s">
        <v>29</v>
      </c>
      <c r="O11" t="s">
        <v>30</v>
      </c>
      <c r="P11">
        <v>1</v>
      </c>
      <c r="Q11" t="s">
        <v>31</v>
      </c>
      <c r="R11">
        <v>65596</v>
      </c>
      <c r="S11">
        <v>11949.67619</v>
      </c>
      <c r="T11" t="str">
        <f t="shared" si="0"/>
        <v>c3.4xlargeUS East (N. Virginia)Linux/UNIXShared</v>
      </c>
      <c r="U11">
        <v>23</v>
      </c>
      <c r="V11">
        <v>5651.2118060000003</v>
      </c>
      <c r="W11">
        <v>7.5601339149999998</v>
      </c>
    </row>
    <row r="12" spans="1:23" x14ac:dyDescent="0.25">
      <c r="A12" t="s">
        <v>25</v>
      </c>
      <c r="B12" s="1">
        <v>836000000000</v>
      </c>
      <c r="C12" t="s">
        <v>39</v>
      </c>
      <c r="D12" t="b">
        <v>1</v>
      </c>
      <c r="E12">
        <v>2</v>
      </c>
      <c r="F12">
        <v>2</v>
      </c>
      <c r="G12">
        <v>2</v>
      </c>
      <c r="K12">
        <v>100</v>
      </c>
      <c r="L12" t="s">
        <v>27</v>
      </c>
      <c r="M12" t="s">
        <v>28</v>
      </c>
      <c r="N12" t="s">
        <v>29</v>
      </c>
      <c r="O12" t="s">
        <v>30</v>
      </c>
      <c r="P12">
        <v>1</v>
      </c>
      <c r="Q12" t="s">
        <v>31</v>
      </c>
      <c r="R12">
        <v>712</v>
      </c>
      <c r="S12">
        <v>64.239999999999995</v>
      </c>
      <c r="T12" t="str">
        <f t="shared" si="0"/>
        <v>c3.largeUS East (N. Virginia)Linux/UNIXShared</v>
      </c>
      <c r="U12">
        <v>2</v>
      </c>
      <c r="V12">
        <v>69.146666670000002</v>
      </c>
      <c r="W12">
        <v>6.1944790369999998</v>
      </c>
    </row>
    <row r="13" spans="1:23" x14ac:dyDescent="0.25">
      <c r="A13" t="s">
        <v>25</v>
      </c>
      <c r="B13" s="1">
        <v>836000000000</v>
      </c>
      <c r="C13" t="s">
        <v>40</v>
      </c>
      <c r="D13" t="b">
        <v>1</v>
      </c>
      <c r="E13">
        <v>11</v>
      </c>
      <c r="F13">
        <v>8</v>
      </c>
      <c r="G13">
        <v>10.84444444</v>
      </c>
      <c r="K13">
        <v>98.585858590000001</v>
      </c>
      <c r="L13" t="s">
        <v>27</v>
      </c>
      <c r="M13" t="s">
        <v>28</v>
      </c>
      <c r="N13" t="s">
        <v>29</v>
      </c>
      <c r="O13" t="s">
        <v>30</v>
      </c>
      <c r="P13">
        <v>1</v>
      </c>
      <c r="Q13" t="s">
        <v>31</v>
      </c>
      <c r="R13">
        <v>15268</v>
      </c>
      <c r="S13">
        <v>1268.74</v>
      </c>
      <c r="T13" t="str">
        <f t="shared" si="0"/>
        <v>c4.2xlargeUS East (N. Virginia)Linux/UNIXShared</v>
      </c>
      <c r="U13">
        <v>11</v>
      </c>
      <c r="V13">
        <v>1591.310667</v>
      </c>
      <c r="W13">
        <v>5.8790044679999998</v>
      </c>
    </row>
    <row r="14" spans="1:23" x14ac:dyDescent="0.25">
      <c r="A14" t="s">
        <v>25</v>
      </c>
      <c r="B14" s="1">
        <v>836000000000</v>
      </c>
      <c r="C14" t="s">
        <v>41</v>
      </c>
      <c r="D14" t="b">
        <v>1</v>
      </c>
      <c r="E14">
        <v>3</v>
      </c>
      <c r="F14">
        <v>3</v>
      </c>
      <c r="G14">
        <v>3</v>
      </c>
      <c r="K14">
        <v>100</v>
      </c>
      <c r="L14" t="s">
        <v>27</v>
      </c>
      <c r="M14" t="s">
        <v>28</v>
      </c>
      <c r="N14" t="s">
        <v>29</v>
      </c>
      <c r="O14" t="s">
        <v>30</v>
      </c>
      <c r="P14">
        <v>1</v>
      </c>
      <c r="Q14" t="s">
        <v>31</v>
      </c>
      <c r="R14">
        <v>8331</v>
      </c>
      <c r="S14">
        <v>694.23</v>
      </c>
      <c r="T14" t="str">
        <f t="shared" si="0"/>
        <v>c4.4xlargeUS East (N. Virginia)Linux/UNIXShared</v>
      </c>
      <c r="U14">
        <v>3</v>
      </c>
      <c r="V14">
        <v>893.5</v>
      </c>
      <c r="W14">
        <v>5.8014487419999998</v>
      </c>
    </row>
    <row r="15" spans="1:23" x14ac:dyDescent="0.25">
      <c r="A15" t="s">
        <v>25</v>
      </c>
      <c r="B15" s="1">
        <v>836000000000</v>
      </c>
      <c r="C15" t="s">
        <v>42</v>
      </c>
      <c r="D15" t="b">
        <v>1</v>
      </c>
      <c r="E15">
        <v>71</v>
      </c>
      <c r="F15">
        <v>15</v>
      </c>
      <c r="G15">
        <v>33.668055559999999</v>
      </c>
      <c r="K15">
        <v>76.867976200000001</v>
      </c>
      <c r="L15" t="s">
        <v>27</v>
      </c>
      <c r="M15" t="s">
        <v>28</v>
      </c>
      <c r="N15" t="s">
        <v>29</v>
      </c>
      <c r="O15" t="s">
        <v>30</v>
      </c>
      <c r="P15">
        <v>1</v>
      </c>
      <c r="Q15" t="s">
        <v>31</v>
      </c>
      <c r="R15">
        <v>13148</v>
      </c>
      <c r="S15">
        <v>3956.0616249999998</v>
      </c>
      <c r="T15" t="str">
        <f t="shared" si="0"/>
        <v>c4.xlargeUS East (N. Virginia)Linux/UNIXShared</v>
      </c>
      <c r="U15">
        <v>19</v>
      </c>
      <c r="V15">
        <v>1363.046333</v>
      </c>
      <c r="W15">
        <v>7.950174487</v>
      </c>
    </row>
    <row r="16" spans="1:23" x14ac:dyDescent="0.25">
      <c r="A16" t="s">
        <v>25</v>
      </c>
      <c r="B16" s="1">
        <v>836000000000</v>
      </c>
      <c r="C16" t="s">
        <v>43</v>
      </c>
      <c r="D16" t="b">
        <v>1</v>
      </c>
      <c r="E16">
        <v>29</v>
      </c>
      <c r="F16">
        <v>16</v>
      </c>
      <c r="G16">
        <v>24.581944440000001</v>
      </c>
      <c r="K16">
        <v>84.765325669999996</v>
      </c>
      <c r="L16" t="s">
        <v>27</v>
      </c>
      <c r="M16" t="s">
        <v>28</v>
      </c>
      <c r="N16" t="s">
        <v>29</v>
      </c>
      <c r="O16" t="s">
        <v>30</v>
      </c>
      <c r="P16">
        <v>1</v>
      </c>
      <c r="Q16" t="s">
        <v>31</v>
      </c>
      <c r="R16">
        <v>13514</v>
      </c>
      <c r="S16">
        <v>1249.03</v>
      </c>
      <c r="T16" t="str">
        <f t="shared" si="0"/>
        <v>m3.largeUS East (N. Virginia)Linux/UNIXShared</v>
      </c>
      <c r="U16">
        <v>29</v>
      </c>
      <c r="V16">
        <v>962.53975000000003</v>
      </c>
      <c r="W16">
        <v>7.0394280560000002</v>
      </c>
    </row>
    <row r="17" spans="1:23" x14ac:dyDescent="0.25">
      <c r="A17" t="s">
        <v>25</v>
      </c>
      <c r="B17" s="1">
        <v>836000000000</v>
      </c>
      <c r="C17" t="s">
        <v>44</v>
      </c>
      <c r="D17" t="b">
        <v>1</v>
      </c>
      <c r="E17">
        <v>38</v>
      </c>
      <c r="F17">
        <v>32</v>
      </c>
      <c r="G17">
        <v>37.279166670000002</v>
      </c>
      <c r="K17">
        <v>98.370321439999998</v>
      </c>
      <c r="L17" t="s">
        <v>27</v>
      </c>
      <c r="M17" t="s">
        <v>28</v>
      </c>
      <c r="N17" t="s">
        <v>29</v>
      </c>
      <c r="O17" t="s">
        <v>30</v>
      </c>
      <c r="P17">
        <v>1</v>
      </c>
      <c r="Q17" t="s">
        <v>31</v>
      </c>
      <c r="R17">
        <v>8621</v>
      </c>
      <c r="S17">
        <v>819.68658330000005</v>
      </c>
      <c r="T17" t="str">
        <f t="shared" si="0"/>
        <v>m3.mediumUS East (N. Virginia)Linux/UNIXShared</v>
      </c>
      <c r="U17">
        <v>25</v>
      </c>
      <c r="V17">
        <v>992.77937499999996</v>
      </c>
      <c r="W17">
        <v>5.7928071880000003</v>
      </c>
    </row>
    <row r="18" spans="1:23" x14ac:dyDescent="0.25">
      <c r="A18" t="s">
        <v>25</v>
      </c>
      <c r="B18" s="1">
        <v>836000000000</v>
      </c>
      <c r="C18" t="s">
        <v>45</v>
      </c>
      <c r="D18" t="b">
        <v>1</v>
      </c>
      <c r="E18">
        <v>13</v>
      </c>
      <c r="F18">
        <v>5</v>
      </c>
      <c r="G18">
        <v>7.4722222220000001</v>
      </c>
      <c r="K18">
        <v>94.526618229999997</v>
      </c>
      <c r="L18" t="s">
        <v>27</v>
      </c>
      <c r="M18" t="s">
        <v>28</v>
      </c>
      <c r="N18" t="s">
        <v>29</v>
      </c>
      <c r="O18" t="s">
        <v>30</v>
      </c>
      <c r="P18">
        <v>1</v>
      </c>
      <c r="Q18" t="s">
        <v>31</v>
      </c>
      <c r="R18">
        <v>6524</v>
      </c>
      <c r="S18">
        <v>751.20650000000001</v>
      </c>
      <c r="T18" t="str">
        <f t="shared" si="0"/>
        <v>m3.xlargeUS East (N. Virginia)Linux/UNIXShared</v>
      </c>
      <c r="U18">
        <v>7</v>
      </c>
      <c r="V18">
        <v>734.2835</v>
      </c>
      <c r="W18">
        <v>6.1576038979999996</v>
      </c>
    </row>
    <row r="19" spans="1:23" x14ac:dyDescent="0.25">
      <c r="A19" t="s">
        <v>25</v>
      </c>
      <c r="B19" s="1">
        <v>836000000000</v>
      </c>
      <c r="C19" t="s">
        <v>46</v>
      </c>
      <c r="D19" t="b">
        <v>1</v>
      </c>
      <c r="E19">
        <v>2</v>
      </c>
      <c r="F19">
        <v>2</v>
      </c>
      <c r="G19">
        <v>2</v>
      </c>
      <c r="K19">
        <v>100</v>
      </c>
      <c r="L19" t="s">
        <v>27</v>
      </c>
      <c r="M19" t="s">
        <v>28</v>
      </c>
      <c r="N19" t="s">
        <v>29</v>
      </c>
      <c r="O19" t="s">
        <v>30</v>
      </c>
      <c r="P19">
        <v>1</v>
      </c>
      <c r="Q19" t="s">
        <v>31</v>
      </c>
      <c r="R19">
        <v>14016</v>
      </c>
      <c r="S19">
        <v>1168</v>
      </c>
      <c r="T19" t="str">
        <f t="shared" si="0"/>
        <v>m4.10xlargeUS East (N. Virginia)Linux/UNIXShared</v>
      </c>
      <c r="U19">
        <v>2</v>
      </c>
      <c r="V19">
        <v>1314</v>
      </c>
      <c r="W19">
        <v>6.8741778580000004</v>
      </c>
    </row>
    <row r="20" spans="1:23" x14ac:dyDescent="0.25">
      <c r="A20" t="s">
        <v>25</v>
      </c>
      <c r="B20" s="1">
        <v>836000000000</v>
      </c>
      <c r="C20" t="s">
        <v>47</v>
      </c>
      <c r="D20" t="b">
        <v>1</v>
      </c>
      <c r="E20">
        <v>24</v>
      </c>
      <c r="F20">
        <v>12</v>
      </c>
      <c r="G20">
        <v>15.693055559999999</v>
      </c>
      <c r="K20">
        <v>91.723581949999996</v>
      </c>
      <c r="L20" t="s">
        <v>27</v>
      </c>
      <c r="M20" t="s">
        <v>28</v>
      </c>
      <c r="N20" t="s">
        <v>29</v>
      </c>
      <c r="O20" t="s">
        <v>30</v>
      </c>
      <c r="P20">
        <v>1</v>
      </c>
      <c r="Q20" t="s">
        <v>31</v>
      </c>
      <c r="R20">
        <v>21030</v>
      </c>
      <c r="S20">
        <v>2244.75</v>
      </c>
      <c r="T20" t="str">
        <f t="shared" si="0"/>
        <v>m4.2xlargeUS East (N. Virginia)Linux/UNIXShared</v>
      </c>
      <c r="U20">
        <v>15</v>
      </c>
      <c r="V20">
        <v>1730.7152779999999</v>
      </c>
      <c r="W20">
        <v>8.3577943769999994</v>
      </c>
    </row>
    <row r="21" spans="1:23" x14ac:dyDescent="0.25">
      <c r="A21" t="s">
        <v>25</v>
      </c>
      <c r="B21" s="1">
        <v>836000000000</v>
      </c>
      <c r="C21" t="s">
        <v>26</v>
      </c>
      <c r="D21" t="b">
        <v>1</v>
      </c>
      <c r="E21">
        <v>120</v>
      </c>
      <c r="F21">
        <v>23</v>
      </c>
      <c r="G21">
        <v>46.429166670000001</v>
      </c>
      <c r="K21">
        <v>77.863426090000004</v>
      </c>
      <c r="L21" t="s">
        <v>27</v>
      </c>
      <c r="M21" t="s">
        <v>28</v>
      </c>
      <c r="N21" t="s">
        <v>29</v>
      </c>
      <c r="O21" t="s">
        <v>30</v>
      </c>
      <c r="P21">
        <v>1</v>
      </c>
      <c r="Q21" t="s">
        <v>31</v>
      </c>
      <c r="R21">
        <v>8050</v>
      </c>
      <c r="S21">
        <v>2809.5114579999999</v>
      </c>
      <c r="T21" t="str">
        <f t="shared" si="0"/>
        <v>m4.largeUS East (N. Virginia)Linux/UNIXShared</v>
      </c>
      <c r="U21">
        <v>23</v>
      </c>
      <c r="V21">
        <v>756.31666670000004</v>
      </c>
      <c r="W21">
        <v>6.2869539909999999</v>
      </c>
    </row>
    <row r="22" spans="1:23" x14ac:dyDescent="0.25">
      <c r="A22" t="s">
        <v>25</v>
      </c>
      <c r="B22" s="1">
        <v>836000000000</v>
      </c>
      <c r="C22" t="s">
        <v>48</v>
      </c>
      <c r="D22" t="b">
        <v>1</v>
      </c>
      <c r="E22">
        <v>13</v>
      </c>
      <c r="F22">
        <v>11</v>
      </c>
      <c r="G22">
        <v>11.27638889</v>
      </c>
      <c r="K22">
        <v>98.640571129999998</v>
      </c>
      <c r="L22" t="s">
        <v>27</v>
      </c>
      <c r="M22" t="s">
        <v>28</v>
      </c>
      <c r="N22" t="s">
        <v>29</v>
      </c>
      <c r="O22" t="s">
        <v>30</v>
      </c>
      <c r="P22">
        <v>1</v>
      </c>
      <c r="Q22" t="s">
        <v>31</v>
      </c>
      <c r="R22">
        <v>7711</v>
      </c>
      <c r="S22">
        <v>692.84097220000001</v>
      </c>
      <c r="T22" t="str">
        <f t="shared" si="0"/>
        <v>m4.xlargeUS East (N. Virginia)Linux/UNIXShared</v>
      </c>
      <c r="U22">
        <v>11</v>
      </c>
      <c r="V22">
        <v>722.51666669999997</v>
      </c>
      <c r="W22">
        <v>5.5810958900000003</v>
      </c>
    </row>
    <row r="23" spans="1:23" x14ac:dyDescent="0.25">
      <c r="A23" t="s">
        <v>25</v>
      </c>
      <c r="B23" s="1">
        <v>836000000000</v>
      </c>
      <c r="C23" t="s">
        <v>48</v>
      </c>
      <c r="D23" t="b">
        <v>1</v>
      </c>
      <c r="E23">
        <v>1</v>
      </c>
      <c r="F23">
        <v>1</v>
      </c>
      <c r="G23">
        <v>1</v>
      </c>
      <c r="K23">
        <v>100</v>
      </c>
      <c r="L23" t="s">
        <v>27</v>
      </c>
      <c r="M23" t="s">
        <v>28</v>
      </c>
      <c r="N23" t="s">
        <v>29</v>
      </c>
      <c r="O23" t="s">
        <v>30</v>
      </c>
      <c r="P23">
        <v>1</v>
      </c>
      <c r="Q23" t="s">
        <v>31</v>
      </c>
      <c r="R23">
        <v>517</v>
      </c>
      <c r="S23">
        <v>43.07</v>
      </c>
      <c r="T23" t="str">
        <f t="shared" si="0"/>
        <v>m4.xlargeUS East (N. Virginia)Linux/UNIXShared</v>
      </c>
      <c r="U23">
        <v>1</v>
      </c>
      <c r="V23">
        <v>59.846666669999998</v>
      </c>
      <c r="W23">
        <v>6.4611872149999998</v>
      </c>
    </row>
    <row r="24" spans="1:23" x14ac:dyDescent="0.25">
      <c r="A24" t="s">
        <v>25</v>
      </c>
      <c r="B24" s="1">
        <v>836000000000</v>
      </c>
      <c r="C24" t="s">
        <v>34</v>
      </c>
      <c r="D24" t="b">
        <v>1</v>
      </c>
      <c r="E24">
        <v>6</v>
      </c>
      <c r="F24">
        <v>6</v>
      </c>
      <c r="G24">
        <v>6</v>
      </c>
      <c r="K24">
        <v>100</v>
      </c>
      <c r="L24" t="s">
        <v>27</v>
      </c>
      <c r="M24" t="s">
        <v>28</v>
      </c>
      <c r="N24" t="s">
        <v>29</v>
      </c>
      <c r="O24" t="s">
        <v>30</v>
      </c>
      <c r="P24">
        <v>1</v>
      </c>
      <c r="Q24" t="s">
        <v>31</v>
      </c>
      <c r="R24">
        <v>2082</v>
      </c>
      <c r="S24">
        <v>175.2</v>
      </c>
      <c r="T24" t="str">
        <f t="shared" si="0"/>
        <v>m5.largeUS East (N. Virginia)Linux/UNIXShared</v>
      </c>
      <c r="U24">
        <v>6</v>
      </c>
      <c r="V24">
        <v>176.9</v>
      </c>
      <c r="W24">
        <v>5.699698733</v>
      </c>
    </row>
    <row r="25" spans="1:23" x14ac:dyDescent="0.25">
      <c r="A25" t="s">
        <v>25</v>
      </c>
      <c r="B25" s="1">
        <v>836000000000</v>
      </c>
      <c r="C25" t="s">
        <v>49</v>
      </c>
      <c r="D25" t="b">
        <v>1</v>
      </c>
      <c r="E25">
        <v>2</v>
      </c>
      <c r="F25">
        <v>2</v>
      </c>
      <c r="G25">
        <v>2</v>
      </c>
      <c r="K25">
        <v>100</v>
      </c>
      <c r="L25" t="s">
        <v>27</v>
      </c>
      <c r="M25" t="s">
        <v>28</v>
      </c>
      <c r="N25" t="s">
        <v>29</v>
      </c>
      <c r="O25" t="s">
        <v>30</v>
      </c>
      <c r="P25">
        <v>1</v>
      </c>
      <c r="Q25" t="s">
        <v>31</v>
      </c>
      <c r="R25">
        <v>13422</v>
      </c>
      <c r="S25">
        <v>1118.3599999999999</v>
      </c>
      <c r="T25" t="str">
        <f t="shared" si="0"/>
        <v>r4.8xlargeUS East (N. Virginia)Linux/UNIXShared</v>
      </c>
      <c r="U25">
        <v>2</v>
      </c>
      <c r="V25">
        <v>1491.396</v>
      </c>
      <c r="W25">
        <v>7.5465753419999997</v>
      </c>
    </row>
    <row r="26" spans="1:23" x14ac:dyDescent="0.25">
      <c r="A26" t="s">
        <v>25</v>
      </c>
      <c r="B26" s="1">
        <v>836000000000</v>
      </c>
      <c r="C26" t="s">
        <v>50</v>
      </c>
      <c r="D26" t="b">
        <v>1</v>
      </c>
      <c r="E26">
        <v>1</v>
      </c>
      <c r="F26">
        <v>1</v>
      </c>
      <c r="G26">
        <v>1</v>
      </c>
      <c r="K26">
        <v>100</v>
      </c>
      <c r="L26" t="s">
        <v>27</v>
      </c>
      <c r="M26" t="s">
        <v>28</v>
      </c>
      <c r="N26" t="s">
        <v>29</v>
      </c>
      <c r="O26" t="s">
        <v>30</v>
      </c>
      <c r="P26">
        <v>1</v>
      </c>
      <c r="Q26" t="s">
        <v>31</v>
      </c>
      <c r="R26">
        <v>62</v>
      </c>
      <c r="S26">
        <v>5.84</v>
      </c>
      <c r="T26" t="str">
        <f t="shared" si="0"/>
        <v>t1.microUS East (N. Virginia)Linux/UNIXShared</v>
      </c>
      <c r="U26">
        <v>1</v>
      </c>
      <c r="V26">
        <v>3.5933333329999999</v>
      </c>
      <c r="W26">
        <v>6.1809087070000004</v>
      </c>
    </row>
    <row r="27" spans="1:23" x14ac:dyDescent="0.25">
      <c r="A27" t="s">
        <v>25</v>
      </c>
      <c r="B27" s="1">
        <v>836000000000</v>
      </c>
      <c r="C27" t="s">
        <v>51</v>
      </c>
      <c r="D27" t="b">
        <v>1</v>
      </c>
      <c r="E27">
        <v>1</v>
      </c>
      <c r="F27">
        <v>1</v>
      </c>
      <c r="G27">
        <v>1</v>
      </c>
      <c r="K27">
        <v>100</v>
      </c>
      <c r="L27" t="s">
        <v>27</v>
      </c>
      <c r="M27" t="s">
        <v>28</v>
      </c>
      <c r="N27" t="s">
        <v>29</v>
      </c>
      <c r="O27" t="s">
        <v>30</v>
      </c>
      <c r="P27">
        <v>1</v>
      </c>
      <c r="Q27" t="s">
        <v>31</v>
      </c>
      <c r="R27">
        <v>1310</v>
      </c>
      <c r="S27">
        <v>109.13500000000001</v>
      </c>
      <c r="T27" t="str">
        <f t="shared" si="0"/>
        <v>t2.2xlargeUS East (N. Virginia)Linux/UNIXShared</v>
      </c>
      <c r="U27">
        <v>1</v>
      </c>
      <c r="V27">
        <v>122.7543333</v>
      </c>
      <c r="W27">
        <v>6.1981389619999998</v>
      </c>
    </row>
    <row r="28" spans="1:23" x14ac:dyDescent="0.25">
      <c r="A28" t="s">
        <v>25</v>
      </c>
      <c r="B28" s="1">
        <v>836000000000</v>
      </c>
      <c r="C28" t="s">
        <v>52</v>
      </c>
      <c r="D28" t="b">
        <v>1</v>
      </c>
      <c r="E28">
        <v>12</v>
      </c>
      <c r="F28">
        <v>10</v>
      </c>
      <c r="G28">
        <v>11.04861111</v>
      </c>
      <c r="K28">
        <v>99.733365410000005</v>
      </c>
      <c r="L28" t="s">
        <v>27</v>
      </c>
      <c r="M28" t="s">
        <v>28</v>
      </c>
      <c r="N28" t="s">
        <v>29</v>
      </c>
      <c r="O28" t="s">
        <v>30</v>
      </c>
      <c r="P28">
        <v>1</v>
      </c>
      <c r="Q28" t="s">
        <v>31</v>
      </c>
      <c r="R28">
        <v>3597</v>
      </c>
      <c r="S28">
        <v>304.58519999999999</v>
      </c>
      <c r="T28" t="str">
        <f t="shared" si="0"/>
        <v>t2.largeUS East (N. Virginia)Linux/UNIXShared</v>
      </c>
      <c r="U28">
        <v>8</v>
      </c>
      <c r="V28">
        <v>337.7135778</v>
      </c>
      <c r="W28">
        <v>6.4912393890000004</v>
      </c>
    </row>
    <row r="29" spans="1:23" x14ac:dyDescent="0.25">
      <c r="A29" t="s">
        <v>25</v>
      </c>
      <c r="B29" s="1">
        <v>836000000000</v>
      </c>
      <c r="C29" t="s">
        <v>53</v>
      </c>
      <c r="D29" t="b">
        <v>1</v>
      </c>
      <c r="E29">
        <v>62</v>
      </c>
      <c r="F29">
        <v>47</v>
      </c>
      <c r="G29">
        <v>52.58888889</v>
      </c>
      <c r="K29">
        <v>96.222137329999995</v>
      </c>
      <c r="L29" t="s">
        <v>27</v>
      </c>
      <c r="M29" t="s">
        <v>28</v>
      </c>
      <c r="N29" t="s">
        <v>29</v>
      </c>
      <c r="O29" t="s">
        <v>30</v>
      </c>
      <c r="P29">
        <v>1</v>
      </c>
      <c r="Q29" t="s">
        <v>31</v>
      </c>
      <c r="R29">
        <v>8200</v>
      </c>
      <c r="S29">
        <v>809.67625559999999</v>
      </c>
      <c r="T29" t="str">
        <f t="shared" si="0"/>
        <v>t2.mediumUS East (N. Virginia)Linux/UNIXShared</v>
      </c>
      <c r="U29">
        <v>50</v>
      </c>
      <c r="V29">
        <v>748.95992220000005</v>
      </c>
      <c r="W29">
        <v>6.7929418750000004</v>
      </c>
    </row>
    <row r="30" spans="1:23" x14ac:dyDescent="0.25">
      <c r="A30" t="s">
        <v>25</v>
      </c>
      <c r="B30" s="1">
        <v>836000000000</v>
      </c>
      <c r="C30" t="s">
        <v>54</v>
      </c>
      <c r="D30" t="b">
        <v>1</v>
      </c>
      <c r="E30">
        <v>44</v>
      </c>
      <c r="F30">
        <v>31</v>
      </c>
      <c r="G30">
        <v>36.866666670000001</v>
      </c>
      <c r="K30">
        <v>92.969291249999998</v>
      </c>
      <c r="L30" t="s">
        <v>27</v>
      </c>
      <c r="M30" t="s">
        <v>28</v>
      </c>
      <c r="N30" t="s">
        <v>29</v>
      </c>
      <c r="O30" t="s">
        <v>30</v>
      </c>
      <c r="P30">
        <v>1</v>
      </c>
      <c r="Q30" t="s">
        <v>31</v>
      </c>
      <c r="R30">
        <v>1312</v>
      </c>
      <c r="S30">
        <v>162.20863610000001</v>
      </c>
      <c r="T30" t="str">
        <f t="shared" si="0"/>
        <v>t2.microUS East (N. Virginia)Linux/UNIXShared</v>
      </c>
      <c r="U30">
        <v>32</v>
      </c>
      <c r="V30">
        <v>121.38296389999999</v>
      </c>
      <c r="W30">
        <v>5.5599905529999996</v>
      </c>
    </row>
    <row r="31" spans="1:23" x14ac:dyDescent="0.25">
      <c r="A31" t="s">
        <v>25</v>
      </c>
      <c r="B31" s="1">
        <v>836000000000</v>
      </c>
      <c r="C31" t="s">
        <v>54</v>
      </c>
      <c r="D31" t="b">
        <v>1</v>
      </c>
      <c r="E31">
        <v>1</v>
      </c>
      <c r="F31">
        <v>1</v>
      </c>
      <c r="G31">
        <v>1</v>
      </c>
      <c r="K31">
        <v>100</v>
      </c>
      <c r="L31" t="s">
        <v>27</v>
      </c>
      <c r="M31" t="s">
        <v>28</v>
      </c>
      <c r="N31" t="s">
        <v>29</v>
      </c>
      <c r="O31" t="s">
        <v>30</v>
      </c>
      <c r="P31">
        <v>1</v>
      </c>
      <c r="Q31" t="s">
        <v>31</v>
      </c>
      <c r="R31">
        <v>30</v>
      </c>
      <c r="S31">
        <v>2.4820000000000002</v>
      </c>
      <c r="T31" t="str">
        <f t="shared" si="0"/>
        <v>t2.microUS East (N. Virginia)Linux/UNIXShared</v>
      </c>
      <c r="U31">
        <v>1</v>
      </c>
      <c r="V31">
        <v>3.4860000000000002</v>
      </c>
      <c r="W31">
        <v>5.6213817749999997</v>
      </c>
    </row>
    <row r="32" spans="1:23" x14ac:dyDescent="0.25">
      <c r="A32" t="s">
        <v>25</v>
      </c>
      <c r="B32" s="1">
        <v>836000000000</v>
      </c>
      <c r="C32" t="s">
        <v>55</v>
      </c>
      <c r="D32" t="b">
        <v>1</v>
      </c>
      <c r="E32">
        <v>2</v>
      </c>
      <c r="F32">
        <v>2</v>
      </c>
      <c r="G32">
        <v>2</v>
      </c>
      <c r="K32">
        <v>100</v>
      </c>
      <c r="L32" t="s">
        <v>27</v>
      </c>
      <c r="M32" t="s">
        <v>28</v>
      </c>
      <c r="N32" t="s">
        <v>29</v>
      </c>
      <c r="O32" t="s">
        <v>30</v>
      </c>
      <c r="P32">
        <v>1</v>
      </c>
      <c r="Q32" t="s">
        <v>31</v>
      </c>
      <c r="R32">
        <v>120</v>
      </c>
      <c r="S32">
        <v>9.9280000000000008</v>
      </c>
      <c r="T32" t="str">
        <f t="shared" si="0"/>
        <v>t2.smallUS East (N. Virginia)Linux/UNIXShared</v>
      </c>
      <c r="U32">
        <v>2</v>
      </c>
      <c r="V32">
        <v>13.651999999999999</v>
      </c>
      <c r="W32">
        <v>6.1834771999999996</v>
      </c>
    </row>
    <row r="33" spans="1:23" x14ac:dyDescent="0.25">
      <c r="A33" t="s">
        <v>25</v>
      </c>
      <c r="B33" s="1">
        <v>836000000000</v>
      </c>
      <c r="C33" t="s">
        <v>56</v>
      </c>
      <c r="D33" t="b">
        <v>1</v>
      </c>
      <c r="E33">
        <v>4</v>
      </c>
      <c r="F33">
        <v>4</v>
      </c>
      <c r="G33">
        <v>4</v>
      </c>
      <c r="K33">
        <v>100</v>
      </c>
      <c r="L33" t="s">
        <v>27</v>
      </c>
      <c r="M33" t="s">
        <v>28</v>
      </c>
      <c r="N33" t="s">
        <v>29</v>
      </c>
      <c r="O33" t="s">
        <v>30</v>
      </c>
      <c r="P33">
        <v>1</v>
      </c>
      <c r="Q33" t="s">
        <v>31</v>
      </c>
      <c r="R33">
        <v>2620</v>
      </c>
      <c r="S33">
        <v>218.416</v>
      </c>
      <c r="T33" t="str">
        <f t="shared" si="0"/>
        <v>t2.xlargeUS East (N. Virginia)Linux/UNIXShared</v>
      </c>
      <c r="U33">
        <v>4</v>
      </c>
      <c r="V33">
        <v>245.36266670000001</v>
      </c>
      <c r="W33">
        <v>6.3860986930000001</v>
      </c>
    </row>
    <row r="34" spans="1:23" x14ac:dyDescent="0.25">
      <c r="A34" t="s">
        <v>25</v>
      </c>
      <c r="B34" s="1">
        <v>836000000000</v>
      </c>
      <c r="C34" t="s">
        <v>38</v>
      </c>
      <c r="D34" t="b">
        <v>0</v>
      </c>
      <c r="E34">
        <v>1</v>
      </c>
      <c r="F34">
        <v>1</v>
      </c>
      <c r="G34">
        <v>1</v>
      </c>
      <c r="K34">
        <v>100</v>
      </c>
      <c r="L34" t="s">
        <v>27</v>
      </c>
      <c r="M34" t="s">
        <v>35</v>
      </c>
      <c r="N34" t="s">
        <v>29</v>
      </c>
      <c r="O34" t="s">
        <v>30</v>
      </c>
      <c r="P34">
        <v>1</v>
      </c>
      <c r="Q34" t="s">
        <v>31</v>
      </c>
      <c r="R34">
        <v>3474</v>
      </c>
      <c r="S34">
        <v>624.88</v>
      </c>
      <c r="T34" t="str">
        <f t="shared" si="0"/>
        <v>c3.4xlargeUS East (N. Virginia)Windows (Amazon VPC)Shared</v>
      </c>
      <c r="U34">
        <v>1</v>
      </c>
      <c r="V34">
        <v>477</v>
      </c>
      <c r="W34">
        <v>6.3763964270000004</v>
      </c>
    </row>
    <row r="35" spans="1:23" x14ac:dyDescent="0.25">
      <c r="A35" t="s">
        <v>25</v>
      </c>
      <c r="B35" s="1">
        <v>836000000000</v>
      </c>
      <c r="C35" t="s">
        <v>57</v>
      </c>
      <c r="D35" t="b">
        <v>0</v>
      </c>
      <c r="E35">
        <v>2</v>
      </c>
      <c r="F35">
        <v>2</v>
      </c>
      <c r="G35">
        <v>2</v>
      </c>
      <c r="K35">
        <v>100</v>
      </c>
      <c r="L35" t="s">
        <v>27</v>
      </c>
      <c r="M35" t="s">
        <v>35</v>
      </c>
      <c r="N35" t="s">
        <v>29</v>
      </c>
      <c r="O35" t="s">
        <v>30</v>
      </c>
      <c r="P35">
        <v>1</v>
      </c>
      <c r="Q35" t="s">
        <v>31</v>
      </c>
      <c r="R35">
        <v>1736</v>
      </c>
      <c r="S35">
        <v>312.44</v>
      </c>
      <c r="T35" t="str">
        <f t="shared" si="0"/>
        <v>c3.xlargeUS East (N. Virginia)Windows (Amazon VPC)Shared</v>
      </c>
      <c r="U35">
        <v>2</v>
      </c>
      <c r="V35">
        <v>239.31333330000001</v>
      </c>
      <c r="W35">
        <v>8.2361832550000003</v>
      </c>
    </row>
    <row r="36" spans="1:23" x14ac:dyDescent="0.25">
      <c r="A36" t="s">
        <v>25</v>
      </c>
      <c r="B36" s="1">
        <v>836000000000</v>
      </c>
      <c r="C36" t="s">
        <v>58</v>
      </c>
      <c r="D36" t="b">
        <v>0</v>
      </c>
      <c r="E36">
        <v>9</v>
      </c>
      <c r="F36">
        <v>0</v>
      </c>
      <c r="G36">
        <v>1.168302945</v>
      </c>
      <c r="K36">
        <v>95.152513920000004</v>
      </c>
      <c r="L36" t="s">
        <v>27</v>
      </c>
      <c r="M36" t="s">
        <v>35</v>
      </c>
      <c r="N36" t="s">
        <v>29</v>
      </c>
      <c r="O36" t="s">
        <v>30</v>
      </c>
      <c r="P36">
        <v>1</v>
      </c>
      <c r="Q36" t="s">
        <v>31</v>
      </c>
      <c r="R36">
        <v>748</v>
      </c>
      <c r="S36">
        <v>89.79</v>
      </c>
      <c r="T36" t="str">
        <f t="shared" si="0"/>
        <v>c4.largeUS East (N. Virginia)Windows (Amazon VPC)Shared</v>
      </c>
      <c r="U36">
        <v>1</v>
      </c>
      <c r="V36">
        <v>35.371083329999998</v>
      </c>
      <c r="W36">
        <v>7.739428191</v>
      </c>
    </row>
    <row r="37" spans="1:23" x14ac:dyDescent="0.25">
      <c r="A37" t="s">
        <v>25</v>
      </c>
      <c r="B37" s="1">
        <v>836000000000</v>
      </c>
      <c r="C37" t="s">
        <v>42</v>
      </c>
      <c r="D37" t="b">
        <v>0</v>
      </c>
      <c r="E37">
        <v>5</v>
      </c>
      <c r="F37">
        <v>2</v>
      </c>
      <c r="G37">
        <v>2.0847222219999999</v>
      </c>
      <c r="K37">
        <v>98.734327640000004</v>
      </c>
      <c r="L37" t="s">
        <v>27</v>
      </c>
      <c r="M37" t="s">
        <v>35</v>
      </c>
      <c r="N37" t="s">
        <v>29</v>
      </c>
      <c r="O37" t="s">
        <v>30</v>
      </c>
      <c r="P37">
        <v>1</v>
      </c>
      <c r="Q37" t="s">
        <v>31</v>
      </c>
      <c r="R37">
        <v>2966</v>
      </c>
      <c r="S37">
        <v>274.2620139</v>
      </c>
      <c r="T37" t="str">
        <f t="shared" si="0"/>
        <v>c4.xlargeUS East (N. Virginia)Windows (Amazon VPC)Shared</v>
      </c>
      <c r="U37">
        <v>2</v>
      </c>
      <c r="V37">
        <v>155.7933333</v>
      </c>
      <c r="W37">
        <v>9.0262113490000004</v>
      </c>
    </row>
    <row r="38" spans="1:23" x14ac:dyDescent="0.25">
      <c r="A38" t="s">
        <v>25</v>
      </c>
      <c r="B38" s="1">
        <v>836000000000</v>
      </c>
      <c r="C38" t="s">
        <v>32</v>
      </c>
      <c r="D38" t="b">
        <v>0</v>
      </c>
      <c r="E38">
        <v>4</v>
      </c>
      <c r="F38">
        <v>0</v>
      </c>
      <c r="G38">
        <v>2.0077399379999998</v>
      </c>
      <c r="K38">
        <v>89.673607180000005</v>
      </c>
      <c r="L38" t="s">
        <v>27</v>
      </c>
      <c r="M38" t="s">
        <v>35</v>
      </c>
      <c r="N38" t="s">
        <v>29</v>
      </c>
      <c r="O38" t="s">
        <v>30</v>
      </c>
      <c r="P38">
        <v>1</v>
      </c>
      <c r="Q38" t="s">
        <v>31</v>
      </c>
      <c r="R38">
        <v>1396</v>
      </c>
      <c r="S38">
        <v>117.82909720000001</v>
      </c>
      <c r="T38" t="str">
        <f t="shared" si="0"/>
        <v>c5.largeUS East (N. Virginia)Windows (Amazon VPC)Shared</v>
      </c>
      <c r="U38">
        <v>2</v>
      </c>
      <c r="V38">
        <v>32.78538889</v>
      </c>
      <c r="W38">
        <v>5.8379031990000003</v>
      </c>
    </row>
    <row r="39" spans="1:23" x14ac:dyDescent="0.25">
      <c r="A39" t="s">
        <v>25</v>
      </c>
      <c r="B39" s="1">
        <v>836000000000</v>
      </c>
      <c r="C39" t="s">
        <v>59</v>
      </c>
      <c r="D39" t="b">
        <v>0</v>
      </c>
      <c r="E39">
        <v>2</v>
      </c>
      <c r="F39">
        <v>2</v>
      </c>
      <c r="G39">
        <v>2</v>
      </c>
      <c r="K39">
        <v>100</v>
      </c>
      <c r="L39" t="s">
        <v>27</v>
      </c>
      <c r="M39" t="s">
        <v>35</v>
      </c>
      <c r="N39" t="s">
        <v>29</v>
      </c>
      <c r="O39" t="s">
        <v>30</v>
      </c>
      <c r="P39">
        <v>1</v>
      </c>
      <c r="Q39" t="s">
        <v>31</v>
      </c>
      <c r="R39">
        <v>4656</v>
      </c>
      <c r="S39">
        <v>727.08</v>
      </c>
      <c r="T39" t="str">
        <f t="shared" si="0"/>
        <v>m3.2xlargeUS East (N. Virginia)Windows (Amazon VPC)Shared</v>
      </c>
      <c r="U39">
        <v>2</v>
      </c>
      <c r="V39">
        <v>708.46</v>
      </c>
      <c r="W39">
        <v>10.470784009999999</v>
      </c>
    </row>
    <row r="40" spans="1:23" x14ac:dyDescent="0.25">
      <c r="A40" t="s">
        <v>25</v>
      </c>
      <c r="B40" s="1">
        <v>836000000000</v>
      </c>
      <c r="C40" t="s">
        <v>43</v>
      </c>
      <c r="D40" t="b">
        <v>0</v>
      </c>
      <c r="E40">
        <v>6</v>
      </c>
      <c r="F40">
        <v>0</v>
      </c>
      <c r="G40">
        <v>2.5372460499999998</v>
      </c>
      <c r="K40">
        <v>61.296936909999999</v>
      </c>
      <c r="L40" t="s">
        <v>27</v>
      </c>
      <c r="M40" t="s">
        <v>35</v>
      </c>
      <c r="N40" t="s">
        <v>29</v>
      </c>
      <c r="O40" t="s">
        <v>30</v>
      </c>
      <c r="P40">
        <v>1</v>
      </c>
      <c r="Q40" t="s">
        <v>31</v>
      </c>
      <c r="R40">
        <v>585</v>
      </c>
      <c r="S40">
        <v>305.94299999999998</v>
      </c>
      <c r="T40" t="str">
        <f t="shared" si="0"/>
        <v>m3.largeUS East (N. Virginia)Windows (Amazon VPC)Shared</v>
      </c>
      <c r="U40">
        <v>1</v>
      </c>
      <c r="V40">
        <v>0.86566666699999995</v>
      </c>
      <c r="W40">
        <v>5.8245521599999996</v>
      </c>
    </row>
    <row r="41" spans="1:23" x14ac:dyDescent="0.25">
      <c r="A41" t="s">
        <v>25</v>
      </c>
      <c r="B41" s="1">
        <v>836000000000</v>
      </c>
      <c r="C41" t="s">
        <v>45</v>
      </c>
      <c r="D41" t="b">
        <v>0</v>
      </c>
      <c r="E41">
        <v>1</v>
      </c>
      <c r="F41">
        <v>1</v>
      </c>
      <c r="G41">
        <v>1</v>
      </c>
      <c r="K41">
        <v>100</v>
      </c>
      <c r="L41" t="s">
        <v>27</v>
      </c>
      <c r="M41" t="s">
        <v>35</v>
      </c>
      <c r="N41" t="s">
        <v>29</v>
      </c>
      <c r="O41" t="s">
        <v>30</v>
      </c>
      <c r="P41">
        <v>1</v>
      </c>
      <c r="Q41" t="s">
        <v>31</v>
      </c>
      <c r="R41">
        <v>1164</v>
      </c>
      <c r="S41">
        <v>181.04</v>
      </c>
      <c r="T41" t="str">
        <f t="shared" si="0"/>
        <v>m3.xlargeUS East (N. Virginia)Windows (Amazon VPC)Shared</v>
      </c>
      <c r="U41">
        <v>1</v>
      </c>
      <c r="V41">
        <v>177.48</v>
      </c>
      <c r="W41">
        <v>9.1830376870000006</v>
      </c>
    </row>
    <row r="42" spans="1:23" x14ac:dyDescent="0.25">
      <c r="A42" t="s">
        <v>25</v>
      </c>
      <c r="B42" s="1">
        <v>836000000000</v>
      </c>
      <c r="C42" t="s">
        <v>48</v>
      </c>
      <c r="D42" t="b">
        <v>0</v>
      </c>
      <c r="E42">
        <v>3</v>
      </c>
      <c r="F42">
        <v>1</v>
      </c>
      <c r="G42">
        <v>1.888888889</v>
      </c>
      <c r="K42">
        <v>89.042132010000003</v>
      </c>
      <c r="L42" t="s">
        <v>27</v>
      </c>
      <c r="M42" t="s">
        <v>35</v>
      </c>
      <c r="N42" t="s">
        <v>29</v>
      </c>
      <c r="O42" t="s">
        <v>30</v>
      </c>
      <c r="P42">
        <v>1</v>
      </c>
      <c r="Q42" t="s">
        <v>31</v>
      </c>
      <c r="R42">
        <v>1507</v>
      </c>
      <c r="S42">
        <v>407.1777778</v>
      </c>
      <c r="T42" t="str">
        <f t="shared" si="0"/>
        <v>m4.xlargeUS East (N. Virginia)Windows (Amazon VPC)Shared</v>
      </c>
      <c r="U42">
        <v>1</v>
      </c>
      <c r="V42">
        <v>65.676666670000003</v>
      </c>
      <c r="W42">
        <v>8.2180996529999994</v>
      </c>
    </row>
    <row r="43" spans="1:23" x14ac:dyDescent="0.25">
      <c r="A43" t="s">
        <v>25</v>
      </c>
      <c r="B43" s="1">
        <v>836000000000</v>
      </c>
      <c r="C43" t="s">
        <v>34</v>
      </c>
      <c r="D43" t="b">
        <v>0</v>
      </c>
      <c r="E43">
        <v>8</v>
      </c>
      <c r="F43">
        <v>4</v>
      </c>
      <c r="G43">
        <v>4.0069444440000002</v>
      </c>
      <c r="K43">
        <v>99.95923449</v>
      </c>
      <c r="L43" t="s">
        <v>27</v>
      </c>
      <c r="M43" t="s">
        <v>35</v>
      </c>
      <c r="N43" t="s">
        <v>29</v>
      </c>
      <c r="O43" t="s">
        <v>30</v>
      </c>
      <c r="P43">
        <v>1</v>
      </c>
      <c r="Q43" t="s">
        <v>31</v>
      </c>
      <c r="R43">
        <v>3000</v>
      </c>
      <c r="S43">
        <v>252.1947222</v>
      </c>
      <c r="T43" t="str">
        <f t="shared" si="0"/>
        <v>m5.largeUS East (N. Virginia)Windows (Amazon VPC)Shared</v>
      </c>
      <c r="U43">
        <v>4</v>
      </c>
      <c r="V43">
        <v>117.92</v>
      </c>
      <c r="W43">
        <v>7.0187506849999997</v>
      </c>
    </row>
    <row r="44" spans="1:23" x14ac:dyDescent="0.25">
      <c r="A44" t="s">
        <v>25</v>
      </c>
      <c r="B44" s="1">
        <v>836000000000</v>
      </c>
      <c r="C44" t="s">
        <v>60</v>
      </c>
      <c r="D44" t="b">
        <v>0</v>
      </c>
      <c r="E44">
        <v>1</v>
      </c>
      <c r="F44">
        <v>1</v>
      </c>
      <c r="G44">
        <v>1</v>
      </c>
      <c r="K44">
        <v>100</v>
      </c>
      <c r="L44" t="s">
        <v>27</v>
      </c>
      <c r="M44" t="s">
        <v>35</v>
      </c>
      <c r="N44" t="s">
        <v>29</v>
      </c>
      <c r="O44" t="s">
        <v>30</v>
      </c>
      <c r="P44">
        <v>1</v>
      </c>
      <c r="Q44" t="s">
        <v>31</v>
      </c>
      <c r="R44">
        <v>5049</v>
      </c>
      <c r="S44">
        <v>227.03</v>
      </c>
      <c r="T44" t="str">
        <f t="shared" si="0"/>
        <v>r3.2xlargeUS East (N. Virginia)Windows (Amazon VPC)Shared</v>
      </c>
      <c r="U44">
        <v>1</v>
      </c>
      <c r="V44">
        <v>264.72000000000003</v>
      </c>
      <c r="W44">
        <v>10.154192220000001</v>
      </c>
    </row>
    <row r="45" spans="1:23" x14ac:dyDescent="0.25">
      <c r="A45" t="s">
        <v>25</v>
      </c>
      <c r="B45" s="1">
        <v>836000000000</v>
      </c>
      <c r="C45" t="s">
        <v>52</v>
      </c>
      <c r="D45" t="b">
        <v>0</v>
      </c>
      <c r="E45">
        <v>10</v>
      </c>
      <c r="F45">
        <v>0</v>
      </c>
      <c r="G45">
        <v>5.4323843419999998</v>
      </c>
      <c r="K45">
        <v>73.079620759999997</v>
      </c>
      <c r="L45" t="s">
        <v>27</v>
      </c>
      <c r="M45" t="s">
        <v>35</v>
      </c>
      <c r="N45" t="s">
        <v>29</v>
      </c>
      <c r="O45" t="s">
        <v>30</v>
      </c>
      <c r="P45">
        <v>1</v>
      </c>
      <c r="Q45" t="s">
        <v>31</v>
      </c>
      <c r="R45">
        <v>900</v>
      </c>
      <c r="S45">
        <v>360.29798890000001</v>
      </c>
      <c r="T45" t="str">
        <f t="shared" si="0"/>
        <v>t2.largeUS East (N. Virginia)Windows (Amazon VPC)Shared</v>
      </c>
      <c r="U45">
        <v>2</v>
      </c>
      <c r="V45">
        <v>12.916333330000001</v>
      </c>
      <c r="W45">
        <v>9.5910004210000004</v>
      </c>
    </row>
    <row r="46" spans="1:23" x14ac:dyDescent="0.25">
      <c r="A46" t="s">
        <v>25</v>
      </c>
      <c r="B46" s="1">
        <v>836000000000</v>
      </c>
      <c r="C46" t="s">
        <v>53</v>
      </c>
      <c r="D46" t="b">
        <v>0</v>
      </c>
      <c r="E46">
        <v>62</v>
      </c>
      <c r="F46">
        <v>8</v>
      </c>
      <c r="G46">
        <v>33.002777780000002</v>
      </c>
      <c r="K46">
        <v>78.512397800000002</v>
      </c>
      <c r="L46" t="s">
        <v>27</v>
      </c>
      <c r="M46" t="s">
        <v>35</v>
      </c>
      <c r="N46" t="s">
        <v>29</v>
      </c>
      <c r="O46" t="s">
        <v>30</v>
      </c>
      <c r="P46">
        <v>1</v>
      </c>
      <c r="Q46" t="s">
        <v>31</v>
      </c>
      <c r="R46">
        <v>3645</v>
      </c>
      <c r="S46">
        <v>1397.4531939999999</v>
      </c>
      <c r="T46" t="str">
        <f t="shared" si="0"/>
        <v>t2.mediumUS East (N. Virginia)Windows (Amazon VPC)Shared</v>
      </c>
      <c r="U46">
        <v>15</v>
      </c>
      <c r="V46">
        <v>139.42772780000001</v>
      </c>
      <c r="W46">
        <v>6.9627754619999997</v>
      </c>
    </row>
    <row r="47" spans="1:23" x14ac:dyDescent="0.25">
      <c r="A47" t="s">
        <v>25</v>
      </c>
      <c r="B47" s="1">
        <v>836000000000</v>
      </c>
      <c r="C47" t="s">
        <v>53</v>
      </c>
      <c r="D47" t="b">
        <v>0</v>
      </c>
      <c r="E47">
        <v>1</v>
      </c>
      <c r="F47">
        <v>1</v>
      </c>
      <c r="G47">
        <v>1</v>
      </c>
      <c r="K47">
        <v>100</v>
      </c>
      <c r="L47" t="s">
        <v>27</v>
      </c>
      <c r="M47" t="s">
        <v>35</v>
      </c>
      <c r="N47" t="s">
        <v>29</v>
      </c>
      <c r="O47" t="s">
        <v>30</v>
      </c>
      <c r="P47">
        <v>1</v>
      </c>
      <c r="Q47" t="s">
        <v>31</v>
      </c>
      <c r="R47">
        <v>199</v>
      </c>
      <c r="S47">
        <v>16.571000000000002</v>
      </c>
      <c r="T47" t="str">
        <f t="shared" si="0"/>
        <v>t2.mediumUS East (N. Virginia)Windows (Amazon VPC)Shared</v>
      </c>
      <c r="U47">
        <v>1</v>
      </c>
      <c r="V47">
        <v>13.85766667</v>
      </c>
      <c r="W47">
        <v>6.9501944870000001</v>
      </c>
    </row>
    <row r="48" spans="1:23" x14ac:dyDescent="0.25">
      <c r="A48" t="s">
        <v>25</v>
      </c>
      <c r="B48" s="1">
        <v>836000000000</v>
      </c>
      <c r="C48" t="s">
        <v>54</v>
      </c>
      <c r="D48" t="b">
        <v>0</v>
      </c>
      <c r="E48">
        <v>1</v>
      </c>
      <c r="F48">
        <v>1</v>
      </c>
      <c r="G48">
        <v>1</v>
      </c>
      <c r="K48">
        <v>100</v>
      </c>
      <c r="L48" t="s">
        <v>27</v>
      </c>
      <c r="M48" t="s">
        <v>35</v>
      </c>
      <c r="N48" t="s">
        <v>29</v>
      </c>
      <c r="O48" t="s">
        <v>30</v>
      </c>
      <c r="P48">
        <v>1</v>
      </c>
      <c r="Q48" t="s">
        <v>31</v>
      </c>
      <c r="R48">
        <v>50</v>
      </c>
      <c r="S48">
        <v>4.1609999999999996</v>
      </c>
      <c r="T48" t="str">
        <f t="shared" si="0"/>
        <v>t2.microUS East (N. Virginia)Windows (Amazon VPC)Shared</v>
      </c>
      <c r="U48">
        <v>1</v>
      </c>
      <c r="V48">
        <v>3.4983333330000002</v>
      </c>
      <c r="W48">
        <v>8.4501944869999992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30Day Rec</vt:lpstr>
      <vt:lpstr>7Day 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Besh, Nathan</dc:creator>
  <cp:lastModifiedBy>Besh, Nathan</cp:lastModifiedBy>
  <dcterms:created xsi:type="dcterms:W3CDTF">2019-05-27T00:14:38Z</dcterms:created>
  <dcterms:modified xsi:type="dcterms:W3CDTF">2019-05-27T00:32:22Z</dcterms:modified>
</cp:coreProperties>
</file>