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priorties" sheetId="2" r:id="rId5"/>
  </sheets>
  <externalReferences>
    <externalReference r:id="rId6"/>
  </externalReferences>
  <definedNames>
    <definedName hidden="1" localSheetId="0" name="Z_B5A5E839_9E71_494B_8AAC_3C724E879FDC_.wvu.FilterData">'Лист1'!$B$1:$AE$59</definedName>
    <definedName hidden="1" localSheetId="0" name="Z_06E09553_CCF7_4AB0_B3EC_0FE499683851_.wvu.FilterData">'Лист1'!$B$1:$AE$59</definedName>
  </definedNames>
  <calcPr/>
  <customWorkbookViews>
    <customWorkbookView activeSheetId="0" maximized="1" tabRatio="600" windowHeight="0" windowWidth="0" guid="{06E09553-CCF7-4AB0-B3EC-0FE499683851}" name="Фильтр 1"/>
    <customWorkbookView activeSheetId="0" maximized="1" tabRatio="600" windowHeight="0" windowWidth="0" guid="{B5A5E839-9E71-494B-8AAC-3C724E879FDC}" name="Фильтр 2"/>
  </customWorkbookViews>
  <extLst>
    <ext uri="GoogleSheetsCustomDataVersion1">
      <go:sheetsCustomData xmlns:go="http://customooxmlschemas.google.com/" r:id="rId7" roundtripDataSignature="AMtx7mhg4WtfXa/g4IgwONBPFiG4Wlx4uA=="/>
    </ext>
  </extLst>
</workbook>
</file>

<file path=xl/sharedStrings.xml><?xml version="1.0" encoding="utf-8"?>
<sst xmlns="http://schemas.openxmlformats.org/spreadsheetml/2006/main" count="215" uniqueCount="172">
  <si>
    <t>Номер</t>
  </si>
  <si>
    <t>Ссылка</t>
  </si>
  <si>
    <t>Метро</t>
  </si>
  <si>
    <t>Ближайшая станция метро</t>
  </si>
  <si>
    <t>Удаленность от метро (мин)</t>
  </si>
  <si>
    <t>Кол-во комнат</t>
  </si>
  <si>
    <t>33 автобус (да/нет)</t>
  </si>
  <si>
    <t>Площадь (м2)</t>
  </si>
  <si>
    <t>Ремонт, К (от 1 до 10)</t>
  </si>
  <si>
    <t>Комментарий по ремонту</t>
  </si>
  <si>
    <t>Этаж</t>
  </si>
  <si>
    <t>Кровать</t>
  </si>
  <si>
    <t>Ванна</t>
  </si>
  <si>
    <t>Раздельный с/у</t>
  </si>
  <si>
    <t>Посудомойка</t>
  </si>
  <si>
    <t>Парк</t>
  </si>
  <si>
    <t>Балкон</t>
  </si>
  <si>
    <t>Рабочая зона</t>
  </si>
  <si>
    <t>Стоимость</t>
  </si>
  <si>
    <t>Агент (да\ нет)</t>
  </si>
  <si>
    <t>Комиссия %</t>
  </si>
  <si>
    <t>Залог (руб)</t>
  </si>
  <si>
    <t>Телефон</t>
  </si>
  <si>
    <t>Сумма всего</t>
  </si>
  <si>
    <t>Актуальна</t>
  </si>
  <si>
    <t>Комментарий</t>
  </si>
  <si>
    <t>Итоговая оценка Д</t>
  </si>
  <si>
    <t>Итоговая оценка К</t>
  </si>
  <si>
    <t>Добавлена</t>
  </si>
  <si>
    <t>Выбыла</t>
  </si>
  <si>
    <t>Ошибка парсера</t>
  </si>
  <si>
    <t>На стороне Д</t>
  </si>
  <si>
    <t>https://realty.yandex.ru/offer/4128428413421759745/</t>
  </si>
  <si>
    <t>Бабушкинская</t>
  </si>
  <si>
    <t>нет</t>
  </si>
  <si>
    <t xml:space="preserve">конфетка </t>
  </si>
  <si>
    <t>да</t>
  </si>
  <si>
    <t>https://thelocals.ru/1-komn-kvartira-40-0-m-3974736</t>
  </si>
  <si>
    <t xml:space="preserve">только туалет не очень </t>
  </si>
  <si>
    <t>https://thelocals.ru/1-komn-kvartira-36-0-m-4050358</t>
  </si>
  <si>
    <t>https://thelocals.ru/1-komn-kvartira-37-0-m-4065775</t>
  </si>
  <si>
    <t>огонь</t>
  </si>
  <si>
    <t>https://thelocals.ru/1-komn-kvartira-30-0-m-4079099</t>
  </si>
  <si>
    <t xml:space="preserve">ничего лишнего </t>
  </si>
  <si>
    <t>https://thelocals.ru/1-komn-kvartira-32-8-m-4143219</t>
  </si>
  <si>
    <t>32,8</t>
  </si>
  <si>
    <t>замечаний нет</t>
  </si>
  <si>
    <t>https://thelocals.ru/1-komn-kvartira-35-0-m-4096978</t>
  </si>
  <si>
    <t>перфекто</t>
  </si>
  <si>
    <t>https://thelocals.ru/1-komn-kvartira-38-0-m-4102887</t>
  </si>
  <si>
    <t xml:space="preserve">маленькая обеденная зона, </t>
  </si>
  <si>
    <t>https://thelocals.ru/1-komn-kvartira-36-0-m-4104499</t>
  </si>
  <si>
    <t>https://thelocals.ru/1-komn-kvartira-38-0-m-3981576</t>
  </si>
  <si>
    <t>Медведково, Бибирево, Бабушкинская</t>
  </si>
  <si>
    <t>Медведково</t>
  </si>
  <si>
    <t>https://thelocals.ru/1-komn-kvartira-33-0-m-4106848</t>
  </si>
  <si>
    <t>не оч двери на кухню, не оч обеденная зона, старый диван в комнате</t>
  </si>
  <si>
    <t>https://thelocals.ru/1-komn-kvartira-38-0-m-3992596</t>
  </si>
  <si>
    <t>Выставочный центр, Ростокино, Улица Сергея Эйзенштейна</t>
  </si>
  <si>
    <t>Ростокино</t>
  </si>
  <si>
    <t>https://thelocals.ru/1-komn-kvartira-38-0-m-4046256</t>
  </si>
  <si>
    <t>Выставочный центр, ВДНХ, Улица Сергея Эйзенштейна</t>
  </si>
  <si>
    <t>ВДНХ</t>
  </si>
  <si>
    <t>не очень обеденный стол и холодильник</t>
  </si>
  <si>
    <t>https://thelocals.ru/1-komn-kvartira-39-0-m-4078108</t>
  </si>
  <si>
    <t>Медведково, Бабушкинская</t>
  </si>
  <si>
    <t>диван как будто не очень</t>
  </si>
  <si>
    <t>5/16</t>
  </si>
  <si>
    <t>https://thelocals.ru/1-komn-kvartira-39-0-m-3913267</t>
  </si>
  <si>
    <t>кухня супер, посудомойка, прихожая кайф, туалет раздельный, не оч кровать (старая), обеденная зона не очень,</t>
  </si>
  <si>
    <t>https://thelocals.ru/2-komn-kvartira-44-0-m-4114966</t>
  </si>
  <si>
    <t>нет фото второй комнаты, много хлама</t>
  </si>
  <si>
    <t>?</t>
  </si>
  <si>
    <t>https://thelocals.ru/1-komn-kvartira-38-0-m-3976299</t>
  </si>
  <si>
    <t>Ботанический сад, Свиблово</t>
  </si>
  <si>
    <t>Свиблово</t>
  </si>
  <si>
    <t>кухня отпад, напрягает только диван, кажется маленьким</t>
  </si>
  <si>
    <t>3/17</t>
  </si>
  <si>
    <t>https://thelocals.ru/1-komn-kvartira-38-0-m-3999504</t>
  </si>
  <si>
    <t>Ботанический сад, Свиблово, Бабушкинская</t>
  </si>
  <si>
    <t xml:space="preserve">не очень диван, шкаф, непонятно ванна или душевая, кухня не очень свежая, </t>
  </si>
  <si>
    <t>13/17</t>
  </si>
  <si>
    <t>https://thelocals.ru/1-komn-kvartira-37-0-m-4118576</t>
  </si>
  <si>
    <t>старый холодильник, нет фото ванной</t>
  </si>
  <si>
    <t>https://thelocals.ru/1-komn-kvartira-36-0-m-4006958</t>
  </si>
  <si>
    <t>Ботанический сад, Сухаревская, Комсомольская, Красные ворота</t>
  </si>
  <si>
    <t>Сухаревская</t>
  </si>
  <si>
    <t>все в дереве, но стилево, кухня не оч, нет фото обеденной зоны, дом огонь, локация огонь</t>
  </si>
  <si>
    <t>6/16</t>
  </si>
  <si>
    <t>центр!</t>
  </si>
  <si>
    <t>https://thelocals.ru/1-k-kvartira-39-m-9-14-et-4140226</t>
  </si>
  <si>
    <t>Алексеевская, ВДНХ</t>
  </si>
  <si>
    <t xml:space="preserve">в жилой комнате стремный деревяный шкаф, дуешвая, </t>
  </si>
  <si>
    <t>9/14</t>
  </si>
  <si>
    <t>https://thelocals.ru/1-komn-kvartira-35-0-m-3981751</t>
  </si>
  <si>
    <t xml:space="preserve">маленький тв, есть гардеробная, кухня не оч оборудована, табуретки, холодильник старый, </t>
  </si>
  <si>
    <t>https://thelocals.ru/1-komn-kvartira-38-0-m-4019106</t>
  </si>
  <si>
    <t>ВДНХ, Улица Сергея Эйзенштейна</t>
  </si>
  <si>
    <t>старый шкаф в комнате,кухня не очень,старый холодильник, обеденная зона не очень(табуретки),</t>
  </si>
  <si>
    <t>https://thelocals.ru/1-komn-kvartira-31-0-m-4034303</t>
  </si>
  <si>
    <t>старый холодильник,вроде душевая, в спальне ацтой обои, не очень свежий оемонт</t>
  </si>
  <si>
    <t>https://thelocals.ru/1-komn-kvartira-35-0-m-4126140</t>
  </si>
  <si>
    <t>нет фото обеденного стола, а так хорошо</t>
  </si>
  <si>
    <t>? пишут что есть на фото нет</t>
  </si>
  <si>
    <t>https://thelocals.ru/1-komn-kvartira-40-0-m-4132883</t>
  </si>
  <si>
    <t>огонь, нет фото ванной и обеденного стола</t>
  </si>
  <si>
    <t>https://thelocals.ru/1-komn-kvartira-35-0-m-4090604</t>
  </si>
  <si>
    <t>нет фото</t>
  </si>
  <si>
    <t>https://thelocals.ru/1-komn-kvartira-36-0-m-4100712</t>
  </si>
  <si>
    <t>Ботанический сад</t>
  </si>
  <si>
    <t>маленькая кухня, малегькая обеденная зона</t>
  </si>
  <si>
    <t>Цена будет пересмотрена через полгода</t>
  </si>
  <si>
    <t>https://thelocals.ru/1-komn-kvartira-40-0-m-4081248</t>
  </si>
  <si>
    <t>Алексеевская, ВДНХ, Рижская</t>
  </si>
  <si>
    <t>Алексеевская</t>
  </si>
  <si>
    <t xml:space="preserve">вроде деревянные окна, стремные обои в прихожей, </t>
  </si>
  <si>
    <t>пишут что есть на фотках не видно</t>
  </si>
  <si>
    <t>https://thelocals.ru/1-komn-kvartira-31-0-m-4103297</t>
  </si>
  <si>
    <t>не ванна, а душевая, нет рабочей зоны</t>
  </si>
  <si>
    <t>https://thelocals.ru/1-komn-kvartira-39-0-m-3997724</t>
  </si>
  <si>
    <t>Выставочный центр, Алексеевская, ВДНХ</t>
  </si>
  <si>
    <t>стремные двери, огромный шкаф как я не люблю, кухня норм но не кайф</t>
  </si>
  <si>
    <t>https://thelocals.ru/1-komn-kvartira-31-0-m-4046185</t>
  </si>
  <si>
    <t>Беляево, Свиблово, Бабушкинская</t>
  </si>
  <si>
    <t>не очень ремонт на кухне,нет фото обеденной зоны, нет фото кровати, в жилой комнате стремные стены,зеленые двери ваще жуть,стиральная ашинка еле открывается</t>
  </si>
  <si>
    <t>пишут что есть на фото не вижу</t>
  </si>
  <si>
    <t>https://thelocals.ru/1-komn-kvartira-42-0-m-4039888</t>
  </si>
  <si>
    <t>https://thelocals.ru/1-komn-kvartira-33-0-m-3994867</t>
  </si>
  <si>
    <t>снизила за кухню, душевая а не ванна</t>
  </si>
  <si>
    <t>https://thelocals.ru/1-komn-kvartira-41-0-m-4076359</t>
  </si>
  <si>
    <t>снизила за кухню</t>
  </si>
  <si>
    <t>https://thelocals.ru/2-komn-kvartira-44-0-m-3812218</t>
  </si>
  <si>
    <t>https://thelocals.ru/1-komn-kvartira-40-0-m-3980044</t>
  </si>
  <si>
    <t>тв старый, обеденный стол не очень, диван в прихожей старый</t>
  </si>
  <si>
    <t>https://thelocals.ru/1-komn-kvartira-40-0-m-4018646</t>
  </si>
  <si>
    <t>кухня только не оч</t>
  </si>
  <si>
    <t>https://thelocals.ru/1-komn-kvartira-33-0-m-4034004</t>
  </si>
  <si>
    <t>https://thelocals.ru/1-komn-kvartira-32-0-m-4054728</t>
  </si>
  <si>
    <t>https://thelocals.ru/1-k-kvartira-40-m-1-14-et-4057010</t>
  </si>
  <si>
    <t>не оч обои кухня, не оч жилая кмоаната</t>
  </si>
  <si>
    <t>https://thelocals.ru/2-komn-kvartira-52-0-m-4061725</t>
  </si>
  <si>
    <t>много лишнего но хорошо, еще и двушка</t>
  </si>
  <si>
    <t>https://thelocals.ru/1-komn-kvartira-35-0-m-4096847</t>
  </si>
  <si>
    <t>не оч обои, старый диван</t>
  </si>
  <si>
    <t>в описании есть на фото нет</t>
  </si>
  <si>
    <t>https://thelocals.ru/1-k-kvartira-38-m-11-14-et-4100944</t>
  </si>
  <si>
    <t>все гут но шкафы страх</t>
  </si>
  <si>
    <t>https://thelocals.ru/1-komn-kvartira-40-0-m-4105401</t>
  </si>
  <si>
    <t>не оч обои,не оч холодильник</t>
  </si>
  <si>
    <t>https://thelocals.ru/2-komn-kvartira-44-0-m-3556500</t>
  </si>
  <si>
    <t>Бульвар Рокоссовского</t>
  </si>
  <si>
    <t xml:space="preserve">кухня не очень </t>
  </si>
  <si>
    <t>https://thelocals.ru/1-komn-kvartira-36-0-m-4133341</t>
  </si>
  <si>
    <t>маленькая кухня, нет фото туалета</t>
  </si>
  <si>
    <t>https://thelocals.ru/1-komn-kvartira-45-0-m-4106061</t>
  </si>
  <si>
    <t>стремный диван чтобы спать, нет стола на кухне сос тульями</t>
  </si>
  <si>
    <t>7/14</t>
  </si>
  <si>
    <t>https://thelocals.ru/1-komn-kvartira-44-4-m-4003758</t>
  </si>
  <si>
    <t>https://thelocals.ru/1-komn-kvartira-40-0-m-4085260</t>
  </si>
  <si>
    <t>простовато, диван леопард жесть</t>
  </si>
  <si>
    <t>https://thelocals.ru/1-komn-kvartira-33-0-m-4110904</t>
  </si>
  <si>
    <t>балкон без остекления, ооч маленькая обеденная зона, страшненькая ванная, не оч туалет, коридор жуть</t>
  </si>
  <si>
    <t>https://thelocals.ru/1-komn-kvartira-39-0-m-4118190</t>
  </si>
  <si>
    <t>ррр маленькие фотки но вроде норм</t>
  </si>
  <si>
    <t>https://thelocals.ru/1-k-kvartira-40-m-8-30-et-4056363</t>
  </si>
  <si>
    <t>Ванная, кухня супер, в прихожей не нравятся обои, в жилой комнате не очень диван</t>
  </si>
  <si>
    <t>8/30</t>
  </si>
  <si>
    <t>1 (какая то аллея + речка)</t>
  </si>
  <si>
    <t>Непонятно с кем связываться</t>
  </si>
  <si>
    <t>https://thelocals.ru/1-komn-kvartira-35-0-m-4103307</t>
  </si>
  <si>
    <t>кухня не такая красивая, ванная в не оч состоянии</t>
  </si>
  <si>
    <t>https://thelocals.ru/1-komn-kvartira-38-0-m-4058065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</si>
</sst>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.mm"/>
    <numFmt numFmtId="165" formatCode="m/d"/>
    <numFmt numFmtId="166" formatCode="d/m"/>
  </numFmts>
  <fonts count="9">
    <font>
      <sz val="10.0"/>
      <color rgb="FF000000"/>
      <name val="Arial"/>
    </font>
    <font>
      <b/>
      <sz val="10.0"/>
      <color rgb="FFFFFFFF"/>
      <name val="Georgia"/>
    </font>
    <font>
      <sz val="10.0"/>
      <color rgb="FFFFFFFF"/>
      <name val="Calibri"/>
    </font>
    <font>
      <sz val="10.0"/>
      <color rgb="FF000000"/>
      <name val="Times New Roman"/>
    </font>
    <font>
      <u/>
      <sz val="10.0"/>
      <color rgb="FF000000"/>
      <name val="Times New Roman"/>
    </font>
    <font/>
    <font>
      <color theme="1"/>
      <name val="Calibri"/>
    </font>
    <font>
      <u/>
      <sz val="10.0"/>
      <color rgb="FF000000"/>
      <name val="Times New Roman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27BA0"/>
        <bgColor rgb="FFC27BA0"/>
      </patternFill>
    </fill>
    <fill>
      <patternFill patternType="solid">
        <fgColor rgb="FFE1E9F3"/>
        <bgColor rgb="FFE1E9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Border="1" applyFont="1"/>
    <xf borderId="1" fillId="3" fontId="1" numFmtId="0" xfId="0" applyBorder="1" applyFill="1" applyFont="1"/>
    <xf borderId="2" fillId="2" fontId="2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164" xfId="0" applyBorder="1" applyFont="1" applyNumberForma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  <xf borderId="1" fillId="0" fontId="5" numFmtId="0" xfId="0" applyBorder="1" applyFont="1"/>
    <xf borderId="1" fillId="4" fontId="3" numFmtId="165" xfId="0" applyBorder="1" applyFont="1" applyNumberFormat="1"/>
    <xf borderId="1" fillId="0" fontId="6" numFmtId="0" xfId="0" applyBorder="1" applyFont="1"/>
    <xf borderId="0" fillId="4" fontId="3" numFmtId="0" xfId="0" applyAlignment="1" applyFont="1">
      <alignment horizontal="center" readingOrder="0"/>
    </xf>
    <xf borderId="1" fillId="4" fontId="7" numFmtId="0" xfId="0" applyBorder="1" applyFont="1"/>
    <xf borderId="1" fillId="4" fontId="3" numFmtId="166" xfId="0" applyBorder="1" applyFont="1" applyNumberFormat="1"/>
    <xf borderId="1" fillId="4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" fillId="0" fontId="3" numFmtId="166" xfId="0" applyBorder="1" applyFont="1" applyNumberFormat="1"/>
    <xf borderId="1" fillId="0" fontId="8" numFmtId="0" xfId="0" applyBorder="1" applyFont="1"/>
    <xf borderId="1" fillId="4" fontId="3" numFmtId="164" xfId="0" applyBorder="1" applyFont="1" applyNumberFormat="1"/>
    <xf borderId="0" fillId="4" fontId="3" numFmtId="0" xfId="0" applyFont="1"/>
    <xf borderId="0" fillId="0" fontId="3" numFmtId="0" xfId="0" applyFont="1"/>
    <xf borderId="0" fillId="0" fontId="8" numFmtId="0" xfId="0" applyFont="1"/>
    <xf borderId="0" fillId="0" fontId="3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lat_pattern_filled_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locals.ru/1-komn-kvartira-32-0-m-4054728" TargetMode="External"/><Relationship Id="rId42" Type="http://schemas.openxmlformats.org/officeDocument/2006/relationships/hyperlink" Target="https://thelocals.ru/2-komn-kvartira-52-0-m-4061725" TargetMode="External"/><Relationship Id="rId41" Type="http://schemas.openxmlformats.org/officeDocument/2006/relationships/hyperlink" Target="https://thelocals.ru/1-k-kvartira-40-m-1-14-et-4057010" TargetMode="External"/><Relationship Id="rId44" Type="http://schemas.openxmlformats.org/officeDocument/2006/relationships/hyperlink" Target="https://thelocals.ru/1-k-kvartira-38-m-11-14-et-4100944" TargetMode="External"/><Relationship Id="rId43" Type="http://schemas.openxmlformats.org/officeDocument/2006/relationships/hyperlink" Target="https://thelocals.ru/1-komn-kvartira-35-0-m-4096847" TargetMode="External"/><Relationship Id="rId46" Type="http://schemas.openxmlformats.org/officeDocument/2006/relationships/hyperlink" Target="https://thelocals.ru/2-komn-kvartira-44-0-m-3556500" TargetMode="External"/><Relationship Id="rId45" Type="http://schemas.openxmlformats.org/officeDocument/2006/relationships/hyperlink" Target="https://thelocals.ru/1-komn-kvartira-40-0-m-4105401" TargetMode="External"/><Relationship Id="rId1" Type="http://schemas.openxmlformats.org/officeDocument/2006/relationships/hyperlink" Target="https://realty.yandex.ru/offer/4128428413421759745/" TargetMode="External"/><Relationship Id="rId2" Type="http://schemas.openxmlformats.org/officeDocument/2006/relationships/hyperlink" Target="https://thelocals.ru/1-komn-kvartira-40-0-m-3974736" TargetMode="External"/><Relationship Id="rId3" Type="http://schemas.openxmlformats.org/officeDocument/2006/relationships/hyperlink" Target="https://thelocals.ru/1-komn-kvartira-36-0-m-4050358" TargetMode="External"/><Relationship Id="rId4" Type="http://schemas.openxmlformats.org/officeDocument/2006/relationships/hyperlink" Target="https://thelocals.ru/1-komn-kvartira-37-0-m-4065775" TargetMode="External"/><Relationship Id="rId9" Type="http://schemas.openxmlformats.org/officeDocument/2006/relationships/hyperlink" Target="https://thelocals.ru/1-komn-kvartira-36-0-m-4104499" TargetMode="External"/><Relationship Id="rId48" Type="http://schemas.openxmlformats.org/officeDocument/2006/relationships/hyperlink" Target="https://thelocals.ru/1-komn-kvartira-45-0-m-4106061" TargetMode="External"/><Relationship Id="rId47" Type="http://schemas.openxmlformats.org/officeDocument/2006/relationships/hyperlink" Target="https://thelocals.ru/1-komn-kvartira-36-0-m-4133341" TargetMode="External"/><Relationship Id="rId49" Type="http://schemas.openxmlformats.org/officeDocument/2006/relationships/hyperlink" Target="https://thelocals.ru/1-komn-kvartira-44-4-m-4003758" TargetMode="External"/><Relationship Id="rId5" Type="http://schemas.openxmlformats.org/officeDocument/2006/relationships/hyperlink" Target="https://thelocals.ru/1-komn-kvartira-30-0-m-4079099" TargetMode="External"/><Relationship Id="rId6" Type="http://schemas.openxmlformats.org/officeDocument/2006/relationships/hyperlink" Target="https://thelocals.ru/1-komn-kvartira-32-8-m-4143219" TargetMode="External"/><Relationship Id="rId7" Type="http://schemas.openxmlformats.org/officeDocument/2006/relationships/hyperlink" Target="https://thelocals.ru/1-komn-kvartira-35-0-m-4096978" TargetMode="External"/><Relationship Id="rId8" Type="http://schemas.openxmlformats.org/officeDocument/2006/relationships/hyperlink" Target="https://thelocals.ru/1-komn-kvartira-38-0-m-4102887" TargetMode="External"/><Relationship Id="rId31" Type="http://schemas.openxmlformats.org/officeDocument/2006/relationships/hyperlink" Target="https://thelocals.ru/1-komn-kvartira-39-0-m-3997724" TargetMode="External"/><Relationship Id="rId30" Type="http://schemas.openxmlformats.org/officeDocument/2006/relationships/hyperlink" Target="https://thelocals.ru/1-komn-kvartira-31-0-m-4103297" TargetMode="External"/><Relationship Id="rId33" Type="http://schemas.openxmlformats.org/officeDocument/2006/relationships/hyperlink" Target="https://thelocals.ru/1-komn-kvartira-42-0-m-4039888" TargetMode="External"/><Relationship Id="rId32" Type="http://schemas.openxmlformats.org/officeDocument/2006/relationships/hyperlink" Target="https://thelocals.ru/1-komn-kvartira-31-0-m-4046185" TargetMode="External"/><Relationship Id="rId35" Type="http://schemas.openxmlformats.org/officeDocument/2006/relationships/hyperlink" Target="https://thelocals.ru/1-komn-kvartira-41-0-m-4076359" TargetMode="External"/><Relationship Id="rId34" Type="http://schemas.openxmlformats.org/officeDocument/2006/relationships/hyperlink" Target="https://thelocals.ru/1-komn-kvartira-33-0-m-3994867" TargetMode="External"/><Relationship Id="rId37" Type="http://schemas.openxmlformats.org/officeDocument/2006/relationships/hyperlink" Target="https://thelocals.ru/1-komn-kvartira-40-0-m-3980044" TargetMode="External"/><Relationship Id="rId36" Type="http://schemas.openxmlformats.org/officeDocument/2006/relationships/hyperlink" Target="https://thelocals.ru/2-komn-kvartira-44-0-m-3812218" TargetMode="External"/><Relationship Id="rId39" Type="http://schemas.openxmlformats.org/officeDocument/2006/relationships/hyperlink" Target="https://thelocals.ru/1-komn-kvartira-33-0-m-4034004" TargetMode="External"/><Relationship Id="rId38" Type="http://schemas.openxmlformats.org/officeDocument/2006/relationships/hyperlink" Target="https://thelocals.ru/1-komn-kvartira-40-0-m-4018646" TargetMode="External"/><Relationship Id="rId20" Type="http://schemas.openxmlformats.org/officeDocument/2006/relationships/hyperlink" Target="https://thelocals.ru/1-komn-kvartira-36-0-m-4006958" TargetMode="External"/><Relationship Id="rId22" Type="http://schemas.openxmlformats.org/officeDocument/2006/relationships/hyperlink" Target="https://thelocals.ru/1-komn-kvartira-35-0-m-3981751" TargetMode="External"/><Relationship Id="rId21" Type="http://schemas.openxmlformats.org/officeDocument/2006/relationships/hyperlink" Target="https://thelocals.ru/1-k-kvartira-39-m-9-14-et-4140226" TargetMode="External"/><Relationship Id="rId24" Type="http://schemas.openxmlformats.org/officeDocument/2006/relationships/hyperlink" Target="https://thelocals.ru/1-komn-kvartira-31-0-m-4034303" TargetMode="External"/><Relationship Id="rId23" Type="http://schemas.openxmlformats.org/officeDocument/2006/relationships/hyperlink" Target="https://thelocals.ru/1-komn-kvartira-38-0-m-4019106" TargetMode="External"/><Relationship Id="rId26" Type="http://schemas.openxmlformats.org/officeDocument/2006/relationships/hyperlink" Target="https://thelocals.ru/1-komn-kvartira-40-0-m-4132883" TargetMode="External"/><Relationship Id="rId25" Type="http://schemas.openxmlformats.org/officeDocument/2006/relationships/hyperlink" Target="https://thelocals.ru/1-komn-kvartira-35-0-m-4126140" TargetMode="External"/><Relationship Id="rId28" Type="http://schemas.openxmlformats.org/officeDocument/2006/relationships/hyperlink" Target="https://thelocals.ru/1-komn-kvartira-36-0-m-4100712" TargetMode="External"/><Relationship Id="rId27" Type="http://schemas.openxmlformats.org/officeDocument/2006/relationships/hyperlink" Target="https://thelocals.ru/1-komn-kvartira-35-0-m-4090604" TargetMode="External"/><Relationship Id="rId29" Type="http://schemas.openxmlformats.org/officeDocument/2006/relationships/hyperlink" Target="https://thelocals.ru/1-komn-kvartira-40-0-m-4081248" TargetMode="External"/><Relationship Id="rId51" Type="http://schemas.openxmlformats.org/officeDocument/2006/relationships/hyperlink" Target="https://thelocals.ru/1-komn-kvartira-33-0-m-4110904" TargetMode="External"/><Relationship Id="rId50" Type="http://schemas.openxmlformats.org/officeDocument/2006/relationships/hyperlink" Target="https://thelocals.ru/1-komn-kvartira-40-0-m-4085260" TargetMode="External"/><Relationship Id="rId53" Type="http://schemas.openxmlformats.org/officeDocument/2006/relationships/hyperlink" Target="https://thelocals.ru/1-k-kvartira-40-m-8-30-et-4056363" TargetMode="External"/><Relationship Id="rId52" Type="http://schemas.openxmlformats.org/officeDocument/2006/relationships/hyperlink" Target="https://thelocals.ru/1-komn-kvartira-39-0-m-4118190" TargetMode="External"/><Relationship Id="rId11" Type="http://schemas.openxmlformats.org/officeDocument/2006/relationships/hyperlink" Target="https://thelocals.ru/1-komn-kvartira-33-0-m-4106848" TargetMode="External"/><Relationship Id="rId55" Type="http://schemas.openxmlformats.org/officeDocument/2006/relationships/hyperlink" Target="https://thelocals.ru/1-komn-kvartira-38-0-m-4058065" TargetMode="External"/><Relationship Id="rId10" Type="http://schemas.openxmlformats.org/officeDocument/2006/relationships/hyperlink" Target="https://thelocals.ru/1-komn-kvartira-38-0-m-3981576" TargetMode="External"/><Relationship Id="rId54" Type="http://schemas.openxmlformats.org/officeDocument/2006/relationships/hyperlink" Target="https://thelocals.ru/1-komn-kvartira-35-0-m-4103307" TargetMode="External"/><Relationship Id="rId13" Type="http://schemas.openxmlformats.org/officeDocument/2006/relationships/hyperlink" Target="https://thelocals.ru/1-komn-kvartira-38-0-m-4046256" TargetMode="External"/><Relationship Id="rId12" Type="http://schemas.openxmlformats.org/officeDocument/2006/relationships/hyperlink" Target="https://thelocals.ru/1-komn-kvartira-38-0-m-3992596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thelocals.ru/1-komn-kvartira-39-0-m-3913267" TargetMode="External"/><Relationship Id="rId14" Type="http://schemas.openxmlformats.org/officeDocument/2006/relationships/hyperlink" Target="https://thelocals.ru/1-komn-kvartira-39-0-m-4078108" TargetMode="External"/><Relationship Id="rId17" Type="http://schemas.openxmlformats.org/officeDocument/2006/relationships/hyperlink" Target="https://thelocals.ru/1-komn-kvartira-38-0-m-3976299" TargetMode="External"/><Relationship Id="rId16" Type="http://schemas.openxmlformats.org/officeDocument/2006/relationships/hyperlink" Target="https://thelocals.ru/2-komn-kvartira-44-0-m-4114966" TargetMode="External"/><Relationship Id="rId19" Type="http://schemas.openxmlformats.org/officeDocument/2006/relationships/hyperlink" Target="https://thelocals.ru/1-komn-kvartira-37-0-m-4118576" TargetMode="External"/><Relationship Id="rId18" Type="http://schemas.openxmlformats.org/officeDocument/2006/relationships/hyperlink" Target="https://thelocals.ru/1-komn-kvartira-38-0-m-399950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44.0"/>
    <col customWidth="1" min="3" max="4" width="23.57"/>
    <col customWidth="1" min="5" max="5" width="17.14"/>
    <col customWidth="1" min="6" max="7" width="11.14"/>
    <col customWidth="1" min="8" max="8" width="15.43"/>
    <col customWidth="1" min="9" max="10" width="23.57"/>
    <col customWidth="1" min="11" max="11" width="18.71"/>
    <col customWidth="1" min="12" max="15" width="17.0"/>
    <col customWidth="1" min="16" max="19" width="15.14"/>
    <col customWidth="1" min="20" max="20" width="8.57"/>
    <col customWidth="1" min="21" max="21" width="10.71"/>
    <col customWidth="1" min="22" max="24" width="15.14"/>
    <col customWidth="1" hidden="1" min="25" max="25" width="15.14"/>
    <col customWidth="1" min="26" max="26" width="18.57"/>
    <col customWidth="1" min="27" max="28" width="11.29"/>
    <col customWidth="1" hidden="1" min="29" max="29" width="15.71"/>
    <col customWidth="1" hidden="1" min="30" max="30" width="11.71"/>
    <col customWidth="1" min="31" max="31" width="20.57"/>
    <col customWidth="1" min="32" max="32" width="18.86"/>
    <col customWidth="1" min="33" max="41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  <c r="AO1" s="4"/>
    </row>
    <row r="2" ht="12.75" customHeight="1">
      <c r="A2" s="5">
        <v>1.0</v>
      </c>
      <c r="B2" s="6" t="s">
        <v>32</v>
      </c>
      <c r="C2" s="7" t="s">
        <v>33</v>
      </c>
      <c r="D2" s="7"/>
      <c r="E2" s="7">
        <v>9.0</v>
      </c>
      <c r="F2" s="8">
        <v>1.0</v>
      </c>
      <c r="G2" s="7" t="s">
        <v>34</v>
      </c>
      <c r="H2" s="7">
        <v>4.0</v>
      </c>
      <c r="I2" s="7">
        <v>10.0</v>
      </c>
      <c r="J2" s="7" t="s">
        <v>35</v>
      </c>
      <c r="K2" s="7"/>
      <c r="L2" s="7">
        <v>1.0</v>
      </c>
      <c r="M2" s="7">
        <v>1.0</v>
      </c>
      <c r="N2" s="7">
        <v>0.0</v>
      </c>
      <c r="O2" s="7">
        <v>0.0</v>
      </c>
      <c r="P2" s="7">
        <v>0.0</v>
      </c>
      <c r="Q2" s="7">
        <v>1.0</v>
      </c>
      <c r="R2" s="7">
        <v>0.0</v>
      </c>
      <c r="S2" s="5">
        <v>40000.0</v>
      </c>
      <c r="T2" s="7" t="s">
        <v>36</v>
      </c>
      <c r="U2" s="7">
        <v>50.0</v>
      </c>
      <c r="V2" s="7">
        <v>40000.0</v>
      </c>
      <c r="W2" s="7">
        <v>7.916021944E10</v>
      </c>
      <c r="X2" s="7">
        <f t="shared" ref="X2:X19" si="1">S2+S2*(U2/100)+V2</f>
        <v>100000</v>
      </c>
      <c r="Y2" s="7">
        <v>1.0</v>
      </c>
      <c r="Z2" s="7"/>
      <c r="AA2" s="9"/>
      <c r="AB2" s="9"/>
      <c r="AC2" s="9">
        <v>43910.0</v>
      </c>
      <c r="AD2" s="7"/>
      <c r="AE2" s="7"/>
      <c r="AF2" s="7">
        <f t="shared" ref="AF2:AF7" si="2">IF(OR((C2=""),(D2=""),(E2=""),(H2=""),(S2=""),(T2=""),(U2="")),1,0)</f>
        <v>1</v>
      </c>
    </row>
    <row r="3" ht="12.75" customHeight="1">
      <c r="A3" s="5">
        <v>2.0</v>
      </c>
      <c r="B3" s="6" t="s">
        <v>37</v>
      </c>
      <c r="C3" s="10"/>
      <c r="D3" s="10"/>
      <c r="E3" s="10"/>
      <c r="F3" s="11">
        <v>1.0</v>
      </c>
      <c r="G3" s="10"/>
      <c r="H3" s="10"/>
      <c r="I3" s="10">
        <v>10.0</v>
      </c>
      <c r="J3" s="10" t="s">
        <v>38</v>
      </c>
      <c r="K3" s="10"/>
      <c r="L3" s="10">
        <v>0.0</v>
      </c>
      <c r="M3" s="10">
        <v>0.0</v>
      </c>
      <c r="N3" s="10">
        <v>0.0</v>
      </c>
      <c r="O3" s="10">
        <v>0.0</v>
      </c>
      <c r="P3" s="10">
        <v>1.0</v>
      </c>
      <c r="Q3" s="10">
        <v>0.0</v>
      </c>
      <c r="R3" s="10">
        <v>0.0</v>
      </c>
      <c r="S3" s="10">
        <v>0.0</v>
      </c>
      <c r="T3" s="10" t="str">
        <f t="shared" ref="T3:T7" si="3">IF(U3&lt;&gt;0,"да","нет")</f>
        <v>нет</v>
      </c>
      <c r="U3" s="10">
        <v>0.0</v>
      </c>
      <c r="V3" s="10">
        <f>S3</f>
        <v>0</v>
      </c>
      <c r="W3" s="10"/>
      <c r="X3" s="7">
        <f t="shared" si="1"/>
        <v>0</v>
      </c>
      <c r="Y3" s="10"/>
      <c r="Z3" s="10"/>
      <c r="AA3" s="10"/>
      <c r="AB3" s="10"/>
      <c r="AC3" s="10"/>
      <c r="AD3" s="10"/>
      <c r="AE3" s="10"/>
      <c r="AF3" s="7">
        <f t="shared" si="2"/>
        <v>1</v>
      </c>
    </row>
    <row r="4" ht="12.75" customHeight="1">
      <c r="A4" s="5">
        <v>3.0</v>
      </c>
      <c r="B4" s="6" t="s">
        <v>39</v>
      </c>
      <c r="C4" s="10"/>
      <c r="D4" s="10"/>
      <c r="E4" s="10"/>
      <c r="F4" s="11">
        <v>1.0</v>
      </c>
      <c r="G4" s="10"/>
      <c r="H4" s="10"/>
      <c r="I4" s="10">
        <v>10.0</v>
      </c>
      <c r="J4" s="10"/>
      <c r="K4" s="10"/>
      <c r="L4" s="10">
        <v>0.0</v>
      </c>
      <c r="M4" s="10">
        <v>1.0</v>
      </c>
      <c r="N4" s="10">
        <v>0.0</v>
      </c>
      <c r="O4" s="10">
        <v>0.0</v>
      </c>
      <c r="P4" s="10">
        <v>1.0</v>
      </c>
      <c r="Q4" s="10">
        <v>0.0</v>
      </c>
      <c r="R4" s="10">
        <v>1.0</v>
      </c>
      <c r="S4" s="10">
        <v>0.0</v>
      </c>
      <c r="T4" s="10" t="str">
        <f t="shared" si="3"/>
        <v>нет</v>
      </c>
      <c r="U4" s="10">
        <v>0.0</v>
      </c>
      <c r="V4" s="10">
        <v>0.0</v>
      </c>
      <c r="W4" s="10"/>
      <c r="X4" s="7">
        <f t="shared" si="1"/>
        <v>0</v>
      </c>
      <c r="Y4" s="10"/>
      <c r="Z4" s="10"/>
      <c r="AA4" s="10"/>
      <c r="AB4" s="10"/>
      <c r="AC4" s="10"/>
      <c r="AD4" s="10"/>
      <c r="AE4" s="10"/>
      <c r="AF4" s="7">
        <f t="shared" si="2"/>
        <v>1</v>
      </c>
    </row>
    <row r="5" ht="12.75" customHeight="1">
      <c r="A5" s="5">
        <v>4.0</v>
      </c>
      <c r="B5" s="6" t="s">
        <v>40</v>
      </c>
      <c r="C5" s="10"/>
      <c r="D5" s="10"/>
      <c r="E5" s="10"/>
      <c r="F5" s="11">
        <v>1.0</v>
      </c>
      <c r="G5" s="10"/>
      <c r="H5" s="10"/>
      <c r="I5" s="10">
        <v>10.0</v>
      </c>
      <c r="J5" s="10" t="s">
        <v>41</v>
      </c>
      <c r="K5" s="10"/>
      <c r="L5" s="10">
        <v>0.0</v>
      </c>
      <c r="M5" s="10">
        <v>1.0</v>
      </c>
      <c r="N5" s="10">
        <v>1.0</v>
      </c>
      <c r="O5" s="10">
        <v>0.0</v>
      </c>
      <c r="P5" s="10">
        <v>0.0</v>
      </c>
      <c r="Q5" s="10">
        <v>1.0</v>
      </c>
      <c r="R5" s="10">
        <v>0.0</v>
      </c>
      <c r="S5" s="10">
        <v>0.0</v>
      </c>
      <c r="T5" s="10" t="str">
        <f t="shared" si="3"/>
        <v>нет</v>
      </c>
      <c r="U5" s="10">
        <v>0.0</v>
      </c>
      <c r="V5" s="10">
        <v>0.0</v>
      </c>
      <c r="W5" s="10"/>
      <c r="X5" s="7">
        <f t="shared" si="1"/>
        <v>0</v>
      </c>
      <c r="Y5" s="10"/>
      <c r="Z5" s="10"/>
      <c r="AA5" s="10"/>
      <c r="AB5" s="10"/>
      <c r="AC5" s="10"/>
      <c r="AD5" s="10"/>
      <c r="AE5" s="10"/>
      <c r="AF5" s="7">
        <f t="shared" si="2"/>
        <v>1</v>
      </c>
    </row>
    <row r="6" ht="17.25" customHeight="1">
      <c r="A6" s="5">
        <v>5.0</v>
      </c>
      <c r="B6" s="6" t="s">
        <v>42</v>
      </c>
      <c r="C6" s="7"/>
      <c r="D6" s="7"/>
      <c r="E6" s="7"/>
      <c r="F6" s="11">
        <v>1.0</v>
      </c>
      <c r="G6" s="7"/>
      <c r="H6" s="7"/>
      <c r="I6" s="7">
        <v>10.0</v>
      </c>
      <c r="J6" s="12" t="s">
        <v>43</v>
      </c>
      <c r="K6" s="7"/>
      <c r="L6" s="7">
        <v>1.0</v>
      </c>
      <c r="M6" s="7">
        <v>7.0</v>
      </c>
      <c r="N6" s="7">
        <v>0.0</v>
      </c>
      <c r="O6" s="7">
        <v>0.0</v>
      </c>
      <c r="P6" s="7"/>
      <c r="Q6" s="7">
        <v>0.0</v>
      </c>
      <c r="R6" s="7">
        <v>0.0</v>
      </c>
      <c r="S6" s="7">
        <v>0.0</v>
      </c>
      <c r="T6" s="10" t="str">
        <f t="shared" si="3"/>
        <v>нет</v>
      </c>
      <c r="U6" s="7">
        <v>0.0</v>
      </c>
      <c r="V6" s="7">
        <v>0.0</v>
      </c>
      <c r="W6" s="7"/>
      <c r="X6" s="7">
        <f t="shared" si="1"/>
        <v>0</v>
      </c>
      <c r="Y6" s="7"/>
      <c r="Z6" s="7"/>
      <c r="AA6" s="7"/>
      <c r="AB6" s="7"/>
      <c r="AC6" s="7"/>
      <c r="AD6" s="7"/>
      <c r="AE6" s="7"/>
      <c r="AF6" s="7">
        <f t="shared" si="2"/>
        <v>1</v>
      </c>
    </row>
    <row r="7" ht="12.75" customHeight="1">
      <c r="A7" s="5">
        <v>6.0</v>
      </c>
      <c r="B7" s="6" t="s">
        <v>44</v>
      </c>
      <c r="C7" s="10"/>
      <c r="D7" s="10"/>
      <c r="E7" s="10"/>
      <c r="F7" s="10">
        <v>1.0</v>
      </c>
      <c r="G7" s="10"/>
      <c r="H7" s="10" t="s">
        <v>45</v>
      </c>
      <c r="I7" s="10">
        <v>10.0</v>
      </c>
      <c r="J7" s="10" t="s">
        <v>46</v>
      </c>
      <c r="K7" s="13">
        <v>43839.0</v>
      </c>
      <c r="L7" s="10">
        <v>0.0</v>
      </c>
      <c r="M7" s="10">
        <v>1.0</v>
      </c>
      <c r="N7" s="10">
        <v>0.0</v>
      </c>
      <c r="O7" s="10">
        <v>0.0</v>
      </c>
      <c r="P7" s="10">
        <v>0.0</v>
      </c>
      <c r="Q7" s="10">
        <v>1.0</v>
      </c>
      <c r="R7" s="10">
        <v>1.0</v>
      </c>
      <c r="S7" s="10">
        <v>33000.0</v>
      </c>
      <c r="T7" s="10" t="str">
        <f t="shared" si="3"/>
        <v>нет</v>
      </c>
      <c r="U7" s="10">
        <v>0.0</v>
      </c>
      <c r="V7" s="10">
        <f>S7</f>
        <v>33000</v>
      </c>
      <c r="W7" s="10"/>
      <c r="X7" s="7">
        <f t="shared" si="1"/>
        <v>66000</v>
      </c>
      <c r="Y7" s="10"/>
      <c r="Z7" s="10"/>
      <c r="AA7" s="10"/>
      <c r="AB7" s="10"/>
      <c r="AC7" s="10"/>
      <c r="AD7" s="10"/>
      <c r="AE7" s="10"/>
      <c r="AF7" s="7">
        <f t="shared" si="2"/>
        <v>1</v>
      </c>
    </row>
    <row r="8" ht="12.75" customHeight="1">
      <c r="A8" s="5">
        <v>7.0</v>
      </c>
      <c r="B8" s="6" t="s">
        <v>47</v>
      </c>
      <c r="C8" s="7"/>
      <c r="D8" s="7"/>
      <c r="E8" s="7"/>
      <c r="F8" s="8">
        <v>1.0</v>
      </c>
      <c r="G8" s="7"/>
      <c r="H8" s="7"/>
      <c r="I8" s="7">
        <v>10.0</v>
      </c>
      <c r="J8" s="7" t="s">
        <v>48</v>
      </c>
      <c r="K8" s="14"/>
      <c r="L8" s="7">
        <v>0.0</v>
      </c>
      <c r="M8" s="7">
        <v>1.0</v>
      </c>
      <c r="N8" s="7">
        <v>0.0</v>
      </c>
      <c r="O8" s="7">
        <v>0.0</v>
      </c>
      <c r="P8" s="7">
        <v>0.0</v>
      </c>
      <c r="Q8" s="7">
        <v>0.0</v>
      </c>
      <c r="R8" s="7">
        <v>1.0</v>
      </c>
      <c r="S8" s="7"/>
      <c r="T8" s="14"/>
      <c r="U8" s="14"/>
      <c r="V8" s="14"/>
      <c r="W8" s="14"/>
      <c r="X8" s="7">
        <f t="shared" si="1"/>
        <v>0</v>
      </c>
      <c r="Y8" s="14"/>
      <c r="Z8" s="14"/>
      <c r="AA8" s="14"/>
      <c r="AB8" s="14"/>
      <c r="AC8" s="14"/>
      <c r="AD8" s="14"/>
      <c r="AE8" s="14"/>
      <c r="AF8" s="14"/>
    </row>
    <row r="9" ht="12.75" customHeight="1">
      <c r="A9" s="5">
        <v>8.0</v>
      </c>
      <c r="B9" s="6" t="s">
        <v>49</v>
      </c>
      <c r="C9" s="7"/>
      <c r="D9" s="7"/>
      <c r="E9" s="7"/>
      <c r="F9" s="8">
        <v>1.0</v>
      </c>
      <c r="G9" s="7"/>
      <c r="H9" s="7"/>
      <c r="I9" s="7">
        <v>10.0</v>
      </c>
      <c r="J9" s="7" t="s">
        <v>50</v>
      </c>
      <c r="K9" s="14"/>
      <c r="L9" s="7">
        <v>1.0</v>
      </c>
      <c r="M9" s="7">
        <v>1.0</v>
      </c>
      <c r="N9" s="7">
        <v>0.0</v>
      </c>
      <c r="O9" s="7">
        <v>0.0</v>
      </c>
      <c r="P9" s="7">
        <v>1.0</v>
      </c>
      <c r="Q9" s="7">
        <v>0.0</v>
      </c>
      <c r="R9" s="7">
        <v>1.0</v>
      </c>
      <c r="S9" s="7"/>
      <c r="T9" s="14"/>
      <c r="U9" s="14"/>
      <c r="V9" s="14"/>
      <c r="W9" s="14"/>
      <c r="X9" s="7">
        <f t="shared" si="1"/>
        <v>0</v>
      </c>
      <c r="Y9" s="14"/>
      <c r="Z9" s="14"/>
      <c r="AA9" s="14"/>
      <c r="AB9" s="14"/>
      <c r="AC9" s="14"/>
      <c r="AD9" s="14"/>
      <c r="AE9" s="14"/>
      <c r="AF9" s="14"/>
    </row>
    <row r="10" ht="12.75" customHeight="1">
      <c r="A10" s="5">
        <v>9.0</v>
      </c>
      <c r="B10" s="6" t="s">
        <v>51</v>
      </c>
      <c r="C10" s="7"/>
      <c r="D10" s="7"/>
      <c r="E10" s="7"/>
      <c r="F10" s="8">
        <v>1.0</v>
      </c>
      <c r="G10" s="14"/>
      <c r="H10" s="14"/>
      <c r="I10" s="7">
        <v>10.0</v>
      </c>
      <c r="J10" s="7" t="s">
        <v>41</v>
      </c>
      <c r="K10" s="14"/>
      <c r="L10" s="7">
        <v>0.0</v>
      </c>
      <c r="M10" s="7">
        <v>1.0</v>
      </c>
      <c r="N10" s="7">
        <v>0.0</v>
      </c>
      <c r="O10" s="7">
        <v>0.0</v>
      </c>
      <c r="P10" s="7">
        <v>0.0</v>
      </c>
      <c r="Q10" s="7">
        <v>1.0</v>
      </c>
      <c r="R10" s="7">
        <v>0.0</v>
      </c>
      <c r="S10" s="7"/>
      <c r="T10" s="14"/>
      <c r="U10" s="14"/>
      <c r="V10" s="14"/>
      <c r="W10" s="14"/>
      <c r="X10" s="7">
        <f t="shared" si="1"/>
        <v>0</v>
      </c>
      <c r="Y10" s="14"/>
      <c r="Z10" s="14"/>
      <c r="AA10" s="14"/>
      <c r="AB10" s="14"/>
      <c r="AC10" s="14"/>
      <c r="AD10" s="14"/>
      <c r="AE10" s="14"/>
      <c r="AF10" s="14"/>
    </row>
    <row r="11" ht="12.75" customHeight="1">
      <c r="A11" s="15">
        <v>10.0</v>
      </c>
      <c r="B11" s="16" t="s">
        <v>52</v>
      </c>
      <c r="C11" s="10" t="s">
        <v>53</v>
      </c>
      <c r="D11" s="10" t="s">
        <v>54</v>
      </c>
      <c r="E11" s="10">
        <v>16.0</v>
      </c>
      <c r="F11" s="10">
        <v>1.0</v>
      </c>
      <c r="G11" s="10"/>
      <c r="H11" s="10">
        <v>38.0</v>
      </c>
      <c r="I11" s="10">
        <v>10.0</v>
      </c>
      <c r="J11" s="10" t="s">
        <v>46</v>
      </c>
      <c r="K11" s="17">
        <v>44176.0</v>
      </c>
      <c r="L11" s="10">
        <v>0.0</v>
      </c>
      <c r="M11" s="10">
        <v>1.0</v>
      </c>
      <c r="N11" s="10">
        <v>0.0</v>
      </c>
      <c r="O11" s="10">
        <v>0.0</v>
      </c>
      <c r="P11" s="10">
        <v>1.0</v>
      </c>
      <c r="Q11" s="10">
        <v>1.0</v>
      </c>
      <c r="R11" s="10">
        <v>0.0</v>
      </c>
      <c r="S11" s="18">
        <v>32000.0</v>
      </c>
      <c r="T11" s="10" t="str">
        <f>IF(U11&lt;&gt;0,"да","нет")</f>
        <v>да</v>
      </c>
      <c r="U11" s="10">
        <v>100.0</v>
      </c>
      <c r="V11" s="10">
        <v>32000.0</v>
      </c>
      <c r="W11" s="10"/>
      <c r="X11" s="10">
        <f t="shared" si="1"/>
        <v>96000</v>
      </c>
      <c r="Y11" s="10"/>
      <c r="Z11" s="10"/>
      <c r="AA11" s="10"/>
      <c r="AB11" s="10"/>
      <c r="AC11" s="10"/>
      <c r="AD11" s="10"/>
      <c r="AE11" s="10"/>
      <c r="AF11" s="7">
        <f>IF(OR((C11=""),(D11=""),(E11=""),(H11=""),(S11=""),(T11=""),(U11="")),1,0)</f>
        <v>0</v>
      </c>
    </row>
    <row r="12" ht="12.75" customHeight="1">
      <c r="A12" s="5">
        <v>11.0</v>
      </c>
      <c r="B12" s="6" t="s">
        <v>55</v>
      </c>
      <c r="C12" s="7"/>
      <c r="D12" s="7"/>
      <c r="E12" s="7"/>
      <c r="F12" s="8">
        <v>1.0</v>
      </c>
      <c r="G12" s="14"/>
      <c r="H12" s="14"/>
      <c r="I12" s="7">
        <v>10.0</v>
      </c>
      <c r="J12" s="7" t="s">
        <v>56</v>
      </c>
      <c r="K12" s="14"/>
      <c r="L12" s="7">
        <v>1.0</v>
      </c>
      <c r="M12" s="7">
        <v>1.0</v>
      </c>
      <c r="N12" s="7">
        <v>1.0</v>
      </c>
      <c r="O12" s="7">
        <v>0.0</v>
      </c>
      <c r="P12" s="7">
        <v>1.0</v>
      </c>
      <c r="Q12" s="7">
        <v>1.0</v>
      </c>
      <c r="R12" s="7">
        <v>0.0</v>
      </c>
      <c r="S12" s="7"/>
      <c r="T12" s="14"/>
      <c r="U12" s="14"/>
      <c r="V12" s="14"/>
      <c r="W12" s="14"/>
      <c r="X12" s="7">
        <f t="shared" si="1"/>
        <v>0</v>
      </c>
      <c r="Y12" s="14"/>
      <c r="Z12" s="14"/>
      <c r="AA12" s="14"/>
      <c r="AB12" s="14"/>
      <c r="AC12" s="14"/>
      <c r="AD12" s="14"/>
      <c r="AE12" s="14"/>
      <c r="AF12" s="14"/>
    </row>
    <row r="13" ht="12.75" customHeight="1">
      <c r="A13" s="15">
        <v>12.0</v>
      </c>
      <c r="B13" s="16" t="s">
        <v>57</v>
      </c>
      <c r="C13" s="10" t="s">
        <v>58</v>
      </c>
      <c r="D13" s="10" t="s">
        <v>59</v>
      </c>
      <c r="E13" s="10">
        <v>15.0</v>
      </c>
      <c r="F13" s="10">
        <v>1.0</v>
      </c>
      <c r="G13" s="10"/>
      <c r="H13" s="10">
        <v>38.0</v>
      </c>
      <c r="I13" s="10">
        <v>10.0</v>
      </c>
      <c r="J13" s="10" t="s">
        <v>46</v>
      </c>
      <c r="K13" s="17">
        <v>44082.0</v>
      </c>
      <c r="L13" s="10">
        <v>0.0</v>
      </c>
      <c r="M13" s="10">
        <v>1.0</v>
      </c>
      <c r="N13" s="10">
        <v>0.0</v>
      </c>
      <c r="O13" s="10">
        <v>0.0</v>
      </c>
      <c r="P13" s="10">
        <v>1.0</v>
      </c>
      <c r="Q13" s="10">
        <v>1.0</v>
      </c>
      <c r="R13" s="10">
        <v>0.0</v>
      </c>
      <c r="S13" s="18">
        <v>35000.0</v>
      </c>
      <c r="T13" s="10" t="str">
        <f t="shared" ref="T13:T16" si="4">IF(U13&lt;&gt;0,"да","нет")</f>
        <v>да</v>
      </c>
      <c r="U13" s="10">
        <v>40.0</v>
      </c>
      <c r="V13" s="10">
        <v>35000.0</v>
      </c>
      <c r="W13" s="10"/>
      <c r="X13" s="10">
        <f t="shared" si="1"/>
        <v>84000</v>
      </c>
      <c r="Y13" s="10"/>
      <c r="Z13" s="10"/>
      <c r="AA13" s="10"/>
      <c r="AB13" s="10"/>
      <c r="AC13" s="10"/>
      <c r="AD13" s="10"/>
      <c r="AE13" s="10"/>
      <c r="AF13" s="7">
        <f t="shared" ref="AF13:AF16" si="5">IF(OR((C13=""),(D13=""),(E13=""),(H13=""),(S13=""),(T13=""),(U13="")),1,0)</f>
        <v>0</v>
      </c>
    </row>
    <row r="14" ht="12.75" customHeight="1">
      <c r="A14" s="19">
        <v>13.0</v>
      </c>
      <c r="B14" s="6" t="s">
        <v>60</v>
      </c>
      <c r="C14" s="7" t="s">
        <v>61</v>
      </c>
      <c r="D14" s="7" t="s">
        <v>62</v>
      </c>
      <c r="E14" s="7">
        <v>12.0</v>
      </c>
      <c r="F14" s="7"/>
      <c r="G14" s="7"/>
      <c r="H14" s="7">
        <v>38.0</v>
      </c>
      <c r="I14" s="7">
        <v>10.0</v>
      </c>
      <c r="J14" s="7" t="s">
        <v>63</v>
      </c>
      <c r="K14" s="20">
        <v>44076.0</v>
      </c>
      <c r="L14" s="7">
        <v>0.0</v>
      </c>
      <c r="M14" s="7">
        <v>1.0</v>
      </c>
      <c r="N14" s="7">
        <v>1.0</v>
      </c>
      <c r="O14" s="7">
        <v>0.0</v>
      </c>
      <c r="P14" s="7">
        <v>12.0</v>
      </c>
      <c r="Q14" s="7">
        <v>1.0</v>
      </c>
      <c r="R14" s="7">
        <v>0.0</v>
      </c>
      <c r="S14" s="5">
        <v>35000.0</v>
      </c>
      <c r="T14" s="10" t="str">
        <f t="shared" si="4"/>
        <v>да</v>
      </c>
      <c r="U14" s="7">
        <v>20.0</v>
      </c>
      <c r="V14" s="7">
        <v>35000.0</v>
      </c>
      <c r="W14" s="7"/>
      <c r="X14" s="7">
        <f t="shared" si="1"/>
        <v>77000</v>
      </c>
      <c r="Y14" s="7"/>
      <c r="Z14" s="7"/>
      <c r="AA14" s="7"/>
      <c r="AB14" s="7"/>
      <c r="AC14" s="7"/>
      <c r="AD14" s="7"/>
      <c r="AE14" s="7"/>
      <c r="AF14" s="7">
        <f t="shared" si="5"/>
        <v>0</v>
      </c>
    </row>
    <row r="15" ht="12.75" customHeight="1">
      <c r="A15" s="15">
        <v>14.0</v>
      </c>
      <c r="B15" s="16" t="s">
        <v>64</v>
      </c>
      <c r="C15" s="10" t="s">
        <v>65</v>
      </c>
      <c r="D15" s="10" t="s">
        <v>54</v>
      </c>
      <c r="E15" s="10">
        <v>4.0</v>
      </c>
      <c r="F15" s="10"/>
      <c r="G15" s="10"/>
      <c r="H15" s="10">
        <v>39.0</v>
      </c>
      <c r="I15" s="10">
        <v>10.0</v>
      </c>
      <c r="J15" s="10" t="s">
        <v>66</v>
      </c>
      <c r="K15" s="10" t="s">
        <v>67</v>
      </c>
      <c r="L15" s="10">
        <v>0.0</v>
      </c>
      <c r="M15" s="10">
        <v>1.0</v>
      </c>
      <c r="N15" s="10">
        <v>0.0</v>
      </c>
      <c r="O15" s="10">
        <v>0.0</v>
      </c>
      <c r="P15" s="10">
        <v>1.0</v>
      </c>
      <c r="Q15" s="10">
        <v>1.0</v>
      </c>
      <c r="R15" s="10">
        <v>1.0</v>
      </c>
      <c r="S15" s="18">
        <v>35000.0</v>
      </c>
      <c r="T15" s="10" t="str">
        <f t="shared" si="4"/>
        <v>да</v>
      </c>
      <c r="U15" s="10">
        <v>60.0</v>
      </c>
      <c r="V15" s="10">
        <v>35000.0</v>
      </c>
      <c r="W15" s="10"/>
      <c r="X15" s="10">
        <f t="shared" si="1"/>
        <v>91000</v>
      </c>
      <c r="Y15" s="10"/>
      <c r="Z15" s="10"/>
      <c r="AA15" s="10"/>
      <c r="AB15" s="10"/>
      <c r="AC15" s="10"/>
      <c r="AD15" s="10"/>
      <c r="AE15" s="10"/>
      <c r="AF15" s="7">
        <f t="shared" si="5"/>
        <v>0</v>
      </c>
    </row>
    <row r="16" ht="12.75" customHeight="1">
      <c r="A16" s="19">
        <v>15.0</v>
      </c>
      <c r="B16" s="6" t="s">
        <v>68</v>
      </c>
      <c r="C16" s="7" t="s">
        <v>65</v>
      </c>
      <c r="D16" s="7" t="s">
        <v>33</v>
      </c>
      <c r="E16" s="7">
        <v>2.0</v>
      </c>
      <c r="F16" s="7">
        <v>1.0</v>
      </c>
      <c r="G16" s="7"/>
      <c r="H16" s="7">
        <v>39.0</v>
      </c>
      <c r="I16" s="7">
        <v>9.0</v>
      </c>
      <c r="J16" s="7" t="s">
        <v>69</v>
      </c>
      <c r="K16" s="20">
        <v>44177.0</v>
      </c>
      <c r="L16" s="7">
        <v>1.0</v>
      </c>
      <c r="M16" s="7">
        <v>1.0</v>
      </c>
      <c r="N16" s="7">
        <v>1.0</v>
      </c>
      <c r="O16" s="7">
        <v>1.0</v>
      </c>
      <c r="P16" s="7">
        <v>1.0</v>
      </c>
      <c r="Q16" s="7">
        <v>1.0</v>
      </c>
      <c r="R16" s="7">
        <v>0.0</v>
      </c>
      <c r="S16" s="5">
        <v>40000.0</v>
      </c>
      <c r="T16" s="10" t="str">
        <f t="shared" si="4"/>
        <v>да</v>
      </c>
      <c r="U16" s="7">
        <v>50.0</v>
      </c>
      <c r="V16" s="7">
        <v>40000.0</v>
      </c>
      <c r="W16" s="7"/>
      <c r="X16" s="7">
        <f t="shared" si="1"/>
        <v>100000</v>
      </c>
      <c r="Y16" s="7"/>
      <c r="Z16" s="7"/>
      <c r="AA16" s="7"/>
      <c r="AB16" s="7"/>
      <c r="AC16" s="7"/>
      <c r="AD16" s="7"/>
      <c r="AE16" s="7"/>
      <c r="AF16" s="7">
        <f t="shared" si="5"/>
        <v>0</v>
      </c>
    </row>
    <row r="17" ht="12.75" customHeight="1">
      <c r="A17" s="5">
        <v>16.0</v>
      </c>
      <c r="B17" s="6" t="s">
        <v>70</v>
      </c>
      <c r="C17" s="7"/>
      <c r="D17" s="7"/>
      <c r="E17" s="7"/>
      <c r="F17" s="8">
        <v>2.0</v>
      </c>
      <c r="G17" s="14"/>
      <c r="H17" s="14"/>
      <c r="I17" s="7">
        <v>10.0</v>
      </c>
      <c r="J17" s="7" t="s">
        <v>71</v>
      </c>
      <c r="K17" s="14"/>
      <c r="L17" s="7">
        <v>0.0</v>
      </c>
      <c r="M17" s="7" t="s">
        <v>72</v>
      </c>
      <c r="N17" s="7">
        <v>1.0</v>
      </c>
      <c r="O17" s="7">
        <v>0.0</v>
      </c>
      <c r="P17" s="7">
        <v>1.0</v>
      </c>
      <c r="Q17" s="7">
        <v>1.0</v>
      </c>
      <c r="R17" s="7">
        <v>0.0</v>
      </c>
      <c r="S17" s="7"/>
      <c r="T17" s="14"/>
      <c r="U17" s="14"/>
      <c r="V17" s="14"/>
      <c r="W17" s="14"/>
      <c r="X17" s="7">
        <f t="shared" si="1"/>
        <v>0</v>
      </c>
      <c r="Y17" s="14"/>
      <c r="Z17" s="14"/>
      <c r="AA17" s="14"/>
      <c r="AB17" s="14"/>
      <c r="AC17" s="14"/>
      <c r="AD17" s="14"/>
      <c r="AE17" s="14"/>
      <c r="AF17" s="14"/>
    </row>
    <row r="18" ht="12.75" customHeight="1">
      <c r="A18" s="19">
        <v>17.0</v>
      </c>
      <c r="B18" s="6" t="s">
        <v>73</v>
      </c>
      <c r="C18" s="7" t="s">
        <v>74</v>
      </c>
      <c r="D18" s="7" t="s">
        <v>75</v>
      </c>
      <c r="E18" s="7">
        <v>12.0</v>
      </c>
      <c r="F18" s="7">
        <v>1.0</v>
      </c>
      <c r="G18" s="7"/>
      <c r="H18" s="7">
        <v>38.0</v>
      </c>
      <c r="I18" s="7">
        <v>9.0</v>
      </c>
      <c r="J18" s="7" t="s">
        <v>76</v>
      </c>
      <c r="K18" s="7" t="s">
        <v>77</v>
      </c>
      <c r="L18" s="7">
        <v>0.0</v>
      </c>
      <c r="M18" s="7">
        <v>1.0</v>
      </c>
      <c r="N18" s="7">
        <v>0.0</v>
      </c>
      <c r="O18" s="7">
        <v>0.0</v>
      </c>
      <c r="P18" s="7">
        <v>1.0</v>
      </c>
      <c r="Q18" s="7">
        <v>1.0</v>
      </c>
      <c r="R18" s="7">
        <v>0.0</v>
      </c>
      <c r="S18" s="5">
        <v>36000.0</v>
      </c>
      <c r="T18" s="10" t="str">
        <f t="shared" ref="T18:T19" si="6">IF(U18&lt;&gt;0,"да","нет")</f>
        <v>да</v>
      </c>
      <c r="U18" s="7">
        <v>65.0</v>
      </c>
      <c r="V18" s="7">
        <v>36000.0</v>
      </c>
      <c r="W18" s="7"/>
      <c r="X18" s="7">
        <f t="shared" si="1"/>
        <v>95400</v>
      </c>
      <c r="Y18" s="7"/>
      <c r="Z18" s="7"/>
      <c r="AA18" s="7"/>
      <c r="AB18" s="7"/>
      <c r="AC18" s="7"/>
      <c r="AD18" s="7"/>
      <c r="AE18" s="7"/>
      <c r="AF18" s="7">
        <f t="shared" ref="AF18:AF19" si="7">IF(OR((C18=""),(D18=""),(E18=""),(H18=""),(S18=""),(T18=""),(U18="")),1,0)</f>
        <v>0</v>
      </c>
    </row>
    <row r="19" ht="12.75" customHeight="1">
      <c r="A19" s="15">
        <v>18.0</v>
      </c>
      <c r="B19" s="6" t="s">
        <v>78</v>
      </c>
      <c r="C19" s="7" t="s">
        <v>79</v>
      </c>
      <c r="D19" s="7" t="s">
        <v>75</v>
      </c>
      <c r="E19" s="7">
        <v>13.0</v>
      </c>
      <c r="F19" s="7">
        <v>1.0</v>
      </c>
      <c r="G19" s="7"/>
      <c r="H19" s="7">
        <v>38.0</v>
      </c>
      <c r="I19" s="7">
        <v>9.0</v>
      </c>
      <c r="J19" s="7" t="s">
        <v>80</v>
      </c>
      <c r="K19" s="7" t="s">
        <v>81</v>
      </c>
      <c r="L19" s="7">
        <v>1.0</v>
      </c>
      <c r="M19" s="7" t="s">
        <v>72</v>
      </c>
      <c r="N19" s="7">
        <v>0.0</v>
      </c>
      <c r="O19" s="7">
        <v>1.0</v>
      </c>
      <c r="P19" s="7">
        <v>1.0</v>
      </c>
      <c r="Q19" s="7">
        <v>0.0</v>
      </c>
      <c r="R19" s="7">
        <v>0.0</v>
      </c>
      <c r="S19" s="5">
        <v>40000.0</v>
      </c>
      <c r="T19" s="10" t="str">
        <f t="shared" si="6"/>
        <v>да</v>
      </c>
      <c r="U19" s="7">
        <v>50.0</v>
      </c>
      <c r="V19" s="7">
        <v>40000.0</v>
      </c>
      <c r="W19" s="7"/>
      <c r="X19" s="7">
        <f t="shared" si="1"/>
        <v>100000</v>
      </c>
      <c r="Y19" s="7"/>
      <c r="Z19" s="7"/>
      <c r="AA19" s="7"/>
      <c r="AB19" s="7"/>
      <c r="AC19" s="7"/>
      <c r="AD19" s="7"/>
      <c r="AE19" s="7"/>
      <c r="AF19" s="7">
        <f t="shared" si="7"/>
        <v>0</v>
      </c>
    </row>
    <row r="20" ht="12.75" customHeight="1">
      <c r="A20" s="5">
        <v>19.0</v>
      </c>
      <c r="B20" s="6" t="s">
        <v>82</v>
      </c>
      <c r="C20" s="7"/>
      <c r="D20" s="7"/>
      <c r="E20" s="7"/>
      <c r="F20" s="8">
        <v>1.0</v>
      </c>
      <c r="G20" s="14"/>
      <c r="H20" s="14"/>
      <c r="I20" s="7">
        <v>10.0</v>
      </c>
      <c r="J20" s="21" t="s">
        <v>83</v>
      </c>
      <c r="K20" s="14"/>
      <c r="L20" s="21">
        <v>0.0</v>
      </c>
      <c r="M20" s="21" t="s">
        <v>72</v>
      </c>
      <c r="N20" s="21" t="s">
        <v>72</v>
      </c>
      <c r="O20" s="21">
        <v>0.0</v>
      </c>
      <c r="P20" s="21">
        <v>1.0</v>
      </c>
      <c r="Q20" s="21">
        <v>1.0</v>
      </c>
      <c r="R20" s="21">
        <v>1.0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ht="12.75" customHeight="1">
      <c r="A21" s="15">
        <v>20.0</v>
      </c>
      <c r="B21" s="16" t="s">
        <v>84</v>
      </c>
      <c r="C21" s="10" t="s">
        <v>85</v>
      </c>
      <c r="D21" s="10" t="s">
        <v>86</v>
      </c>
      <c r="E21" s="10">
        <v>8.0</v>
      </c>
      <c r="F21" s="10">
        <v>1.0</v>
      </c>
      <c r="G21" s="10"/>
      <c r="H21" s="10">
        <v>36.0</v>
      </c>
      <c r="I21" s="10">
        <v>9.0</v>
      </c>
      <c r="J21" s="10" t="s">
        <v>87</v>
      </c>
      <c r="K21" s="10" t="s">
        <v>88</v>
      </c>
      <c r="L21" s="10">
        <v>1.0</v>
      </c>
      <c r="M21" s="10">
        <v>1.0</v>
      </c>
      <c r="N21" s="10">
        <v>0.0</v>
      </c>
      <c r="O21" s="10">
        <v>0.0</v>
      </c>
      <c r="P21" s="10" t="s">
        <v>89</v>
      </c>
      <c r="Q21" s="10">
        <v>1.0</v>
      </c>
      <c r="R21" s="10">
        <v>1.0</v>
      </c>
      <c r="S21" s="18">
        <v>39900.0</v>
      </c>
      <c r="T21" s="10" t="str">
        <f t="shared" ref="T21:T25" si="8">IF(U21&lt;&gt;0,"да","нет")</f>
        <v>да</v>
      </c>
      <c r="U21" s="10">
        <v>50.0</v>
      </c>
      <c r="V21" s="10">
        <v>39900.0</v>
      </c>
      <c r="W21" s="10"/>
      <c r="X21" s="10">
        <f t="shared" ref="X21:X25" si="9">S21+S21*(U21/100)+V21</f>
        <v>99750</v>
      </c>
      <c r="Y21" s="10"/>
      <c r="Z21" s="10"/>
      <c r="AA21" s="10"/>
      <c r="AB21" s="10"/>
      <c r="AC21" s="10"/>
      <c r="AD21" s="10"/>
      <c r="AE21" s="10"/>
      <c r="AF21" s="7">
        <f t="shared" ref="AF21:AF25" si="10">IF(OR((C21=""),(D21=""),(E21=""),(H21=""),(S21=""),(T21=""),(U21="")),1,0)</f>
        <v>0</v>
      </c>
    </row>
    <row r="22" ht="12.75" customHeight="1">
      <c r="A22" s="19">
        <v>21.0</v>
      </c>
      <c r="B22" s="6" t="s">
        <v>90</v>
      </c>
      <c r="C22" s="7" t="s">
        <v>91</v>
      </c>
      <c r="D22" s="7" t="s">
        <v>62</v>
      </c>
      <c r="E22" s="7">
        <v>11.0</v>
      </c>
      <c r="F22" s="7">
        <v>1.0</v>
      </c>
      <c r="G22" s="7"/>
      <c r="H22" s="7">
        <v>39.0</v>
      </c>
      <c r="I22" s="7">
        <v>9.0</v>
      </c>
      <c r="J22" s="7" t="s">
        <v>92</v>
      </c>
      <c r="K22" s="7" t="s">
        <v>93</v>
      </c>
      <c r="L22" s="7">
        <v>1.0</v>
      </c>
      <c r="M22" s="7">
        <v>0.0</v>
      </c>
      <c r="N22" s="7">
        <v>0.0</v>
      </c>
      <c r="O22" s="7">
        <v>0.0</v>
      </c>
      <c r="P22" s="7">
        <v>1.0</v>
      </c>
      <c r="Q22" s="7">
        <v>1.0</v>
      </c>
      <c r="R22" s="7">
        <v>0.0</v>
      </c>
      <c r="S22" s="5">
        <v>35000.0</v>
      </c>
      <c r="T22" s="10" t="str">
        <f t="shared" si="8"/>
        <v>да</v>
      </c>
      <c r="U22" s="7">
        <v>10.0</v>
      </c>
      <c r="V22" s="7">
        <v>35000.0</v>
      </c>
      <c r="W22" s="7"/>
      <c r="X22" s="10">
        <f t="shared" si="9"/>
        <v>73500</v>
      </c>
      <c r="Y22" s="7"/>
      <c r="Z22" s="7"/>
      <c r="AA22" s="7"/>
      <c r="AB22" s="7"/>
      <c r="AC22" s="7"/>
      <c r="AD22" s="7"/>
      <c r="AE22" s="7"/>
      <c r="AF22" s="7">
        <f t="shared" si="10"/>
        <v>0</v>
      </c>
    </row>
    <row r="23" ht="15.75" customHeight="1">
      <c r="A23" s="15">
        <v>22.0</v>
      </c>
      <c r="B23" s="6" t="s">
        <v>94</v>
      </c>
      <c r="C23" s="7" t="s">
        <v>79</v>
      </c>
      <c r="D23" s="7" t="s">
        <v>33</v>
      </c>
      <c r="E23" s="7">
        <v>7.0</v>
      </c>
      <c r="F23" s="7">
        <v>1.0</v>
      </c>
      <c r="G23" s="7"/>
      <c r="H23" s="7">
        <v>35.0</v>
      </c>
      <c r="I23" s="7">
        <v>8.0</v>
      </c>
      <c r="J23" s="7" t="s">
        <v>95</v>
      </c>
      <c r="K23" s="20">
        <v>44166.0</v>
      </c>
      <c r="L23" s="7">
        <v>1.0</v>
      </c>
      <c r="M23" s="7">
        <v>1.0</v>
      </c>
      <c r="N23" s="7">
        <v>0.0</v>
      </c>
      <c r="O23" s="7">
        <v>0.0</v>
      </c>
      <c r="P23" s="7">
        <v>1.0</v>
      </c>
      <c r="Q23" s="7">
        <v>0.0</v>
      </c>
      <c r="R23" s="7">
        <v>1.0</v>
      </c>
      <c r="S23" s="5">
        <v>32000.0</v>
      </c>
      <c r="T23" s="10" t="str">
        <f t="shared" si="8"/>
        <v>да</v>
      </c>
      <c r="U23" s="7">
        <v>50.0</v>
      </c>
      <c r="V23" s="7">
        <v>32000.0</v>
      </c>
      <c r="W23" s="7"/>
      <c r="X23" s="7">
        <f t="shared" si="9"/>
        <v>80000</v>
      </c>
      <c r="Y23" s="7"/>
      <c r="Z23" s="7"/>
      <c r="AA23" s="7"/>
      <c r="AB23" s="7"/>
      <c r="AC23" s="7"/>
      <c r="AD23" s="7"/>
      <c r="AE23" s="7"/>
      <c r="AF23" s="7">
        <f t="shared" si="10"/>
        <v>0</v>
      </c>
    </row>
    <row r="24" ht="17.25" customHeight="1">
      <c r="A24" s="19">
        <v>23.0</v>
      </c>
      <c r="B24" s="16" t="s">
        <v>96</v>
      </c>
      <c r="C24" s="10" t="s">
        <v>97</v>
      </c>
      <c r="D24" s="10" t="s">
        <v>62</v>
      </c>
      <c r="E24" s="10">
        <v>15.0</v>
      </c>
      <c r="F24" s="10"/>
      <c r="G24" s="10"/>
      <c r="H24" s="10">
        <v>38.0</v>
      </c>
      <c r="I24" s="7">
        <v>8.0</v>
      </c>
      <c r="J24" s="10" t="s">
        <v>98</v>
      </c>
      <c r="K24" s="13">
        <v>44052.0</v>
      </c>
      <c r="L24" s="10">
        <v>1.0</v>
      </c>
      <c r="M24" s="10">
        <v>1.0</v>
      </c>
      <c r="N24" s="10">
        <v>1.0</v>
      </c>
      <c r="O24" s="10">
        <v>0.0</v>
      </c>
      <c r="P24" s="10">
        <v>1.0</v>
      </c>
      <c r="Q24" s="10">
        <v>1.0</v>
      </c>
      <c r="R24" s="10">
        <v>0.0</v>
      </c>
      <c r="S24" s="18">
        <v>37000.0</v>
      </c>
      <c r="T24" s="10" t="str">
        <f t="shared" si="8"/>
        <v>да</v>
      </c>
      <c r="U24" s="10">
        <v>10.0</v>
      </c>
      <c r="V24" s="10">
        <v>37000.0</v>
      </c>
      <c r="W24" s="10"/>
      <c r="X24" s="10">
        <f t="shared" si="9"/>
        <v>77700</v>
      </c>
      <c r="Y24" s="10"/>
      <c r="Z24" s="10"/>
      <c r="AA24" s="10"/>
      <c r="AB24" s="10"/>
      <c r="AC24" s="10"/>
      <c r="AD24" s="10"/>
      <c r="AE24" s="10"/>
      <c r="AF24" s="7">
        <f t="shared" si="10"/>
        <v>0</v>
      </c>
    </row>
    <row r="25" ht="12.75" customHeight="1">
      <c r="A25" s="15">
        <v>24.0</v>
      </c>
      <c r="B25" s="16" t="s">
        <v>99</v>
      </c>
      <c r="C25" s="10" t="s">
        <v>65</v>
      </c>
      <c r="D25" s="10" t="s">
        <v>33</v>
      </c>
      <c r="E25" s="10">
        <v>6.0</v>
      </c>
      <c r="F25" s="10"/>
      <c r="G25" s="10"/>
      <c r="H25" s="10">
        <v>31.0</v>
      </c>
      <c r="I25" s="10">
        <v>8.0</v>
      </c>
      <c r="J25" s="10" t="s">
        <v>100</v>
      </c>
      <c r="K25" s="13">
        <v>43873.0</v>
      </c>
      <c r="L25" s="10">
        <v>1.0</v>
      </c>
      <c r="M25" s="7" t="s">
        <v>72</v>
      </c>
      <c r="N25" s="10">
        <v>0.0</v>
      </c>
      <c r="O25" s="10">
        <v>0.0</v>
      </c>
      <c r="P25" s="10">
        <v>1.0</v>
      </c>
      <c r="Q25" s="10">
        <v>1.0</v>
      </c>
      <c r="R25" s="10">
        <v>1.0</v>
      </c>
      <c r="S25" s="18">
        <v>29000.0</v>
      </c>
      <c r="T25" s="10" t="str">
        <f t="shared" si="8"/>
        <v>да</v>
      </c>
      <c r="U25" s="10">
        <v>70.0</v>
      </c>
      <c r="V25" s="10">
        <v>29000.0</v>
      </c>
      <c r="W25" s="10"/>
      <c r="X25" s="10">
        <f t="shared" si="9"/>
        <v>78300</v>
      </c>
      <c r="Y25" s="10"/>
      <c r="Z25" s="10"/>
      <c r="AA25" s="10"/>
      <c r="AB25" s="10"/>
      <c r="AC25" s="10"/>
      <c r="AD25" s="10"/>
      <c r="AE25" s="10"/>
      <c r="AF25" s="7">
        <f t="shared" si="10"/>
        <v>0</v>
      </c>
    </row>
    <row r="26" ht="12.75" customHeight="1">
      <c r="A26" s="5">
        <v>25.0</v>
      </c>
      <c r="B26" s="6" t="s">
        <v>101</v>
      </c>
      <c r="C26" s="7"/>
      <c r="D26" s="14"/>
      <c r="E26" s="14"/>
      <c r="F26" s="8">
        <v>1.0</v>
      </c>
      <c r="G26" s="14"/>
      <c r="H26" s="14"/>
      <c r="I26" s="7">
        <v>10.0</v>
      </c>
      <c r="J26" s="12" t="s">
        <v>102</v>
      </c>
      <c r="K26" s="14"/>
      <c r="L26" s="21">
        <v>0.0</v>
      </c>
      <c r="M26" s="21">
        <v>1.0</v>
      </c>
      <c r="N26" s="21">
        <v>1.0</v>
      </c>
      <c r="O26" s="21">
        <v>0.0</v>
      </c>
      <c r="P26" s="21">
        <v>0.0</v>
      </c>
      <c r="Q26" s="21" t="s">
        <v>103</v>
      </c>
      <c r="R26" s="21">
        <v>0.0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t="12.75" customHeight="1">
      <c r="A27" s="5">
        <v>26.0</v>
      </c>
      <c r="B27" s="6" t="s">
        <v>104</v>
      </c>
      <c r="C27" s="7"/>
      <c r="D27" s="14"/>
      <c r="E27" s="14"/>
      <c r="F27" s="14"/>
      <c r="G27" s="14"/>
      <c r="H27" s="14"/>
      <c r="I27" s="7">
        <v>10.0</v>
      </c>
      <c r="J27" s="12" t="s">
        <v>105</v>
      </c>
      <c r="K27" s="14"/>
      <c r="L27" s="21">
        <v>0.0</v>
      </c>
      <c r="M27" s="21" t="s">
        <v>72</v>
      </c>
      <c r="N27" s="12">
        <v>0.0</v>
      </c>
      <c r="O27" s="21">
        <v>0.0</v>
      </c>
      <c r="P27" s="21">
        <v>1.0</v>
      </c>
      <c r="Q27" s="21">
        <v>1.0</v>
      </c>
      <c r="R27" s="21">
        <v>1.0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ht="12.75" customHeight="1">
      <c r="A28" s="5">
        <v>27.0</v>
      </c>
      <c r="B28" s="6" t="s">
        <v>106</v>
      </c>
      <c r="C28" s="10" t="s">
        <v>54</v>
      </c>
      <c r="D28" s="10"/>
      <c r="E28" s="10">
        <v>6.0</v>
      </c>
      <c r="F28" s="11">
        <v>1.0</v>
      </c>
      <c r="G28" s="10" t="s">
        <v>34</v>
      </c>
      <c r="H28" s="10">
        <v>35.0</v>
      </c>
      <c r="I28" s="10">
        <v>9.0</v>
      </c>
      <c r="J28" s="10"/>
      <c r="K28" s="10"/>
      <c r="L28" s="10">
        <v>1.0</v>
      </c>
      <c r="M28" s="10" t="s">
        <v>107</v>
      </c>
      <c r="N28" s="10" t="s">
        <v>72</v>
      </c>
      <c r="O28" s="10">
        <v>0.0</v>
      </c>
      <c r="P28" s="10">
        <v>0.0</v>
      </c>
      <c r="Q28" s="10">
        <v>1.0</v>
      </c>
      <c r="R28" s="10">
        <v>0.0</v>
      </c>
      <c r="S28" s="18">
        <v>30000.0</v>
      </c>
      <c r="T28" s="10" t="s">
        <v>36</v>
      </c>
      <c r="U28" s="10">
        <v>50.0</v>
      </c>
      <c r="V28" s="10">
        <v>30000.0</v>
      </c>
      <c r="W28" s="10"/>
      <c r="X28" s="7">
        <f t="shared" ref="X28:X52" si="11">S28+S28*(U28/100)+V28</f>
        <v>75000</v>
      </c>
      <c r="Y28" s="10">
        <v>1.0</v>
      </c>
      <c r="Z28" s="10"/>
      <c r="AA28" s="22"/>
      <c r="AB28" s="22"/>
      <c r="AC28" s="22">
        <v>43938.0</v>
      </c>
      <c r="AD28" s="10"/>
      <c r="AE28" s="10"/>
      <c r="AF28" s="7">
        <f t="shared" ref="AF28:AF43" si="12">IF(OR((C28=""),(D28=""),(E28=""),(H28=""),(S28=""),(T28=""),(U28="")),1,0)</f>
        <v>1</v>
      </c>
    </row>
    <row r="29" ht="12.75" customHeight="1">
      <c r="A29" s="5">
        <v>28.0</v>
      </c>
      <c r="B29" s="6" t="s">
        <v>108</v>
      </c>
      <c r="C29" s="7" t="s">
        <v>109</v>
      </c>
      <c r="D29" s="7"/>
      <c r="E29" s="7">
        <v>5.0</v>
      </c>
      <c r="F29" s="11">
        <v>1.0</v>
      </c>
      <c r="G29" s="7"/>
      <c r="H29" s="7">
        <v>36.0</v>
      </c>
      <c r="I29" s="7">
        <v>9.0</v>
      </c>
      <c r="J29" s="7" t="s">
        <v>110</v>
      </c>
      <c r="K29" s="7"/>
      <c r="L29" s="7"/>
      <c r="M29" s="7"/>
      <c r="N29" s="7"/>
      <c r="O29" s="7">
        <v>0.0</v>
      </c>
      <c r="P29" s="7">
        <v>1.0</v>
      </c>
      <c r="Q29" s="7">
        <v>0.0</v>
      </c>
      <c r="R29" s="7">
        <v>1.0</v>
      </c>
      <c r="S29" s="5">
        <v>30000.0</v>
      </c>
      <c r="T29" s="7" t="s">
        <v>36</v>
      </c>
      <c r="U29" s="7">
        <v>50.0</v>
      </c>
      <c r="V29" s="7">
        <v>30000.0</v>
      </c>
      <c r="W29" s="7"/>
      <c r="X29" s="7">
        <f t="shared" si="11"/>
        <v>75000</v>
      </c>
      <c r="Y29" s="7"/>
      <c r="Z29" s="7" t="s">
        <v>111</v>
      </c>
      <c r="AA29" s="7"/>
      <c r="AB29" s="7"/>
      <c r="AC29" s="7"/>
      <c r="AD29" s="7"/>
      <c r="AE29" s="7"/>
      <c r="AF29" s="7">
        <f t="shared" si="12"/>
        <v>1</v>
      </c>
    </row>
    <row r="30" ht="12.75" customHeight="1">
      <c r="A30" s="19">
        <v>29.0</v>
      </c>
      <c r="B30" s="16" t="s">
        <v>112</v>
      </c>
      <c r="C30" s="10" t="s">
        <v>113</v>
      </c>
      <c r="D30" s="10" t="s">
        <v>114</v>
      </c>
      <c r="E30" s="10">
        <v>4.0</v>
      </c>
      <c r="F30" s="10">
        <v>1.0</v>
      </c>
      <c r="G30" s="10"/>
      <c r="H30" s="10">
        <v>40.0</v>
      </c>
      <c r="I30" s="10">
        <v>8.0</v>
      </c>
      <c r="J30" s="10" t="s">
        <v>115</v>
      </c>
      <c r="K30" s="10"/>
      <c r="L30" s="10">
        <v>0.0</v>
      </c>
      <c r="M30" s="10">
        <v>1.0</v>
      </c>
      <c r="N30" s="10">
        <v>0.0</v>
      </c>
      <c r="O30" s="10">
        <v>0.0</v>
      </c>
      <c r="P30" s="10">
        <v>0.0</v>
      </c>
      <c r="Q30" s="10" t="s">
        <v>116</v>
      </c>
      <c r="R30" s="10">
        <v>0.0</v>
      </c>
      <c r="S30" s="18">
        <v>35000.0</v>
      </c>
      <c r="T30" s="10" t="str">
        <f>IF(U30&lt;&gt;0,"да","нет")</f>
        <v>да</v>
      </c>
      <c r="U30" s="10">
        <v>50.0</v>
      </c>
      <c r="V30" s="10">
        <v>35000.0</v>
      </c>
      <c r="W30" s="10"/>
      <c r="X30" s="10">
        <f t="shared" si="11"/>
        <v>87500</v>
      </c>
      <c r="Y30" s="10"/>
      <c r="Z30" s="10"/>
      <c r="AA30" s="10"/>
      <c r="AB30" s="10"/>
      <c r="AC30" s="10"/>
      <c r="AD30" s="10"/>
      <c r="AE30" s="10"/>
      <c r="AF30" s="7">
        <f t="shared" si="12"/>
        <v>0</v>
      </c>
    </row>
    <row r="31" ht="12.75" customHeight="1">
      <c r="A31" s="5">
        <v>30.0</v>
      </c>
      <c r="B31" s="6" t="s">
        <v>117</v>
      </c>
      <c r="C31" s="10" t="s">
        <v>114</v>
      </c>
      <c r="D31" s="10"/>
      <c r="E31" s="10">
        <v>5.0</v>
      </c>
      <c r="F31" s="11">
        <v>1.0</v>
      </c>
      <c r="G31" s="10"/>
      <c r="H31" s="10">
        <v>31.0</v>
      </c>
      <c r="I31" s="10">
        <v>9.0</v>
      </c>
      <c r="J31" s="23" t="s">
        <v>118</v>
      </c>
      <c r="K31" s="10"/>
      <c r="L31" s="10"/>
      <c r="M31" s="10"/>
      <c r="N31" s="10"/>
      <c r="O31" s="10">
        <v>0.0</v>
      </c>
      <c r="P31" s="10">
        <v>0.0</v>
      </c>
      <c r="Q31" s="10">
        <v>0.0</v>
      </c>
      <c r="R31" s="10">
        <v>0.0</v>
      </c>
      <c r="S31" s="18">
        <v>35000.0</v>
      </c>
      <c r="T31" s="10" t="s">
        <v>36</v>
      </c>
      <c r="U31" s="10">
        <v>50.0</v>
      </c>
      <c r="V31" s="10">
        <v>35000.0</v>
      </c>
      <c r="W31" s="10"/>
      <c r="X31" s="7">
        <f t="shared" si="11"/>
        <v>87500</v>
      </c>
      <c r="Y31" s="10"/>
      <c r="Z31" s="10"/>
      <c r="AA31" s="10"/>
      <c r="AB31" s="10"/>
      <c r="AC31" s="10"/>
      <c r="AD31" s="10"/>
      <c r="AE31" s="10"/>
      <c r="AF31" s="7">
        <f t="shared" si="12"/>
        <v>1</v>
      </c>
    </row>
    <row r="32" ht="12.75" customHeight="1">
      <c r="A32" s="19">
        <v>31.0</v>
      </c>
      <c r="B32" s="16" t="s">
        <v>119</v>
      </c>
      <c r="C32" s="10" t="s">
        <v>120</v>
      </c>
      <c r="D32" s="10" t="s">
        <v>62</v>
      </c>
      <c r="E32" s="10">
        <v>8.0</v>
      </c>
      <c r="F32" s="10">
        <v>1.0</v>
      </c>
      <c r="G32" s="10"/>
      <c r="H32" s="10">
        <v>39.0</v>
      </c>
      <c r="I32" s="10">
        <v>7.0</v>
      </c>
      <c r="J32" s="10" t="s">
        <v>121</v>
      </c>
      <c r="K32" s="10" t="s">
        <v>93</v>
      </c>
      <c r="L32" s="10">
        <v>1.0</v>
      </c>
      <c r="M32" s="10">
        <v>0.0</v>
      </c>
      <c r="N32" s="10">
        <v>0.0</v>
      </c>
      <c r="O32" s="10">
        <v>0.0</v>
      </c>
      <c r="P32" s="10">
        <v>1.0</v>
      </c>
      <c r="Q32" s="10">
        <v>1.0</v>
      </c>
      <c r="R32" s="10">
        <v>0.0</v>
      </c>
      <c r="S32" s="18">
        <v>36000.0</v>
      </c>
      <c r="T32" s="10" t="str">
        <f t="shared" ref="T32:T36" si="13">IF(U32&lt;&gt;0,"да","нет")</f>
        <v>да</v>
      </c>
      <c r="U32" s="10">
        <v>10.0</v>
      </c>
      <c r="V32" s="10">
        <v>36000.0</v>
      </c>
      <c r="W32" s="10"/>
      <c r="X32" s="10">
        <f t="shared" si="11"/>
        <v>75600</v>
      </c>
      <c r="Y32" s="10"/>
      <c r="Z32" s="10"/>
      <c r="AA32" s="10"/>
      <c r="AB32" s="10"/>
      <c r="AC32" s="10"/>
      <c r="AD32" s="10"/>
      <c r="AE32" s="10"/>
      <c r="AF32" s="7">
        <f t="shared" si="12"/>
        <v>0</v>
      </c>
    </row>
    <row r="33" ht="12.75" customHeight="1">
      <c r="A33" s="15">
        <v>32.0</v>
      </c>
      <c r="B33" s="16" t="s">
        <v>122</v>
      </c>
      <c r="C33" s="10" t="s">
        <v>123</v>
      </c>
      <c r="D33" s="10" t="s">
        <v>33</v>
      </c>
      <c r="E33" s="10">
        <v>5.0</v>
      </c>
      <c r="F33" s="10"/>
      <c r="G33" s="10"/>
      <c r="H33" s="10">
        <v>31.0</v>
      </c>
      <c r="I33" s="10">
        <v>7.0</v>
      </c>
      <c r="J33" s="10" t="s">
        <v>124</v>
      </c>
      <c r="K33" s="17">
        <v>44079.0</v>
      </c>
      <c r="L33" s="10" t="s">
        <v>72</v>
      </c>
      <c r="M33" s="10">
        <v>0.0</v>
      </c>
      <c r="N33" s="10">
        <v>0.0</v>
      </c>
      <c r="O33" s="10">
        <v>0.0</v>
      </c>
      <c r="P33" s="10">
        <v>1.0</v>
      </c>
      <c r="Q33" s="10" t="s">
        <v>125</v>
      </c>
      <c r="R33" s="10">
        <v>0.0</v>
      </c>
      <c r="S33" s="18">
        <v>35000.0</v>
      </c>
      <c r="T33" s="10" t="str">
        <f t="shared" si="13"/>
        <v>да</v>
      </c>
      <c r="U33" s="10">
        <v>50.0</v>
      </c>
      <c r="V33" s="10">
        <v>35000.0</v>
      </c>
      <c r="W33" s="10"/>
      <c r="X33" s="10">
        <f t="shared" si="11"/>
        <v>87500</v>
      </c>
      <c r="Y33" s="10"/>
      <c r="Z33" s="10"/>
      <c r="AA33" s="10"/>
      <c r="AB33" s="10"/>
      <c r="AC33" s="10"/>
      <c r="AD33" s="10"/>
      <c r="AE33" s="10"/>
      <c r="AF33" s="7">
        <f t="shared" si="12"/>
        <v>0</v>
      </c>
    </row>
    <row r="34" ht="12.75" customHeight="1">
      <c r="A34" s="19">
        <v>33.0</v>
      </c>
      <c r="B34" s="6" t="s">
        <v>126</v>
      </c>
      <c r="C34" s="7" t="s">
        <v>91</v>
      </c>
      <c r="D34" s="7" t="s">
        <v>62</v>
      </c>
      <c r="E34" s="7">
        <v>18.0</v>
      </c>
      <c r="F34" s="7"/>
      <c r="G34" s="7"/>
      <c r="H34" s="7">
        <v>42.0</v>
      </c>
      <c r="I34" s="7">
        <v>10.0</v>
      </c>
      <c r="J34" s="7"/>
      <c r="K34" s="7"/>
      <c r="L34" s="7">
        <v>0.0</v>
      </c>
      <c r="M34" s="7">
        <v>7.0</v>
      </c>
      <c r="N34" s="7">
        <v>7.0</v>
      </c>
      <c r="O34" s="7">
        <v>0.0</v>
      </c>
      <c r="P34" s="7">
        <v>0.0</v>
      </c>
      <c r="Q34" s="7">
        <v>0.0</v>
      </c>
      <c r="R34" s="7">
        <v>0.0</v>
      </c>
      <c r="S34" s="5">
        <v>40000.0</v>
      </c>
      <c r="T34" s="10" t="str">
        <f t="shared" si="13"/>
        <v>да</v>
      </c>
      <c r="U34" s="7">
        <v>50.0</v>
      </c>
      <c r="V34" s="7">
        <v>40000.0</v>
      </c>
      <c r="W34" s="7"/>
      <c r="X34" s="7">
        <f t="shared" si="11"/>
        <v>100000</v>
      </c>
      <c r="Y34" s="7"/>
      <c r="Z34" s="7"/>
      <c r="AA34" s="7"/>
      <c r="AB34" s="7"/>
      <c r="AC34" s="7"/>
      <c r="AD34" s="7"/>
      <c r="AE34" s="7"/>
      <c r="AF34" s="7">
        <f t="shared" si="12"/>
        <v>0</v>
      </c>
    </row>
    <row r="35" ht="12.75" customHeight="1">
      <c r="A35" s="5">
        <v>34.0</v>
      </c>
      <c r="B35" s="6" t="s">
        <v>127</v>
      </c>
      <c r="C35" s="7"/>
      <c r="D35" s="7"/>
      <c r="E35" s="7"/>
      <c r="F35" s="11">
        <v>1.0</v>
      </c>
      <c r="G35" s="7"/>
      <c r="H35" s="7"/>
      <c r="I35" s="7">
        <v>9.0</v>
      </c>
      <c r="J35" s="7" t="s">
        <v>128</v>
      </c>
      <c r="K35" s="7"/>
      <c r="L35" s="7">
        <v>1.0</v>
      </c>
      <c r="M35" s="7">
        <v>0.0</v>
      </c>
      <c r="N35" s="7">
        <v>0.0</v>
      </c>
      <c r="O35" s="7">
        <v>0.0</v>
      </c>
      <c r="P35" s="7">
        <v>0.0</v>
      </c>
      <c r="Q35" s="7">
        <v>1.0</v>
      </c>
      <c r="R35" s="7">
        <v>1.0</v>
      </c>
      <c r="S35" s="7">
        <v>0.0</v>
      </c>
      <c r="T35" s="10" t="str">
        <f t="shared" si="13"/>
        <v>нет</v>
      </c>
      <c r="U35" s="7">
        <v>0.0</v>
      </c>
      <c r="V35" s="7">
        <v>0.0</v>
      </c>
      <c r="W35" s="7"/>
      <c r="X35" s="7">
        <f t="shared" si="11"/>
        <v>0</v>
      </c>
      <c r="Y35" s="7"/>
      <c r="Z35" s="7"/>
      <c r="AA35" s="7"/>
      <c r="AB35" s="7"/>
      <c r="AC35" s="7"/>
      <c r="AD35" s="7"/>
      <c r="AE35" s="7"/>
      <c r="AF35" s="7">
        <f t="shared" si="12"/>
        <v>1</v>
      </c>
    </row>
    <row r="36" ht="12.75" customHeight="1">
      <c r="A36" s="5">
        <v>35.0</v>
      </c>
      <c r="B36" s="6" t="s">
        <v>129</v>
      </c>
      <c r="C36" s="7"/>
      <c r="D36" s="7"/>
      <c r="E36" s="7"/>
      <c r="F36" s="11">
        <v>1.0</v>
      </c>
      <c r="G36" s="7"/>
      <c r="H36" s="7"/>
      <c r="I36" s="7">
        <v>9.0</v>
      </c>
      <c r="J36" s="7" t="s">
        <v>130</v>
      </c>
      <c r="K36" s="7"/>
      <c r="L36" s="7">
        <v>1.0</v>
      </c>
      <c r="M36" s="7">
        <v>1.0</v>
      </c>
      <c r="N36" s="7">
        <v>0.0</v>
      </c>
      <c r="O36" s="7">
        <v>0.0</v>
      </c>
      <c r="P36" s="7">
        <v>1.0</v>
      </c>
      <c r="Q36" s="7">
        <v>0.0</v>
      </c>
      <c r="R36" s="7">
        <v>0.0</v>
      </c>
      <c r="S36" s="7">
        <v>0.0</v>
      </c>
      <c r="T36" s="10" t="str">
        <f t="shared" si="13"/>
        <v>нет</v>
      </c>
      <c r="U36" s="7">
        <v>0.0</v>
      </c>
      <c r="V36" s="7">
        <v>0.0</v>
      </c>
      <c r="W36" s="7"/>
      <c r="X36" s="7">
        <f t="shared" si="11"/>
        <v>0</v>
      </c>
      <c r="Y36" s="7"/>
      <c r="Z36" s="7"/>
      <c r="AA36" s="7"/>
      <c r="AB36" s="7"/>
      <c r="AC36" s="7"/>
      <c r="AD36" s="7"/>
      <c r="AE36" s="7"/>
      <c r="AF36" s="7">
        <f t="shared" si="12"/>
        <v>1</v>
      </c>
    </row>
    <row r="37" ht="12.75" customHeight="1">
      <c r="A37" s="5">
        <v>36.0</v>
      </c>
      <c r="B37" s="6" t="s">
        <v>131</v>
      </c>
      <c r="C37" s="7"/>
      <c r="D37" s="7"/>
      <c r="E37" s="7"/>
      <c r="F37" s="8">
        <v>2.0</v>
      </c>
      <c r="G37" s="7"/>
      <c r="H37" s="7"/>
      <c r="I37" s="7">
        <v>9.0</v>
      </c>
      <c r="J37" s="7"/>
      <c r="K37" s="7"/>
      <c r="L37" s="7">
        <v>0.0</v>
      </c>
      <c r="M37" s="7">
        <v>0.0</v>
      </c>
      <c r="N37" s="7">
        <v>0.0</v>
      </c>
      <c r="O37" s="7">
        <v>0.0</v>
      </c>
      <c r="P37" s="7">
        <v>1.0</v>
      </c>
      <c r="Q37" s="7">
        <v>0.0</v>
      </c>
      <c r="R37" s="7">
        <v>0.0</v>
      </c>
      <c r="S37" s="7"/>
      <c r="T37" s="10"/>
      <c r="U37" s="7"/>
      <c r="V37" s="7"/>
      <c r="W37" s="7"/>
      <c r="X37" s="7">
        <f t="shared" si="11"/>
        <v>0</v>
      </c>
      <c r="Y37" s="7"/>
      <c r="Z37" s="7"/>
      <c r="AA37" s="7"/>
      <c r="AB37" s="7"/>
      <c r="AC37" s="7"/>
      <c r="AD37" s="7"/>
      <c r="AE37" s="7"/>
      <c r="AF37" s="7">
        <f t="shared" si="12"/>
        <v>1</v>
      </c>
    </row>
    <row r="38" ht="12.75" customHeight="1">
      <c r="A38" s="5">
        <v>37.0</v>
      </c>
      <c r="B38" s="6" t="s">
        <v>132</v>
      </c>
      <c r="C38" s="7"/>
      <c r="D38" s="7"/>
      <c r="E38" s="7"/>
      <c r="F38" s="8">
        <v>1.0</v>
      </c>
      <c r="G38" s="7"/>
      <c r="H38" s="7"/>
      <c r="I38" s="7">
        <v>9.0</v>
      </c>
      <c r="J38" s="7" t="s">
        <v>133</v>
      </c>
      <c r="K38" s="7"/>
      <c r="L38" s="7">
        <v>0.0</v>
      </c>
      <c r="M38" s="7">
        <v>1.0</v>
      </c>
      <c r="N38" s="7">
        <v>0.0</v>
      </c>
      <c r="O38" s="7">
        <v>0.0</v>
      </c>
      <c r="P38" s="7"/>
      <c r="Q38" s="7">
        <v>1.0</v>
      </c>
      <c r="R38" s="7">
        <v>0.0</v>
      </c>
      <c r="S38" s="7"/>
      <c r="T38" s="10"/>
      <c r="U38" s="7"/>
      <c r="V38" s="7"/>
      <c r="W38" s="7"/>
      <c r="X38" s="7">
        <f t="shared" si="11"/>
        <v>0</v>
      </c>
      <c r="Y38" s="7"/>
      <c r="Z38" s="7"/>
      <c r="AA38" s="7"/>
      <c r="AB38" s="7"/>
      <c r="AC38" s="7"/>
      <c r="AD38" s="7"/>
      <c r="AE38" s="7"/>
      <c r="AF38" s="7">
        <f t="shared" si="12"/>
        <v>1</v>
      </c>
    </row>
    <row r="39" ht="12.75" customHeight="1">
      <c r="A39" s="5">
        <v>38.0</v>
      </c>
      <c r="B39" s="6" t="s">
        <v>134</v>
      </c>
      <c r="C39" s="7"/>
      <c r="D39" s="7"/>
      <c r="E39" s="7"/>
      <c r="F39" s="8">
        <v>1.0</v>
      </c>
      <c r="G39" s="7"/>
      <c r="H39" s="7"/>
      <c r="I39" s="7">
        <v>9.0</v>
      </c>
      <c r="J39" s="7" t="s">
        <v>135</v>
      </c>
      <c r="K39" s="7"/>
      <c r="L39" s="7">
        <v>1.0</v>
      </c>
      <c r="M39" s="7">
        <v>1.0</v>
      </c>
      <c r="N39" s="7">
        <v>1.0</v>
      </c>
      <c r="O39" s="7">
        <v>0.0</v>
      </c>
      <c r="P39" s="7">
        <v>1.0</v>
      </c>
      <c r="Q39" s="7">
        <v>0.0</v>
      </c>
      <c r="R39" s="7">
        <v>0.0</v>
      </c>
      <c r="S39" s="7"/>
      <c r="T39" s="10"/>
      <c r="U39" s="7"/>
      <c r="V39" s="7"/>
      <c r="W39" s="7"/>
      <c r="X39" s="7">
        <f t="shared" si="11"/>
        <v>0</v>
      </c>
      <c r="Y39" s="7"/>
      <c r="Z39" s="7"/>
      <c r="AA39" s="7"/>
      <c r="AB39" s="7"/>
      <c r="AC39" s="7"/>
      <c r="AD39" s="7"/>
      <c r="AE39" s="7"/>
      <c r="AF39" s="7">
        <f t="shared" si="12"/>
        <v>1</v>
      </c>
    </row>
    <row r="40" ht="12.75" customHeight="1">
      <c r="A40" s="5">
        <v>39.0</v>
      </c>
      <c r="B40" s="6" t="s">
        <v>136</v>
      </c>
      <c r="C40" s="7"/>
      <c r="D40" s="7"/>
      <c r="E40" s="7"/>
      <c r="F40" s="8">
        <v>1.0</v>
      </c>
      <c r="G40" s="7"/>
      <c r="H40" s="7"/>
      <c r="I40" s="7">
        <v>9.0</v>
      </c>
      <c r="J40" s="7"/>
      <c r="K40" s="7"/>
      <c r="L40" s="7">
        <v>0.0</v>
      </c>
      <c r="M40" s="7">
        <v>1.0</v>
      </c>
      <c r="N40" s="7">
        <v>0.0</v>
      </c>
      <c r="O40" s="7">
        <v>0.0</v>
      </c>
      <c r="P40" s="7">
        <v>1.0</v>
      </c>
      <c r="Q40" s="7">
        <v>1.0</v>
      </c>
      <c r="R40" s="7">
        <v>0.0</v>
      </c>
      <c r="S40" s="7"/>
      <c r="T40" s="10"/>
      <c r="U40" s="7"/>
      <c r="V40" s="7"/>
      <c r="W40" s="7"/>
      <c r="X40" s="7">
        <f t="shared" si="11"/>
        <v>0</v>
      </c>
      <c r="Y40" s="7"/>
      <c r="Z40" s="7"/>
      <c r="AA40" s="7"/>
      <c r="AB40" s="7"/>
      <c r="AC40" s="7"/>
      <c r="AD40" s="7"/>
      <c r="AE40" s="7"/>
      <c r="AF40" s="7">
        <f t="shared" si="12"/>
        <v>1</v>
      </c>
    </row>
    <row r="41" ht="12.75" customHeight="1">
      <c r="A41" s="5">
        <v>40.0</v>
      </c>
      <c r="B41" s="6" t="s">
        <v>137</v>
      </c>
      <c r="C41" s="7"/>
      <c r="D41" s="7"/>
      <c r="E41" s="7"/>
      <c r="F41" s="8">
        <v>1.0</v>
      </c>
      <c r="G41" s="7"/>
      <c r="H41" s="7"/>
      <c r="I41" s="7">
        <v>9.0</v>
      </c>
      <c r="J41" s="7"/>
      <c r="K41" s="7"/>
      <c r="L41" s="7">
        <v>0.0</v>
      </c>
      <c r="M41" s="7">
        <v>1.0</v>
      </c>
      <c r="N41" s="7">
        <v>0.0</v>
      </c>
      <c r="O41" s="7">
        <v>0.0</v>
      </c>
      <c r="P41" s="7">
        <v>0.0</v>
      </c>
      <c r="Q41" s="7">
        <v>1.0</v>
      </c>
      <c r="R41" s="7">
        <v>0.0</v>
      </c>
      <c r="S41" s="7"/>
      <c r="T41" s="10"/>
      <c r="U41" s="7"/>
      <c r="V41" s="7"/>
      <c r="W41" s="7"/>
      <c r="X41" s="7">
        <f t="shared" si="11"/>
        <v>0</v>
      </c>
      <c r="Y41" s="7"/>
      <c r="Z41" s="7"/>
      <c r="AA41" s="7"/>
      <c r="AB41" s="7"/>
      <c r="AC41" s="7"/>
      <c r="AD41" s="7"/>
      <c r="AE41" s="7"/>
      <c r="AF41" s="7">
        <f t="shared" si="12"/>
        <v>1</v>
      </c>
    </row>
    <row r="42" ht="12.75" customHeight="1">
      <c r="A42" s="5">
        <v>41.0</v>
      </c>
      <c r="B42" s="6" t="s">
        <v>138</v>
      </c>
      <c r="C42" s="7"/>
      <c r="D42" s="7"/>
      <c r="E42" s="7"/>
      <c r="F42" s="8">
        <v>1.0</v>
      </c>
      <c r="G42" s="7"/>
      <c r="H42" s="7"/>
      <c r="I42" s="7">
        <v>9.0</v>
      </c>
      <c r="J42" s="7" t="s">
        <v>139</v>
      </c>
      <c r="K42" s="7"/>
      <c r="L42" s="7">
        <v>0.0</v>
      </c>
      <c r="M42" s="7">
        <v>1.0</v>
      </c>
      <c r="N42" s="7">
        <v>1.0</v>
      </c>
      <c r="O42" s="7">
        <v>0.0</v>
      </c>
      <c r="P42" s="7">
        <v>0.0</v>
      </c>
      <c r="Q42" s="7">
        <v>0.0</v>
      </c>
      <c r="R42" s="7">
        <v>0.0</v>
      </c>
      <c r="S42" s="7"/>
      <c r="T42" s="10"/>
      <c r="U42" s="7"/>
      <c r="V42" s="7"/>
      <c r="W42" s="7"/>
      <c r="X42" s="7">
        <f t="shared" si="11"/>
        <v>0</v>
      </c>
      <c r="Y42" s="7"/>
      <c r="Z42" s="7"/>
      <c r="AA42" s="7"/>
      <c r="AB42" s="7"/>
      <c r="AC42" s="7"/>
      <c r="AD42" s="7"/>
      <c r="AE42" s="7"/>
      <c r="AF42" s="7">
        <f t="shared" si="12"/>
        <v>1</v>
      </c>
    </row>
    <row r="43" ht="12.75" customHeight="1">
      <c r="A43" s="5">
        <v>42.0</v>
      </c>
      <c r="B43" s="6" t="s">
        <v>140</v>
      </c>
      <c r="C43" s="7"/>
      <c r="D43" s="7"/>
      <c r="E43" s="7"/>
      <c r="F43" s="8">
        <v>2.0</v>
      </c>
      <c r="G43" s="7"/>
      <c r="H43" s="7"/>
      <c r="I43" s="7">
        <v>9.0</v>
      </c>
      <c r="J43" s="7" t="s">
        <v>141</v>
      </c>
      <c r="K43" s="7"/>
      <c r="L43" s="7">
        <v>0.0</v>
      </c>
      <c r="M43" s="7">
        <v>1.0</v>
      </c>
      <c r="N43" s="7">
        <v>1.0</v>
      </c>
      <c r="O43" s="7">
        <v>0.0</v>
      </c>
      <c r="P43" s="7">
        <v>1.0</v>
      </c>
      <c r="Q43" s="7">
        <v>1.0</v>
      </c>
      <c r="R43" s="7">
        <v>0.0</v>
      </c>
      <c r="S43" s="7"/>
      <c r="T43" s="10"/>
      <c r="U43" s="7"/>
      <c r="V43" s="7"/>
      <c r="W43" s="7"/>
      <c r="X43" s="7">
        <f t="shared" si="11"/>
        <v>0</v>
      </c>
      <c r="Y43" s="7"/>
      <c r="Z43" s="7"/>
      <c r="AA43" s="7"/>
      <c r="AB43" s="7"/>
      <c r="AC43" s="7"/>
      <c r="AD43" s="7"/>
      <c r="AE43" s="7"/>
      <c r="AF43" s="7">
        <f t="shared" si="12"/>
        <v>1</v>
      </c>
    </row>
    <row r="44" ht="12.75" customHeight="1">
      <c r="A44" s="5">
        <v>43.0</v>
      </c>
      <c r="B44" s="6" t="s">
        <v>142</v>
      </c>
      <c r="C44" s="7"/>
      <c r="D44" s="7"/>
      <c r="E44" s="7"/>
      <c r="F44" s="8">
        <v>1.0</v>
      </c>
      <c r="G44" s="7"/>
      <c r="H44" s="7"/>
      <c r="I44" s="7">
        <v>9.0</v>
      </c>
      <c r="J44" s="7" t="s">
        <v>143</v>
      </c>
      <c r="L44" s="7">
        <v>1.0</v>
      </c>
      <c r="M44" s="7">
        <v>1.0</v>
      </c>
      <c r="N44" s="7">
        <v>0.0</v>
      </c>
      <c r="O44" s="7">
        <v>0.0</v>
      </c>
      <c r="P44" s="7">
        <v>1.0</v>
      </c>
      <c r="Q44" s="7" t="s">
        <v>144</v>
      </c>
      <c r="R44" s="7">
        <v>0.0</v>
      </c>
      <c r="S44" s="7"/>
      <c r="X44" s="7">
        <f t="shared" si="11"/>
        <v>0</v>
      </c>
    </row>
    <row r="45" ht="12.75" customHeight="1">
      <c r="A45" s="5">
        <v>44.0</v>
      </c>
      <c r="B45" s="6" t="s">
        <v>145</v>
      </c>
      <c r="C45" s="7"/>
      <c r="D45" s="7"/>
      <c r="E45" s="7"/>
      <c r="F45" s="8">
        <v>1.0</v>
      </c>
      <c r="G45" s="7"/>
      <c r="H45" s="7"/>
      <c r="I45" s="7">
        <v>9.0</v>
      </c>
      <c r="J45" s="7" t="s">
        <v>146</v>
      </c>
      <c r="L45" s="7">
        <v>1.0</v>
      </c>
      <c r="M45" s="7">
        <v>1.0</v>
      </c>
      <c r="N45" s="7">
        <v>0.0</v>
      </c>
      <c r="O45" s="7">
        <v>0.0</v>
      </c>
      <c r="P45" s="7">
        <v>0.0</v>
      </c>
      <c r="Q45" s="7" t="s">
        <v>72</v>
      </c>
      <c r="R45" s="7">
        <v>0.0</v>
      </c>
      <c r="S45" s="7"/>
      <c r="X45" s="7">
        <f t="shared" si="11"/>
        <v>0</v>
      </c>
    </row>
    <row r="46" ht="12.75" customHeight="1">
      <c r="A46" s="5">
        <v>45.0</v>
      </c>
      <c r="B46" s="6" t="s">
        <v>147</v>
      </c>
      <c r="C46" s="7"/>
      <c r="D46" s="7"/>
      <c r="E46" s="7"/>
      <c r="F46" s="8">
        <v>1.0</v>
      </c>
      <c r="G46" s="14"/>
      <c r="H46" s="14"/>
      <c r="I46" s="7">
        <v>9.0</v>
      </c>
      <c r="J46" s="7" t="s">
        <v>148</v>
      </c>
      <c r="L46" s="7">
        <v>1.0</v>
      </c>
      <c r="M46" s="7">
        <v>1.0</v>
      </c>
      <c r="N46" s="7">
        <v>0.0</v>
      </c>
      <c r="O46" s="7">
        <v>0.0</v>
      </c>
      <c r="P46" s="7">
        <v>1.0</v>
      </c>
      <c r="Q46" s="7">
        <v>1.0</v>
      </c>
      <c r="R46" s="7">
        <v>0.0</v>
      </c>
      <c r="S46" s="7"/>
      <c r="X46" s="7">
        <f t="shared" si="11"/>
        <v>0</v>
      </c>
    </row>
    <row r="47" ht="12.75" customHeight="1">
      <c r="A47" s="5">
        <v>46.0</v>
      </c>
      <c r="B47" s="6" t="s">
        <v>149</v>
      </c>
      <c r="C47" s="7" t="s">
        <v>150</v>
      </c>
      <c r="D47" s="7"/>
      <c r="E47" s="7">
        <v>1.0</v>
      </c>
      <c r="F47" s="8">
        <v>2.0</v>
      </c>
      <c r="G47" s="7" t="s">
        <v>34</v>
      </c>
      <c r="H47" s="7">
        <v>44.0</v>
      </c>
      <c r="I47" s="7">
        <v>8.0</v>
      </c>
      <c r="J47" s="7" t="s">
        <v>151</v>
      </c>
      <c r="K47" s="24"/>
      <c r="L47" s="7">
        <v>1.0</v>
      </c>
      <c r="M47" s="7">
        <v>1.0</v>
      </c>
      <c r="N47" s="7">
        <v>0.0</v>
      </c>
      <c r="O47" s="7">
        <v>0.0</v>
      </c>
      <c r="P47" s="7"/>
      <c r="Q47" s="7"/>
      <c r="R47" s="7">
        <v>0.0</v>
      </c>
      <c r="S47" s="5">
        <v>38000.0</v>
      </c>
      <c r="T47" s="24" t="s">
        <v>36</v>
      </c>
      <c r="U47" s="24">
        <v>30.0</v>
      </c>
      <c r="V47" s="24">
        <v>38000.0</v>
      </c>
      <c r="W47" s="24"/>
      <c r="X47" s="7">
        <f t="shared" si="11"/>
        <v>87400</v>
      </c>
      <c r="Y47" s="24">
        <v>1.0</v>
      </c>
      <c r="Z47" s="24"/>
      <c r="AA47" s="24"/>
      <c r="AB47" s="24"/>
      <c r="AC47" s="24"/>
      <c r="AD47" s="24"/>
      <c r="AE47" s="24"/>
      <c r="AF47" s="24">
        <f t="shared" ref="AF47:AF51" si="14">IF(OR((C47=""),(D47=""),(E47=""),(H47=""),(S47=""),(T47=""),(U47="")),1,0)</f>
        <v>1</v>
      </c>
    </row>
    <row r="48" ht="12.75" customHeight="1">
      <c r="A48" s="5">
        <v>47.0</v>
      </c>
      <c r="B48" s="6" t="s">
        <v>152</v>
      </c>
      <c r="C48" s="10" t="s">
        <v>109</v>
      </c>
      <c r="D48" s="10"/>
      <c r="E48" s="10">
        <v>6.0</v>
      </c>
      <c r="F48" s="11">
        <v>1.0</v>
      </c>
      <c r="G48" s="23"/>
      <c r="H48" s="23">
        <v>36.0</v>
      </c>
      <c r="I48" s="10">
        <v>8.0</v>
      </c>
      <c r="J48" s="10" t="s">
        <v>153</v>
      </c>
      <c r="K48" s="23"/>
      <c r="L48" s="10"/>
      <c r="M48" s="10"/>
      <c r="N48" s="10"/>
      <c r="O48" s="10">
        <v>0.0</v>
      </c>
      <c r="P48" s="10">
        <v>1.0</v>
      </c>
      <c r="Q48" s="10">
        <v>0.0</v>
      </c>
      <c r="R48" s="10">
        <v>1.0</v>
      </c>
      <c r="S48" s="18">
        <v>35000.0</v>
      </c>
      <c r="T48" s="23" t="s">
        <v>36</v>
      </c>
      <c r="U48" s="23">
        <v>50.0</v>
      </c>
      <c r="V48" s="23">
        <v>35000.0</v>
      </c>
      <c r="W48" s="23"/>
      <c r="X48" s="7">
        <f t="shared" si="11"/>
        <v>87500</v>
      </c>
      <c r="Y48" s="23"/>
      <c r="Z48" s="23"/>
      <c r="AA48" s="23"/>
      <c r="AB48" s="23"/>
      <c r="AC48" s="23"/>
      <c r="AD48" s="23"/>
      <c r="AE48" s="23"/>
      <c r="AF48" s="24">
        <f t="shared" si="14"/>
        <v>1</v>
      </c>
    </row>
    <row r="49" ht="12.75" customHeight="1">
      <c r="A49" s="5">
        <v>48.0</v>
      </c>
      <c r="B49" s="6" t="s">
        <v>154</v>
      </c>
      <c r="C49" s="7" t="s">
        <v>33</v>
      </c>
      <c r="D49" s="7"/>
      <c r="E49" s="7">
        <v>7.0</v>
      </c>
      <c r="F49" s="11">
        <v>1.0</v>
      </c>
      <c r="G49" s="24"/>
      <c r="H49" s="24">
        <v>45.0</v>
      </c>
      <c r="I49" s="7">
        <v>8.0</v>
      </c>
      <c r="J49" s="7" t="s">
        <v>155</v>
      </c>
      <c r="K49" s="24" t="s">
        <v>156</v>
      </c>
      <c r="L49" s="7"/>
      <c r="M49" s="7"/>
      <c r="N49" s="7"/>
      <c r="O49" s="7">
        <v>0.0</v>
      </c>
      <c r="P49" s="7">
        <v>1.0</v>
      </c>
      <c r="Q49" s="7">
        <v>0.0</v>
      </c>
      <c r="R49" s="7">
        <v>1.0</v>
      </c>
      <c r="S49" s="5">
        <v>35000.0</v>
      </c>
      <c r="T49" s="24" t="s">
        <v>36</v>
      </c>
      <c r="U49" s="24">
        <v>50.0</v>
      </c>
      <c r="V49" s="24">
        <v>35000.0</v>
      </c>
      <c r="W49" s="24"/>
      <c r="X49" s="7">
        <f t="shared" si="11"/>
        <v>87500</v>
      </c>
      <c r="Y49" s="24"/>
      <c r="Z49" s="24"/>
      <c r="AA49" s="24"/>
      <c r="AB49" s="24"/>
      <c r="AC49" s="24"/>
      <c r="AD49" s="24"/>
      <c r="AE49" s="24"/>
      <c r="AF49" s="24">
        <f t="shared" si="14"/>
        <v>1</v>
      </c>
    </row>
    <row r="50" ht="12.75" customHeight="1">
      <c r="A50" s="5">
        <v>49.0</v>
      </c>
      <c r="B50" s="6" t="s">
        <v>157</v>
      </c>
      <c r="C50" s="10"/>
      <c r="D50" s="10"/>
      <c r="E50" s="10"/>
      <c r="F50" s="11">
        <v>1.0</v>
      </c>
      <c r="G50" s="23"/>
      <c r="H50" s="23"/>
      <c r="I50" s="10">
        <v>8.0</v>
      </c>
      <c r="J50" s="10"/>
      <c r="K50" s="23"/>
      <c r="L50" s="10">
        <v>1.0</v>
      </c>
      <c r="M50" s="10">
        <v>1.0</v>
      </c>
      <c r="N50" s="10">
        <v>1.0</v>
      </c>
      <c r="O50" s="10">
        <v>0.0</v>
      </c>
      <c r="P50" s="10">
        <v>1.0</v>
      </c>
      <c r="Q50" s="10">
        <v>0.0</v>
      </c>
      <c r="R50" s="10">
        <v>1.0</v>
      </c>
      <c r="S50" s="10">
        <v>0.0</v>
      </c>
      <c r="T50" s="23" t="str">
        <f>IF(U50&lt;&gt;0,"да","нет")</f>
        <v>нет</v>
      </c>
      <c r="U50" s="23">
        <v>0.0</v>
      </c>
      <c r="V50" s="23">
        <v>0.0</v>
      </c>
      <c r="W50" s="23"/>
      <c r="X50" s="7">
        <f t="shared" si="11"/>
        <v>0</v>
      </c>
      <c r="Y50" s="23"/>
      <c r="Z50" s="23"/>
      <c r="AA50" s="23"/>
      <c r="AB50" s="23"/>
      <c r="AC50" s="23"/>
      <c r="AD50" s="23"/>
      <c r="AE50" s="23"/>
      <c r="AF50" s="24">
        <f t="shared" si="14"/>
        <v>1</v>
      </c>
    </row>
    <row r="51" ht="12.75" customHeight="1">
      <c r="A51" s="5">
        <v>50.0</v>
      </c>
      <c r="B51" s="6" t="s">
        <v>158</v>
      </c>
      <c r="C51" s="7"/>
      <c r="D51" s="7"/>
      <c r="E51" s="7"/>
      <c r="F51" s="8">
        <v>1.0</v>
      </c>
      <c r="G51" s="24"/>
      <c r="H51" s="24"/>
      <c r="I51" s="7">
        <v>8.0</v>
      </c>
      <c r="J51" s="7" t="s">
        <v>159</v>
      </c>
      <c r="K51" s="24"/>
      <c r="L51" s="7">
        <v>1.0</v>
      </c>
      <c r="M51" s="7">
        <v>1.0</v>
      </c>
      <c r="N51" s="7">
        <v>0.0</v>
      </c>
      <c r="O51" s="7">
        <v>0.0</v>
      </c>
      <c r="P51" s="7">
        <v>1.0</v>
      </c>
      <c r="Q51" s="7">
        <v>1.0</v>
      </c>
      <c r="R51" s="7">
        <v>0.0</v>
      </c>
      <c r="S51" s="7"/>
      <c r="T51" s="23"/>
      <c r="U51" s="24"/>
      <c r="V51" s="24"/>
      <c r="W51" s="24"/>
      <c r="X51" s="7">
        <f t="shared" si="11"/>
        <v>0</v>
      </c>
      <c r="Y51" s="24"/>
      <c r="Z51" s="24"/>
      <c r="AA51" s="24"/>
      <c r="AB51" s="24"/>
      <c r="AC51" s="24"/>
      <c r="AD51" s="24"/>
      <c r="AE51" s="24"/>
      <c r="AF51" s="24">
        <f t="shared" si="14"/>
        <v>1</v>
      </c>
    </row>
    <row r="52" ht="12.75" customHeight="1">
      <c r="A52" s="5">
        <v>51.0</v>
      </c>
      <c r="B52" s="6" t="s">
        <v>160</v>
      </c>
      <c r="C52" s="7"/>
      <c r="D52" s="7"/>
      <c r="E52" s="7"/>
      <c r="F52" s="8">
        <v>1.0</v>
      </c>
      <c r="I52" s="7">
        <v>8.0</v>
      </c>
      <c r="J52" s="7" t="s">
        <v>161</v>
      </c>
      <c r="L52" s="7">
        <v>1.0</v>
      </c>
      <c r="M52" s="7">
        <v>1.0</v>
      </c>
      <c r="N52" s="7">
        <v>1.0</v>
      </c>
      <c r="O52" s="7">
        <v>0.0</v>
      </c>
      <c r="P52" s="7">
        <v>1.0</v>
      </c>
      <c r="Q52" s="7">
        <v>1.0</v>
      </c>
      <c r="R52" s="7">
        <v>0.0</v>
      </c>
      <c r="S52" s="7"/>
      <c r="X52" s="7">
        <f t="shared" si="11"/>
        <v>0</v>
      </c>
    </row>
    <row r="53" ht="12.75" customHeight="1">
      <c r="A53" s="5">
        <v>52.0</v>
      </c>
      <c r="B53" s="6" t="s">
        <v>162</v>
      </c>
      <c r="C53" s="7"/>
      <c r="D53" s="7"/>
      <c r="E53" s="7"/>
      <c r="F53" s="8">
        <v>1.0</v>
      </c>
      <c r="I53" s="7">
        <v>8.0</v>
      </c>
      <c r="J53" s="25" t="s">
        <v>163</v>
      </c>
      <c r="L53" s="25">
        <v>1.0</v>
      </c>
      <c r="M53" s="25">
        <v>1.0</v>
      </c>
      <c r="N53" s="25" t="s">
        <v>72</v>
      </c>
      <c r="O53" s="25">
        <v>0.0</v>
      </c>
      <c r="P53" s="25">
        <v>0.0</v>
      </c>
      <c r="Q53" s="25">
        <v>1.0</v>
      </c>
      <c r="R53" s="25">
        <v>0.0</v>
      </c>
    </row>
    <row r="54" ht="12.75" customHeight="1">
      <c r="A54" s="5">
        <v>53.0</v>
      </c>
      <c r="B54" s="6" t="s">
        <v>164</v>
      </c>
      <c r="C54" s="7" t="s">
        <v>150</v>
      </c>
      <c r="D54" s="7"/>
      <c r="E54" s="7">
        <v>7.0</v>
      </c>
      <c r="F54" s="8">
        <v>1.0</v>
      </c>
      <c r="G54" s="24" t="s">
        <v>34</v>
      </c>
      <c r="H54" s="24">
        <v>4.0</v>
      </c>
      <c r="I54" s="7">
        <v>7.0</v>
      </c>
      <c r="J54" s="24" t="s">
        <v>165</v>
      </c>
      <c r="K54" s="24" t="s">
        <v>166</v>
      </c>
      <c r="L54" s="24"/>
      <c r="M54" s="24"/>
      <c r="N54" s="24"/>
      <c r="O54" s="24">
        <v>0.0</v>
      </c>
      <c r="P54" s="24" t="s">
        <v>167</v>
      </c>
      <c r="Q54" s="24">
        <v>0.0</v>
      </c>
      <c r="R54" s="24">
        <v>1.0</v>
      </c>
      <c r="S54" s="26">
        <v>30000.0</v>
      </c>
      <c r="T54" s="24"/>
      <c r="U54" s="24">
        <v>0.0</v>
      </c>
      <c r="V54" s="24">
        <v>30000.0</v>
      </c>
      <c r="W54" s="24"/>
      <c r="X54" s="24">
        <f t="shared" ref="X54:X56" si="15">S54+S54*(U54/100)+V54</f>
        <v>60000</v>
      </c>
      <c r="Y54" s="24">
        <v>1.0</v>
      </c>
      <c r="Z54" s="24" t="s">
        <v>168</v>
      </c>
      <c r="AA54" s="24"/>
      <c r="AB54" s="24"/>
      <c r="AC54" s="24"/>
      <c r="AD54" s="24"/>
      <c r="AE54" s="24"/>
      <c r="AF54" s="24">
        <f t="shared" ref="AF54:AF56" si="16">IF(OR((C54=""),(D54=""),(E54=""),(H54=""),(S54=""),(T54=""),(U54="")),1,0)</f>
        <v>1</v>
      </c>
    </row>
    <row r="55" ht="12.75" customHeight="1">
      <c r="A55" s="5">
        <v>54.0</v>
      </c>
      <c r="B55" s="6" t="s">
        <v>169</v>
      </c>
      <c r="C55" s="7" t="s">
        <v>33</v>
      </c>
      <c r="D55" s="24"/>
      <c r="E55" s="24">
        <v>1.0</v>
      </c>
      <c r="F55" s="11">
        <v>1.0</v>
      </c>
      <c r="G55" s="24"/>
      <c r="H55" s="24">
        <v>35.0</v>
      </c>
      <c r="I55" s="7">
        <v>7.0</v>
      </c>
      <c r="J55" s="24" t="s">
        <v>170</v>
      </c>
      <c r="K55" s="24"/>
      <c r="L55" s="24"/>
      <c r="M55" s="24"/>
      <c r="N55" s="24"/>
      <c r="O55" s="24">
        <v>0.0</v>
      </c>
      <c r="P55" s="24">
        <v>1.0</v>
      </c>
      <c r="Q55" s="24">
        <v>0.0</v>
      </c>
      <c r="R55" s="24">
        <v>0.0</v>
      </c>
      <c r="S55" s="26">
        <v>32000.0</v>
      </c>
      <c r="T55" s="24" t="s">
        <v>36</v>
      </c>
      <c r="U55" s="24">
        <v>80.0</v>
      </c>
      <c r="V55" s="24">
        <v>32000.0</v>
      </c>
      <c r="W55" s="24"/>
      <c r="X55" s="24">
        <f t="shared" si="15"/>
        <v>89600</v>
      </c>
      <c r="Y55" s="24"/>
      <c r="Z55" s="24"/>
      <c r="AA55" s="24"/>
      <c r="AB55" s="24"/>
      <c r="AC55" s="24"/>
      <c r="AD55" s="24"/>
      <c r="AE55" s="24"/>
      <c r="AF55" s="24">
        <f t="shared" si="16"/>
        <v>1</v>
      </c>
    </row>
    <row r="56" ht="12.75" customHeight="1">
      <c r="A56" s="5">
        <v>55.0</v>
      </c>
      <c r="B56" s="6" t="s">
        <v>171</v>
      </c>
      <c r="C56" s="7"/>
      <c r="D56" s="24"/>
      <c r="E56" s="24"/>
      <c r="F56" s="27">
        <v>1.0</v>
      </c>
      <c r="G56" s="24"/>
      <c r="H56" s="24"/>
      <c r="I56" s="7">
        <v>7.0</v>
      </c>
      <c r="J56" s="24"/>
      <c r="K56" s="24"/>
      <c r="L56" s="24">
        <v>1.0</v>
      </c>
      <c r="M56" s="24">
        <v>1.0</v>
      </c>
      <c r="N56" s="24">
        <v>1.0</v>
      </c>
      <c r="O56" s="24">
        <v>0.0</v>
      </c>
      <c r="P56" s="24">
        <v>1.0</v>
      </c>
      <c r="Q56" s="24">
        <v>0.0</v>
      </c>
      <c r="R56" s="24">
        <v>1.0</v>
      </c>
      <c r="S56" s="24">
        <v>0.0</v>
      </c>
      <c r="T56" s="23" t="str">
        <f>IF(U56&lt;&gt;0,"да","нет")</f>
        <v>нет</v>
      </c>
      <c r="U56" s="24">
        <v>0.0</v>
      </c>
      <c r="V56" s="24">
        <v>0.0</v>
      </c>
      <c r="W56" s="24"/>
      <c r="X56" s="24">
        <f t="shared" si="15"/>
        <v>0</v>
      </c>
      <c r="Y56" s="24"/>
      <c r="Z56" s="24"/>
      <c r="AA56" s="24"/>
      <c r="AB56" s="24"/>
      <c r="AC56" s="24"/>
      <c r="AD56" s="24"/>
      <c r="AE56" s="24"/>
      <c r="AF56" s="24">
        <f t="shared" si="16"/>
        <v>1</v>
      </c>
    </row>
    <row r="57" ht="12.75" customHeight="1">
      <c r="A57" s="7"/>
      <c r="B57" s="7"/>
    </row>
    <row r="58" ht="12.75" customHeight="1">
      <c r="A58" s="7"/>
      <c r="B58" s="7"/>
    </row>
    <row r="59" ht="12.75" customHeight="1">
      <c r="A59" s="7"/>
      <c r="B59" s="7"/>
    </row>
    <row r="60" ht="12.75" customHeight="1">
      <c r="A60" s="28"/>
    </row>
    <row r="61" ht="12.75" customHeight="1">
      <c r="A61" s="28"/>
    </row>
    <row r="62" ht="12.75" customHeight="1">
      <c r="A62" s="28"/>
    </row>
    <row r="63" ht="12.75" customHeight="1">
      <c r="A63" s="28"/>
    </row>
    <row r="64" ht="12.75" customHeight="1">
      <c r="A64" s="28"/>
    </row>
    <row r="65" ht="12.75" customHeight="1">
      <c r="A65" s="28"/>
    </row>
    <row r="66" ht="12.75" customHeight="1">
      <c r="A66" s="28"/>
    </row>
    <row r="67" ht="12.75" customHeight="1">
      <c r="A67" s="28"/>
    </row>
    <row r="68" ht="12.75" customHeight="1">
      <c r="A68" s="28"/>
    </row>
    <row r="69" ht="12.75" customHeight="1">
      <c r="A69" s="28"/>
    </row>
    <row r="70" ht="12.75" customHeight="1">
      <c r="A70" s="28"/>
    </row>
    <row r="71" ht="12.75" customHeight="1">
      <c r="A71" s="28"/>
    </row>
    <row r="72" ht="12.75" customHeight="1">
      <c r="A72" s="28"/>
    </row>
    <row r="73" ht="12.75" customHeight="1">
      <c r="A73" s="28"/>
    </row>
    <row r="74" ht="12.75" customHeight="1">
      <c r="A74" s="28"/>
    </row>
    <row r="75" ht="12.75" customHeight="1">
      <c r="A75" s="28"/>
    </row>
    <row r="76" ht="12.75" customHeight="1">
      <c r="A76" s="28"/>
    </row>
    <row r="77" ht="12.75" customHeight="1">
      <c r="A77" s="28"/>
    </row>
    <row r="78" ht="12.75" customHeight="1">
      <c r="A78" s="28"/>
    </row>
    <row r="79" ht="12.75" customHeight="1">
      <c r="A79" s="28"/>
    </row>
    <row r="80" ht="12.75" customHeight="1">
      <c r="A80" s="28"/>
    </row>
    <row r="81" ht="12.75" customHeight="1">
      <c r="A81" s="28"/>
    </row>
    <row r="82" ht="12.75" customHeight="1">
      <c r="A82" s="28"/>
    </row>
    <row r="83" ht="12.75" customHeight="1">
      <c r="A83" s="28"/>
    </row>
    <row r="84" ht="12.75" customHeight="1">
      <c r="A84" s="28"/>
    </row>
    <row r="85" ht="12.75" customHeight="1">
      <c r="A85" s="28"/>
    </row>
    <row r="86" ht="12.75" customHeight="1">
      <c r="A86" s="28"/>
    </row>
    <row r="87" ht="12.75" customHeight="1">
      <c r="A87" s="28"/>
    </row>
    <row r="88" ht="12.75" customHeight="1">
      <c r="A88" s="28"/>
    </row>
    <row r="89" ht="12.75" customHeight="1">
      <c r="A89" s="28"/>
    </row>
    <row r="90" ht="12.75" customHeight="1">
      <c r="A90" s="28"/>
    </row>
    <row r="91" ht="12.75" customHeight="1">
      <c r="A91" s="28"/>
    </row>
    <row r="92" ht="12.75" customHeight="1">
      <c r="A92" s="28"/>
    </row>
    <row r="93" ht="12.75" customHeight="1">
      <c r="A93" s="28"/>
    </row>
    <row r="94" ht="12.75" customHeight="1">
      <c r="A94" s="28"/>
    </row>
    <row r="95" ht="12.75" customHeight="1">
      <c r="A95" s="28"/>
    </row>
    <row r="96" ht="12.75" customHeight="1">
      <c r="A96" s="28"/>
    </row>
    <row r="97" ht="12.75" customHeight="1">
      <c r="A97" s="28"/>
    </row>
    <row r="98" ht="12.75" customHeight="1">
      <c r="A98" s="28"/>
    </row>
    <row r="99" ht="12.75" customHeight="1">
      <c r="A99" s="28"/>
    </row>
    <row r="100" ht="12.75" customHeight="1">
      <c r="A100" s="28"/>
    </row>
    <row r="101" ht="12.75" customHeight="1">
      <c r="A101" s="28"/>
    </row>
    <row r="102" ht="12.75" customHeight="1">
      <c r="A102" s="28"/>
    </row>
    <row r="103" ht="12.75" customHeight="1">
      <c r="A103" s="28"/>
    </row>
    <row r="104" ht="12.75" customHeight="1">
      <c r="A104" s="28"/>
    </row>
    <row r="105" ht="12.75" customHeight="1">
      <c r="A105" s="28"/>
    </row>
    <row r="106" ht="12.75" customHeight="1">
      <c r="A106" s="28"/>
    </row>
    <row r="107" ht="12.75" customHeight="1">
      <c r="A107" s="28"/>
    </row>
    <row r="108" ht="12.75" customHeight="1">
      <c r="A108" s="28"/>
    </row>
    <row r="109" ht="12.75" customHeight="1">
      <c r="A109" s="28"/>
    </row>
    <row r="110" ht="12.75" customHeight="1">
      <c r="A110" s="28"/>
    </row>
    <row r="111" ht="12.75" customHeight="1">
      <c r="A111" s="28"/>
    </row>
    <row r="112" ht="12.75" customHeight="1">
      <c r="A112" s="28"/>
    </row>
    <row r="113" ht="12.75" customHeight="1">
      <c r="A113" s="28"/>
    </row>
    <row r="114" ht="12.75" customHeight="1">
      <c r="A114" s="28"/>
    </row>
    <row r="115" ht="12.75" customHeight="1">
      <c r="A115" s="28"/>
    </row>
    <row r="116" ht="12.75" customHeight="1">
      <c r="A116" s="28"/>
    </row>
    <row r="117" ht="12.75" customHeight="1">
      <c r="A117" s="28"/>
    </row>
    <row r="118" ht="12.75" customHeight="1">
      <c r="A118" s="28"/>
    </row>
    <row r="119" ht="12.75" customHeight="1">
      <c r="A119" s="28"/>
    </row>
    <row r="120" ht="12.75" customHeight="1">
      <c r="A120" s="28"/>
    </row>
    <row r="121" ht="12.75" customHeight="1">
      <c r="A121" s="28"/>
    </row>
    <row r="122" ht="12.75" customHeight="1">
      <c r="A122" s="28"/>
    </row>
    <row r="123" ht="12.75" customHeight="1">
      <c r="A123" s="28"/>
    </row>
    <row r="124" ht="12.75" customHeight="1">
      <c r="A124" s="28"/>
    </row>
    <row r="125" ht="12.75" customHeight="1">
      <c r="A125" s="28"/>
    </row>
    <row r="126" ht="12.75" customHeight="1">
      <c r="A126" s="28"/>
    </row>
    <row r="127" ht="12.75" customHeight="1">
      <c r="A127" s="28"/>
    </row>
    <row r="128" ht="12.75" customHeight="1">
      <c r="A128" s="28"/>
    </row>
    <row r="129" ht="12.75" customHeight="1">
      <c r="A129" s="28"/>
    </row>
    <row r="130" ht="12.75" customHeight="1">
      <c r="A130" s="28"/>
    </row>
    <row r="131" ht="12.75" customHeight="1">
      <c r="A131" s="28"/>
    </row>
    <row r="132" ht="12.75" customHeight="1">
      <c r="A132" s="28"/>
    </row>
    <row r="133" ht="12.75" customHeight="1">
      <c r="A133" s="28"/>
    </row>
    <row r="134" ht="12.75" customHeight="1">
      <c r="A134" s="28"/>
    </row>
    <row r="135" ht="12.75" customHeight="1">
      <c r="A135" s="28"/>
    </row>
    <row r="136" ht="12.75" customHeight="1">
      <c r="A136" s="28"/>
    </row>
    <row r="137" ht="12.75" customHeight="1">
      <c r="A137" s="28"/>
    </row>
    <row r="138" ht="12.75" customHeight="1">
      <c r="A138" s="28"/>
    </row>
    <row r="139" ht="12.75" customHeight="1">
      <c r="A139" s="28"/>
    </row>
    <row r="140" ht="12.75" customHeight="1">
      <c r="A140" s="28"/>
    </row>
    <row r="141" ht="12.75" customHeight="1">
      <c r="A141" s="28"/>
    </row>
    <row r="142" ht="12.75" customHeight="1">
      <c r="A142" s="28"/>
    </row>
    <row r="143" ht="12.75" customHeight="1">
      <c r="A143" s="28"/>
    </row>
    <row r="144" ht="12.75" customHeight="1">
      <c r="A144" s="28"/>
    </row>
    <row r="145" ht="12.75" customHeight="1">
      <c r="A145" s="28"/>
    </row>
    <row r="146" ht="12.75" customHeight="1">
      <c r="A146" s="28"/>
    </row>
    <row r="147" ht="12.75" customHeight="1">
      <c r="A147" s="28"/>
    </row>
    <row r="148" ht="12.75" customHeight="1">
      <c r="A148" s="28"/>
    </row>
    <row r="149" ht="12.75" customHeight="1">
      <c r="A149" s="28"/>
    </row>
    <row r="150" ht="12.75" customHeight="1">
      <c r="A150" s="28"/>
    </row>
    <row r="151" ht="12.75" customHeight="1">
      <c r="A151" s="28"/>
    </row>
    <row r="152" ht="12.75" customHeight="1">
      <c r="A152" s="28"/>
    </row>
    <row r="153" ht="12.75" customHeight="1">
      <c r="A153" s="28"/>
    </row>
    <row r="154" ht="12.75" customHeight="1">
      <c r="A154" s="28"/>
    </row>
    <row r="155" ht="12.75" customHeight="1">
      <c r="A155" s="28"/>
    </row>
    <row r="156" ht="12.75" customHeight="1">
      <c r="A156" s="28"/>
    </row>
    <row r="157" ht="12.75" customHeight="1">
      <c r="A157" s="28"/>
    </row>
    <row r="158" ht="12.75" customHeight="1">
      <c r="A158" s="28"/>
    </row>
    <row r="159" ht="12.75" customHeight="1">
      <c r="A159" s="28"/>
    </row>
    <row r="160" ht="12.75" customHeight="1">
      <c r="A160" s="28"/>
    </row>
    <row r="161" ht="12.75" customHeight="1">
      <c r="A161" s="28"/>
    </row>
    <row r="162" ht="12.75" customHeight="1">
      <c r="A162" s="28"/>
    </row>
    <row r="163" ht="12.75" customHeight="1">
      <c r="A163" s="28"/>
    </row>
    <row r="164" ht="12.75" customHeight="1">
      <c r="A164" s="28"/>
    </row>
    <row r="165" ht="12.75" customHeight="1">
      <c r="A165" s="28"/>
    </row>
    <row r="166" ht="12.75" customHeight="1">
      <c r="A166" s="28"/>
    </row>
    <row r="167" ht="12.75" customHeight="1">
      <c r="A167" s="28"/>
    </row>
    <row r="168" ht="12.75" customHeight="1">
      <c r="A168" s="28"/>
    </row>
    <row r="169" ht="12.75" customHeight="1">
      <c r="A169" s="28"/>
    </row>
    <row r="170" ht="12.75" customHeight="1">
      <c r="A170" s="28"/>
    </row>
    <row r="171" ht="12.75" customHeight="1">
      <c r="A171" s="28"/>
    </row>
    <row r="172" ht="12.75" customHeight="1">
      <c r="A172" s="28"/>
    </row>
    <row r="173" ht="12.75" customHeight="1">
      <c r="A173" s="28"/>
    </row>
    <row r="174" ht="12.75" customHeight="1">
      <c r="A174" s="28"/>
    </row>
    <row r="175" ht="12.75" customHeight="1">
      <c r="A175" s="28"/>
    </row>
    <row r="176" ht="12.75" customHeight="1">
      <c r="A176" s="28"/>
    </row>
    <row r="177" ht="12.75" customHeight="1">
      <c r="A177" s="28"/>
    </row>
    <row r="178" ht="12.75" customHeight="1">
      <c r="A178" s="28"/>
    </row>
    <row r="179" ht="12.75" customHeight="1">
      <c r="A179" s="28"/>
    </row>
    <row r="180" ht="12.75" customHeight="1">
      <c r="A180" s="28"/>
    </row>
    <row r="181" ht="12.75" customHeight="1">
      <c r="A181" s="28"/>
    </row>
    <row r="182" ht="12.75" customHeight="1">
      <c r="A182" s="28"/>
    </row>
    <row r="183" ht="12.75" customHeight="1">
      <c r="A183" s="28"/>
    </row>
    <row r="184" ht="12.75" customHeight="1">
      <c r="A184" s="28"/>
    </row>
    <row r="185" ht="12.75" customHeight="1">
      <c r="A185" s="28"/>
    </row>
    <row r="186" ht="12.75" customHeight="1">
      <c r="A186" s="28"/>
    </row>
    <row r="187" ht="12.75" customHeight="1">
      <c r="A187" s="28"/>
    </row>
    <row r="188" ht="12.75" customHeight="1">
      <c r="A188" s="28"/>
    </row>
    <row r="189" ht="12.75" customHeight="1">
      <c r="A189" s="28"/>
    </row>
    <row r="190" ht="12.75" customHeight="1">
      <c r="A190" s="28"/>
    </row>
    <row r="191" ht="12.75" customHeight="1">
      <c r="A191" s="28"/>
    </row>
    <row r="192" ht="12.75" customHeight="1">
      <c r="A192" s="28"/>
    </row>
    <row r="193" ht="12.75" customHeight="1">
      <c r="A193" s="28"/>
    </row>
    <row r="194" ht="12.75" customHeight="1">
      <c r="A194" s="28"/>
    </row>
    <row r="195" ht="12.75" customHeight="1">
      <c r="A195" s="28"/>
    </row>
    <row r="196" ht="12.75" customHeight="1">
      <c r="A196" s="28"/>
    </row>
    <row r="197" ht="12.75" customHeight="1">
      <c r="A197" s="28"/>
    </row>
    <row r="198" ht="12.75" customHeight="1">
      <c r="A198" s="28"/>
    </row>
    <row r="199" ht="12.75" customHeight="1">
      <c r="A199" s="28"/>
    </row>
    <row r="200" ht="12.75" customHeight="1">
      <c r="A200" s="28"/>
    </row>
    <row r="201" ht="12.75" customHeight="1">
      <c r="A201" s="28"/>
    </row>
    <row r="202" ht="12.75" customHeight="1">
      <c r="A202" s="28"/>
    </row>
    <row r="203" ht="12.75" customHeight="1">
      <c r="A203" s="28"/>
    </row>
    <row r="204" ht="12.75" customHeight="1">
      <c r="A204" s="28"/>
    </row>
    <row r="205" ht="12.75" customHeight="1">
      <c r="A205" s="28"/>
    </row>
    <row r="206" ht="12.75" customHeight="1">
      <c r="A206" s="28"/>
    </row>
    <row r="207" ht="12.75" customHeight="1">
      <c r="A207" s="28"/>
    </row>
    <row r="208" ht="12.75" customHeight="1">
      <c r="A208" s="28"/>
    </row>
    <row r="209" ht="12.75" customHeight="1">
      <c r="A209" s="28"/>
    </row>
    <row r="210" ht="12.75" customHeight="1">
      <c r="A210" s="28"/>
    </row>
    <row r="211" ht="12.75" customHeight="1">
      <c r="A211" s="28"/>
    </row>
    <row r="212" ht="12.75" customHeight="1">
      <c r="A212" s="28"/>
    </row>
    <row r="213" ht="12.75" customHeight="1">
      <c r="A213" s="28"/>
    </row>
    <row r="214" ht="12.75" customHeight="1">
      <c r="A214" s="28"/>
    </row>
    <row r="215" ht="12.75" customHeight="1">
      <c r="A215" s="28"/>
    </row>
    <row r="216" ht="12.75" customHeight="1">
      <c r="A216" s="28"/>
    </row>
    <row r="217" ht="12.75" customHeight="1">
      <c r="A217" s="28"/>
    </row>
    <row r="218" ht="12.75" customHeight="1">
      <c r="A218" s="28"/>
    </row>
    <row r="219" ht="12.75" customHeight="1">
      <c r="A219" s="28"/>
    </row>
    <row r="220" ht="12.75" customHeight="1">
      <c r="A220" s="28"/>
    </row>
    <row r="221" ht="12.75" customHeight="1">
      <c r="A221" s="28"/>
    </row>
    <row r="222" ht="12.75" customHeight="1">
      <c r="A222" s="28"/>
    </row>
    <row r="223" ht="12.75" customHeight="1">
      <c r="A223" s="28"/>
    </row>
    <row r="224" ht="12.75" customHeight="1">
      <c r="A224" s="28"/>
    </row>
    <row r="225" ht="12.75" customHeight="1">
      <c r="A225" s="28"/>
    </row>
    <row r="226" ht="12.75" customHeight="1">
      <c r="A226" s="28"/>
    </row>
    <row r="227" ht="12.75" customHeight="1">
      <c r="A227" s="28"/>
    </row>
    <row r="228" ht="12.75" customHeight="1">
      <c r="A228" s="28"/>
    </row>
    <row r="229" ht="12.75" customHeight="1">
      <c r="A229" s="28"/>
    </row>
    <row r="230" ht="12.75" customHeight="1">
      <c r="A230" s="28"/>
    </row>
    <row r="231" ht="12.75" customHeight="1">
      <c r="A231" s="28"/>
    </row>
    <row r="232" ht="12.75" customHeight="1">
      <c r="A232" s="28"/>
    </row>
    <row r="233" ht="12.75" customHeight="1">
      <c r="A233" s="28"/>
    </row>
    <row r="234" ht="12.75" customHeight="1">
      <c r="A234" s="28"/>
    </row>
    <row r="235" ht="12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customSheetViews>
    <customSheetView guid="{B5A5E839-9E71-494B-8AAC-3C724E879FDC}" filter="1" showAutoFilter="1">
      <autoFilter ref="$B$1:$AE$59"/>
      <extLst>
        <ext uri="GoogleSheetsCustomDataVersion1">
          <go:sheetsCustomData xmlns:go="http://customooxmlschemas.google.com/" filterViewId="793890525"/>
        </ext>
      </extLst>
    </customSheetView>
    <customSheetView guid="{06E09553-CCF7-4AB0-B3EC-0FE499683851}" filter="1" showAutoFilter="1">
      <autoFilter ref="$B$1:$AE$59"/>
      <extLst>
        <ext uri="GoogleSheetsCustomDataVersion1">
          <go:sheetsCustomData xmlns:go="http://customooxmlschemas.google.com/" filterViewId="1443725950"/>
        </ext>
      </extLst>
    </customSheetView>
  </customSheetView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2020-04-30T20:46:37Z</dcterms:created>
</cp:coreProperties>
</file>