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drawings/drawing3.xml" ContentType="application/vnd.openxmlformats-officedocument.drawing+xml"/>
  <Override PartName="/xl/worksheets/sheet5.xml" ContentType="application/vnd.openxmlformats-officedocument.spreadsheetml.worksheet+xml"/>
  <Override PartName="/xl/drawings/drawing4.xml" ContentType="application/vnd.openxmlformats-officedocument.drawing+xml"/>
  <Override PartName="/xl/worksheets/sheet6.xml" ContentType="application/vnd.openxmlformats-officedocument.spreadsheetml.worksheet+xml"/>
  <Override PartName="/xl/drawings/drawing5.xml" ContentType="application/vnd.openxmlformats-officedocument.drawing+xml"/>
  <Override PartName="/xl/worksheets/sheet7.xml" ContentType="application/vnd.openxmlformats-officedocument.spreadsheetml.worksheet+xml"/>
  <Override PartName="/xl/drawings/drawing6.xml" ContentType="application/vnd.openxmlformats-officedocument.drawing+xml"/>
  <Override PartName="/xl/worksheets/sheet8.xml" ContentType="application/vnd.openxmlformats-officedocument.spreadsheetml.worksheet+xml"/>
  <Override PartName="/xl/drawings/drawing7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1" showHorizontalScroll="1" showVerticalScroll="1" showSheetTabs="1" xWindow="1905" yWindow="1905" windowWidth="21600" windowHeight="11295" tabRatio="600" firstSheet="0" activeTab="6" autoFilterDateGrouping="1"/>
  </bookViews>
  <sheets>
    <sheet name="DATA" sheetId="1" state="visible" r:id="rId1"/>
    <sheet name="MONDAY" sheetId="2" state="visible" r:id="rId2"/>
    <sheet name="TUESDAY" sheetId="3" state="visible" r:id="rId3"/>
    <sheet name="WEDNESDAY" sheetId="4" state="visible" r:id="rId4"/>
    <sheet name="THURSDAY" sheetId="5" state="visible" r:id="rId5"/>
    <sheet name="FRIDAY" sheetId="6" state="visible" r:id="rId6"/>
    <sheet name="WEEKLY" sheetId="7" state="visible" r:id="rId7"/>
    <sheet name="YESTERDAY" sheetId="8" state="visible" r:id="rId8"/>
  </sheets>
  <definedNames>
    <definedName name="DatesFiltre">#REF!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[$-F800]dddd\,\ mmmm\ dd\,\ yyyy"/>
    <numFmt numFmtId="165" formatCode="0.0"/>
  </numFmts>
  <fonts count="4">
    <font>
      <name val="Aptos Narrow"/>
      <family val="2"/>
      <color theme="1"/>
      <sz val="11"/>
      <scheme val="minor"/>
    </font>
    <font>
      <name val="Aptos Narrow"/>
      <family val="2"/>
      <color theme="1"/>
      <sz val="11"/>
      <scheme val="minor"/>
    </font>
    <font>
      <name val="Tahoma"/>
      <family val="2"/>
      <sz val="8"/>
    </font>
    <font>
      <name val="Tahoma"/>
      <family val="2"/>
      <b val="1"/>
      <color indexed="81"/>
      <sz val="9"/>
    </font>
  </fonts>
  <fills count="3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</fills>
  <borders count="1">
    <border>
      <left/>
      <right/>
      <top/>
      <bottom/>
      <diagonal/>
    </border>
  </borders>
  <cellStyleXfs count="3">
    <xf numFmtId="0" fontId="1" fillId="0" borderId="0"/>
    <xf numFmtId="9" fontId="1" fillId="0" borderId="0"/>
    <xf numFmtId="0" fontId="2" fillId="0" borderId="0"/>
  </cellStyleXfs>
  <cellXfs count="9">
    <xf numFmtId="0" fontId="0" fillId="0" borderId="0" pivotButton="0" quotePrefix="0" xfId="0"/>
    <xf numFmtId="14" fontId="0" fillId="0" borderId="0" pivotButton="0" quotePrefix="0" xfId="0"/>
    <xf numFmtId="0" fontId="0" fillId="0" borderId="0" pivotButton="0" quotePrefix="1" xfId="0"/>
    <xf numFmtId="10" fontId="0" fillId="0" borderId="0" pivotButton="0" quotePrefix="0" xfId="1"/>
    <xf numFmtId="0" fontId="0" fillId="2" borderId="0" pivotButton="0" quotePrefix="0" xfId="0"/>
    <xf numFmtId="14" fontId="0" fillId="2" borderId="0" pivotButton="0" quotePrefix="0" xfId="0"/>
    <xf numFmtId="2" fontId="0" fillId="2" borderId="0" pivotButton="0" quotePrefix="0" xfId="0"/>
    <xf numFmtId="164" fontId="0" fillId="2" borderId="0" pivotButton="0" quotePrefix="0" xfId="0"/>
    <xf numFmtId="165" fontId="0" fillId="0" borderId="0" pivotButton="0" quotePrefix="0" xfId="1"/>
  </cellXfs>
  <cellStyles count="3">
    <cellStyle name="Normal" xfId="0" builtinId="0"/>
    <cellStyle name="Per cent" xfId="1" builtinId="5"/>
    <cellStyle name="Normal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comments/comment1.xml><?xml version="1.0" encoding="utf-8"?>
<comments xmlns="http://schemas.openxmlformats.org/spreadsheetml/2006/main">
  <authors>
    <author>Damien</author>
  </authors>
  <commentList>
    <comment ref="A2" authorId="0" shapeId="0">
      <text>
        <t>=DSGRID("MSEREUR,BOECGBP,USDOLSF,CDNDLUS,JAPAYE$,USDAUSP,BBNZDSP","","-2WKE","WKE","Daily","RowHeader=true;ColHeader=true;DispSeriesDescription=true;YearlyTSFormat=false;QuarterlyTSFormat=false;MonthlyTSFormat=false")</t>
      </text>
    </comment>
    <comment ref="A9" authorId="0" shapeId="0">
      <text>
        <t>=DSGRID("UKEURSP,CNEURSP,SWEURSP,JPEURSP,AUEURSP,NZEURSP","","-2WKE","WKE","Daily","RowHeader=true;ColHeader=true;DispSeriesDescription=true;YearlyTSFormat=false;QuarterlyTSFormat=false;MonthlyTSFormat=false")</t>
      </text>
    </comment>
    <comment ref="A16" authorId="0" shapeId="0">
      <text>
        <t>=DSGRID("BCCAGBP,TSCHFSP,JSPTGBP,AUGBPSP,NZDGBPS","","-2WKE","WKE","Daily","RowHeader=true;ColHeader=true;DispSeriesDescription=true;YearlyTSFormat=false;QuarterlyTSFormat=false;MonthlyTSFormat=false")</t>
      </text>
    </comment>
    <comment ref="A23" authorId="0" shapeId="0">
      <text>
        <t>=DSGRID("TRCAJPC","","-2WKE","WKE","Daily","RowHeader=true;ColHeader=true;DispSeriesDescription=true;YearlyTSFormat=false;QuarterlyTSFormat=false;MonthlyTSFormat=false")</t>
      </text>
    </comment>
    <comment ref="A30" authorId="0" shapeId="0">
      <text>
        <t>=DSGRID("TRCHJPC","","-2WKE","WKE","Daily","RowHeader=true;ColHeader=true;DispSeriesDescription=true;YearlyTSFormat=false;QuarterlyTSFormat=false;MonthlyTSFormat=false")</t>
      </text>
    </comment>
    <comment ref="A37" authorId="0" shapeId="0">
      <text>
        <t>=DSGRID("JPYAUSP,RNZDJPY","","-2WKE","WKE","Daily","RowHeader=true;ColHeader=true;DispSeriesDescription=true;YearlyTSFormat=false;QuarterlyTSFormat=false;MonthlyTSFormat=false")</t>
      </text>
    </comment>
    <comment ref="A46" authorId="0" shapeId="0">
      <text>
        <t>=DSGRID("MSEREUR,BOECGBP,USDOLSF,CDNDLUS,JAPAYE$,USDAUSP,BBNZDSP,UKEURSP,CNEURSP,SWEURSP,JPEURSP,AUEURSP,NZEURSP,BCCAGBP,TSCHFSP,JSPTGBP,AUGBPSP,NZDGBPS,TRCAJPC,TRCHJPC,JPYAUSP,RNZDJPY","","-1D","TIME","Daily","RowHeader=true;ColHeader=true;DispSeriesDescription=true;YearlyTSFormat=false;QuarterlyTSFormat=false;MonthlyTSFormat=false")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_rels/drawing2.xml.rels><Relationships xmlns="http://schemas.openxmlformats.org/package/2006/relationships"><Relationship Type="http://schemas.openxmlformats.org/officeDocument/2006/relationships/image" Target="/xl/media/image2.png" Id="rId1" /></Relationships>
</file>

<file path=xl/drawings/_rels/drawing3.xml.rels><Relationships xmlns="http://schemas.openxmlformats.org/package/2006/relationships"><Relationship Type="http://schemas.openxmlformats.org/officeDocument/2006/relationships/image" Target="/xl/media/image3.png" Id="rId1" /></Relationships>
</file>

<file path=xl/drawings/_rels/drawing4.xml.rels><Relationships xmlns="http://schemas.openxmlformats.org/package/2006/relationships"><Relationship Type="http://schemas.openxmlformats.org/officeDocument/2006/relationships/image" Target="/xl/media/image4.png" Id="rId1" /></Relationships>
</file>

<file path=xl/drawings/_rels/drawing5.xml.rels><Relationships xmlns="http://schemas.openxmlformats.org/package/2006/relationships"><Relationship Type="http://schemas.openxmlformats.org/officeDocument/2006/relationships/image" Target="/xl/media/image5.png" Id="rId1" /></Relationships>
</file>

<file path=xl/drawings/_rels/drawing6.xml.rels><Relationships xmlns="http://schemas.openxmlformats.org/package/2006/relationships"><Relationship Type="http://schemas.openxmlformats.org/officeDocument/2006/relationships/image" Target="/xl/media/image6.png" Id="rId1" /></Relationships>
</file>

<file path=xl/drawings/_rels/drawing7.xml.rels><Relationships xmlns="http://schemas.openxmlformats.org/package/2006/relationships"><Relationship Type="http://schemas.openxmlformats.org/officeDocument/2006/relationships/image" Target="/xl/media/image7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5</col>
      <colOff>0</colOff>
      <row>0</row>
      <rowOff>0</rowOff>
    </from>
    <ext cx="7620000" cy="762000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2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5</col>
      <colOff>0</colOff>
      <row>0</row>
      <rowOff>0</rowOff>
    </from>
    <ext cx="7620000" cy="762000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3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5</col>
      <colOff>0</colOff>
      <row>0</row>
      <rowOff>0</rowOff>
    </from>
    <ext cx="7620000" cy="762000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4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5</col>
      <colOff>0</colOff>
      <row>0</row>
      <rowOff>0</rowOff>
    </from>
    <ext cx="7620000" cy="762000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5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5</col>
      <colOff>0</colOff>
      <row>0</row>
      <rowOff>0</rowOff>
    </from>
    <ext cx="7620000" cy="762000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6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5</col>
      <colOff>0</colOff>
      <row>0</row>
      <rowOff>0</rowOff>
    </from>
    <ext cx="7620000" cy="762000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7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5</col>
      <colOff>0</colOff>
      <row>0</row>
      <rowOff>0</rowOff>
    </from>
    <ext cx="7620000" cy="762000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7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/>
  </sheetPr>
  <dimension ref="A2:AD547"/>
  <sheetViews>
    <sheetView zoomScale="77" workbookViewId="0">
      <selection activeCell="EL156" sqref="EL156"/>
    </sheetView>
  </sheetViews>
  <sheetFormatPr baseColWidth="8" defaultRowHeight="15"/>
  <cols>
    <col width="10.140625" bestFit="1" customWidth="1" min="1" max="1"/>
    <col width="36" bestFit="1" customWidth="1" min="2" max="2"/>
    <col width="10.28515625" bestFit="1" customWidth="1" min="3" max="3"/>
    <col width="9.42578125" bestFit="1" customWidth="1" min="4" max="6"/>
    <col width="46.28515625" bestFit="1" customWidth="1" min="7" max="7"/>
    <col width="9.42578125" bestFit="1" customWidth="1" min="8" max="22"/>
    <col width="9.7109375" bestFit="1" customWidth="1" min="23" max="23"/>
  </cols>
  <sheetData>
    <row r="2">
      <c r="A2">
        <f>_xll.DSGRID("MSEREUR,BOECGBP,USDOLSF,CDNDLUS,JAPAYE$,USDAUSP,BBNZDSP","","-2WKE","WKE","Daily","RowHeader=true;ColHeader=true;DispSeriesDescription=true;YearlyTSFormat=false;QuarterlyTSFormat=false;MonthlyTSFormat=false")</f>
        <v/>
      </c>
      <c r="B2" s="2" t="inlineStr">
        <is>
          <t>MSCI EURO TO 1 USD - EXCHANGE RATE</t>
        </is>
      </c>
      <c r="C2" s="2" t="inlineStr">
        <is>
          <t>US $ TO BRITISH POUND (BOE) - EXCHANGE RATE</t>
        </is>
      </c>
      <c r="D2" s="2" t="inlineStr">
        <is>
          <t>US $ TO CHF (WMR) - EXCHANGE RATE</t>
        </is>
      </c>
      <c r="E2" s="2" t="inlineStr">
        <is>
          <t>US $ TO CANADIAN $ (RFV) - EXCHANGE RATE</t>
        </is>
      </c>
      <c r="F2" s="2" t="inlineStr">
        <is>
          <t>JAPANESE YEN TO US $ (WMR) - EXCHANGE RATE</t>
        </is>
      </c>
      <c r="G2" s="2" t="inlineStr">
        <is>
          <t>AUSTRALIAN $ TO US $ - EXCHANGE RATE</t>
        </is>
      </c>
      <c r="H2" s="2" t="inlineStr">
        <is>
          <t>NEW ZEALAND $ TO US $ (BBI) - EXCHANGE RATE</t>
        </is>
      </c>
      <c r="I2" s="2" t="n"/>
      <c r="J2" s="2" t="n"/>
      <c r="K2" t="inlineStr">
        <is>
          <t>USD</t>
        </is>
      </c>
      <c r="L2" s="2" t="inlineStr">
        <is>
          <t>EUR</t>
        </is>
      </c>
      <c r="M2" s="2" t="inlineStr">
        <is>
          <t>GBP</t>
        </is>
      </c>
      <c r="N2" s="2" t="inlineStr">
        <is>
          <t>CHF</t>
        </is>
      </c>
      <c r="O2" s="2" t="inlineStr">
        <is>
          <t>CAD</t>
        </is>
      </c>
      <c r="P2" s="2" t="inlineStr">
        <is>
          <t>JPY</t>
        </is>
      </c>
      <c r="Q2" s="2" t="inlineStr">
        <is>
          <t>AUD</t>
        </is>
      </c>
      <c r="R2" s="2" t="inlineStr">
        <is>
          <t>NZD</t>
        </is>
      </c>
    </row>
    <row r="3">
      <c r="A3" s="1" t="n">
        <v>45555</v>
      </c>
      <c r="B3" s="2" t="n">
        <v>0.897424</v>
      </c>
      <c r="C3" t="n">
        <v>1.3281</v>
      </c>
      <c r="D3" t="n">
        <v>1.1759</v>
      </c>
      <c r="E3" t="n">
        <v>0.73692</v>
      </c>
      <c r="F3" t="n">
        <v>144.435</v>
      </c>
      <c r="G3" t="n">
        <v>1.4667</v>
      </c>
      <c r="H3" t="n">
        <v>1.6006</v>
      </c>
      <c r="L3" s="3">
        <f>(B4-B3)/B3</f>
        <v/>
      </c>
      <c r="M3" s="3">
        <f>(C4-C3)/C3</f>
        <v/>
      </c>
      <c r="N3" s="3">
        <f>(D4-D3)/D3</f>
        <v/>
      </c>
      <c r="O3" s="3">
        <f>(E4-E3)/E3</f>
        <v/>
      </c>
      <c r="P3" s="3">
        <f>(F4-F3)/F3</f>
        <v/>
      </c>
      <c r="Q3" s="3">
        <f>(G4-G3)/G3</f>
        <v/>
      </c>
      <c r="R3" s="3">
        <f>(H4-H3)/H3</f>
        <v/>
      </c>
    </row>
    <row r="4">
      <c r="A4" s="1" t="n">
        <v>45558</v>
      </c>
      <c r="B4" t="n">
        <v>0.898311</v>
      </c>
      <c r="C4" t="n">
        <v>1.335</v>
      </c>
      <c r="D4" t="n">
        <v>1.17945</v>
      </c>
      <c r="E4" t="n">
        <v>0.7385</v>
      </c>
      <c r="F4" t="n">
        <v>143.745</v>
      </c>
      <c r="G4" t="n">
        <v>1.4646</v>
      </c>
      <c r="H4" t="n">
        <v>1.5953</v>
      </c>
      <c r="L4" s="3">
        <f>(B5-B4)/B4</f>
        <v/>
      </c>
      <c r="M4" s="3">
        <f>(C5-C4)/C4</f>
        <v/>
      </c>
      <c r="N4" s="3">
        <f>(D5-D4)/D4</f>
        <v/>
      </c>
      <c r="O4" s="3">
        <f>(E5-E4)/E4</f>
        <v/>
      </c>
      <c r="P4" s="3">
        <f>(F5-F4)/F4</f>
        <v/>
      </c>
      <c r="Q4" s="3">
        <f>(G5-G4)/G4</f>
        <v/>
      </c>
      <c r="R4" s="3">
        <f>(H5-H4)/H4</f>
        <v/>
      </c>
      <c r="V4" s="4" t="inlineStr">
        <is>
          <t>USD</t>
        </is>
      </c>
      <c r="W4" s="4" t="inlineStr">
        <is>
          <t>EUR</t>
        </is>
      </c>
    </row>
    <row r="5">
      <c r="A5" s="1" t="n">
        <v>45559</v>
      </c>
      <c r="B5" t="n">
        <v>0.8967810000000001</v>
      </c>
      <c r="C5" t="n">
        <v>1.339</v>
      </c>
      <c r="D5" t="n">
        <v>1.18225</v>
      </c>
      <c r="E5" t="n">
        <v>0.74455</v>
      </c>
      <c r="F5" t="n">
        <v>143.675</v>
      </c>
      <c r="G5" t="n">
        <v>1.4622</v>
      </c>
      <c r="H5" t="n">
        <v>1.5802</v>
      </c>
      <c r="L5" s="3">
        <f>(B6-B5)/B5</f>
        <v/>
      </c>
      <c r="M5" s="3">
        <f>(C6-C5)/C5</f>
        <v/>
      </c>
      <c r="N5" s="3">
        <f>(D6-D5)/D5</f>
        <v/>
      </c>
      <c r="O5" s="3">
        <f>(E6-E5)/E5</f>
        <v/>
      </c>
      <c r="P5" s="3">
        <f>(F6-F5)/F5</f>
        <v/>
      </c>
      <c r="Q5" s="3">
        <f>(G6-G5)/G5</f>
        <v/>
      </c>
      <c r="R5" s="3">
        <f>(H6-H5)/H5</f>
        <v/>
      </c>
      <c r="V5" s="4" t="inlineStr">
        <is>
          <t>GBP</t>
        </is>
      </c>
      <c r="W5" s="4" t="inlineStr">
        <is>
          <t>USD</t>
        </is>
      </c>
      <c r="X5" s="2" t="n"/>
      <c r="Y5" s="2" t="n"/>
      <c r="Z5" s="2" t="n"/>
      <c r="AA5" s="2" t="n"/>
      <c r="AB5" s="2" t="n"/>
      <c r="AC5" s="2" t="n"/>
      <c r="AD5" s="2" t="n"/>
    </row>
    <row r="6">
      <c r="A6" s="1" t="n">
        <v>45560</v>
      </c>
      <c r="B6" t="n">
        <v>0.895095</v>
      </c>
      <c r="C6" t="n">
        <v>1.3375</v>
      </c>
      <c r="D6" t="n">
        <v>1.178</v>
      </c>
      <c r="E6" t="n">
        <v>0.74154</v>
      </c>
      <c r="F6" t="n">
        <v>144.375</v>
      </c>
      <c r="G6" t="n">
        <v>1.4535</v>
      </c>
      <c r="H6" t="n">
        <v>1.595</v>
      </c>
      <c r="L6" s="3">
        <f>(B7-B6)/B6</f>
        <v/>
      </c>
      <c r="M6" s="3">
        <f>(C7-C6)/C6</f>
        <v/>
      </c>
      <c r="N6" s="3">
        <f>(D7-D6)/D6</f>
        <v/>
      </c>
      <c r="O6" s="3">
        <f>(E7-E6)/E6</f>
        <v/>
      </c>
      <c r="P6" s="3">
        <f>(F7-F6)/F6</f>
        <v/>
      </c>
      <c r="Q6" s="3">
        <f>(G7-G6)/G6</f>
        <v/>
      </c>
      <c r="R6" s="3">
        <f>(H7-H6)/H6</f>
        <v/>
      </c>
      <c r="V6" s="4" t="inlineStr">
        <is>
          <t>CHF</t>
        </is>
      </c>
      <c r="W6" s="4" t="inlineStr">
        <is>
          <t>USD</t>
        </is>
      </c>
    </row>
    <row r="7">
      <c r="A7" s="1" t="n">
        <v>45561</v>
      </c>
      <c r="B7" t="n">
        <v>0.895536</v>
      </c>
      <c r="C7" t="n">
        <v>1.3396</v>
      </c>
      <c r="D7" t="n">
        <v>1.1799</v>
      </c>
      <c r="E7" t="n">
        <v>0.74269</v>
      </c>
      <c r="F7" t="n">
        <v>144.805</v>
      </c>
      <c r="G7" t="n">
        <v>1.4571</v>
      </c>
      <c r="H7" t="n">
        <v>1.5825</v>
      </c>
      <c r="L7" s="3">
        <f>(B8-B7)/B7</f>
        <v/>
      </c>
      <c r="M7" s="3">
        <f>(C8-C7)/C7</f>
        <v/>
      </c>
      <c r="N7" s="3">
        <f>(D8-D7)/D7</f>
        <v/>
      </c>
      <c r="O7" s="3">
        <f>(E8-E7)/E7</f>
        <v/>
      </c>
      <c r="P7" s="3">
        <f>(F8-F7)/F7</f>
        <v/>
      </c>
      <c r="Q7" s="3">
        <f>(G8-G7)/G7</f>
        <v/>
      </c>
      <c r="R7" s="3">
        <f>(H8-H7)/H7</f>
        <v/>
      </c>
      <c r="V7" s="4" t="inlineStr">
        <is>
          <t>CAD</t>
        </is>
      </c>
      <c r="W7" s="4" t="inlineStr">
        <is>
          <t>USD</t>
        </is>
      </c>
    </row>
    <row r="8">
      <c r="A8" s="1" t="n">
        <v>45562</v>
      </c>
      <c r="B8" t="n">
        <v>0.8945340000000001</v>
      </c>
      <c r="C8" t="n">
        <v>1.3408</v>
      </c>
      <c r="D8" t="n">
        <v>1.1877</v>
      </c>
      <c r="E8" t="n">
        <v>0.73989</v>
      </c>
      <c r="F8" t="n">
        <v>142.87</v>
      </c>
      <c r="G8" t="n">
        <v>1.4539</v>
      </c>
      <c r="H8" t="n">
        <v>1.5757</v>
      </c>
      <c r="L8" s="3">
        <f>(B8-B3)/B3</f>
        <v/>
      </c>
      <c r="M8" s="3">
        <f>(C8-C3)/C3</f>
        <v/>
      </c>
      <c r="N8" s="3">
        <f>(D8-D3)/D3</f>
        <v/>
      </c>
      <c r="O8" s="3">
        <f>(E8-E3)/E3</f>
        <v/>
      </c>
      <c r="P8" s="3">
        <f>(F8-F3)/F3</f>
        <v/>
      </c>
      <c r="Q8" s="3">
        <f>(G8-G3)/G3</f>
        <v/>
      </c>
      <c r="R8" s="3">
        <f>(H8-H3)/H3</f>
        <v/>
      </c>
      <c r="V8" s="4" t="inlineStr">
        <is>
          <t>USD</t>
        </is>
      </c>
      <c r="W8" s="4" t="inlineStr">
        <is>
          <t>JPY</t>
        </is>
      </c>
    </row>
    <row r="9">
      <c r="A9">
        <f>_xll.DSGRID("UKEURSP,CNEURSP,SWEURSP,JPEURSP,AUEURSP,NZEURSP","","-2WKE","WKE","Daily","RowHeader=true;ColHeader=true;DispSeriesDescription=true;YearlyTSFormat=false;QuarterlyTSFormat=false;MonthlyTSFormat=false")</f>
        <v/>
      </c>
      <c r="B9" s="2" t="inlineStr">
        <is>
          <t>UK £ TO EURO (WMR) - EXCHANGE RATE</t>
        </is>
      </c>
      <c r="C9" s="2" t="inlineStr">
        <is>
          <t>CANADIAN $ TO EURO (WMR) - EXCHANGE RATE</t>
        </is>
      </c>
      <c r="D9" s="2" t="inlineStr">
        <is>
          <t>SWISS FRANC TO EURO (WMR) - EXCHANGE RATE</t>
        </is>
      </c>
      <c r="E9" s="2" t="inlineStr">
        <is>
          <t>JAPANESE YEN TO EURO (WMR) - EXCHANGE RATE</t>
        </is>
      </c>
      <c r="F9" s="2" t="inlineStr">
        <is>
          <t>AUSTRALIAN $ TO EURO (WMR) - EXCHANGE RATE</t>
        </is>
      </c>
      <c r="G9" s="2" t="inlineStr">
        <is>
          <t>NEW ZEALAND $ TO EURO (WMR) - EXCHANGE RATE</t>
        </is>
      </c>
      <c r="K9" t="inlineStr">
        <is>
          <t>EUR</t>
        </is>
      </c>
      <c r="L9" s="2" t="inlineStr">
        <is>
          <t>GBP</t>
        </is>
      </c>
      <c r="M9" s="2" t="inlineStr">
        <is>
          <t>CAD</t>
        </is>
      </c>
      <c r="N9" s="2" t="inlineStr">
        <is>
          <t>CHF</t>
        </is>
      </c>
      <c r="O9" s="2" t="inlineStr">
        <is>
          <t>JPY</t>
        </is>
      </c>
      <c r="P9" s="2" t="inlineStr">
        <is>
          <t>AUD</t>
        </is>
      </c>
      <c r="Q9" s="2" t="inlineStr">
        <is>
          <t>NZD</t>
        </is>
      </c>
      <c r="V9" s="4" t="inlineStr">
        <is>
          <t>USD</t>
        </is>
      </c>
      <c r="W9" s="4" t="inlineStr">
        <is>
          <t>AUD</t>
        </is>
      </c>
    </row>
    <row r="10">
      <c r="A10" s="1" t="n">
        <v>45555</v>
      </c>
      <c r="B10" t="n">
        <v>0.83905</v>
      </c>
      <c r="C10" t="n">
        <v>1.5127</v>
      </c>
      <c r="D10" t="n">
        <v>0.9476</v>
      </c>
      <c r="E10" t="n">
        <v>160.94395</v>
      </c>
      <c r="F10" t="n">
        <v>1.64025</v>
      </c>
      <c r="G10" t="n">
        <v>1.79135</v>
      </c>
      <c r="L10" s="3">
        <f>(B11-B10)/B10</f>
        <v/>
      </c>
      <c r="M10" s="3">
        <f>(C11-C10)/C10</f>
        <v/>
      </c>
      <c r="N10" s="3">
        <f>(D11-D10)/D10</f>
        <v/>
      </c>
      <c r="O10" s="3">
        <f>(E11-E10)/E10</f>
        <v/>
      </c>
      <c r="P10" s="3">
        <f>(F11-F10)/F10</f>
        <v/>
      </c>
      <c r="Q10" s="3">
        <f>(G11-G10)/G10</f>
        <v/>
      </c>
      <c r="V10" s="4" t="inlineStr">
        <is>
          <t>USD</t>
        </is>
      </c>
      <c r="W10" s="4" t="inlineStr">
        <is>
          <t>NZD</t>
        </is>
      </c>
    </row>
    <row r="11">
      <c r="A11" s="1" t="n">
        <v>45558</v>
      </c>
      <c r="B11" t="n">
        <v>0.83385</v>
      </c>
      <c r="C11" t="n">
        <v>1.5024</v>
      </c>
      <c r="D11" t="n">
        <v>0.94385</v>
      </c>
      <c r="E11" t="n">
        <v>160.01695</v>
      </c>
      <c r="F11" t="n">
        <v>1.625</v>
      </c>
      <c r="G11" t="n">
        <v>1.7757</v>
      </c>
      <c r="L11" s="3">
        <f>(B12-B11)/B11</f>
        <v/>
      </c>
      <c r="M11" s="3">
        <f>(C12-C11)/C11</f>
        <v/>
      </c>
      <c r="N11" s="3">
        <f>(D12-D11)/D11</f>
        <v/>
      </c>
      <c r="O11" s="3">
        <f>(E12-E11)/E11</f>
        <v/>
      </c>
      <c r="P11" s="3">
        <f>(F12-F11)/F11</f>
        <v/>
      </c>
      <c r="Q11" s="3">
        <f>(G12-G11)/G11</f>
        <v/>
      </c>
      <c r="V11" s="4" t="inlineStr">
        <is>
          <t>EUR</t>
        </is>
      </c>
      <c r="W11" s="4" t="inlineStr">
        <is>
          <t>GBP</t>
        </is>
      </c>
    </row>
    <row r="12">
      <c r="A12" s="1" t="n">
        <v>45559</v>
      </c>
      <c r="B12" t="n">
        <v>0.833</v>
      </c>
      <c r="C12" t="n">
        <v>1.50275</v>
      </c>
      <c r="D12" t="n">
        <v>0.94325</v>
      </c>
      <c r="E12" t="n">
        <v>160.212</v>
      </c>
      <c r="F12" t="n">
        <v>1.6236</v>
      </c>
      <c r="G12" t="n">
        <v>1.76395</v>
      </c>
      <c r="L12" s="3">
        <f>(B13-B12)/B12</f>
        <v/>
      </c>
      <c r="M12" s="3">
        <f>(C13-C12)/C12</f>
        <v/>
      </c>
      <c r="N12" s="3">
        <f>(D13-D12)/D12</f>
        <v/>
      </c>
      <c r="O12" s="3">
        <f>(E13-E12)/E12</f>
        <v/>
      </c>
      <c r="P12" s="3">
        <f>(F13-F12)/F12</f>
        <v/>
      </c>
      <c r="Q12" s="3">
        <f>(G13-G12)/G12</f>
        <v/>
      </c>
      <c r="V12" s="4" t="inlineStr">
        <is>
          <t>EUR</t>
        </is>
      </c>
      <c r="W12" s="4" t="inlineStr">
        <is>
          <t>CAD</t>
        </is>
      </c>
    </row>
    <row r="13">
      <c r="A13" s="1" t="n">
        <v>45560</v>
      </c>
      <c r="B13" t="n">
        <v>0.8354</v>
      </c>
      <c r="C13" t="n">
        <v>1.5035</v>
      </c>
      <c r="D13" t="n">
        <v>0.9484</v>
      </c>
      <c r="E13" t="n">
        <v>161.29575</v>
      </c>
      <c r="F13" t="n">
        <v>1.628</v>
      </c>
      <c r="G13" t="n">
        <v>1.7729</v>
      </c>
      <c r="L13" s="3">
        <f>(B14-B13)/B13</f>
        <v/>
      </c>
      <c r="M13" s="3">
        <f>(C14-C13)/C13</f>
        <v/>
      </c>
      <c r="N13" s="3">
        <f>(D14-D13)/D13</f>
        <v/>
      </c>
      <c r="O13" s="3">
        <f>(E14-E13)/E13</f>
        <v/>
      </c>
      <c r="P13" s="3">
        <f>(F14-F13)/F13</f>
        <v/>
      </c>
      <c r="Q13" s="3">
        <f>(G14-G13)/G13</f>
        <v/>
      </c>
      <c r="V13" s="4" t="inlineStr">
        <is>
          <t>EUR</t>
        </is>
      </c>
      <c r="W13" s="4" t="inlineStr">
        <is>
          <t>CHF</t>
        </is>
      </c>
    </row>
    <row r="14">
      <c r="A14" s="1" t="n">
        <v>45561</v>
      </c>
      <c r="B14" t="n">
        <v>0.83345</v>
      </c>
      <c r="C14" t="n">
        <v>1.50405</v>
      </c>
      <c r="D14" t="n">
        <v>0.9464</v>
      </c>
      <c r="E14" t="n">
        <v>161.6965</v>
      </c>
      <c r="F14" t="n">
        <v>1.62125</v>
      </c>
      <c r="G14" t="n">
        <v>1.76785</v>
      </c>
      <c r="L14" s="3">
        <f>(B15-B14)/B14</f>
        <v/>
      </c>
      <c r="M14" s="3">
        <f>(C15-C14)/C14</f>
        <v/>
      </c>
      <c r="N14" s="3">
        <f>(D15-D14)/D14</f>
        <v/>
      </c>
      <c r="O14" s="3">
        <f>(E15-E14)/E14</f>
        <v/>
      </c>
      <c r="P14" s="3">
        <f>(F15-F14)/F14</f>
        <v/>
      </c>
      <c r="Q14" s="3">
        <f>(G15-G14)/G14</f>
        <v/>
      </c>
      <c r="V14" s="4" t="inlineStr">
        <is>
          <t>EUR</t>
        </is>
      </c>
      <c r="W14" s="4" t="inlineStr">
        <is>
          <t>JPY</t>
        </is>
      </c>
    </row>
    <row r="15">
      <c r="A15" s="1" t="n">
        <v>45562</v>
      </c>
      <c r="B15" t="n">
        <v>0.8338</v>
      </c>
      <c r="C15" t="n">
        <v>1.5074</v>
      </c>
      <c r="D15" t="n">
        <v>0.94125</v>
      </c>
      <c r="E15" t="n">
        <v>159.71435</v>
      </c>
      <c r="F15" t="n">
        <v>1.613</v>
      </c>
      <c r="G15" t="n">
        <v>1.75615</v>
      </c>
      <c r="L15" s="3">
        <f>(B15-B10)/B10</f>
        <v/>
      </c>
      <c r="M15" s="3">
        <f>(C15-C10)/C10</f>
        <v/>
      </c>
      <c r="N15" s="3">
        <f>(D15-D10)/D10</f>
        <v/>
      </c>
      <c r="O15" s="3">
        <f>(E15-E10)/E10</f>
        <v/>
      </c>
      <c r="P15" s="3">
        <f>(F15-F10)/F10</f>
        <v/>
      </c>
      <c r="Q15" s="3">
        <f>(G15-G10)/G10</f>
        <v/>
      </c>
      <c r="V15" s="4" t="inlineStr">
        <is>
          <t>EUR</t>
        </is>
      </c>
      <c r="W15" s="4" t="inlineStr">
        <is>
          <t>AUD</t>
        </is>
      </c>
    </row>
    <row r="16">
      <c r="A16">
        <f>_xll.DSGRID("BCCAGBP,TSCHFSP,JSPTGBP,AUGBPSP,NZDGBPS","","-2WKE","WKE","Daily","RowHeader=true;ColHeader=true;DispSeriesDescription=true;YearlyTSFormat=false;QuarterlyTSFormat=false;MonthlyTSFormat=false")</f>
        <v/>
      </c>
      <c r="B16" s="2" t="inlineStr">
        <is>
          <t>GBP TO CAD (BOFC) - EXCHANGE RATE</t>
        </is>
      </c>
      <c r="C16" s="2" t="inlineStr">
        <is>
          <t>SWISS FRANC TO GBP (RFV) - EXCHANGE RATE</t>
        </is>
      </c>
      <c r="D16" s="2" t="inlineStr">
        <is>
          <t>JAPANESE YEN TO UK POUND (MUFG) - EXCHANGE RATE</t>
        </is>
      </c>
      <c r="E16" s="2" t="inlineStr">
        <is>
          <t>UK POUND TO AUSTRALIAN $ - EXCHANGE RATE</t>
        </is>
      </c>
      <c r="F16" s="2" t="inlineStr">
        <is>
          <t>UK POUND TO NEW ZEALAND $ - EXCHANGE RATE</t>
        </is>
      </c>
      <c r="K16" t="inlineStr">
        <is>
          <t>GBP</t>
        </is>
      </c>
      <c r="L16" s="2" t="inlineStr">
        <is>
          <t>CHF</t>
        </is>
      </c>
      <c r="M16" s="2" t="inlineStr">
        <is>
          <t>CAD</t>
        </is>
      </c>
      <c r="N16" s="2" t="inlineStr">
        <is>
          <t>JPY</t>
        </is>
      </c>
      <c r="O16" s="2" t="inlineStr">
        <is>
          <t>AUD</t>
        </is>
      </c>
      <c r="P16" s="2" t="inlineStr">
        <is>
          <t>NZD</t>
        </is>
      </c>
      <c r="V16" s="4" t="inlineStr">
        <is>
          <t>EUR</t>
        </is>
      </c>
      <c r="W16" s="4" t="inlineStr">
        <is>
          <t>NZD</t>
        </is>
      </c>
    </row>
    <row r="17">
      <c r="A17" s="1" t="n">
        <v>45555</v>
      </c>
      <c r="B17" t="n">
        <v>0.554</v>
      </c>
      <c r="C17" t="n">
        <v>1.13255</v>
      </c>
      <c r="D17" t="n">
        <v>189.57</v>
      </c>
      <c r="E17" t="n">
        <v>0.5129</v>
      </c>
      <c r="F17" t="n">
        <v>0.46945</v>
      </c>
      <c r="L17" s="3">
        <f>(B18-B17)/B17</f>
        <v/>
      </c>
      <c r="M17" s="3">
        <f>(C18-C17)/C17</f>
        <v/>
      </c>
      <c r="N17" s="3">
        <f>(D18-D17)/D17</f>
        <v/>
      </c>
      <c r="O17" s="3">
        <f>(E18-E17)/E17</f>
        <v/>
      </c>
      <c r="P17" s="3">
        <f>(F18-F17)/F17</f>
        <v/>
      </c>
      <c r="V17" s="4" t="inlineStr">
        <is>
          <t>CAD</t>
        </is>
      </c>
      <c r="W17" s="4" t="inlineStr">
        <is>
          <t>GBP</t>
        </is>
      </c>
    </row>
    <row r="18">
      <c r="A18" s="1" t="n">
        <v>45558</v>
      </c>
      <c r="B18" t="n">
        <v>0.5548</v>
      </c>
      <c r="C18" t="n">
        <v>1.1313</v>
      </c>
      <c r="D18" t="n">
        <v>189.57</v>
      </c>
      <c r="E18" t="n">
        <v>0.5127</v>
      </c>
      <c r="F18" t="n">
        <v>0.46825</v>
      </c>
      <c r="L18" s="3">
        <f>(B19-B18)/B18</f>
        <v/>
      </c>
      <c r="M18" s="3">
        <f>(C19-C18)/C18</f>
        <v/>
      </c>
      <c r="N18" s="3">
        <f>(D19-D18)/D18</f>
        <v/>
      </c>
      <c r="O18" s="3">
        <f>(E19-E18)/E18</f>
        <v/>
      </c>
      <c r="P18" s="3">
        <f>(F19-F18)/F18</f>
        <v/>
      </c>
      <c r="V18" s="4" t="inlineStr">
        <is>
          <t>GBP</t>
        </is>
      </c>
      <c r="W18" s="4" t="inlineStr">
        <is>
          <t>CHF</t>
        </is>
      </c>
    </row>
    <row r="19">
      <c r="A19" s="1" t="n">
        <v>45559</v>
      </c>
      <c r="B19" t="n">
        <v>0.5545</v>
      </c>
      <c r="C19" t="n">
        <v>1.13115</v>
      </c>
      <c r="D19" t="n">
        <v>191.86</v>
      </c>
      <c r="E19" t="n">
        <v>0.5121</v>
      </c>
      <c r="F19" t="n">
        <v>0.46945</v>
      </c>
      <c r="L19" s="3">
        <f>(B20-B19)/B19</f>
        <v/>
      </c>
      <c r="M19" s="3">
        <f>(C20-C19)/C19</f>
        <v/>
      </c>
      <c r="N19" s="3">
        <f>(D20-D19)/D19</f>
        <v/>
      </c>
      <c r="O19" s="3">
        <f>(E20-E19)/E19</f>
        <v/>
      </c>
      <c r="P19" s="3">
        <f>(F20-F19)/F19</f>
        <v/>
      </c>
      <c r="V19" s="4" t="inlineStr">
        <is>
          <t>GBP</t>
        </is>
      </c>
      <c r="W19" s="4" t="inlineStr">
        <is>
          <t>JPY</t>
        </is>
      </c>
    </row>
    <row r="20">
      <c r="A20" s="1" t="n">
        <v>45560</v>
      </c>
      <c r="B20" t="n">
        <v>0.5562</v>
      </c>
      <c r="C20" t="n">
        <v>1.13315</v>
      </c>
      <c r="D20" t="n">
        <v>192.41</v>
      </c>
      <c r="E20" t="n">
        <v>0.513</v>
      </c>
      <c r="F20" t="n">
        <v>0.47295</v>
      </c>
      <c r="L20" s="3">
        <f>(B21-B20)/B20</f>
        <v/>
      </c>
      <c r="M20" s="3">
        <f>(C21-C20)/C20</f>
        <v/>
      </c>
      <c r="N20" s="3">
        <f>(D21-D20)/D20</f>
        <v/>
      </c>
      <c r="O20" s="3">
        <f>(E21-E20)/E20</f>
        <v/>
      </c>
      <c r="P20" s="3">
        <f>(F21-F20)/F20</f>
        <v/>
      </c>
      <c r="V20" s="4" t="inlineStr">
        <is>
          <t>AUD</t>
        </is>
      </c>
      <c r="W20" s="4" t="inlineStr">
        <is>
          <t>GBP</t>
        </is>
      </c>
    </row>
    <row r="21">
      <c r="A21" s="1" t="n">
        <v>45561</v>
      </c>
      <c r="B21" t="n">
        <v>0.5538999999999999</v>
      </c>
      <c r="C21" t="n">
        <v>1.1352</v>
      </c>
      <c r="D21" t="n">
        <v>192.74</v>
      </c>
      <c r="E21" t="n">
        <v>0.5142</v>
      </c>
      <c r="F21" t="n">
        <v>0.46995</v>
      </c>
      <c r="L21" s="3">
        <f>(B22-B21)/B21</f>
        <v/>
      </c>
      <c r="M21" s="3">
        <f>(C22-C21)/C21</f>
        <v/>
      </c>
      <c r="N21" s="3">
        <f>(D22-D21)/D21</f>
        <v/>
      </c>
      <c r="O21" s="3">
        <f>(E22-E21)/E21</f>
        <v/>
      </c>
      <c r="P21" s="3">
        <f>(F22-F21)/F21</f>
        <v/>
      </c>
      <c r="V21" s="4" t="inlineStr">
        <is>
          <t>NZD</t>
        </is>
      </c>
      <c r="W21" s="4" t="inlineStr">
        <is>
          <t>GBP</t>
        </is>
      </c>
    </row>
    <row r="22">
      <c r="A22" s="1" t="n">
        <v>45562</v>
      </c>
      <c r="B22" t="n">
        <v>0.5531</v>
      </c>
      <c r="C22" t="n">
        <v>1.1242</v>
      </c>
      <c r="D22" t="n">
        <v>195.13</v>
      </c>
      <c r="E22" t="n">
        <v>0.5139</v>
      </c>
      <c r="F22" t="n">
        <v>0.47125</v>
      </c>
      <c r="L22" s="3">
        <f>(B22-B17)/B17</f>
        <v/>
      </c>
      <c r="M22" s="3">
        <f>(C22-C17)/C17</f>
        <v/>
      </c>
      <c r="N22" s="3">
        <f>(D22-D17)/D17</f>
        <v/>
      </c>
      <c r="O22" s="3">
        <f>(E22-E17)/E17</f>
        <v/>
      </c>
      <c r="P22" s="3">
        <f>(F22-F17)/F17</f>
        <v/>
      </c>
      <c r="V22" s="4" t="inlineStr">
        <is>
          <t>CAD</t>
        </is>
      </c>
      <c r="W22" s="4" t="inlineStr">
        <is>
          <t>JPY</t>
        </is>
      </c>
    </row>
    <row r="23">
      <c r="A23">
        <f>_xll.DSGRID("TRCAJPC","","-2WKE","WKE","Daily","RowHeader=true;ColHeader=true;DispSeriesDescription=true;YearlyTSFormat=false;QuarterlyTSFormat=false;MonthlyTSFormat=false")</f>
        <v/>
      </c>
      <c r="B23" s="2" t="inlineStr">
        <is>
          <t>JPY TO CANADIAN $ FX CROSS RATE - EXCHANGE RATE</t>
        </is>
      </c>
      <c r="K23" t="inlineStr">
        <is>
          <t>CAD</t>
        </is>
      </c>
      <c r="L23" s="2" t="inlineStr">
        <is>
          <t>JPY</t>
        </is>
      </c>
      <c r="V23" s="4" t="inlineStr">
        <is>
          <t>CHF</t>
        </is>
      </c>
      <c r="W23" s="4" t="inlineStr">
        <is>
          <t>JPY</t>
        </is>
      </c>
    </row>
    <row r="24">
      <c r="A24" s="1" t="n">
        <v>45555</v>
      </c>
      <c r="B24" s="2" t="n">
        <v>106.11</v>
      </c>
      <c r="L24" s="3">
        <f>(B25-B24)/B24</f>
        <v/>
      </c>
      <c r="V24" s="4" t="inlineStr">
        <is>
          <t>JPY</t>
        </is>
      </c>
      <c r="W24" s="4" t="inlineStr">
        <is>
          <t>AUD</t>
        </is>
      </c>
    </row>
    <row r="25">
      <c r="A25" s="1" t="n">
        <v>45558</v>
      </c>
      <c r="B25" t="n">
        <v>106.15</v>
      </c>
      <c r="L25" s="3">
        <f>(B26-B25)/B25</f>
        <v/>
      </c>
      <c r="V25" s="4" t="inlineStr">
        <is>
          <t>NZD</t>
        </is>
      </c>
      <c r="W25" s="4" t="inlineStr">
        <is>
          <t>JPY</t>
        </is>
      </c>
    </row>
    <row r="26">
      <c r="A26" s="1" t="n">
        <v>45559</v>
      </c>
      <c r="B26" t="n">
        <v>106.58</v>
      </c>
      <c r="L26" s="3">
        <f>(B27-B26)/B26</f>
        <v/>
      </c>
    </row>
    <row r="27">
      <c r="A27" s="1" t="n">
        <v>45560</v>
      </c>
      <c r="B27" t="n">
        <v>107.28</v>
      </c>
      <c r="L27" s="3">
        <f>(B28-B27)/B27</f>
        <v/>
      </c>
    </row>
    <row r="28">
      <c r="A28" s="1" t="n">
        <v>45561</v>
      </c>
      <c r="B28" t="n">
        <v>107.58</v>
      </c>
      <c r="L28" s="3">
        <f>(B29-B28)/B28</f>
        <v/>
      </c>
    </row>
    <row r="29">
      <c r="A29" s="1" t="n">
        <v>45562</v>
      </c>
      <c r="B29" t="n">
        <v>105.19</v>
      </c>
      <c r="L29" s="3">
        <f>(B29-B24)/B24</f>
        <v/>
      </c>
    </row>
    <row r="30">
      <c r="A30" s="1">
        <f>_xll.DSGRID("TRCHJPC","","-2WKE","WKE","Daily","RowHeader=true;ColHeader=true;DispSeriesDescription=true;YearlyTSFormat=false;QuarterlyTSFormat=false;MonthlyTSFormat=false")</f>
        <v/>
      </c>
      <c r="B30" s="2" t="inlineStr">
        <is>
          <t>JPY TO SWISS FRANC FX CROSS RATE - EXCHANGE RATE</t>
        </is>
      </c>
      <c r="K30" t="inlineStr">
        <is>
          <t>CHF</t>
        </is>
      </c>
      <c r="L30" s="2" t="inlineStr">
        <is>
          <t>JPY</t>
        </is>
      </c>
    </row>
    <row r="31">
      <c r="A31" s="1" t="n">
        <v>45555</v>
      </c>
      <c r="B31" t="n">
        <v>169.225</v>
      </c>
      <c r="L31" s="3">
        <f>(B32-B31)/B31</f>
        <v/>
      </c>
    </row>
    <row r="32">
      <c r="A32" s="1" t="n">
        <v>45558</v>
      </c>
      <c r="B32" t="n">
        <v>169.495</v>
      </c>
      <c r="L32" s="3">
        <f>(B33-B32)/B32</f>
        <v/>
      </c>
    </row>
    <row r="33">
      <c r="A33" s="1" t="n">
        <v>45559</v>
      </c>
      <c r="B33" t="n">
        <v>169.825</v>
      </c>
      <c r="L33" s="3">
        <f>(B34-B33)/B33</f>
        <v/>
      </c>
    </row>
    <row r="34">
      <c r="A34" s="1" t="n">
        <v>45560</v>
      </c>
      <c r="B34" t="n">
        <v>170.115</v>
      </c>
      <c r="L34" s="3">
        <f>(B35-B34)/B34</f>
        <v/>
      </c>
    </row>
    <row r="35">
      <c r="A35" s="1" t="n">
        <v>45561</v>
      </c>
      <c r="B35" t="n">
        <v>171.245</v>
      </c>
      <c r="L35" s="3">
        <f>(B36-B35)/B35</f>
        <v/>
      </c>
    </row>
    <row r="36">
      <c r="A36" s="1" t="n">
        <v>45562</v>
      </c>
      <c r="B36" t="n">
        <v>169.125</v>
      </c>
      <c r="L36" s="3">
        <f>(B36-B31)/B31</f>
        <v/>
      </c>
    </row>
    <row r="37">
      <c r="A37" s="1">
        <f>_xll.DSGRID("JPYAUSP,RNZDJPY","","-2WKE","WKE","Daily","RowHeader=true;ColHeader=true;DispSeriesDescription=true;YearlyTSFormat=false;QuarterlyTSFormat=false;MonthlyTSFormat=false")</f>
        <v/>
      </c>
      <c r="B37" s="2" t="inlineStr">
        <is>
          <t>AUSTRALIAN $ TO JAPAN YEN - EXCHANGE RATE</t>
        </is>
      </c>
      <c r="C37" s="2" t="inlineStr">
        <is>
          <t>(RFV) JPY TO NZD FX CROSS - EXCHANGE RATE</t>
        </is>
      </c>
      <c r="K37" t="inlineStr">
        <is>
          <t>JPY</t>
        </is>
      </c>
      <c r="L37" s="2" t="inlineStr">
        <is>
          <t>AUD</t>
        </is>
      </c>
      <c r="M37" s="2" t="inlineStr">
        <is>
          <t>NZD</t>
        </is>
      </c>
    </row>
    <row r="38">
      <c r="A38" s="1" t="n">
        <v>45555</v>
      </c>
      <c r="B38" t="n">
        <v>0.0103</v>
      </c>
      <c r="C38" t="n">
        <v>89.77</v>
      </c>
      <c r="L38" s="3">
        <f>(B39-B38)/B38</f>
        <v/>
      </c>
      <c r="M38" s="3">
        <f>(C39-C38)/C38</f>
        <v/>
      </c>
    </row>
    <row r="39">
      <c r="A39" s="1" t="n">
        <v>45558</v>
      </c>
      <c r="B39" t="n">
        <v>0.0102</v>
      </c>
      <c r="C39" t="n">
        <v>90.01000000000001</v>
      </c>
      <c r="L39" s="3">
        <f>(B40-B39)/B39</f>
        <v/>
      </c>
      <c r="M39" s="3">
        <f>(C40-C39)/C39</f>
        <v/>
      </c>
    </row>
    <row r="40">
      <c r="A40" s="1" t="n">
        <v>45559</v>
      </c>
      <c r="B40" t="n">
        <v>0.0101</v>
      </c>
      <c r="C40" t="n">
        <v>90.79000000000001</v>
      </c>
      <c r="L40" s="3">
        <f>(B41-B40)/B40</f>
        <v/>
      </c>
      <c r="M40" s="3">
        <f>(C41-C40)/C40</f>
        <v/>
      </c>
    </row>
    <row r="41">
      <c r="A41" s="1" t="n">
        <v>45560</v>
      </c>
      <c r="B41" t="n">
        <v>0.0101</v>
      </c>
      <c r="C41" t="n">
        <v>90.65000000000001</v>
      </c>
      <c r="L41" s="3">
        <f>(B42-B41)/B41</f>
        <v/>
      </c>
      <c r="M41" s="3">
        <f>(C42-C41)/C41</f>
        <v/>
      </c>
    </row>
    <row r="42">
      <c r="A42" s="1" t="n">
        <v>45561</v>
      </c>
      <c r="B42" t="n">
        <v>0.0101</v>
      </c>
      <c r="C42" t="n">
        <v>91.63</v>
      </c>
      <c r="L42" s="3">
        <f>(B43-B42)/B42</f>
        <v/>
      </c>
      <c r="M42" s="3">
        <f>(C43-C42)/C42</f>
        <v/>
      </c>
    </row>
    <row r="43">
      <c r="A43" s="1" t="n">
        <v>45562</v>
      </c>
      <c r="B43" t="n">
        <v>0.009900000000000001</v>
      </c>
      <c r="C43" t="n">
        <v>90.16</v>
      </c>
      <c r="L43" s="3">
        <f>(B43-B38)/B38</f>
        <v/>
      </c>
      <c r="M43" s="3">
        <f>(C43-C38)/C38</f>
        <v/>
      </c>
    </row>
    <row r="44">
      <c r="A44" s="1" t="n"/>
    </row>
    <row r="45">
      <c r="A45" s="1" t="n"/>
    </row>
    <row r="46">
      <c r="A46">
        <f>_xll.DSGRID("MSEREUR,BOECGBP,USDOLSF,CDNDLUS,JAPAYE$,USDAUSP,BBNZDSP,UKEURSP,CNEURSP,SWEURSP,JPEURSP,AUEURSP,NZEURSP,BCCAGBP,TSCHFSP,JSPTGBP,AUGBPSP,NZDGBPS,TRCAJPC,TRCHJPC,JPYAUSP,RNZDJPY","","-1D","TIME","Daily","RowHeader=true;ColHeader=true;DispSeriesDescription=true;YearlyTSFormat=false;QuarterlyTSFormat=false;MonthlyTSFormat=false")</f>
        <v/>
      </c>
      <c r="B46" s="2" t="inlineStr">
        <is>
          <t>MSCI EURO TO 1 USD - EXCHANGE RATE</t>
        </is>
      </c>
      <c r="C46" s="2" t="inlineStr">
        <is>
          <t>US $ TO BRITISH POUND (BOE) - EXCHANGE RATE</t>
        </is>
      </c>
      <c r="D46" s="2" t="inlineStr">
        <is>
          <t>US $ TO CHF (WMR) - EXCHANGE RATE</t>
        </is>
      </c>
      <c r="E46" s="2" t="inlineStr">
        <is>
          <t>US $ TO CANADIAN $ (RFV) - EXCHANGE RATE</t>
        </is>
      </c>
      <c r="F46" s="2" t="inlineStr">
        <is>
          <t>JAPANESE YEN TO US $ (WMR) - EXCHANGE RATE</t>
        </is>
      </c>
      <c r="G46" s="2" t="inlineStr">
        <is>
          <t>AUSTRALIAN $ TO US $ - EXCHANGE RATE</t>
        </is>
      </c>
      <c r="H46" s="2" t="inlineStr">
        <is>
          <t>NEW ZEALAND $ TO US $ (BBI) - EXCHANGE RATE</t>
        </is>
      </c>
      <c r="I46" s="2" t="inlineStr">
        <is>
          <t>UK £ TO EURO (WMR) - EXCHANGE RATE</t>
        </is>
      </c>
      <c r="J46" s="2" t="inlineStr">
        <is>
          <t>CANADIAN $ TO EURO (WMR) - EXCHANGE RATE</t>
        </is>
      </c>
      <c r="K46" s="2" t="inlineStr">
        <is>
          <t>SWISS FRANC TO EURO (WMR) - EXCHANGE RATE</t>
        </is>
      </c>
      <c r="L46" s="2" t="inlineStr">
        <is>
          <t>JAPANESE YEN TO EURO (WMR) - EXCHANGE RATE</t>
        </is>
      </c>
      <c r="M46" s="2" t="inlineStr">
        <is>
          <t>AUSTRALIAN $ TO EURO (WMR) - EXCHANGE RATE</t>
        </is>
      </c>
      <c r="N46" s="2" t="inlineStr">
        <is>
          <t>NEW ZEALAND $ TO EURO (WMR) - EXCHANGE RATE</t>
        </is>
      </c>
      <c r="O46" s="2" t="inlineStr">
        <is>
          <t>GBP TO CAD (BOFC) - EXCHANGE RATE</t>
        </is>
      </c>
      <c r="P46" s="2" t="inlineStr">
        <is>
          <t>SWISS FRANC TO GBP (RFV) - EXCHANGE RATE</t>
        </is>
      </c>
      <c r="Q46" s="2" t="inlineStr">
        <is>
          <t>JAPANESE YEN TO UK POUND (MUFG) - EXCHANGE RATE</t>
        </is>
      </c>
      <c r="R46" s="2" t="inlineStr">
        <is>
          <t>UK POUND TO AUSTRALIAN $ - EXCHANGE RATE</t>
        </is>
      </c>
      <c r="S46" s="2" t="inlineStr">
        <is>
          <t>UK POUND TO NEW ZEALAND $ - EXCHANGE RATE</t>
        </is>
      </c>
      <c r="T46" s="2" t="inlineStr">
        <is>
          <t>JPY TO CANADIAN $ FX CROSS RATE - EXCHANGE RATE</t>
        </is>
      </c>
      <c r="U46" s="2" t="inlineStr">
        <is>
          <t>JPY TO SWISS FRANC FX CROSS RATE - EXCHANGE RATE</t>
        </is>
      </c>
      <c r="V46" s="2" t="inlineStr">
        <is>
          <t>AUSTRALIAN $ TO JAPAN YEN - EXCHANGE RATE</t>
        </is>
      </c>
      <c r="W46" s="2" t="inlineStr">
        <is>
          <t>(RFV) JPY TO NZD FX CROSS - EXCHANGE RATE</t>
        </is>
      </c>
    </row>
    <row r="47">
      <c r="A47" s="1" t="n">
        <v>45561</v>
      </c>
      <c r="B47" t="n">
        <v>0.895536</v>
      </c>
      <c r="C47" t="n">
        <v>1.3396</v>
      </c>
      <c r="D47" t="n">
        <v>1.1799</v>
      </c>
      <c r="E47" t="n">
        <v>0.74269</v>
      </c>
      <c r="F47" t="n">
        <v>144.805</v>
      </c>
      <c r="G47" t="n">
        <v>1.4571</v>
      </c>
      <c r="H47" t="n">
        <v>1.5825</v>
      </c>
      <c r="I47" t="n">
        <v>0.83345</v>
      </c>
      <c r="J47" t="n">
        <v>1.50405</v>
      </c>
      <c r="K47" t="n">
        <v>0.9464</v>
      </c>
      <c r="L47" t="n">
        <v>161.6965</v>
      </c>
      <c r="M47" t="n">
        <v>1.62125</v>
      </c>
      <c r="N47" t="n">
        <v>1.76785</v>
      </c>
      <c r="O47" t="n">
        <v>0.5538999999999999</v>
      </c>
      <c r="P47" t="n">
        <v>1.1352</v>
      </c>
      <c r="Q47" t="n">
        <v>192.74</v>
      </c>
      <c r="R47" t="n">
        <v>0.5142</v>
      </c>
      <c r="S47" t="n">
        <v>0.46995</v>
      </c>
      <c r="T47" t="n">
        <v>107.58</v>
      </c>
      <c r="U47" t="n">
        <v>171.245</v>
      </c>
      <c r="V47" t="n">
        <v>0.0101</v>
      </c>
      <c r="W47" t="n">
        <v>91.63</v>
      </c>
    </row>
    <row r="48">
      <c r="A48" s="1" t="n">
        <v>45562</v>
      </c>
      <c r="B48" t="n">
        <v>0.8945340000000001</v>
      </c>
      <c r="C48" t="n">
        <v>1.3408</v>
      </c>
      <c r="D48" t="n">
        <v>1.1877</v>
      </c>
      <c r="E48" t="n">
        <v>0.73989</v>
      </c>
      <c r="F48" t="n">
        <v>142.87</v>
      </c>
      <c r="G48" t="n">
        <v>1.4539</v>
      </c>
      <c r="H48" t="n">
        <v>1.5757</v>
      </c>
      <c r="I48" t="n">
        <v>0.8338</v>
      </c>
      <c r="J48" t="n">
        <v>1.5074</v>
      </c>
      <c r="K48" t="n">
        <v>0.94125</v>
      </c>
      <c r="L48" t="n">
        <v>159.71435</v>
      </c>
      <c r="M48" t="n">
        <v>1.613</v>
      </c>
      <c r="N48" t="n">
        <v>1.75615</v>
      </c>
      <c r="O48" t="n">
        <v>0.5531</v>
      </c>
      <c r="P48" t="n">
        <v>1.1242</v>
      </c>
      <c r="Q48" t="n">
        <v>195.13</v>
      </c>
      <c r="R48" t="n">
        <v>0.5139</v>
      </c>
      <c r="S48" t="n">
        <v>0.47125</v>
      </c>
      <c r="T48" t="n">
        <v>105.19</v>
      </c>
      <c r="U48" t="n">
        <v>169.125</v>
      </c>
      <c r="V48" t="n">
        <v>0.009900000000000001</v>
      </c>
      <c r="W48" t="n">
        <v>90.16</v>
      </c>
    </row>
    <row r="49">
      <c r="A49" s="1" t="n"/>
    </row>
    <row r="50">
      <c r="A50" s="1" t="n"/>
      <c r="B50" s="8">
        <f>(B48-B47)/B47*100</f>
        <v/>
      </c>
      <c r="C50" s="8">
        <f>(C48-C47)/C47*100</f>
        <v/>
      </c>
      <c r="D50" s="8">
        <f>(D48-D47)/D47*100</f>
        <v/>
      </c>
      <c r="E50" s="8">
        <f>(E48-E47)/E47*100</f>
        <v/>
      </c>
      <c r="F50" s="8">
        <f>(F48-F47)/F47*100</f>
        <v/>
      </c>
      <c r="G50" s="8">
        <f>(G48-G47)/G47*100</f>
        <v/>
      </c>
      <c r="H50" s="8">
        <f>(H48-H47)/H47*100</f>
        <v/>
      </c>
      <c r="I50" s="8">
        <f>(I48-I47)/I47*100</f>
        <v/>
      </c>
      <c r="J50" s="8">
        <f>(J48-J47)/J47*100</f>
        <v/>
      </c>
      <c r="K50" s="8">
        <f>(K48-K47)/K47*100</f>
        <v/>
      </c>
      <c r="L50" s="8">
        <f>(L48-L47)/L47*100</f>
        <v/>
      </c>
      <c r="M50" s="8">
        <f>(M48-M47)/M47*100</f>
        <v/>
      </c>
      <c r="N50" s="8">
        <f>(N48-N47)/N47*100</f>
        <v/>
      </c>
      <c r="O50" s="8">
        <f>(O48-O47)/O47*100</f>
        <v/>
      </c>
      <c r="P50" s="8">
        <f>(P48-P47)/P47*100</f>
        <v/>
      </c>
      <c r="Q50" s="8">
        <f>(Q48-Q47)/Q47*100</f>
        <v/>
      </c>
      <c r="R50" s="8">
        <f>(R48-R47)/R47*100</f>
        <v/>
      </c>
      <c r="S50" s="8">
        <f>(S48-S47)/S47*100</f>
        <v/>
      </c>
      <c r="T50" s="8">
        <f>(T48-T47)/T47*100</f>
        <v/>
      </c>
      <c r="U50" s="8">
        <f>(U48-U47)/U47*100</f>
        <v/>
      </c>
      <c r="V50" s="8">
        <f>(V48-V47)/V47*100</f>
        <v/>
      </c>
      <c r="W50" s="8">
        <f>(W48-W47)/W47*100</f>
        <v/>
      </c>
    </row>
    <row r="51">
      <c r="A51" s="1" t="n"/>
    </row>
    <row r="52">
      <c r="A52" s="1" t="n"/>
    </row>
    <row r="53">
      <c r="A53" s="1" t="n"/>
    </row>
    <row r="54">
      <c r="A54" s="1" t="n"/>
    </row>
    <row r="55">
      <c r="A55" s="1" t="n"/>
    </row>
    <row r="56">
      <c r="A56" s="1" t="n"/>
    </row>
    <row r="57">
      <c r="A57" s="1" t="n"/>
    </row>
    <row r="58">
      <c r="A58" s="1" t="n"/>
    </row>
    <row r="59">
      <c r="A59" s="1" t="n"/>
    </row>
    <row r="60">
      <c r="A60" s="1" t="n"/>
    </row>
    <row r="61">
      <c r="A61" s="1" t="n"/>
    </row>
    <row r="62">
      <c r="A62" s="1" t="n"/>
    </row>
    <row r="63">
      <c r="A63" s="1" t="n"/>
    </row>
    <row r="64">
      <c r="A64" s="1" t="n"/>
    </row>
    <row r="65">
      <c r="A65" s="1" t="n"/>
    </row>
    <row r="66">
      <c r="A66" s="1" t="n"/>
    </row>
    <row r="67">
      <c r="A67" s="1" t="n"/>
    </row>
    <row r="68">
      <c r="A68" s="1" t="n"/>
    </row>
    <row r="69">
      <c r="A69" s="1" t="n"/>
    </row>
    <row r="70">
      <c r="A70" s="1" t="n"/>
    </row>
    <row r="71">
      <c r="A71" s="1" t="n"/>
    </row>
    <row r="72">
      <c r="A72" s="1" t="n"/>
    </row>
    <row r="73">
      <c r="A73" s="1" t="n"/>
    </row>
    <row r="74">
      <c r="A74" s="1" t="n"/>
    </row>
    <row r="75">
      <c r="A75" s="1" t="n"/>
    </row>
    <row r="76">
      <c r="A76" s="1" t="n"/>
    </row>
    <row r="77">
      <c r="A77" s="1" t="n"/>
    </row>
    <row r="78">
      <c r="A78" s="1" t="n"/>
    </row>
    <row r="79">
      <c r="A79" s="1" t="n"/>
    </row>
    <row r="80">
      <c r="A80" s="1" t="n"/>
    </row>
    <row r="81">
      <c r="A81" s="1" t="n"/>
    </row>
    <row r="82">
      <c r="A82" s="1" t="n"/>
    </row>
    <row r="83">
      <c r="A83" s="1" t="n"/>
    </row>
    <row r="84">
      <c r="A84" s="1" t="n"/>
    </row>
    <row r="85">
      <c r="A85" s="1" t="n"/>
    </row>
    <row r="86">
      <c r="A86" s="1" t="n"/>
    </row>
    <row r="87">
      <c r="A87" s="1" t="n"/>
    </row>
    <row r="88">
      <c r="A88" s="1" t="n"/>
    </row>
    <row r="89">
      <c r="A89" s="1" t="n"/>
    </row>
    <row r="90">
      <c r="A90" s="1" t="n"/>
    </row>
    <row r="91">
      <c r="A91" s="1" t="n"/>
    </row>
    <row r="92">
      <c r="A92" s="1" t="n"/>
    </row>
    <row r="93">
      <c r="A93" s="1" t="n"/>
    </row>
    <row r="94">
      <c r="A94" s="1" t="n"/>
    </row>
    <row r="95">
      <c r="A95" s="1" t="n"/>
    </row>
    <row r="96">
      <c r="A96" s="1" t="n"/>
    </row>
    <row r="97">
      <c r="A97" s="1" t="n"/>
    </row>
    <row r="98">
      <c r="A98" s="1" t="n"/>
    </row>
    <row r="99">
      <c r="A99" s="1" t="n"/>
    </row>
    <row r="100">
      <c r="A100" s="1" t="n"/>
    </row>
    <row r="101">
      <c r="A101" s="1" t="n"/>
    </row>
    <row r="102">
      <c r="A102" s="1" t="n"/>
    </row>
    <row r="103">
      <c r="A103" s="1" t="n"/>
    </row>
    <row r="104">
      <c r="A104" s="1" t="n"/>
    </row>
    <row r="105">
      <c r="A105" s="1" t="n"/>
    </row>
    <row r="106">
      <c r="A106" s="1" t="n"/>
    </row>
    <row r="107">
      <c r="A107" s="1" t="n"/>
    </row>
    <row r="108">
      <c r="A108" s="1" t="n"/>
    </row>
    <row r="109">
      <c r="A109" s="1" t="n"/>
    </row>
    <row r="110">
      <c r="A110" s="1" t="n"/>
    </row>
    <row r="111">
      <c r="A111" s="1" t="n"/>
    </row>
    <row r="112">
      <c r="A112" s="1" t="n"/>
    </row>
    <row r="113">
      <c r="A113" s="1" t="n"/>
    </row>
    <row r="114">
      <c r="A114" s="1" t="n"/>
    </row>
    <row r="115">
      <c r="A115" s="1" t="n"/>
    </row>
    <row r="116">
      <c r="A116" s="1" t="n"/>
    </row>
    <row r="117">
      <c r="A117" s="1" t="n"/>
    </row>
    <row r="118">
      <c r="A118" s="1" t="n"/>
    </row>
    <row r="119">
      <c r="A119" s="1" t="n"/>
    </row>
    <row r="120">
      <c r="A120" s="1" t="n"/>
    </row>
    <row r="121">
      <c r="A121" s="1" t="n"/>
    </row>
    <row r="122">
      <c r="A122" s="1" t="n"/>
    </row>
    <row r="123">
      <c r="A123" s="1" t="n"/>
    </row>
    <row r="124">
      <c r="A124" s="1" t="n"/>
    </row>
    <row r="125">
      <c r="A125" s="1" t="n"/>
    </row>
    <row r="126">
      <c r="A126" s="1" t="n"/>
    </row>
    <row r="127">
      <c r="A127" s="1" t="n"/>
    </row>
    <row r="128">
      <c r="A128" s="1" t="n"/>
    </row>
    <row r="129">
      <c r="A129" s="1" t="n"/>
    </row>
    <row r="130">
      <c r="A130" s="1" t="n"/>
    </row>
    <row r="131">
      <c r="A131" s="1" t="n"/>
    </row>
    <row r="132">
      <c r="A132" s="1" t="n"/>
    </row>
    <row r="133">
      <c r="A133" s="1" t="n"/>
    </row>
    <row r="134">
      <c r="A134" s="1" t="n"/>
    </row>
    <row r="135">
      <c r="A135" s="1" t="n"/>
    </row>
    <row r="136">
      <c r="A136" s="1" t="n"/>
    </row>
    <row r="137">
      <c r="A137" s="1" t="n"/>
    </row>
    <row r="138">
      <c r="A138" s="1" t="n"/>
    </row>
    <row r="139">
      <c r="A139" s="1" t="n"/>
    </row>
    <row r="140">
      <c r="A140" s="1" t="n"/>
    </row>
    <row r="141">
      <c r="A141" s="1" t="n"/>
    </row>
    <row r="142">
      <c r="A142" s="1" t="n"/>
    </row>
    <row r="143">
      <c r="A143" s="1" t="n"/>
    </row>
    <row r="144">
      <c r="A144" s="1" t="n"/>
    </row>
    <row r="145">
      <c r="A145" s="1" t="n"/>
    </row>
    <row r="146">
      <c r="A146" s="1" t="n"/>
    </row>
    <row r="147">
      <c r="A147" s="1" t="n"/>
    </row>
    <row r="148">
      <c r="A148" s="1" t="n"/>
    </row>
    <row r="149">
      <c r="A149" s="1" t="n"/>
    </row>
    <row r="150">
      <c r="A150" s="1" t="n"/>
    </row>
    <row r="151">
      <c r="A151" s="1" t="n"/>
    </row>
    <row r="152">
      <c r="A152" s="1" t="n"/>
    </row>
    <row r="153">
      <c r="A153" s="1" t="n"/>
    </row>
    <row r="154">
      <c r="A154" s="1" t="n"/>
    </row>
    <row r="155">
      <c r="A155" s="1" t="n"/>
    </row>
    <row r="156">
      <c r="A156" s="1" t="n"/>
    </row>
    <row r="157">
      <c r="A157" s="1" t="n"/>
    </row>
    <row r="158">
      <c r="A158" s="1" t="n"/>
    </row>
    <row r="159">
      <c r="A159" s="1" t="n"/>
    </row>
    <row r="160">
      <c r="A160" s="1" t="n"/>
    </row>
    <row r="161">
      <c r="A161" s="1" t="n"/>
    </row>
    <row r="162">
      <c r="A162" s="1" t="n"/>
    </row>
    <row r="163">
      <c r="A163" s="1" t="n"/>
    </row>
    <row r="164">
      <c r="A164" s="1" t="n"/>
    </row>
    <row r="165">
      <c r="A165" s="1" t="n"/>
    </row>
    <row r="166">
      <c r="A166" s="1" t="n"/>
    </row>
    <row r="167">
      <c r="A167" s="1" t="n"/>
    </row>
    <row r="168">
      <c r="A168" s="1" t="n"/>
    </row>
    <row r="169">
      <c r="A169" s="1" t="n"/>
    </row>
    <row r="170">
      <c r="A170" s="1" t="n"/>
    </row>
    <row r="171">
      <c r="A171" s="1" t="n"/>
    </row>
    <row r="172">
      <c r="A172" s="1" t="n"/>
    </row>
    <row r="173">
      <c r="A173" s="1" t="n"/>
    </row>
    <row r="174">
      <c r="A174" s="1" t="n"/>
    </row>
    <row r="175">
      <c r="A175" s="1" t="n"/>
    </row>
    <row r="176">
      <c r="A176" s="1" t="n"/>
    </row>
    <row r="177">
      <c r="A177" s="1" t="n"/>
    </row>
    <row r="178">
      <c r="A178" s="1" t="n"/>
    </row>
    <row r="179">
      <c r="A179" s="1" t="n"/>
    </row>
    <row r="180">
      <c r="A180" s="1" t="n"/>
    </row>
    <row r="181">
      <c r="A181" s="1" t="n"/>
    </row>
    <row r="182">
      <c r="A182" s="1" t="n"/>
    </row>
    <row r="183">
      <c r="A183" s="1" t="n"/>
    </row>
    <row r="184">
      <c r="A184" s="1" t="n"/>
    </row>
    <row r="185">
      <c r="A185" s="1" t="n"/>
    </row>
    <row r="186">
      <c r="A186" s="1" t="n"/>
    </row>
    <row r="187">
      <c r="A187" s="1" t="n"/>
    </row>
    <row r="188">
      <c r="A188" s="1" t="n"/>
    </row>
    <row r="189">
      <c r="A189" s="1" t="n"/>
    </row>
    <row r="190">
      <c r="A190" s="1" t="n"/>
    </row>
    <row r="191">
      <c r="A191" s="1" t="n"/>
    </row>
    <row r="192">
      <c r="A192" s="1" t="n"/>
    </row>
    <row r="193">
      <c r="A193" s="1" t="n"/>
    </row>
    <row r="194">
      <c r="A194" s="1" t="n"/>
    </row>
    <row r="195">
      <c r="A195" s="1" t="n"/>
    </row>
    <row r="196">
      <c r="A196" s="1" t="n"/>
    </row>
    <row r="197">
      <c r="A197" s="1" t="n"/>
    </row>
    <row r="198">
      <c r="A198" s="1" t="n"/>
    </row>
    <row r="199">
      <c r="A199" s="1" t="n"/>
    </row>
    <row r="200">
      <c r="A200" s="1" t="n"/>
    </row>
    <row r="201">
      <c r="A201" s="1" t="n"/>
    </row>
    <row r="202">
      <c r="A202" s="1" t="n"/>
    </row>
    <row r="203">
      <c r="A203" s="1" t="n"/>
    </row>
    <row r="204">
      <c r="A204" s="1" t="n"/>
    </row>
    <row r="205">
      <c r="A205" s="1" t="n"/>
    </row>
    <row r="206">
      <c r="A206" s="1" t="n"/>
    </row>
    <row r="207">
      <c r="A207" s="1" t="n"/>
    </row>
    <row r="208">
      <c r="A208" s="1" t="n"/>
    </row>
    <row r="209">
      <c r="A209" s="1" t="n"/>
    </row>
    <row r="210">
      <c r="A210" s="1" t="n"/>
    </row>
    <row r="211">
      <c r="A211" s="1" t="n"/>
    </row>
    <row r="212">
      <c r="A212" s="1" t="n"/>
    </row>
    <row r="213">
      <c r="A213" s="1" t="n"/>
    </row>
    <row r="214">
      <c r="A214" s="1" t="n"/>
    </row>
    <row r="215">
      <c r="A215" s="1" t="n"/>
    </row>
    <row r="216">
      <c r="A216" s="1" t="n"/>
    </row>
    <row r="217">
      <c r="A217" s="1" t="n"/>
    </row>
    <row r="218">
      <c r="A218" s="1" t="n"/>
    </row>
    <row r="219">
      <c r="A219" s="1" t="n"/>
    </row>
    <row r="220">
      <c r="A220" s="1" t="n"/>
    </row>
    <row r="221">
      <c r="A221" s="1" t="n"/>
    </row>
    <row r="222">
      <c r="A222" s="1" t="n"/>
    </row>
    <row r="223">
      <c r="A223" s="1" t="n"/>
    </row>
    <row r="224">
      <c r="A224" s="1" t="n"/>
    </row>
    <row r="225">
      <c r="A225" s="1" t="n"/>
    </row>
    <row r="226">
      <c r="A226" s="1" t="n"/>
    </row>
    <row r="227">
      <c r="A227" s="1" t="n"/>
    </row>
    <row r="228">
      <c r="A228" s="1" t="n"/>
    </row>
    <row r="229">
      <c r="A229" s="1" t="n"/>
    </row>
    <row r="230">
      <c r="A230" s="1" t="n"/>
    </row>
    <row r="231">
      <c r="A231" s="1" t="n"/>
    </row>
    <row r="232">
      <c r="A232" s="1" t="n"/>
    </row>
    <row r="233">
      <c r="A233" s="1" t="n"/>
    </row>
    <row r="234">
      <c r="A234" s="1" t="n"/>
    </row>
    <row r="235">
      <c r="A235" s="1" t="n"/>
    </row>
    <row r="236">
      <c r="A236" s="1" t="n"/>
    </row>
    <row r="237">
      <c r="A237" s="1" t="n"/>
    </row>
    <row r="238">
      <c r="A238" s="1" t="n"/>
    </row>
    <row r="239">
      <c r="A239" s="1" t="n"/>
    </row>
    <row r="240">
      <c r="A240" s="1" t="n"/>
    </row>
    <row r="241">
      <c r="A241" s="1" t="n"/>
    </row>
    <row r="242">
      <c r="A242" s="1" t="n"/>
    </row>
    <row r="243">
      <c r="A243" s="1" t="n"/>
    </row>
    <row r="244">
      <c r="A244" s="1" t="n"/>
    </row>
    <row r="245">
      <c r="A245" s="1" t="n"/>
    </row>
    <row r="246">
      <c r="A246" s="1" t="n"/>
    </row>
    <row r="247">
      <c r="A247" s="1" t="n"/>
    </row>
    <row r="248">
      <c r="A248" s="1" t="n"/>
    </row>
    <row r="249">
      <c r="A249" s="1" t="n"/>
    </row>
    <row r="250">
      <c r="A250" s="1" t="n"/>
    </row>
    <row r="251">
      <c r="A251" s="1" t="n"/>
    </row>
    <row r="252">
      <c r="A252" s="1" t="n"/>
    </row>
    <row r="253">
      <c r="A253" s="1" t="n"/>
    </row>
    <row r="254">
      <c r="A254" s="1" t="n"/>
    </row>
    <row r="255">
      <c r="A255" s="1" t="n"/>
    </row>
    <row r="256">
      <c r="A256" s="1" t="n"/>
    </row>
    <row r="257">
      <c r="A257" s="1" t="n"/>
    </row>
    <row r="258">
      <c r="A258" s="1" t="n"/>
    </row>
    <row r="259">
      <c r="A259" s="1" t="n"/>
    </row>
    <row r="260">
      <c r="A260" s="1" t="n"/>
    </row>
    <row r="261">
      <c r="A261" s="1" t="n"/>
    </row>
    <row r="262">
      <c r="A262" s="1" t="n"/>
    </row>
    <row r="263">
      <c r="A263" s="1" t="n"/>
    </row>
    <row r="264">
      <c r="A264" s="1" t="n"/>
    </row>
    <row r="265">
      <c r="A265" s="1" t="n"/>
    </row>
    <row r="266">
      <c r="A266" s="1" t="n"/>
    </row>
    <row r="267">
      <c r="A267" s="1" t="n"/>
    </row>
    <row r="268">
      <c r="A268" s="1" t="n"/>
    </row>
    <row r="269">
      <c r="A269" s="1" t="n"/>
    </row>
    <row r="270">
      <c r="A270" s="1" t="n"/>
    </row>
    <row r="271">
      <c r="A271" s="1" t="n"/>
    </row>
    <row r="272">
      <c r="A272" s="1" t="n"/>
    </row>
    <row r="273">
      <c r="A273" s="1" t="n"/>
    </row>
    <row r="274">
      <c r="A274" s="1" t="n"/>
    </row>
    <row r="275">
      <c r="A275" s="1" t="n"/>
    </row>
    <row r="276">
      <c r="A276" s="1" t="n"/>
    </row>
    <row r="277">
      <c r="A277" s="1" t="n"/>
    </row>
    <row r="278">
      <c r="A278" s="1" t="n"/>
    </row>
    <row r="279">
      <c r="A279" s="1" t="n"/>
    </row>
    <row r="280">
      <c r="A280" s="1" t="n"/>
    </row>
    <row r="281">
      <c r="A281" s="1" t="n"/>
    </row>
    <row r="282">
      <c r="A282" s="1" t="n"/>
    </row>
    <row r="283">
      <c r="A283" s="1" t="n"/>
    </row>
    <row r="284">
      <c r="A284" s="1" t="n"/>
    </row>
    <row r="285">
      <c r="A285" s="1" t="n"/>
    </row>
    <row r="286">
      <c r="A286" s="1" t="n"/>
    </row>
    <row r="287">
      <c r="A287" s="1" t="n"/>
    </row>
    <row r="288">
      <c r="A288" s="1" t="n"/>
    </row>
    <row r="289">
      <c r="A289" s="1" t="n"/>
    </row>
    <row r="290">
      <c r="A290" s="1" t="n"/>
    </row>
    <row r="291">
      <c r="A291" s="1" t="n"/>
    </row>
    <row r="292">
      <c r="A292" s="1" t="n"/>
    </row>
    <row r="293">
      <c r="A293" s="1" t="n"/>
    </row>
    <row r="294">
      <c r="A294" s="1" t="n"/>
    </row>
    <row r="295">
      <c r="A295" s="1" t="n"/>
    </row>
    <row r="296">
      <c r="A296" s="1" t="n"/>
    </row>
    <row r="297">
      <c r="A297" s="1" t="n"/>
    </row>
    <row r="298">
      <c r="A298" s="1" t="n"/>
    </row>
    <row r="299">
      <c r="A299" s="1" t="n"/>
    </row>
    <row r="300">
      <c r="A300" s="1" t="n"/>
    </row>
    <row r="301">
      <c r="A301" s="1" t="n"/>
    </row>
    <row r="302">
      <c r="A302" s="1" t="n"/>
    </row>
    <row r="303">
      <c r="A303" s="1" t="n"/>
    </row>
    <row r="304">
      <c r="A304" s="1" t="n"/>
    </row>
    <row r="305">
      <c r="A305" s="1" t="n"/>
    </row>
    <row r="306">
      <c r="A306" s="1" t="n"/>
    </row>
    <row r="307">
      <c r="A307" s="1" t="n"/>
    </row>
    <row r="308">
      <c r="A308" s="1" t="n"/>
    </row>
    <row r="309">
      <c r="A309" s="1" t="n"/>
    </row>
    <row r="310">
      <c r="A310" s="1" t="n"/>
    </row>
    <row r="311">
      <c r="A311" s="1" t="n"/>
    </row>
    <row r="312">
      <c r="A312" s="1" t="n"/>
    </row>
    <row r="313">
      <c r="A313" s="1" t="n"/>
    </row>
    <row r="314">
      <c r="A314" s="1" t="n"/>
    </row>
    <row r="315">
      <c r="A315" s="1" t="n"/>
    </row>
    <row r="316">
      <c r="A316" s="1" t="n"/>
    </row>
    <row r="317">
      <c r="A317" s="1" t="n"/>
    </row>
    <row r="318">
      <c r="A318" s="1" t="n"/>
    </row>
    <row r="319">
      <c r="A319" s="1" t="n"/>
    </row>
    <row r="320">
      <c r="A320" s="1" t="n"/>
    </row>
    <row r="321">
      <c r="A321" s="1" t="n"/>
    </row>
    <row r="322">
      <c r="A322" s="1" t="n"/>
    </row>
    <row r="323">
      <c r="A323" s="1" t="n"/>
    </row>
    <row r="324">
      <c r="A324" s="1" t="n"/>
    </row>
    <row r="325">
      <c r="A325" s="1" t="n"/>
    </row>
    <row r="326">
      <c r="A326" s="1" t="n"/>
    </row>
    <row r="327">
      <c r="A327" s="1" t="n"/>
    </row>
    <row r="328">
      <c r="A328" s="1" t="n"/>
    </row>
    <row r="329">
      <c r="A329" s="1" t="n"/>
    </row>
    <row r="330">
      <c r="A330" s="1" t="n"/>
    </row>
    <row r="331">
      <c r="A331" s="1" t="n"/>
    </row>
    <row r="332">
      <c r="A332" s="1" t="n"/>
    </row>
    <row r="333">
      <c r="A333" s="1" t="n"/>
    </row>
    <row r="334">
      <c r="A334" s="1" t="n"/>
    </row>
    <row r="335">
      <c r="A335" s="1" t="n"/>
    </row>
    <row r="336">
      <c r="A336" s="1" t="n"/>
    </row>
    <row r="337">
      <c r="A337" s="1" t="n"/>
    </row>
    <row r="338">
      <c r="A338" s="1" t="n"/>
    </row>
    <row r="339">
      <c r="A339" s="1" t="n"/>
    </row>
    <row r="340">
      <c r="A340" s="1" t="n"/>
    </row>
    <row r="341">
      <c r="A341" s="1" t="n"/>
    </row>
    <row r="342">
      <c r="A342" s="1" t="n"/>
    </row>
    <row r="343">
      <c r="A343" s="1" t="n"/>
    </row>
    <row r="344">
      <c r="A344" s="1" t="n"/>
    </row>
    <row r="345">
      <c r="A345" s="1" t="n"/>
    </row>
    <row r="346">
      <c r="A346" s="1" t="n"/>
    </row>
    <row r="347">
      <c r="A347" s="1" t="n"/>
    </row>
    <row r="348">
      <c r="A348" s="1" t="n"/>
    </row>
    <row r="349">
      <c r="A349" s="1" t="n"/>
    </row>
    <row r="350">
      <c r="A350" s="1" t="n"/>
    </row>
    <row r="351">
      <c r="A351" s="1" t="n"/>
    </row>
    <row r="352">
      <c r="A352" s="1" t="n"/>
    </row>
    <row r="353">
      <c r="A353" s="1" t="n"/>
    </row>
    <row r="354">
      <c r="A354" s="1" t="n"/>
    </row>
    <row r="355">
      <c r="A355" s="1" t="n"/>
    </row>
    <row r="356">
      <c r="A356" s="1" t="n"/>
    </row>
    <row r="357">
      <c r="A357" s="1" t="n"/>
    </row>
    <row r="358">
      <c r="A358" s="1" t="n"/>
    </row>
    <row r="359">
      <c r="A359" s="1" t="n"/>
    </row>
    <row r="360">
      <c r="A360" s="1" t="n"/>
    </row>
    <row r="361">
      <c r="A361" s="1" t="n"/>
    </row>
    <row r="362">
      <c r="A362" s="1" t="n"/>
    </row>
    <row r="363">
      <c r="A363" s="1" t="n"/>
    </row>
    <row r="364">
      <c r="A364" s="1" t="n"/>
    </row>
    <row r="365">
      <c r="A365" s="1" t="n"/>
    </row>
    <row r="366">
      <c r="A366" s="1" t="n"/>
    </row>
    <row r="367">
      <c r="A367" s="1" t="n"/>
    </row>
    <row r="368">
      <c r="A368" s="1" t="n"/>
    </row>
    <row r="369">
      <c r="A369" s="1" t="n"/>
    </row>
    <row r="370">
      <c r="A370" s="1" t="n"/>
    </row>
    <row r="371">
      <c r="A371" s="1" t="n"/>
    </row>
    <row r="372">
      <c r="A372" s="1" t="n"/>
    </row>
    <row r="373">
      <c r="A373" s="1" t="n"/>
    </row>
    <row r="374">
      <c r="A374" s="1" t="n"/>
    </row>
    <row r="375">
      <c r="A375" s="1" t="n"/>
    </row>
    <row r="376">
      <c r="A376" s="1" t="n"/>
    </row>
    <row r="377">
      <c r="A377" s="1" t="n"/>
    </row>
    <row r="378">
      <c r="A378" s="1" t="n"/>
    </row>
    <row r="379">
      <c r="A379" s="1" t="n"/>
    </row>
    <row r="380">
      <c r="A380" s="1" t="n"/>
    </row>
    <row r="381">
      <c r="A381" s="1" t="n"/>
    </row>
    <row r="382">
      <c r="A382" s="1" t="n"/>
    </row>
    <row r="383">
      <c r="A383" s="1" t="n"/>
    </row>
    <row r="384">
      <c r="A384" s="1" t="n"/>
    </row>
    <row r="385">
      <c r="A385" s="1" t="n"/>
    </row>
    <row r="386">
      <c r="A386" s="1" t="n"/>
    </row>
    <row r="387">
      <c r="A387" s="1" t="n"/>
    </row>
    <row r="388">
      <c r="A388" s="1" t="n"/>
    </row>
    <row r="389">
      <c r="A389" s="1" t="n"/>
    </row>
    <row r="390">
      <c r="A390" s="1" t="n"/>
    </row>
    <row r="391">
      <c r="A391" s="1" t="n"/>
    </row>
    <row r="392">
      <c r="A392" s="1" t="n"/>
    </row>
    <row r="393">
      <c r="A393" s="1" t="n"/>
    </row>
    <row r="394">
      <c r="A394" s="1" t="n"/>
    </row>
    <row r="395">
      <c r="A395" s="1" t="n"/>
    </row>
    <row r="396">
      <c r="A396" s="1" t="n"/>
    </row>
    <row r="397">
      <c r="A397" s="1" t="n"/>
    </row>
    <row r="398">
      <c r="A398" s="1" t="n"/>
    </row>
    <row r="399">
      <c r="A399" s="1" t="n"/>
    </row>
    <row r="400">
      <c r="A400" s="1" t="n"/>
    </row>
    <row r="401">
      <c r="A401" s="1" t="n"/>
    </row>
    <row r="402">
      <c r="A402" s="1" t="n"/>
    </row>
    <row r="403">
      <c r="A403" s="1" t="n"/>
    </row>
    <row r="404">
      <c r="A404" s="1" t="n"/>
    </row>
    <row r="405">
      <c r="A405" s="1" t="n"/>
    </row>
    <row r="406">
      <c r="A406" s="1" t="n"/>
    </row>
    <row r="407">
      <c r="A407" s="1" t="n"/>
    </row>
    <row r="408">
      <c r="A408" s="1" t="n"/>
    </row>
    <row r="409">
      <c r="A409" s="1" t="n"/>
    </row>
    <row r="410">
      <c r="A410" s="1" t="n"/>
    </row>
    <row r="411">
      <c r="A411" s="1" t="n"/>
    </row>
    <row r="412">
      <c r="A412" s="1" t="n"/>
    </row>
    <row r="413">
      <c r="A413" s="1" t="n"/>
    </row>
    <row r="414">
      <c r="A414" s="1" t="n"/>
    </row>
    <row r="415">
      <c r="A415" s="1" t="n"/>
    </row>
    <row r="416">
      <c r="A416" s="1" t="n"/>
    </row>
    <row r="417">
      <c r="A417" s="1" t="n"/>
    </row>
    <row r="418">
      <c r="A418" s="1" t="n"/>
    </row>
    <row r="419">
      <c r="A419" s="1" t="n"/>
    </row>
    <row r="420">
      <c r="A420" s="1" t="n"/>
    </row>
    <row r="421">
      <c r="A421" s="1" t="n"/>
    </row>
    <row r="422">
      <c r="A422" s="1" t="n"/>
    </row>
    <row r="423">
      <c r="A423" s="1" t="n"/>
    </row>
    <row r="424">
      <c r="A424" s="1" t="n"/>
    </row>
    <row r="425">
      <c r="A425" s="1" t="n"/>
    </row>
    <row r="426">
      <c r="A426" s="1" t="n"/>
    </row>
    <row r="427">
      <c r="A427" s="1" t="n"/>
    </row>
    <row r="428">
      <c r="A428" s="1" t="n"/>
    </row>
    <row r="429">
      <c r="A429" s="1" t="n"/>
    </row>
    <row r="430">
      <c r="A430" s="1" t="n"/>
    </row>
    <row r="431">
      <c r="A431" s="1" t="n"/>
    </row>
    <row r="432">
      <c r="A432" s="1" t="n"/>
    </row>
    <row r="433">
      <c r="A433" s="1" t="n"/>
    </row>
    <row r="434">
      <c r="A434" s="1" t="n"/>
    </row>
    <row r="435">
      <c r="A435" s="1" t="n"/>
    </row>
    <row r="436">
      <c r="A436" s="1" t="n"/>
    </row>
    <row r="437">
      <c r="A437" s="1" t="n"/>
    </row>
    <row r="438">
      <c r="A438" s="1" t="n"/>
    </row>
    <row r="439">
      <c r="A439" s="1" t="n"/>
    </row>
    <row r="440">
      <c r="A440" s="1" t="n"/>
    </row>
    <row r="441">
      <c r="A441" s="1" t="n"/>
    </row>
    <row r="442">
      <c r="A442" s="1" t="n"/>
    </row>
    <row r="443">
      <c r="A443" s="1" t="n"/>
    </row>
    <row r="444">
      <c r="A444" s="1" t="n"/>
    </row>
    <row r="445">
      <c r="A445" s="1" t="n"/>
    </row>
    <row r="446">
      <c r="A446" s="1" t="n"/>
    </row>
    <row r="447">
      <c r="A447" s="1" t="n"/>
    </row>
    <row r="448">
      <c r="A448" s="1" t="n"/>
    </row>
    <row r="449">
      <c r="A449" s="1" t="n"/>
    </row>
    <row r="450">
      <c r="A450" s="1" t="n"/>
    </row>
    <row r="451">
      <c r="A451" s="1" t="n"/>
    </row>
    <row r="452">
      <c r="A452" s="1" t="n"/>
    </row>
    <row r="453">
      <c r="A453" s="1" t="n"/>
    </row>
    <row r="454">
      <c r="A454" s="1" t="n"/>
    </row>
    <row r="455">
      <c r="A455" s="1" t="n"/>
    </row>
    <row r="456">
      <c r="A456" s="1" t="n"/>
    </row>
    <row r="457">
      <c r="A457" s="1" t="n"/>
    </row>
    <row r="458">
      <c r="A458" s="1" t="n"/>
    </row>
    <row r="459">
      <c r="A459" s="1" t="n"/>
    </row>
    <row r="460">
      <c r="A460" s="1" t="n"/>
    </row>
    <row r="461">
      <c r="A461" s="1" t="n"/>
    </row>
    <row r="462">
      <c r="A462" s="1" t="n"/>
    </row>
    <row r="463">
      <c r="A463" s="1" t="n"/>
    </row>
    <row r="464">
      <c r="A464" s="1" t="n"/>
    </row>
    <row r="465">
      <c r="A465" s="1" t="n"/>
    </row>
    <row r="466">
      <c r="A466" s="1" t="n"/>
    </row>
    <row r="467">
      <c r="A467" s="1" t="n"/>
    </row>
    <row r="468">
      <c r="A468" s="1" t="n"/>
    </row>
    <row r="469">
      <c r="A469" s="1" t="n"/>
    </row>
    <row r="470">
      <c r="A470" s="1" t="n"/>
    </row>
    <row r="471">
      <c r="A471" s="1" t="n"/>
    </row>
    <row r="472">
      <c r="A472" s="1" t="n"/>
    </row>
    <row r="473">
      <c r="A473" s="1" t="n"/>
    </row>
    <row r="474">
      <c r="A474" s="1" t="n"/>
    </row>
    <row r="475">
      <c r="A475" s="1" t="n"/>
    </row>
    <row r="476">
      <c r="A476" s="1" t="n"/>
    </row>
    <row r="477">
      <c r="A477" s="1" t="n"/>
    </row>
    <row r="478">
      <c r="A478" s="1" t="n"/>
    </row>
    <row r="479">
      <c r="A479" s="1" t="n"/>
    </row>
    <row r="480">
      <c r="A480" s="1" t="n"/>
    </row>
    <row r="481">
      <c r="A481" s="1" t="n"/>
    </row>
    <row r="482">
      <c r="A482" s="1" t="n"/>
    </row>
    <row r="483">
      <c r="A483" s="1" t="n"/>
    </row>
    <row r="484">
      <c r="A484" s="1" t="n"/>
    </row>
    <row r="485">
      <c r="A485" s="1" t="n"/>
    </row>
    <row r="486">
      <c r="A486" s="1" t="n"/>
    </row>
    <row r="487">
      <c r="A487" s="1" t="n"/>
    </row>
    <row r="488">
      <c r="A488" s="1" t="n"/>
    </row>
    <row r="489">
      <c r="A489" s="1" t="n"/>
    </row>
    <row r="490">
      <c r="A490" s="1" t="n"/>
    </row>
    <row r="491">
      <c r="A491" s="1" t="n"/>
    </row>
    <row r="492">
      <c r="A492" s="1" t="n"/>
    </row>
    <row r="493">
      <c r="A493" s="1" t="n"/>
    </row>
    <row r="494">
      <c r="A494" s="1" t="n"/>
    </row>
    <row r="495">
      <c r="A495" s="1" t="n"/>
    </row>
    <row r="496">
      <c r="A496" s="1" t="n"/>
    </row>
    <row r="497">
      <c r="A497" s="1" t="n"/>
    </row>
    <row r="498">
      <c r="A498" s="1" t="n"/>
    </row>
    <row r="499">
      <c r="A499" s="1" t="n"/>
    </row>
    <row r="500">
      <c r="A500" s="1" t="n"/>
    </row>
    <row r="501">
      <c r="A501" s="1" t="n"/>
    </row>
    <row r="502">
      <c r="A502" s="1" t="n"/>
    </row>
    <row r="503">
      <c r="A503" s="1" t="n"/>
    </row>
    <row r="504">
      <c r="A504" s="1" t="n"/>
    </row>
    <row r="505">
      <c r="A505" s="1" t="n"/>
    </row>
    <row r="506">
      <c r="A506" s="1" t="n"/>
    </row>
    <row r="507">
      <c r="A507" s="1" t="n"/>
    </row>
    <row r="508">
      <c r="A508" s="1" t="n"/>
    </row>
    <row r="509">
      <c r="A509" s="1" t="n"/>
    </row>
    <row r="510">
      <c r="A510" s="1" t="n"/>
    </row>
    <row r="511">
      <c r="A511" s="1" t="n"/>
    </row>
    <row r="512">
      <c r="A512" s="1" t="n"/>
    </row>
    <row r="513">
      <c r="A513" s="1" t="n"/>
    </row>
    <row r="514">
      <c r="A514" s="1" t="n"/>
    </row>
    <row r="515">
      <c r="A515" s="1" t="n"/>
    </row>
    <row r="516">
      <c r="A516" s="1" t="n"/>
    </row>
    <row r="517">
      <c r="A517" s="1" t="n"/>
    </row>
    <row r="518">
      <c r="A518" s="1" t="n"/>
    </row>
    <row r="519">
      <c r="A519" s="1" t="n"/>
    </row>
    <row r="520">
      <c r="A520" s="1" t="n"/>
    </row>
    <row r="521">
      <c r="A521" s="1" t="n"/>
    </row>
    <row r="522">
      <c r="A522" s="1" t="n"/>
    </row>
    <row r="523">
      <c r="A523" s="1" t="n"/>
    </row>
    <row r="524">
      <c r="A524" s="1" t="n"/>
    </row>
    <row r="525">
      <c r="A525" s="1" t="n"/>
    </row>
    <row r="526">
      <c r="A526" s="1" t="n"/>
    </row>
    <row r="527">
      <c r="A527" s="1" t="n"/>
    </row>
    <row r="528">
      <c r="A528" s="1" t="n"/>
    </row>
    <row r="529">
      <c r="A529" s="1" t="n"/>
    </row>
    <row r="530">
      <c r="A530" s="1" t="n"/>
    </row>
    <row r="531">
      <c r="A531" s="1" t="n"/>
    </row>
    <row r="532">
      <c r="A532" s="1" t="n"/>
    </row>
    <row r="533">
      <c r="A533" s="1" t="n"/>
    </row>
    <row r="534">
      <c r="A534" s="1" t="n"/>
    </row>
    <row r="535">
      <c r="A535" s="1" t="n"/>
    </row>
    <row r="536">
      <c r="A536" s="1" t="n"/>
    </row>
    <row r="537">
      <c r="A537" s="1" t="n"/>
    </row>
    <row r="538">
      <c r="A538" s="1" t="n"/>
    </row>
    <row r="539">
      <c r="A539" s="1" t="n"/>
    </row>
    <row r="540">
      <c r="A540" s="1" t="n"/>
    </row>
    <row r="541">
      <c r="A541" s="1" t="n"/>
    </row>
    <row r="542">
      <c r="A542" s="1" t="n"/>
    </row>
    <row r="543">
      <c r="A543" s="1" t="n"/>
    </row>
    <row r="544">
      <c r="A544" s="1" t="n"/>
    </row>
    <row r="545">
      <c r="A545" s="1" t="n"/>
    </row>
    <row r="546">
      <c r="A546" s="1" t="n"/>
    </row>
    <row r="547">
      <c r="A547" s="1" t="n"/>
    </row>
  </sheetData>
  <conditionalFormatting sqref="B50:W5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4:L27 L29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1:L34 L36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8:M41 L43:M4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2:M4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7:P20 L22:P22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1:P2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0:Q13 L15:Q15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4:Q14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:R6 L8:R8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7:R7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paperSize="9"/>
  <legacyDrawing r:id="anysvml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/>
  </sheetPr>
  <dimension ref="A1:D23"/>
  <sheetViews>
    <sheetView showGridLines="0" zoomScale="89" zoomScaleNormal="70" workbookViewId="0">
      <selection activeCell="B3" sqref="B3"/>
    </sheetView>
  </sheetViews>
  <sheetFormatPr baseColWidth="8" defaultRowHeight="15"/>
  <cols>
    <col outlineLevel="1" width="13.5703125" customWidth="1" style="4" min="1" max="1"/>
    <col outlineLevel="1" width="9.7109375" customWidth="1" style="4" min="2" max="3"/>
    <col outlineLevel="1" width="12.28515625" customWidth="1" style="4" min="4" max="4"/>
    <col outlineLevel="1" width="13" customWidth="1" style="4" min="5" max="5"/>
    <col width="9.42578125" bestFit="1" customWidth="1" style="4" min="6" max="6"/>
    <col width="9.140625" customWidth="1" style="4" min="7" max="10"/>
    <col width="9.42578125" bestFit="1" customWidth="1" style="4" min="11" max="11"/>
    <col width="9.140625" customWidth="1" style="4" min="12" max="15"/>
    <col width="9.42578125" bestFit="1" customWidth="1" style="4" min="16" max="16"/>
    <col width="9.140625" customWidth="1" style="4" min="17" max="20"/>
    <col width="9.42578125" bestFit="1" customWidth="1" style="4" min="21" max="21"/>
    <col width="9.5703125" bestFit="1" customWidth="1" style="5" min="22" max="22"/>
    <col width="9.140625" customWidth="1" style="4" min="23" max="58"/>
    <col width="9.140625" customWidth="1" style="4" min="59" max="16384"/>
  </cols>
  <sheetData>
    <row r="1">
      <c r="A1" s="4" t="inlineStr">
        <is>
          <t>Date</t>
        </is>
      </c>
      <c r="B1" s="4" t="inlineStr">
        <is>
          <t>Currency1</t>
        </is>
      </c>
      <c r="C1" s="4" t="inlineStr">
        <is>
          <t>Currency2</t>
        </is>
      </c>
      <c r="D1" s="4" t="inlineStr">
        <is>
          <t>Performance</t>
        </is>
      </c>
    </row>
    <row r="2">
      <c r="A2" s="5">
        <f>DATA!$A4</f>
        <v/>
      </c>
      <c r="B2" s="4" t="inlineStr">
        <is>
          <t>USD</t>
        </is>
      </c>
      <c r="C2" s="4" t="inlineStr">
        <is>
          <t>EUR</t>
        </is>
      </c>
      <c r="D2" s="6">
        <f>DATA!$L3*100</f>
        <v/>
      </c>
    </row>
    <row r="3">
      <c r="A3" s="5">
        <f>A$2</f>
        <v/>
      </c>
      <c r="B3" s="4" t="inlineStr">
        <is>
          <t>GBP</t>
        </is>
      </c>
      <c r="C3" s="4" t="inlineStr">
        <is>
          <t>USD</t>
        </is>
      </c>
      <c r="D3" s="6">
        <f>DATA!$M3*100</f>
        <v/>
      </c>
    </row>
    <row r="4">
      <c r="A4" s="5">
        <f>A$2</f>
        <v/>
      </c>
      <c r="B4" s="4" t="inlineStr">
        <is>
          <t>CHF</t>
        </is>
      </c>
      <c r="C4" s="4" t="inlineStr">
        <is>
          <t>USD</t>
        </is>
      </c>
      <c r="D4" s="6">
        <f>DATA!$N3*100</f>
        <v/>
      </c>
    </row>
    <row r="5">
      <c r="A5" s="5">
        <f>A$2</f>
        <v/>
      </c>
      <c r="B5" s="4" t="inlineStr">
        <is>
          <t>CAD</t>
        </is>
      </c>
      <c r="C5" s="4" t="inlineStr">
        <is>
          <t>USD</t>
        </is>
      </c>
      <c r="D5" s="6">
        <f>DATA!$O3*100</f>
        <v/>
      </c>
    </row>
    <row r="6">
      <c r="A6" s="5">
        <f>A$2</f>
        <v/>
      </c>
      <c r="B6" s="4" t="inlineStr">
        <is>
          <t>USD</t>
        </is>
      </c>
      <c r="C6" s="4" t="inlineStr">
        <is>
          <t>JPY</t>
        </is>
      </c>
      <c r="D6" s="6">
        <f>DATA!$P3*100</f>
        <v/>
      </c>
    </row>
    <row r="7">
      <c r="A7" s="5">
        <f>A$2</f>
        <v/>
      </c>
      <c r="B7" s="4" t="inlineStr">
        <is>
          <t>USD</t>
        </is>
      </c>
      <c r="C7" s="4" t="inlineStr">
        <is>
          <t>AUD</t>
        </is>
      </c>
      <c r="D7" s="6">
        <f>DATA!$Q3*100</f>
        <v/>
      </c>
    </row>
    <row r="8">
      <c r="A8" s="5">
        <f>A$2</f>
        <v/>
      </c>
      <c r="B8" s="4" t="inlineStr">
        <is>
          <t>USD</t>
        </is>
      </c>
      <c r="C8" s="4" t="inlineStr">
        <is>
          <t>NZD</t>
        </is>
      </c>
      <c r="D8" s="6">
        <f>DATA!$R3*100</f>
        <v/>
      </c>
    </row>
    <row r="9">
      <c r="A9" s="5">
        <f>A$2</f>
        <v/>
      </c>
      <c r="B9" s="4" t="inlineStr">
        <is>
          <t>EUR</t>
        </is>
      </c>
      <c r="C9" s="4" t="inlineStr">
        <is>
          <t>GBP</t>
        </is>
      </c>
      <c r="D9" s="6">
        <f>DATA!$L10*100</f>
        <v/>
      </c>
    </row>
    <row r="10">
      <c r="A10" s="5">
        <f>A$2</f>
        <v/>
      </c>
      <c r="B10" s="4" t="inlineStr">
        <is>
          <t>EUR</t>
        </is>
      </c>
      <c r="C10" s="4" t="inlineStr">
        <is>
          <t>CAD</t>
        </is>
      </c>
      <c r="D10" s="6">
        <f>DATA!$M10*100</f>
        <v/>
      </c>
    </row>
    <row r="11">
      <c r="A11" s="5">
        <f>A$2</f>
        <v/>
      </c>
      <c r="B11" s="4" t="inlineStr">
        <is>
          <t>EUR</t>
        </is>
      </c>
      <c r="C11" s="4" t="inlineStr">
        <is>
          <t>CHF</t>
        </is>
      </c>
      <c r="D11" s="6">
        <f>DATA!$N10*100</f>
        <v/>
      </c>
    </row>
    <row r="12">
      <c r="A12" s="5">
        <f>A$2</f>
        <v/>
      </c>
      <c r="B12" s="4" t="inlineStr">
        <is>
          <t>EUR</t>
        </is>
      </c>
      <c r="C12" s="4" t="inlineStr">
        <is>
          <t>JPY</t>
        </is>
      </c>
      <c r="D12" s="6">
        <f>DATA!$O10*100</f>
        <v/>
      </c>
    </row>
    <row r="13">
      <c r="A13" s="5">
        <f>A$2</f>
        <v/>
      </c>
      <c r="B13" s="4" t="inlineStr">
        <is>
          <t>EUR</t>
        </is>
      </c>
      <c r="C13" s="4" t="inlineStr">
        <is>
          <t>AUD</t>
        </is>
      </c>
      <c r="D13" s="6">
        <f>DATA!$P10*100</f>
        <v/>
      </c>
    </row>
    <row r="14">
      <c r="A14" s="5">
        <f>A$2</f>
        <v/>
      </c>
      <c r="B14" s="4" t="inlineStr">
        <is>
          <t>EUR</t>
        </is>
      </c>
      <c r="C14" s="4" t="inlineStr">
        <is>
          <t>NZD</t>
        </is>
      </c>
      <c r="D14" s="6">
        <f>DATA!$Q10*100</f>
        <v/>
      </c>
    </row>
    <row r="15">
      <c r="A15" s="5">
        <f>A$2</f>
        <v/>
      </c>
      <c r="B15" s="4" t="inlineStr">
        <is>
          <t>CAD</t>
        </is>
      </c>
      <c r="C15" s="4" t="inlineStr">
        <is>
          <t>GBP</t>
        </is>
      </c>
      <c r="D15" s="6">
        <f>DATA!$L17*100</f>
        <v/>
      </c>
    </row>
    <row r="16">
      <c r="A16" s="5">
        <f>A$2</f>
        <v/>
      </c>
      <c r="B16" s="4" t="inlineStr">
        <is>
          <t>GBP</t>
        </is>
      </c>
      <c r="C16" s="4" t="inlineStr">
        <is>
          <t>CHF</t>
        </is>
      </c>
      <c r="D16" s="6">
        <f>DATA!$M17*100</f>
        <v/>
      </c>
    </row>
    <row r="17">
      <c r="A17" s="5">
        <f>A$2</f>
        <v/>
      </c>
      <c r="B17" s="4" t="inlineStr">
        <is>
          <t>GBP</t>
        </is>
      </c>
      <c r="C17" s="4" t="inlineStr">
        <is>
          <t>JPY</t>
        </is>
      </c>
      <c r="D17" s="6">
        <f>DATA!$N17*100</f>
        <v/>
      </c>
    </row>
    <row r="18">
      <c r="A18" s="5">
        <f>A$2</f>
        <v/>
      </c>
      <c r="B18" s="4" t="inlineStr">
        <is>
          <t>AUD</t>
        </is>
      </c>
      <c r="C18" s="4" t="inlineStr">
        <is>
          <t>GBP</t>
        </is>
      </c>
      <c r="D18" s="6">
        <f>DATA!$O17*100</f>
        <v/>
      </c>
    </row>
    <row r="19">
      <c r="A19" s="5">
        <f>A$2</f>
        <v/>
      </c>
      <c r="B19" s="4" t="inlineStr">
        <is>
          <t>NZD</t>
        </is>
      </c>
      <c r="C19" s="4" t="inlineStr">
        <is>
          <t>GBP</t>
        </is>
      </c>
      <c r="D19" s="6">
        <f>DATA!$P17*100</f>
        <v/>
      </c>
    </row>
    <row r="20">
      <c r="A20" s="5">
        <f>A$2</f>
        <v/>
      </c>
      <c r="B20" s="4" t="inlineStr">
        <is>
          <t>CAD</t>
        </is>
      </c>
      <c r="C20" s="4" t="inlineStr">
        <is>
          <t>JPY</t>
        </is>
      </c>
      <c r="D20" s="6">
        <f>DATA!$L24*100</f>
        <v/>
      </c>
    </row>
    <row r="21">
      <c r="A21" s="5">
        <f>A$2</f>
        <v/>
      </c>
      <c r="B21" s="4" t="inlineStr">
        <is>
          <t>CHF</t>
        </is>
      </c>
      <c r="C21" s="4" t="inlineStr">
        <is>
          <t>JPY</t>
        </is>
      </c>
      <c r="D21" s="6">
        <f>DATA!$L31*100</f>
        <v/>
      </c>
    </row>
    <row r="22">
      <c r="A22" s="5">
        <f>A$2</f>
        <v/>
      </c>
      <c r="B22" s="4" t="inlineStr">
        <is>
          <t>JPY</t>
        </is>
      </c>
      <c r="C22" s="4" t="inlineStr">
        <is>
          <t>AUD</t>
        </is>
      </c>
      <c r="D22" s="6">
        <f>DATA!$L38*100</f>
        <v/>
      </c>
    </row>
    <row r="23">
      <c r="A23" s="5">
        <f>A$2</f>
        <v/>
      </c>
      <c r="B23" s="4" t="inlineStr">
        <is>
          <t>NZD</t>
        </is>
      </c>
      <c r="C23" s="4" t="inlineStr">
        <is>
          <t>JPY</t>
        </is>
      </c>
      <c r="D23" s="6">
        <f>DATA!$M38*100</f>
        <v/>
      </c>
    </row>
  </sheetData>
  <pageMargins left="0.7" right="0.7" top="0.75" bottom="0.75" header="0.3" footer="0.3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/>
  </sheetPr>
  <dimension ref="A1:D23"/>
  <sheetViews>
    <sheetView showGridLines="0" zoomScale="85" zoomScaleNormal="85" workbookViewId="0">
      <selection activeCell="A2" sqref="A2"/>
    </sheetView>
  </sheetViews>
  <sheetFormatPr baseColWidth="8" defaultRowHeight="15"/>
  <cols>
    <col outlineLevel="1" width="13" customWidth="1" style="4" min="1" max="4"/>
    <col outlineLevel="1" width="9.140625" customWidth="1" style="4" min="5" max="5"/>
    <col width="9.140625" customWidth="1" style="4" min="6" max="21"/>
    <col width="9.5703125" bestFit="1" customWidth="1" style="5" min="22" max="22"/>
    <col width="9.140625" customWidth="1" style="4" min="23" max="42"/>
    <col width="9.140625" customWidth="1" style="4" min="43" max="16384"/>
  </cols>
  <sheetData>
    <row r="1">
      <c r="A1" s="4" t="inlineStr">
        <is>
          <t>Date</t>
        </is>
      </c>
      <c r="B1" s="4" t="inlineStr">
        <is>
          <t>Currency1</t>
        </is>
      </c>
      <c r="C1" s="4" t="inlineStr">
        <is>
          <t>Currency2</t>
        </is>
      </c>
      <c r="D1" s="4" t="inlineStr">
        <is>
          <t>Performance</t>
        </is>
      </c>
    </row>
    <row r="2">
      <c r="A2" s="5">
        <f>DATA!$A5</f>
        <v/>
      </c>
      <c r="B2" s="4" t="inlineStr">
        <is>
          <t>USD</t>
        </is>
      </c>
      <c r="C2" s="4" t="inlineStr">
        <is>
          <t>EUR</t>
        </is>
      </c>
      <c r="D2" s="6">
        <f>DATA!$L4*100</f>
        <v/>
      </c>
    </row>
    <row r="3">
      <c r="A3" s="5">
        <f>A$2</f>
        <v/>
      </c>
      <c r="B3" s="4" t="inlineStr">
        <is>
          <t>GBP</t>
        </is>
      </c>
      <c r="C3" s="4" t="inlineStr">
        <is>
          <t>USD</t>
        </is>
      </c>
      <c r="D3" s="6">
        <f>DATA!$M4*100</f>
        <v/>
      </c>
    </row>
    <row r="4">
      <c r="A4" s="5">
        <f>A$2</f>
        <v/>
      </c>
      <c r="B4" s="4" t="inlineStr">
        <is>
          <t>CHF</t>
        </is>
      </c>
      <c r="C4" s="4" t="inlineStr">
        <is>
          <t>USD</t>
        </is>
      </c>
      <c r="D4" s="6">
        <f>DATA!$N4*100</f>
        <v/>
      </c>
    </row>
    <row r="5">
      <c r="A5" s="5">
        <f>A$2</f>
        <v/>
      </c>
      <c r="B5" s="4" t="inlineStr">
        <is>
          <t>CAD</t>
        </is>
      </c>
      <c r="C5" s="4" t="inlineStr">
        <is>
          <t>USD</t>
        </is>
      </c>
      <c r="D5" s="6">
        <f>DATA!$O4*100</f>
        <v/>
      </c>
    </row>
    <row r="6">
      <c r="A6" s="5">
        <f>A$2</f>
        <v/>
      </c>
      <c r="B6" s="4" t="inlineStr">
        <is>
          <t>USD</t>
        </is>
      </c>
      <c r="C6" s="4" t="inlineStr">
        <is>
          <t>JPY</t>
        </is>
      </c>
      <c r="D6" s="6">
        <f>DATA!$P4*100</f>
        <v/>
      </c>
    </row>
    <row r="7">
      <c r="A7" s="5">
        <f>A$2</f>
        <v/>
      </c>
      <c r="B7" s="4" t="inlineStr">
        <is>
          <t>USD</t>
        </is>
      </c>
      <c r="C7" s="4" t="inlineStr">
        <is>
          <t>AUD</t>
        </is>
      </c>
      <c r="D7" s="6">
        <f>DATA!$Q4*100</f>
        <v/>
      </c>
    </row>
    <row r="8">
      <c r="A8" s="5">
        <f>A$2</f>
        <v/>
      </c>
      <c r="B8" s="4" t="inlineStr">
        <is>
          <t>USD</t>
        </is>
      </c>
      <c r="C8" s="4" t="inlineStr">
        <is>
          <t>NZD</t>
        </is>
      </c>
      <c r="D8" s="6">
        <f>DATA!$R4*100</f>
        <v/>
      </c>
    </row>
    <row r="9">
      <c r="A9" s="5">
        <f>A$2</f>
        <v/>
      </c>
      <c r="B9" s="4" t="inlineStr">
        <is>
          <t>EUR</t>
        </is>
      </c>
      <c r="C9" s="4" t="inlineStr">
        <is>
          <t>GBP</t>
        </is>
      </c>
      <c r="D9" s="6">
        <f>DATA!$L11*100</f>
        <v/>
      </c>
    </row>
    <row r="10">
      <c r="A10" s="5">
        <f>A$2</f>
        <v/>
      </c>
      <c r="B10" s="4" t="inlineStr">
        <is>
          <t>EUR</t>
        </is>
      </c>
      <c r="C10" s="4" t="inlineStr">
        <is>
          <t>CAD</t>
        </is>
      </c>
      <c r="D10" s="6">
        <f>DATA!$M11*100</f>
        <v/>
      </c>
    </row>
    <row r="11">
      <c r="A11" s="5">
        <f>A$2</f>
        <v/>
      </c>
      <c r="B11" s="4" t="inlineStr">
        <is>
          <t>EUR</t>
        </is>
      </c>
      <c r="C11" s="4" t="inlineStr">
        <is>
          <t>CHF</t>
        </is>
      </c>
      <c r="D11" s="6">
        <f>DATA!$N11*100</f>
        <v/>
      </c>
    </row>
    <row r="12">
      <c r="A12" s="5">
        <f>A$2</f>
        <v/>
      </c>
      <c r="B12" s="4" t="inlineStr">
        <is>
          <t>EUR</t>
        </is>
      </c>
      <c r="C12" s="4" t="inlineStr">
        <is>
          <t>JPY</t>
        </is>
      </c>
      <c r="D12" s="6">
        <f>DATA!$O11*100</f>
        <v/>
      </c>
    </row>
    <row r="13">
      <c r="A13" s="5">
        <f>A$2</f>
        <v/>
      </c>
      <c r="B13" s="4" t="inlineStr">
        <is>
          <t>EUR</t>
        </is>
      </c>
      <c r="C13" s="4" t="inlineStr">
        <is>
          <t>AUD</t>
        </is>
      </c>
      <c r="D13" s="6">
        <f>DATA!$P11*100</f>
        <v/>
      </c>
    </row>
    <row r="14">
      <c r="A14" s="5">
        <f>A$2</f>
        <v/>
      </c>
      <c r="B14" s="4" t="inlineStr">
        <is>
          <t>EUR</t>
        </is>
      </c>
      <c r="C14" s="4" t="inlineStr">
        <is>
          <t>NZD</t>
        </is>
      </c>
      <c r="D14" s="6">
        <f>DATA!$Q11*100</f>
        <v/>
      </c>
    </row>
    <row r="15">
      <c r="A15" s="5">
        <f>A$2</f>
        <v/>
      </c>
      <c r="B15" s="4" t="inlineStr">
        <is>
          <t>CAD</t>
        </is>
      </c>
      <c r="C15" s="4" t="inlineStr">
        <is>
          <t>GBP</t>
        </is>
      </c>
      <c r="D15" s="6">
        <f>DATA!$L18*100</f>
        <v/>
      </c>
    </row>
    <row r="16">
      <c r="A16" s="5">
        <f>A$2</f>
        <v/>
      </c>
      <c r="B16" s="4" t="inlineStr">
        <is>
          <t>GBP</t>
        </is>
      </c>
      <c r="C16" s="4" t="inlineStr">
        <is>
          <t>CHF</t>
        </is>
      </c>
      <c r="D16" s="6">
        <f>DATA!$M18*100</f>
        <v/>
      </c>
    </row>
    <row r="17">
      <c r="A17" s="5">
        <f>A$2</f>
        <v/>
      </c>
      <c r="B17" s="4" t="inlineStr">
        <is>
          <t>GBP</t>
        </is>
      </c>
      <c r="C17" s="4" t="inlineStr">
        <is>
          <t>JPY</t>
        </is>
      </c>
      <c r="D17" s="6">
        <f>DATA!$N18*100</f>
        <v/>
      </c>
    </row>
    <row r="18">
      <c r="A18" s="5">
        <f>A$2</f>
        <v/>
      </c>
      <c r="B18" s="4" t="inlineStr">
        <is>
          <t>AUD</t>
        </is>
      </c>
      <c r="C18" s="4" t="inlineStr">
        <is>
          <t>GBP</t>
        </is>
      </c>
      <c r="D18" s="6">
        <f>DATA!$O18*100</f>
        <v/>
      </c>
    </row>
    <row r="19">
      <c r="A19" s="5">
        <f>A$2</f>
        <v/>
      </c>
      <c r="B19" s="4" t="inlineStr">
        <is>
          <t>NZD</t>
        </is>
      </c>
      <c r="C19" s="4" t="inlineStr">
        <is>
          <t>GBP</t>
        </is>
      </c>
      <c r="D19" s="6">
        <f>DATA!$P18*100</f>
        <v/>
      </c>
    </row>
    <row r="20">
      <c r="A20" s="5">
        <f>A$2</f>
        <v/>
      </c>
      <c r="B20" s="4" t="inlineStr">
        <is>
          <t>CAD</t>
        </is>
      </c>
      <c r="C20" s="4" t="inlineStr">
        <is>
          <t>JPY</t>
        </is>
      </c>
      <c r="D20" s="6">
        <f>DATA!$L25*100</f>
        <v/>
      </c>
    </row>
    <row r="21">
      <c r="A21" s="5">
        <f>A$2</f>
        <v/>
      </c>
      <c r="B21" s="4" t="inlineStr">
        <is>
          <t>CHF</t>
        </is>
      </c>
      <c r="C21" s="4" t="inlineStr">
        <is>
          <t>JPY</t>
        </is>
      </c>
      <c r="D21" s="6">
        <f>DATA!$L32*100</f>
        <v/>
      </c>
    </row>
    <row r="22">
      <c r="A22" s="5">
        <f>A$2</f>
        <v/>
      </c>
      <c r="B22" s="4" t="inlineStr">
        <is>
          <t>JPY</t>
        </is>
      </c>
      <c r="C22" s="4" t="inlineStr">
        <is>
          <t>AUD</t>
        </is>
      </c>
      <c r="D22" s="6">
        <f>DATA!$L39*100</f>
        <v/>
      </c>
    </row>
    <row r="23">
      <c r="A23" s="5">
        <f>A$2</f>
        <v/>
      </c>
      <c r="B23" s="4" t="inlineStr">
        <is>
          <t>NZD</t>
        </is>
      </c>
      <c r="C23" s="4" t="inlineStr">
        <is>
          <t>JPY</t>
        </is>
      </c>
      <c r="D23" s="6">
        <f>DATA!$M39*100</f>
        <v/>
      </c>
    </row>
  </sheetData>
  <pageMargins left="0.7" right="0.7" top="0.75" bottom="0.75" header="0.3" footer="0.3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/>
  </sheetPr>
  <dimension ref="A1:D23"/>
  <sheetViews>
    <sheetView showGridLines="0" topLeftCell="F1" zoomScale="85" zoomScaleNormal="85" workbookViewId="0">
      <selection activeCell="AM24" sqref="AM24"/>
    </sheetView>
  </sheetViews>
  <sheetFormatPr baseColWidth="8" defaultRowHeight="15"/>
  <cols>
    <col hidden="1" outlineLevel="1" width="13" customWidth="1" style="4" min="1" max="4"/>
    <col hidden="1" outlineLevel="1" width="9.140625" customWidth="1" style="4" min="5" max="5"/>
    <col collapsed="1" width="9.140625" customWidth="1" style="4" min="6" max="6"/>
    <col width="9.140625" customWidth="1" style="4" min="7" max="21"/>
    <col width="9.5703125" bestFit="1" customWidth="1" style="5" min="22" max="22"/>
    <col width="9.140625" customWidth="1" style="4" min="23" max="42"/>
    <col width="9.140625" customWidth="1" style="4" min="43" max="16384"/>
  </cols>
  <sheetData>
    <row r="1">
      <c r="A1" s="4" t="inlineStr">
        <is>
          <t>Date</t>
        </is>
      </c>
      <c r="B1" s="4" t="inlineStr">
        <is>
          <t>Currency1</t>
        </is>
      </c>
      <c r="C1" s="4" t="inlineStr">
        <is>
          <t>Currency2</t>
        </is>
      </c>
      <c r="D1" s="4" t="inlineStr">
        <is>
          <t>Performance</t>
        </is>
      </c>
    </row>
    <row r="2">
      <c r="A2" s="5">
        <f>DATA!$A6</f>
        <v/>
      </c>
      <c r="B2" s="4" t="inlineStr">
        <is>
          <t>USD</t>
        </is>
      </c>
      <c r="C2" s="4" t="inlineStr">
        <is>
          <t>EUR</t>
        </is>
      </c>
      <c r="D2" s="6">
        <f>DATA!$L5*100</f>
        <v/>
      </c>
    </row>
    <row r="3">
      <c r="A3" s="5">
        <f>A$2</f>
        <v/>
      </c>
      <c r="B3" s="4" t="inlineStr">
        <is>
          <t>GBP</t>
        </is>
      </c>
      <c r="C3" s="4" t="inlineStr">
        <is>
          <t>USD</t>
        </is>
      </c>
      <c r="D3" s="6">
        <f>DATA!$M5*100</f>
        <v/>
      </c>
    </row>
    <row r="4">
      <c r="A4" s="5">
        <f>A$6</f>
        <v/>
      </c>
      <c r="B4" s="4" t="inlineStr">
        <is>
          <t>CHF</t>
        </is>
      </c>
      <c r="C4" s="4" t="inlineStr">
        <is>
          <t>USD</t>
        </is>
      </c>
      <c r="D4" s="6">
        <f>DATA!$N5*100</f>
        <v/>
      </c>
    </row>
    <row r="5">
      <c r="A5" s="5">
        <f>A$2</f>
        <v/>
      </c>
      <c r="B5" s="4" t="inlineStr">
        <is>
          <t>CAD</t>
        </is>
      </c>
      <c r="C5" s="4" t="inlineStr">
        <is>
          <t>USD</t>
        </is>
      </c>
      <c r="D5" s="6">
        <f>DATA!$O5*100</f>
        <v/>
      </c>
    </row>
    <row r="6">
      <c r="A6" s="5">
        <f>A$2</f>
        <v/>
      </c>
      <c r="B6" s="4" t="inlineStr">
        <is>
          <t>USD</t>
        </is>
      </c>
      <c r="C6" s="4" t="inlineStr">
        <is>
          <t>JPY</t>
        </is>
      </c>
      <c r="D6" s="6">
        <f>DATA!$P5*100</f>
        <v/>
      </c>
    </row>
    <row r="7">
      <c r="A7" s="5">
        <f>A$2</f>
        <v/>
      </c>
      <c r="B7" s="4" t="inlineStr">
        <is>
          <t>USD</t>
        </is>
      </c>
      <c r="C7" s="4" t="inlineStr">
        <is>
          <t>AUD</t>
        </is>
      </c>
      <c r="D7" s="6">
        <f>DATA!$Q5*100</f>
        <v/>
      </c>
    </row>
    <row r="8">
      <c r="A8" s="5">
        <f>A$2</f>
        <v/>
      </c>
      <c r="B8" s="4" t="inlineStr">
        <is>
          <t>USD</t>
        </is>
      </c>
      <c r="C8" s="4" t="inlineStr">
        <is>
          <t>NZD</t>
        </is>
      </c>
      <c r="D8" s="6">
        <f>DATA!$R5*100</f>
        <v/>
      </c>
    </row>
    <row r="9">
      <c r="A9" s="5">
        <f>A$2</f>
        <v/>
      </c>
      <c r="B9" s="4" t="inlineStr">
        <is>
          <t>EUR</t>
        </is>
      </c>
      <c r="C9" s="4" t="inlineStr">
        <is>
          <t>GBP</t>
        </is>
      </c>
      <c r="D9" s="6">
        <f>DATA!$L12*100</f>
        <v/>
      </c>
    </row>
    <row r="10">
      <c r="A10" s="5">
        <f>A$2</f>
        <v/>
      </c>
      <c r="B10" s="4" t="inlineStr">
        <is>
          <t>EUR</t>
        </is>
      </c>
      <c r="C10" s="4" t="inlineStr">
        <is>
          <t>CAD</t>
        </is>
      </c>
      <c r="D10" s="6">
        <f>DATA!$M12*100</f>
        <v/>
      </c>
    </row>
    <row r="11">
      <c r="A11" s="5">
        <f>A$2</f>
        <v/>
      </c>
      <c r="B11" s="4" t="inlineStr">
        <is>
          <t>EUR</t>
        </is>
      </c>
      <c r="C11" s="4" t="inlineStr">
        <is>
          <t>CHF</t>
        </is>
      </c>
      <c r="D11" s="6">
        <f>DATA!$N12*100</f>
        <v/>
      </c>
    </row>
    <row r="12">
      <c r="A12" s="5">
        <f>A$2</f>
        <v/>
      </c>
      <c r="B12" s="4" t="inlineStr">
        <is>
          <t>EUR</t>
        </is>
      </c>
      <c r="C12" s="4" t="inlineStr">
        <is>
          <t>JPY</t>
        </is>
      </c>
      <c r="D12" s="6">
        <f>DATA!$O12*100</f>
        <v/>
      </c>
    </row>
    <row r="13">
      <c r="A13" s="5">
        <f>A$2</f>
        <v/>
      </c>
      <c r="B13" s="4" t="inlineStr">
        <is>
          <t>EUR</t>
        </is>
      </c>
      <c r="C13" s="4" t="inlineStr">
        <is>
          <t>AUD</t>
        </is>
      </c>
      <c r="D13" s="6">
        <f>DATA!$P12*100</f>
        <v/>
      </c>
    </row>
    <row r="14">
      <c r="A14" s="5">
        <f>A$2</f>
        <v/>
      </c>
      <c r="B14" s="4" t="inlineStr">
        <is>
          <t>EUR</t>
        </is>
      </c>
      <c r="C14" s="4" t="inlineStr">
        <is>
          <t>NZD</t>
        </is>
      </c>
      <c r="D14" s="6">
        <f>DATA!$Q12*100</f>
        <v/>
      </c>
    </row>
    <row r="15">
      <c r="A15" s="5">
        <f>A$2</f>
        <v/>
      </c>
      <c r="B15" s="4" t="inlineStr">
        <is>
          <t>CAD</t>
        </is>
      </c>
      <c r="C15" s="4" t="inlineStr">
        <is>
          <t>GBP</t>
        </is>
      </c>
      <c r="D15" s="6">
        <f>DATA!$L19*100</f>
        <v/>
      </c>
    </row>
    <row r="16">
      <c r="A16" s="5">
        <f>A$2</f>
        <v/>
      </c>
      <c r="B16" s="4" t="inlineStr">
        <is>
          <t>GBP</t>
        </is>
      </c>
      <c r="C16" s="4" t="inlineStr">
        <is>
          <t>CHF</t>
        </is>
      </c>
      <c r="D16" s="6">
        <f>DATA!$M19*100</f>
        <v/>
      </c>
    </row>
    <row r="17">
      <c r="A17" s="5">
        <f>A$2</f>
        <v/>
      </c>
      <c r="B17" s="4" t="inlineStr">
        <is>
          <t>GBP</t>
        </is>
      </c>
      <c r="C17" s="4" t="inlineStr">
        <is>
          <t>JPY</t>
        </is>
      </c>
      <c r="D17" s="6">
        <f>DATA!$N19*100</f>
        <v/>
      </c>
    </row>
    <row r="18">
      <c r="A18" s="5">
        <f>A$2</f>
        <v/>
      </c>
      <c r="B18" s="4" t="inlineStr">
        <is>
          <t>AUD</t>
        </is>
      </c>
      <c r="C18" s="4" t="inlineStr">
        <is>
          <t>GBP</t>
        </is>
      </c>
      <c r="D18" s="6">
        <f>DATA!$O19*100</f>
        <v/>
      </c>
    </row>
    <row r="19">
      <c r="A19" s="5">
        <f>A$2</f>
        <v/>
      </c>
      <c r="B19" s="4" t="inlineStr">
        <is>
          <t>NZD</t>
        </is>
      </c>
      <c r="C19" s="4" t="inlineStr">
        <is>
          <t>GBP</t>
        </is>
      </c>
      <c r="D19" s="6">
        <f>DATA!$P19*100</f>
        <v/>
      </c>
    </row>
    <row r="20">
      <c r="A20" s="5">
        <f>A$2</f>
        <v/>
      </c>
      <c r="B20" s="4" t="inlineStr">
        <is>
          <t>CAD</t>
        </is>
      </c>
      <c r="C20" s="4" t="inlineStr">
        <is>
          <t>JPY</t>
        </is>
      </c>
      <c r="D20" s="6">
        <f>DATA!$L26*100</f>
        <v/>
      </c>
    </row>
    <row r="21">
      <c r="A21" s="5">
        <f>A$2</f>
        <v/>
      </c>
      <c r="B21" s="4" t="inlineStr">
        <is>
          <t>CHF</t>
        </is>
      </c>
      <c r="C21" s="4" t="inlineStr">
        <is>
          <t>JPY</t>
        </is>
      </c>
      <c r="D21" s="6">
        <f>DATA!$L33*100</f>
        <v/>
      </c>
    </row>
    <row r="22">
      <c r="A22" s="5">
        <f>A$2</f>
        <v/>
      </c>
      <c r="B22" s="4" t="inlineStr">
        <is>
          <t>JPY</t>
        </is>
      </c>
      <c r="C22" s="4" t="inlineStr">
        <is>
          <t>AUD</t>
        </is>
      </c>
      <c r="D22" s="6">
        <f>DATA!$L40*100</f>
        <v/>
      </c>
    </row>
    <row r="23">
      <c r="A23" s="5">
        <f>A$2</f>
        <v/>
      </c>
      <c r="B23" s="4" t="inlineStr">
        <is>
          <t>NZD</t>
        </is>
      </c>
      <c r="C23" s="4" t="inlineStr">
        <is>
          <t>JPY</t>
        </is>
      </c>
      <c r="D23" s="6">
        <f>DATA!$M40*100</f>
        <v/>
      </c>
    </row>
  </sheetData>
  <pageMargins left="0.7" right="0.7" top="0.75" bottom="0.75" header="0.3" footer="0.3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5">
    <outlinePr summaryBelow="1" summaryRight="1"/>
    <pageSetUpPr/>
  </sheetPr>
  <dimension ref="A1:D23"/>
  <sheetViews>
    <sheetView showGridLines="0" topLeftCell="F1" zoomScale="85" zoomScaleNormal="85" workbookViewId="0">
      <selection activeCell="AE29" sqref="AE29"/>
    </sheetView>
  </sheetViews>
  <sheetFormatPr baseColWidth="8" defaultRowHeight="15"/>
  <cols>
    <col hidden="1" outlineLevel="1" width="13" customWidth="1" style="4" min="1" max="4"/>
    <col hidden="1" outlineLevel="1" width="9.140625" customWidth="1" style="4" min="5" max="5"/>
    <col collapsed="1" width="9.140625" customWidth="1" style="4" min="6" max="6"/>
    <col width="9.140625" customWidth="1" style="4" min="7" max="21"/>
    <col width="9.5703125" bestFit="1" customWidth="1" style="5" min="22" max="22"/>
    <col width="9.140625" customWidth="1" style="4" min="23" max="42"/>
    <col width="9.140625" customWidth="1" style="4" min="43" max="16384"/>
  </cols>
  <sheetData>
    <row r="1">
      <c r="A1" s="4" t="inlineStr">
        <is>
          <t>Date</t>
        </is>
      </c>
      <c r="B1" s="4" t="inlineStr">
        <is>
          <t>Currency1</t>
        </is>
      </c>
      <c r="C1" s="4" t="inlineStr">
        <is>
          <t>Currency2</t>
        </is>
      </c>
      <c r="D1" s="4" t="inlineStr">
        <is>
          <t>Performance</t>
        </is>
      </c>
    </row>
    <row r="2">
      <c r="A2" s="5">
        <f>DATA!$A7</f>
        <v/>
      </c>
      <c r="B2" s="4" t="inlineStr">
        <is>
          <t>USD</t>
        </is>
      </c>
      <c r="C2" s="4" t="inlineStr">
        <is>
          <t>EUR</t>
        </is>
      </c>
      <c r="D2" s="6">
        <f>DATA!$L6*100</f>
        <v/>
      </c>
    </row>
    <row r="3">
      <c r="A3" s="5">
        <f>A$2</f>
        <v/>
      </c>
      <c r="B3" s="4" t="inlineStr">
        <is>
          <t>GBP</t>
        </is>
      </c>
      <c r="C3" s="4" t="inlineStr">
        <is>
          <t>USD</t>
        </is>
      </c>
      <c r="D3" s="6">
        <f>DATA!$M6*100</f>
        <v/>
      </c>
    </row>
    <row r="4">
      <c r="A4" s="5">
        <f>A$2</f>
        <v/>
      </c>
      <c r="B4" s="4" t="inlineStr">
        <is>
          <t>CHF</t>
        </is>
      </c>
      <c r="C4" s="4" t="inlineStr">
        <is>
          <t>USD</t>
        </is>
      </c>
      <c r="D4" s="6">
        <f>DATA!$N6*100</f>
        <v/>
      </c>
    </row>
    <row r="5">
      <c r="A5" s="5">
        <f>A$2</f>
        <v/>
      </c>
      <c r="B5" s="4" t="inlineStr">
        <is>
          <t>CAD</t>
        </is>
      </c>
      <c r="C5" s="4" t="inlineStr">
        <is>
          <t>USD</t>
        </is>
      </c>
      <c r="D5" s="6">
        <f>DATA!$O6*100</f>
        <v/>
      </c>
    </row>
    <row r="6">
      <c r="A6" s="5">
        <f>A$2</f>
        <v/>
      </c>
      <c r="B6" s="4" t="inlineStr">
        <is>
          <t>USD</t>
        </is>
      </c>
      <c r="C6" s="4" t="inlineStr">
        <is>
          <t>JPY</t>
        </is>
      </c>
      <c r="D6" s="6">
        <f>DATA!$P6*100</f>
        <v/>
      </c>
    </row>
    <row r="7">
      <c r="A7" s="5">
        <f>A$2</f>
        <v/>
      </c>
      <c r="B7" s="4" t="inlineStr">
        <is>
          <t>USD</t>
        </is>
      </c>
      <c r="C7" s="4" t="inlineStr">
        <is>
          <t>AUD</t>
        </is>
      </c>
      <c r="D7" s="6">
        <f>DATA!$Q6*100</f>
        <v/>
      </c>
    </row>
    <row r="8">
      <c r="A8" s="5">
        <f>A$2</f>
        <v/>
      </c>
      <c r="B8" s="4" t="inlineStr">
        <is>
          <t>USD</t>
        </is>
      </c>
      <c r="C8" s="4" t="inlineStr">
        <is>
          <t>NZD</t>
        </is>
      </c>
      <c r="D8" s="6">
        <f>DATA!$R6*100</f>
        <v/>
      </c>
    </row>
    <row r="9">
      <c r="A9" s="5">
        <f>A$2</f>
        <v/>
      </c>
      <c r="B9" s="4" t="inlineStr">
        <is>
          <t>EUR</t>
        </is>
      </c>
      <c r="C9" s="4" t="inlineStr">
        <is>
          <t>GBP</t>
        </is>
      </c>
      <c r="D9" s="6">
        <f>DATA!$L13*100</f>
        <v/>
      </c>
    </row>
    <row r="10">
      <c r="A10" s="5">
        <f>A$2</f>
        <v/>
      </c>
      <c r="B10" s="4" t="inlineStr">
        <is>
          <t>EUR</t>
        </is>
      </c>
      <c r="C10" s="4" t="inlineStr">
        <is>
          <t>CAD</t>
        </is>
      </c>
      <c r="D10" s="6">
        <f>DATA!$M13*100</f>
        <v/>
      </c>
    </row>
    <row r="11">
      <c r="A11" s="5">
        <f>A$2</f>
        <v/>
      </c>
      <c r="B11" s="4" t="inlineStr">
        <is>
          <t>EUR</t>
        </is>
      </c>
      <c r="C11" s="4" t="inlineStr">
        <is>
          <t>CHF</t>
        </is>
      </c>
      <c r="D11" s="6">
        <f>DATA!$N13*100</f>
        <v/>
      </c>
    </row>
    <row r="12">
      <c r="A12" s="5">
        <f>A$2</f>
        <v/>
      </c>
      <c r="B12" s="4" t="inlineStr">
        <is>
          <t>EUR</t>
        </is>
      </c>
      <c r="C12" s="4" t="inlineStr">
        <is>
          <t>JPY</t>
        </is>
      </c>
      <c r="D12" s="6">
        <f>DATA!$O13*100</f>
        <v/>
      </c>
    </row>
    <row r="13">
      <c r="A13" s="5">
        <f>A$2</f>
        <v/>
      </c>
      <c r="B13" s="4" t="inlineStr">
        <is>
          <t>EUR</t>
        </is>
      </c>
      <c r="C13" s="4" t="inlineStr">
        <is>
          <t>AUD</t>
        </is>
      </c>
      <c r="D13" s="6">
        <f>DATA!$P13*100</f>
        <v/>
      </c>
    </row>
    <row r="14">
      <c r="A14" s="5">
        <f>A$2</f>
        <v/>
      </c>
      <c r="B14" s="4" t="inlineStr">
        <is>
          <t>EUR</t>
        </is>
      </c>
      <c r="C14" s="4" t="inlineStr">
        <is>
          <t>NZD</t>
        </is>
      </c>
      <c r="D14" s="6">
        <f>DATA!$Q13*100</f>
        <v/>
      </c>
    </row>
    <row r="15">
      <c r="A15" s="5">
        <f>A$2</f>
        <v/>
      </c>
      <c r="B15" s="4" t="inlineStr">
        <is>
          <t>CAD</t>
        </is>
      </c>
      <c r="C15" s="4" t="inlineStr">
        <is>
          <t>GBP</t>
        </is>
      </c>
      <c r="D15" s="6">
        <f>DATA!$L20*100</f>
        <v/>
      </c>
    </row>
    <row r="16">
      <c r="A16" s="5">
        <f>A$2</f>
        <v/>
      </c>
      <c r="B16" s="4" t="inlineStr">
        <is>
          <t>GBP</t>
        </is>
      </c>
      <c r="C16" s="4" t="inlineStr">
        <is>
          <t>CHF</t>
        </is>
      </c>
      <c r="D16" s="6">
        <f>DATA!$M20*100</f>
        <v/>
      </c>
    </row>
    <row r="17">
      <c r="A17" s="5">
        <f>A$2</f>
        <v/>
      </c>
      <c r="B17" s="4" t="inlineStr">
        <is>
          <t>GBP</t>
        </is>
      </c>
      <c r="C17" s="4" t="inlineStr">
        <is>
          <t>JPY</t>
        </is>
      </c>
      <c r="D17" s="6">
        <f>DATA!$N20*100</f>
        <v/>
      </c>
    </row>
    <row r="18">
      <c r="A18" s="5">
        <f>A$2</f>
        <v/>
      </c>
      <c r="B18" s="4" t="inlineStr">
        <is>
          <t>AUD</t>
        </is>
      </c>
      <c r="C18" s="4" t="inlineStr">
        <is>
          <t>GBP</t>
        </is>
      </c>
      <c r="D18" s="6">
        <f>DATA!$O20*100</f>
        <v/>
      </c>
    </row>
    <row r="19">
      <c r="A19" s="5">
        <f>A$2</f>
        <v/>
      </c>
      <c r="B19" s="4" t="inlineStr">
        <is>
          <t>NZD</t>
        </is>
      </c>
      <c r="C19" s="4" t="inlineStr">
        <is>
          <t>GBP</t>
        </is>
      </c>
      <c r="D19" s="6">
        <f>DATA!$P20*100</f>
        <v/>
      </c>
    </row>
    <row r="20">
      <c r="A20" s="5">
        <f>A$2</f>
        <v/>
      </c>
      <c r="B20" s="4" t="inlineStr">
        <is>
          <t>CAD</t>
        </is>
      </c>
      <c r="C20" s="4" t="inlineStr">
        <is>
          <t>JPY</t>
        </is>
      </c>
      <c r="D20" s="6">
        <f>DATA!$L27*100</f>
        <v/>
      </c>
    </row>
    <row r="21">
      <c r="A21" s="5">
        <f>A$2</f>
        <v/>
      </c>
      <c r="B21" s="4" t="inlineStr">
        <is>
          <t>CHF</t>
        </is>
      </c>
      <c r="C21" s="4" t="inlineStr">
        <is>
          <t>JPY</t>
        </is>
      </c>
      <c r="D21" s="6">
        <f>DATA!$L34*100</f>
        <v/>
      </c>
    </row>
    <row r="22">
      <c r="A22" s="5">
        <f>A$2</f>
        <v/>
      </c>
      <c r="B22" s="4" t="inlineStr">
        <is>
          <t>JPY</t>
        </is>
      </c>
      <c r="C22" s="4" t="inlineStr">
        <is>
          <t>AUD</t>
        </is>
      </c>
      <c r="D22" s="6">
        <f>DATA!$L41*100</f>
        <v/>
      </c>
    </row>
    <row r="23">
      <c r="A23" s="5">
        <f>A$2</f>
        <v/>
      </c>
      <c r="B23" s="4" t="inlineStr">
        <is>
          <t>NZD</t>
        </is>
      </c>
      <c r="C23" s="4" t="inlineStr">
        <is>
          <t>JPY</t>
        </is>
      </c>
      <c r="D23" s="6">
        <f>DATA!$M41*100</f>
        <v/>
      </c>
    </row>
  </sheetData>
  <pageMargins left="0.7" right="0.7" top="0.75" bottom="0.75" header="0.3" footer="0.3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 codeName="Sheet6">
    <outlinePr summaryBelow="1" summaryRight="1"/>
    <pageSetUpPr/>
  </sheetPr>
  <dimension ref="A1:D23"/>
  <sheetViews>
    <sheetView showGridLines="0" topLeftCell="D1" zoomScale="82" zoomScaleNormal="100" workbookViewId="0">
      <selection activeCell="U24" sqref="U24"/>
    </sheetView>
  </sheetViews>
  <sheetFormatPr baseColWidth="8" defaultRowHeight="15"/>
  <cols>
    <col outlineLevel="1" width="13" customWidth="1" style="4" min="1" max="4"/>
    <col outlineLevel="1" width="9.140625" customWidth="1" style="4" min="5" max="5"/>
    <col width="9.140625" customWidth="1" style="4" min="6" max="21"/>
    <col width="9.5703125" bestFit="1" customWidth="1" style="5" min="22" max="22"/>
    <col width="9.140625" customWidth="1" style="4" min="23" max="42"/>
    <col width="9.140625" customWidth="1" style="4" min="43" max="16384"/>
  </cols>
  <sheetData>
    <row r="1">
      <c r="A1" s="4" t="inlineStr">
        <is>
          <t>Date</t>
        </is>
      </c>
      <c r="B1" s="4" t="inlineStr">
        <is>
          <t>Currency1</t>
        </is>
      </c>
      <c r="C1" s="4" t="inlineStr">
        <is>
          <t>Currency2</t>
        </is>
      </c>
      <c r="D1" s="4" t="inlineStr">
        <is>
          <t>Performance</t>
        </is>
      </c>
    </row>
    <row r="2">
      <c r="A2" s="5">
        <f>DATA!$A8</f>
        <v/>
      </c>
      <c r="B2" s="4" t="inlineStr">
        <is>
          <t>USD</t>
        </is>
      </c>
      <c r="C2" s="4" t="inlineStr">
        <is>
          <t>EUR</t>
        </is>
      </c>
      <c r="D2" s="6">
        <f>DATA!$L7*100</f>
        <v/>
      </c>
    </row>
    <row r="3" ht="18.75" customHeight="1">
      <c r="A3" s="5">
        <f>A$2</f>
        <v/>
      </c>
      <c r="B3" s="4" t="inlineStr">
        <is>
          <t>GBP</t>
        </is>
      </c>
      <c r="C3" s="4" t="inlineStr">
        <is>
          <t>USD</t>
        </is>
      </c>
      <c r="D3" s="6">
        <f>DATA!$M7*100</f>
        <v/>
      </c>
    </row>
    <row r="4">
      <c r="A4" s="5">
        <f>A$2</f>
        <v/>
      </c>
      <c r="B4" s="4" t="inlineStr">
        <is>
          <t>CHF</t>
        </is>
      </c>
      <c r="C4" s="4" t="inlineStr">
        <is>
          <t>USD</t>
        </is>
      </c>
      <c r="D4" s="6">
        <f>DATA!$N7*100</f>
        <v/>
      </c>
    </row>
    <row r="5">
      <c r="A5" s="5">
        <f>A$2</f>
        <v/>
      </c>
      <c r="B5" s="4" t="inlineStr">
        <is>
          <t>CAD</t>
        </is>
      </c>
      <c r="C5" s="4" t="inlineStr">
        <is>
          <t>USD</t>
        </is>
      </c>
      <c r="D5" s="6">
        <f>DATA!$O7*100</f>
        <v/>
      </c>
    </row>
    <row r="6">
      <c r="A6" s="5">
        <f>A$2</f>
        <v/>
      </c>
      <c r="B6" s="4" t="inlineStr">
        <is>
          <t>USD</t>
        </is>
      </c>
      <c r="C6" s="4" t="inlineStr">
        <is>
          <t>JPY</t>
        </is>
      </c>
      <c r="D6" s="6">
        <f>DATA!$P7*100</f>
        <v/>
      </c>
    </row>
    <row r="7">
      <c r="A7" s="5">
        <f>A$2</f>
        <v/>
      </c>
      <c r="B7" s="4" t="inlineStr">
        <is>
          <t>USD</t>
        </is>
      </c>
      <c r="C7" s="4" t="inlineStr">
        <is>
          <t>AUD</t>
        </is>
      </c>
      <c r="D7" s="6">
        <f>DATA!$Q7*100</f>
        <v/>
      </c>
    </row>
    <row r="8">
      <c r="A8" s="5">
        <f>A$2</f>
        <v/>
      </c>
      <c r="B8" s="4" t="inlineStr">
        <is>
          <t>USD</t>
        </is>
      </c>
      <c r="C8" s="4" t="inlineStr">
        <is>
          <t>NZD</t>
        </is>
      </c>
      <c r="D8" s="6">
        <f>DATA!$R7*100</f>
        <v/>
      </c>
    </row>
    <row r="9">
      <c r="A9" s="5">
        <f>A$2</f>
        <v/>
      </c>
      <c r="B9" s="4" t="inlineStr">
        <is>
          <t>EUR</t>
        </is>
      </c>
      <c r="C9" s="4" t="inlineStr">
        <is>
          <t>GBP</t>
        </is>
      </c>
      <c r="D9" s="6">
        <f>DATA!$L14*100</f>
        <v/>
      </c>
    </row>
    <row r="10">
      <c r="A10" s="5">
        <f>A$2</f>
        <v/>
      </c>
      <c r="B10" s="4" t="inlineStr">
        <is>
          <t>EUR</t>
        </is>
      </c>
      <c r="C10" s="4" t="inlineStr">
        <is>
          <t>CAD</t>
        </is>
      </c>
      <c r="D10" s="6">
        <f>DATA!$M14*100</f>
        <v/>
      </c>
    </row>
    <row r="11">
      <c r="A11" s="5">
        <f>A$2</f>
        <v/>
      </c>
      <c r="B11" s="4" t="inlineStr">
        <is>
          <t>EUR</t>
        </is>
      </c>
      <c r="C11" s="4" t="inlineStr">
        <is>
          <t>CHF</t>
        </is>
      </c>
      <c r="D11" s="6">
        <f>DATA!$N14*100</f>
        <v/>
      </c>
    </row>
    <row r="12">
      <c r="A12" s="5">
        <f>A$2</f>
        <v/>
      </c>
      <c r="B12" s="4" t="inlineStr">
        <is>
          <t>EUR</t>
        </is>
      </c>
      <c r="C12" s="4" t="inlineStr">
        <is>
          <t>JPY</t>
        </is>
      </c>
      <c r="D12" s="6">
        <f>DATA!$O14*100</f>
        <v/>
      </c>
    </row>
    <row r="13">
      <c r="A13" s="5">
        <f>A$2</f>
        <v/>
      </c>
      <c r="B13" s="4" t="inlineStr">
        <is>
          <t>EUR</t>
        </is>
      </c>
      <c r="C13" s="4" t="inlineStr">
        <is>
          <t>AUD</t>
        </is>
      </c>
      <c r="D13" s="6">
        <f>DATA!$P14*100</f>
        <v/>
      </c>
    </row>
    <row r="14">
      <c r="A14" s="5">
        <f>A$2</f>
        <v/>
      </c>
      <c r="B14" s="4" t="inlineStr">
        <is>
          <t>EUR</t>
        </is>
      </c>
      <c r="C14" s="4" t="inlineStr">
        <is>
          <t>NZD</t>
        </is>
      </c>
      <c r="D14" s="6">
        <f>DATA!$Q14*100</f>
        <v/>
      </c>
    </row>
    <row r="15">
      <c r="A15" s="5">
        <f>A$2</f>
        <v/>
      </c>
      <c r="B15" s="4" t="inlineStr">
        <is>
          <t>CAD</t>
        </is>
      </c>
      <c r="C15" s="4" t="inlineStr">
        <is>
          <t>GBP</t>
        </is>
      </c>
      <c r="D15" s="6">
        <f>DATA!$L21*100</f>
        <v/>
      </c>
    </row>
    <row r="16">
      <c r="A16" s="5">
        <f>A$2</f>
        <v/>
      </c>
      <c r="B16" s="4" t="inlineStr">
        <is>
          <t>GBP</t>
        </is>
      </c>
      <c r="C16" s="4" t="inlineStr">
        <is>
          <t>CHF</t>
        </is>
      </c>
      <c r="D16" s="6">
        <f>DATA!$M21*100</f>
        <v/>
      </c>
    </row>
    <row r="17">
      <c r="A17" s="5">
        <f>A$2</f>
        <v/>
      </c>
      <c r="B17" s="4" t="inlineStr">
        <is>
          <t>GBP</t>
        </is>
      </c>
      <c r="C17" s="4" t="inlineStr">
        <is>
          <t>JPY</t>
        </is>
      </c>
      <c r="D17" s="6">
        <f>DATA!$N21*100</f>
        <v/>
      </c>
    </row>
    <row r="18">
      <c r="A18" s="5">
        <f>A$2</f>
        <v/>
      </c>
      <c r="B18" s="4" t="inlineStr">
        <is>
          <t>AUD</t>
        </is>
      </c>
      <c r="C18" s="4" t="inlineStr">
        <is>
          <t>GBP</t>
        </is>
      </c>
      <c r="D18" s="6">
        <f>DATA!$O21*100</f>
        <v/>
      </c>
    </row>
    <row r="19">
      <c r="A19" s="5">
        <f>A$2</f>
        <v/>
      </c>
      <c r="B19" s="4" t="inlineStr">
        <is>
          <t>NZD</t>
        </is>
      </c>
      <c r="C19" s="4" t="inlineStr">
        <is>
          <t>GBP</t>
        </is>
      </c>
      <c r="D19" s="6">
        <f>DATA!$P21*100</f>
        <v/>
      </c>
    </row>
    <row r="20">
      <c r="A20" s="5">
        <f>A$2</f>
        <v/>
      </c>
      <c r="B20" s="4" t="inlineStr">
        <is>
          <t>CAD</t>
        </is>
      </c>
      <c r="C20" s="4" t="inlineStr">
        <is>
          <t>JPY</t>
        </is>
      </c>
      <c r="D20" s="6">
        <f>DATA!$L28*100</f>
        <v/>
      </c>
    </row>
    <row r="21">
      <c r="A21" s="5">
        <f>A$2</f>
        <v/>
      </c>
      <c r="B21" s="4" t="inlineStr">
        <is>
          <t>CHF</t>
        </is>
      </c>
      <c r="C21" s="4" t="inlineStr">
        <is>
          <t>JPY</t>
        </is>
      </c>
      <c r="D21" s="6">
        <f>DATA!$L35*100</f>
        <v/>
      </c>
    </row>
    <row r="22">
      <c r="A22" s="5">
        <f>A$2</f>
        <v/>
      </c>
      <c r="B22" s="4" t="inlineStr">
        <is>
          <t>JPY</t>
        </is>
      </c>
      <c r="C22" s="4" t="inlineStr">
        <is>
          <t>AUD</t>
        </is>
      </c>
      <c r="D22" s="6">
        <f>DATA!$L42*100</f>
        <v/>
      </c>
    </row>
    <row r="23">
      <c r="A23" s="5">
        <f>A$2</f>
        <v/>
      </c>
      <c r="B23" s="4" t="inlineStr">
        <is>
          <t>NZD</t>
        </is>
      </c>
      <c r="C23" s="4" t="inlineStr">
        <is>
          <t>JPY</t>
        </is>
      </c>
      <c r="D23" s="6">
        <f>DATA!$M42*100</f>
        <v/>
      </c>
    </row>
  </sheetData>
  <pageMargins left="0.7" right="0.7" top="0.75" bottom="0.75" header="0.3" footer="0.3"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sheetPr codeName="Sheet7">
    <outlinePr summaryBelow="1" summaryRight="1"/>
    <pageSetUpPr/>
  </sheetPr>
  <dimension ref="A1:D23"/>
  <sheetViews>
    <sheetView showGridLines="0" tabSelected="1" zoomScale="90" zoomScaleNormal="90" workbookViewId="0">
      <selection activeCell="T16" sqref="T16"/>
    </sheetView>
  </sheetViews>
  <sheetFormatPr baseColWidth="8" defaultRowHeight="15"/>
  <cols>
    <col outlineLevel="1" width="13" customWidth="1" style="4" min="1" max="4"/>
    <col outlineLevel="1" width="9.140625" customWidth="1" style="4" min="5" max="5"/>
    <col width="9.140625" customWidth="1" style="4" min="6" max="21"/>
    <col width="9.140625" customWidth="1" style="5" min="22" max="22"/>
    <col width="9.140625" customWidth="1" style="4" min="23" max="42"/>
    <col width="9.140625" customWidth="1" style="4" min="43" max="16384"/>
  </cols>
  <sheetData>
    <row r="1">
      <c r="A1" s="4" t="inlineStr">
        <is>
          <t>Date</t>
        </is>
      </c>
      <c r="B1" s="4" t="inlineStr">
        <is>
          <t>Currency1</t>
        </is>
      </c>
      <c r="C1" s="4" t="inlineStr">
        <is>
          <t>Currency2</t>
        </is>
      </c>
      <c r="D1" s="4" t="inlineStr">
        <is>
          <t>Performance</t>
        </is>
      </c>
    </row>
    <row r="2">
      <c r="A2" s="4">
        <f>WEEKNUM(DATA!A4)</f>
        <v/>
      </c>
      <c r="B2" s="4" t="inlineStr">
        <is>
          <t>USD</t>
        </is>
      </c>
      <c r="C2" s="4" t="inlineStr">
        <is>
          <t>EUR</t>
        </is>
      </c>
      <c r="D2" s="6">
        <f>DATA!$L8*100</f>
        <v/>
      </c>
    </row>
    <row r="3" ht="18.75" customHeight="1">
      <c r="A3" s="4">
        <f>A$2</f>
        <v/>
      </c>
      <c r="B3" s="4" t="inlineStr">
        <is>
          <t>GBP</t>
        </is>
      </c>
      <c r="C3" s="4" t="inlineStr">
        <is>
          <t>USD</t>
        </is>
      </c>
      <c r="D3" s="6">
        <f>DATA!$M8*100</f>
        <v/>
      </c>
    </row>
    <row r="4">
      <c r="A4" s="4">
        <f>A$2</f>
        <v/>
      </c>
      <c r="B4" s="4" t="inlineStr">
        <is>
          <t>CHF</t>
        </is>
      </c>
      <c r="C4" s="4" t="inlineStr">
        <is>
          <t>USD</t>
        </is>
      </c>
      <c r="D4" s="6">
        <f>DATA!$N8*100</f>
        <v/>
      </c>
    </row>
    <row r="5">
      <c r="A5" s="4">
        <f>A$2</f>
        <v/>
      </c>
      <c r="B5" s="4" t="inlineStr">
        <is>
          <t>CAD</t>
        </is>
      </c>
      <c r="C5" s="4" t="inlineStr">
        <is>
          <t>USD</t>
        </is>
      </c>
      <c r="D5" s="6">
        <f>DATA!$O8*100</f>
        <v/>
      </c>
    </row>
    <row r="6">
      <c r="A6" s="4">
        <f>A$2</f>
        <v/>
      </c>
      <c r="B6" s="4" t="inlineStr">
        <is>
          <t>USD</t>
        </is>
      </c>
      <c r="C6" s="4" t="inlineStr">
        <is>
          <t>JPY</t>
        </is>
      </c>
      <c r="D6" s="6">
        <f>DATA!$P8*100</f>
        <v/>
      </c>
    </row>
    <row r="7">
      <c r="A7" s="4">
        <f>A$2</f>
        <v/>
      </c>
      <c r="B7" s="4" t="inlineStr">
        <is>
          <t>USD</t>
        </is>
      </c>
      <c r="C7" s="4" t="inlineStr">
        <is>
          <t>AUD</t>
        </is>
      </c>
      <c r="D7" s="6">
        <f>DATA!$Q8*100</f>
        <v/>
      </c>
    </row>
    <row r="8">
      <c r="A8" s="4">
        <f>A$2</f>
        <v/>
      </c>
      <c r="B8" s="4" t="inlineStr">
        <is>
          <t>USD</t>
        </is>
      </c>
      <c r="C8" s="4" t="inlineStr">
        <is>
          <t>NZD</t>
        </is>
      </c>
      <c r="D8" s="6">
        <f>DATA!$R8*100</f>
        <v/>
      </c>
    </row>
    <row r="9">
      <c r="A9" s="4">
        <f>A$2</f>
        <v/>
      </c>
      <c r="B9" s="4" t="inlineStr">
        <is>
          <t>EUR</t>
        </is>
      </c>
      <c r="C9" s="4" t="inlineStr">
        <is>
          <t>GBP</t>
        </is>
      </c>
      <c r="D9" s="6">
        <f>DATA!$L15*100</f>
        <v/>
      </c>
    </row>
    <row r="10">
      <c r="A10" s="4">
        <f>A$2</f>
        <v/>
      </c>
      <c r="B10" s="4" t="inlineStr">
        <is>
          <t>EUR</t>
        </is>
      </c>
      <c r="C10" s="4" t="inlineStr">
        <is>
          <t>CAD</t>
        </is>
      </c>
      <c r="D10" s="6">
        <f>DATA!$M15*100</f>
        <v/>
      </c>
    </row>
    <row r="11">
      <c r="A11" s="4">
        <f>A$2</f>
        <v/>
      </c>
      <c r="B11" s="4" t="inlineStr">
        <is>
          <t>EUR</t>
        </is>
      </c>
      <c r="C11" s="4" t="inlineStr">
        <is>
          <t>CHF</t>
        </is>
      </c>
      <c r="D11" s="6">
        <f>DATA!$N15*100</f>
        <v/>
      </c>
    </row>
    <row r="12">
      <c r="A12" s="4">
        <f>A$2</f>
        <v/>
      </c>
      <c r="B12" s="4" t="inlineStr">
        <is>
          <t>EUR</t>
        </is>
      </c>
      <c r="C12" s="4" t="inlineStr">
        <is>
          <t>JPY</t>
        </is>
      </c>
      <c r="D12" s="6">
        <f>DATA!$O15*100</f>
        <v/>
      </c>
    </row>
    <row r="13">
      <c r="A13" s="4">
        <f>A$2</f>
        <v/>
      </c>
      <c r="B13" s="4" t="inlineStr">
        <is>
          <t>EUR</t>
        </is>
      </c>
      <c r="C13" s="4" t="inlineStr">
        <is>
          <t>AUD</t>
        </is>
      </c>
      <c r="D13" s="6">
        <f>DATA!$P15*100</f>
        <v/>
      </c>
    </row>
    <row r="14">
      <c r="A14" s="4">
        <f>A$2</f>
        <v/>
      </c>
      <c r="B14" s="4" t="inlineStr">
        <is>
          <t>EUR</t>
        </is>
      </c>
      <c r="C14" s="4" t="inlineStr">
        <is>
          <t>NZD</t>
        </is>
      </c>
      <c r="D14" s="6">
        <f>DATA!$Q15*100</f>
        <v/>
      </c>
    </row>
    <row r="15">
      <c r="A15" s="4">
        <f>A$2</f>
        <v/>
      </c>
      <c r="B15" s="4" t="inlineStr">
        <is>
          <t>CAD</t>
        </is>
      </c>
      <c r="C15" s="4" t="inlineStr">
        <is>
          <t>GBP</t>
        </is>
      </c>
      <c r="D15" s="6">
        <f>DATA!$L22*100</f>
        <v/>
      </c>
    </row>
    <row r="16">
      <c r="A16" s="4">
        <f>A$2</f>
        <v/>
      </c>
      <c r="B16" s="4" t="inlineStr">
        <is>
          <t>GBP</t>
        </is>
      </c>
      <c r="C16" s="4" t="inlineStr">
        <is>
          <t>CHF</t>
        </is>
      </c>
      <c r="D16" s="6">
        <f>DATA!$M22*100</f>
        <v/>
      </c>
    </row>
    <row r="17">
      <c r="A17" s="4">
        <f>A$2</f>
        <v/>
      </c>
      <c r="B17" s="4" t="inlineStr">
        <is>
          <t>GBP</t>
        </is>
      </c>
      <c r="C17" s="4" t="inlineStr">
        <is>
          <t>JPY</t>
        </is>
      </c>
      <c r="D17" s="6">
        <f>DATA!$N22*100</f>
        <v/>
      </c>
    </row>
    <row r="18">
      <c r="A18" s="4">
        <f>A$2</f>
        <v/>
      </c>
      <c r="B18" s="4" t="inlineStr">
        <is>
          <t>AUD</t>
        </is>
      </c>
      <c r="C18" s="4" t="inlineStr">
        <is>
          <t>GBP</t>
        </is>
      </c>
      <c r="D18" s="6">
        <f>DATA!$O22*100</f>
        <v/>
      </c>
    </row>
    <row r="19">
      <c r="A19" s="4">
        <f>A$2</f>
        <v/>
      </c>
      <c r="B19" s="4" t="inlineStr">
        <is>
          <t>NZD</t>
        </is>
      </c>
      <c r="C19" s="4" t="inlineStr">
        <is>
          <t>GBP</t>
        </is>
      </c>
      <c r="D19" s="6">
        <f>DATA!$P22*100</f>
        <v/>
      </c>
    </row>
    <row r="20">
      <c r="A20" s="4">
        <f>A$2</f>
        <v/>
      </c>
      <c r="B20" s="4" t="inlineStr">
        <is>
          <t>CAD</t>
        </is>
      </c>
      <c r="C20" s="4" t="inlineStr">
        <is>
          <t>JPY</t>
        </is>
      </c>
      <c r="D20" s="6">
        <f>DATA!$L29*100</f>
        <v/>
      </c>
    </row>
    <row r="21">
      <c r="A21" s="4">
        <f>A$2</f>
        <v/>
      </c>
      <c r="B21" s="4" t="inlineStr">
        <is>
          <t>CHF</t>
        </is>
      </c>
      <c r="C21" s="4" t="inlineStr">
        <is>
          <t>JPY</t>
        </is>
      </c>
      <c r="D21" s="6">
        <f>DATA!$L36*100</f>
        <v/>
      </c>
    </row>
    <row r="22">
      <c r="A22" s="4">
        <f>A$2</f>
        <v/>
      </c>
      <c r="B22" s="4" t="inlineStr">
        <is>
          <t>JPY</t>
        </is>
      </c>
      <c r="C22" s="4" t="inlineStr">
        <is>
          <t>AUD</t>
        </is>
      </c>
      <c r="D22" s="6">
        <f>DATA!$L43*100</f>
        <v/>
      </c>
    </row>
    <row r="23">
      <c r="A23" s="4">
        <f>A$2</f>
        <v/>
      </c>
      <c r="B23" s="4" t="inlineStr">
        <is>
          <t>NZD</t>
        </is>
      </c>
      <c r="C23" s="4" t="inlineStr">
        <is>
          <t>JPY</t>
        </is>
      </c>
      <c r="D23" s="6">
        <f>DATA!$M43*100</f>
        <v/>
      </c>
    </row>
  </sheetData>
  <pageMargins left="0.7" right="0.7" top="0.75" bottom="0.75" header="0.3" footer="0.3"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sheetPr codeName="Sheet8">
    <outlinePr summaryBelow="1" summaryRight="1"/>
    <pageSetUpPr/>
  </sheetPr>
  <dimension ref="A1:D23"/>
  <sheetViews>
    <sheetView showGridLines="0" topLeftCell="A3" zoomScale="91" zoomScaleNormal="85" workbookViewId="0">
      <selection activeCell="W13" sqref="W13"/>
    </sheetView>
  </sheetViews>
  <sheetFormatPr baseColWidth="8" defaultRowHeight="15"/>
  <cols>
    <col outlineLevel="1" width="25.140625" bestFit="1" customWidth="1" style="7" min="1" max="1"/>
    <col outlineLevel="1" width="13" customWidth="1" style="4" min="2" max="4"/>
    <col outlineLevel="1" width="9.140625" customWidth="1" style="4" min="5" max="5"/>
    <col width="9.140625" customWidth="1" style="4" min="6" max="21"/>
    <col width="9.140625" customWidth="1" style="5" min="22" max="22"/>
    <col width="9.140625" customWidth="1" style="4" min="23" max="42"/>
    <col width="9.140625" customWidth="1" style="4" min="43" max="16384"/>
  </cols>
  <sheetData>
    <row r="1">
      <c r="A1" s="7" t="inlineStr">
        <is>
          <t>Date</t>
        </is>
      </c>
      <c r="B1" s="4" t="inlineStr">
        <is>
          <t>Currency1</t>
        </is>
      </c>
      <c r="C1" s="4" t="inlineStr">
        <is>
          <t>Currency2</t>
        </is>
      </c>
      <c r="D1" s="4" t="inlineStr">
        <is>
          <t>Performance</t>
        </is>
      </c>
    </row>
    <row r="2">
      <c r="A2" s="7">
        <f>DATA!A48</f>
        <v/>
      </c>
      <c r="B2" s="4" t="inlineStr">
        <is>
          <t>USD</t>
        </is>
      </c>
      <c r="C2" s="4" t="inlineStr">
        <is>
          <t>EUR</t>
        </is>
      </c>
      <c r="D2" s="6">
        <f>IF(ABS(DATA!B$50)&lt;10,DATA!B$50,0)</f>
        <v/>
      </c>
    </row>
    <row r="3" ht="18.75" customHeight="1">
      <c r="A3" s="7">
        <f>A$2</f>
        <v/>
      </c>
      <c r="B3" s="4" t="inlineStr">
        <is>
          <t>GBP</t>
        </is>
      </c>
      <c r="C3" s="4" t="inlineStr">
        <is>
          <t>USD</t>
        </is>
      </c>
      <c r="D3" s="6">
        <f>IF(ABS(DATA!C$50)&lt;10,DATA!C$50,0)</f>
        <v/>
      </c>
    </row>
    <row r="4">
      <c r="A4" s="7">
        <f>A$2</f>
        <v/>
      </c>
      <c r="B4" s="4" t="inlineStr">
        <is>
          <t>CHF</t>
        </is>
      </c>
      <c r="C4" s="4" t="inlineStr">
        <is>
          <t>USD</t>
        </is>
      </c>
      <c r="D4" s="6">
        <f>IF(ABS(DATA!D$50)&lt;10,DATA!D$50,0)</f>
        <v/>
      </c>
    </row>
    <row r="5">
      <c r="A5" s="7">
        <f>A$2</f>
        <v/>
      </c>
      <c r="B5" s="4" t="inlineStr">
        <is>
          <t>CAD</t>
        </is>
      </c>
      <c r="C5" s="4" t="inlineStr">
        <is>
          <t>USD</t>
        </is>
      </c>
      <c r="D5" s="6">
        <f>IF(ABS(DATA!E$50)&lt;10,DATA!E$50,0)</f>
        <v/>
      </c>
    </row>
    <row r="6">
      <c r="A6" s="7">
        <f>A$2</f>
        <v/>
      </c>
      <c r="B6" s="4" t="inlineStr">
        <is>
          <t>USD</t>
        </is>
      </c>
      <c r="C6" s="4" t="inlineStr">
        <is>
          <t>JPY</t>
        </is>
      </c>
      <c r="D6" s="6">
        <f>IF(ABS(DATA!F$50)&lt;10,DATA!F$50,0)</f>
        <v/>
      </c>
    </row>
    <row r="7">
      <c r="A7" s="7">
        <f>A$2</f>
        <v/>
      </c>
      <c r="B7" s="4" t="inlineStr">
        <is>
          <t>USD</t>
        </is>
      </c>
      <c r="C7" s="4" t="inlineStr">
        <is>
          <t>AUD</t>
        </is>
      </c>
      <c r="D7" s="6">
        <f>IF(ABS(DATA!G$50)&lt;10,DATA!G$50,0)</f>
        <v/>
      </c>
    </row>
    <row r="8">
      <c r="A8" s="7">
        <f>A$2</f>
        <v/>
      </c>
      <c r="B8" s="4" t="inlineStr">
        <is>
          <t>USD</t>
        </is>
      </c>
      <c r="C8" s="4" t="inlineStr">
        <is>
          <t>NZD</t>
        </is>
      </c>
      <c r="D8" s="6">
        <f>IF(ABS(DATA!H$50)&lt;10,DATA!H$50,0)</f>
        <v/>
      </c>
    </row>
    <row r="9">
      <c r="A9" s="7">
        <f>A$2</f>
        <v/>
      </c>
      <c r="B9" s="4" t="inlineStr">
        <is>
          <t>EUR</t>
        </is>
      </c>
      <c r="C9" s="4" t="inlineStr">
        <is>
          <t>GBP</t>
        </is>
      </c>
      <c r="D9" s="6">
        <f>IF(ABS(DATA!I$50)&lt;10,DATA!I$50,0)</f>
        <v/>
      </c>
    </row>
    <row r="10">
      <c r="A10" s="7">
        <f>A$2</f>
        <v/>
      </c>
      <c r="B10" s="4" t="inlineStr">
        <is>
          <t>EUR</t>
        </is>
      </c>
      <c r="C10" s="4" t="inlineStr">
        <is>
          <t>CAD</t>
        </is>
      </c>
      <c r="D10" s="6">
        <f>IF(ABS(DATA!J$50)&lt;10,DATA!J$50,0)</f>
        <v/>
      </c>
    </row>
    <row r="11">
      <c r="A11" s="7">
        <f>A$2</f>
        <v/>
      </c>
      <c r="B11" s="4" t="inlineStr">
        <is>
          <t>EUR</t>
        </is>
      </c>
      <c r="C11" s="4" t="inlineStr">
        <is>
          <t>CHF</t>
        </is>
      </c>
      <c r="D11" s="6">
        <f>IF(ABS(DATA!K$50)&lt;10,DATA!K$50,0)</f>
        <v/>
      </c>
    </row>
    <row r="12">
      <c r="A12" s="7">
        <f>A$2</f>
        <v/>
      </c>
      <c r="B12" s="4" t="inlineStr">
        <is>
          <t>EUR</t>
        </is>
      </c>
      <c r="C12" s="4" t="inlineStr">
        <is>
          <t>JPY</t>
        </is>
      </c>
      <c r="D12" s="6">
        <f>IF(ABS(DATA!L$50)&lt;10,DATA!L$50,0)</f>
        <v/>
      </c>
    </row>
    <row r="13">
      <c r="A13" s="7">
        <f>A$2</f>
        <v/>
      </c>
      <c r="B13" s="4" t="inlineStr">
        <is>
          <t>EUR</t>
        </is>
      </c>
      <c r="C13" s="4" t="inlineStr">
        <is>
          <t>AUD</t>
        </is>
      </c>
      <c r="D13" s="6">
        <f>IF(ABS(DATA!M$50)&lt;10,DATA!M$50,0)</f>
        <v/>
      </c>
    </row>
    <row r="14">
      <c r="A14" s="7">
        <f>A$2</f>
        <v/>
      </c>
      <c r="B14" s="4" t="inlineStr">
        <is>
          <t>EUR</t>
        </is>
      </c>
      <c r="C14" s="4" t="inlineStr">
        <is>
          <t>NZD</t>
        </is>
      </c>
      <c r="D14" s="6">
        <f>IF(ABS(DATA!N$50)&lt;10,DATA!N$50,0)</f>
        <v/>
      </c>
    </row>
    <row r="15">
      <c r="A15" s="7">
        <f>A$2</f>
        <v/>
      </c>
      <c r="B15" s="4" t="inlineStr">
        <is>
          <t>CAD</t>
        </is>
      </c>
      <c r="C15" s="4" t="inlineStr">
        <is>
          <t>GBP</t>
        </is>
      </c>
      <c r="D15" s="6">
        <f>IF(ABS(DATA!O$50)&lt;10,DATA!O$50,0)</f>
        <v/>
      </c>
    </row>
    <row r="16">
      <c r="A16" s="7">
        <f>A$2</f>
        <v/>
      </c>
      <c r="B16" s="4" t="inlineStr">
        <is>
          <t>GBP</t>
        </is>
      </c>
      <c r="C16" s="4" t="inlineStr">
        <is>
          <t>CHF</t>
        </is>
      </c>
      <c r="D16" s="6">
        <f>IF(ABS(DATA!P$50)&lt;10,DATA!P$50,0)</f>
        <v/>
      </c>
    </row>
    <row r="17">
      <c r="A17" s="7">
        <f>A$2</f>
        <v/>
      </c>
      <c r="B17" s="4" t="inlineStr">
        <is>
          <t>GBP</t>
        </is>
      </c>
      <c r="C17" s="4" t="inlineStr">
        <is>
          <t>JPY</t>
        </is>
      </c>
      <c r="D17" s="6">
        <f>IF(ABS(DATA!Q$50)&lt;10,DATA!Q$50,0)</f>
        <v/>
      </c>
    </row>
    <row r="18">
      <c r="A18" s="7">
        <f>A$2</f>
        <v/>
      </c>
      <c r="B18" s="4" t="inlineStr">
        <is>
          <t>AUD</t>
        </is>
      </c>
      <c r="C18" s="4" t="inlineStr">
        <is>
          <t>GBP</t>
        </is>
      </c>
      <c r="D18" s="6">
        <f>IF(ABS(DATA!R$50)&lt;10,DATA!R$50,0)</f>
        <v/>
      </c>
    </row>
    <row r="19">
      <c r="A19" s="7">
        <f>A$2</f>
        <v/>
      </c>
      <c r="B19" s="4" t="inlineStr">
        <is>
          <t>NZD</t>
        </is>
      </c>
      <c r="C19" s="4" t="inlineStr">
        <is>
          <t>GBP</t>
        </is>
      </c>
      <c r="D19" s="6">
        <f>IF(ABS(DATA!S$50)&lt;10,DATA!S$50,0)</f>
        <v/>
      </c>
    </row>
    <row r="20">
      <c r="A20" s="7">
        <f>A$2</f>
        <v/>
      </c>
      <c r="B20" s="4" t="inlineStr">
        <is>
          <t>CAD</t>
        </is>
      </c>
      <c r="C20" s="4" t="inlineStr">
        <is>
          <t>JPY</t>
        </is>
      </c>
      <c r="D20" s="6">
        <f>IF(ABS(DATA!T$50)&lt;10,DATA!T$50,0)</f>
        <v/>
      </c>
    </row>
    <row r="21">
      <c r="A21" s="7">
        <f>A$2</f>
        <v/>
      </c>
      <c r="B21" s="4" t="inlineStr">
        <is>
          <t>CHF</t>
        </is>
      </c>
      <c r="C21" s="4" t="inlineStr">
        <is>
          <t>JPY</t>
        </is>
      </c>
      <c r="D21" s="6">
        <f>IF(ABS(DATA!U$50)&lt;10,DATA!U$50,0)</f>
        <v/>
      </c>
    </row>
    <row r="22">
      <c r="A22" s="7">
        <f>A$2</f>
        <v/>
      </c>
      <c r="B22" s="4" t="inlineStr">
        <is>
          <t>JPY</t>
        </is>
      </c>
      <c r="C22" s="4" t="inlineStr">
        <is>
          <t>AUD</t>
        </is>
      </c>
      <c r="D22" s="6">
        <f>IF(ABS(DATA!V$50)&lt;10,DATA!V$50,0)</f>
        <v/>
      </c>
    </row>
    <row r="23">
      <c r="A23" s="7">
        <f>A$2</f>
        <v/>
      </c>
      <c r="B23" s="4" t="inlineStr">
        <is>
          <t>NZD</t>
        </is>
      </c>
      <c r="C23" s="4" t="inlineStr">
        <is>
          <t>JPY</t>
        </is>
      </c>
      <c r="D23" s="6">
        <f>IF(ABS(DATA!W$50)&lt;10,DATA!W$50,0)</f>
        <v/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LEMOINE Damien</dc:creator>
  <dcterms:created xsi:type="dcterms:W3CDTF">2024-06-02T08:29:55Z</dcterms:created>
  <dcterms:modified xsi:type="dcterms:W3CDTF">2025-06-27T12:54:54Z</dcterms:modified>
  <cp:lastModifiedBy>LEMOINE Damien</cp:lastModifiedBy>
  <cp:lastPrinted>2024-06-02T08:31:42Z</cp:lastPrinted>
</cp:coreProperties>
</file>