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QUI\Desktop\CIS Portfolio\"/>
    </mc:Choice>
  </mc:AlternateContent>
  <bookViews>
    <workbookView xWindow="0" yWindow="0" windowWidth="22500" windowHeight="12308" xr2:uid="{DAF5E27C-56AD-4EEE-A311-E346A340495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L35" i="1"/>
  <c r="M26" i="1"/>
  <c r="M29" i="1"/>
  <c r="O14" i="1"/>
  <c r="K19" i="1" l="1"/>
  <c r="K18" i="1"/>
  <c r="K17" i="1"/>
  <c r="C17" i="1"/>
  <c r="B17" i="1"/>
  <c r="C16" i="1"/>
  <c r="B16" i="1"/>
  <c r="G9" i="1"/>
  <c r="F9" i="1"/>
  <c r="G8" i="1"/>
  <c r="F8" i="1"/>
  <c r="C9" i="1"/>
  <c r="B9" i="1"/>
  <c r="B8" i="1"/>
  <c r="C8" i="1"/>
</calcChain>
</file>

<file path=xl/sharedStrings.xml><?xml version="1.0" encoding="utf-8"?>
<sst xmlns="http://schemas.openxmlformats.org/spreadsheetml/2006/main" count="10" uniqueCount="6">
  <si>
    <t>a</t>
  </si>
  <si>
    <t>b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</si>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</sst>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793E-6CC6-454E-84B1-79D8EA478A46}">
  <dimension ref="B4:O35"/>
  <sheetViews>
    <sheetView tabSelected="1" workbookViewId="0">
      <selection activeCell="L35" sqref="L35"/>
    </sheetView>
  </sheetViews>
  <sheetFormatPr defaultRowHeight="14.25" x14ac:dyDescent="0.45"/>
  <sheetData>
    <row r="4" spans="2:15" x14ac:dyDescent="0.45">
      <c r="B4">
        <v>2.5</v>
      </c>
      <c r="C4">
        <v>4.8</v>
      </c>
      <c r="F4">
        <v>1.6</v>
      </c>
      <c r="G4">
        <v>4.3</v>
      </c>
    </row>
    <row r="5" spans="2:15" x14ac:dyDescent="0.45">
      <c r="B5">
        <v>5.6</v>
      </c>
      <c r="C5">
        <v>3.4</v>
      </c>
      <c r="F5">
        <v>3.6</v>
      </c>
      <c r="G5">
        <v>5.8</v>
      </c>
    </row>
    <row r="6" spans="2:15" x14ac:dyDescent="0.45">
      <c r="B6">
        <v>8.1</v>
      </c>
      <c r="C6">
        <v>7.2</v>
      </c>
      <c r="F6">
        <v>4.9000000000000004</v>
      </c>
      <c r="G6">
        <v>7.2</v>
      </c>
    </row>
    <row r="7" spans="2:15" x14ac:dyDescent="0.45">
      <c r="C7">
        <v>6.3</v>
      </c>
      <c r="G7">
        <v>4.8</v>
      </c>
    </row>
    <row r="8" spans="2:15" x14ac:dyDescent="0.45">
      <c r="B8">
        <f>AVERAGE(B4:B6)</f>
        <v>5.3999999999999995</v>
      </c>
      <c r="C8">
        <f>AVERAGE(C4:C7)</f>
        <v>5.4249999999999998</v>
      </c>
      <c r="F8">
        <f>AVERAGE(F4:F6)</f>
        <v>3.3666666666666671</v>
      </c>
      <c r="G8">
        <f>AVERAGE(G4:G7)</f>
        <v>5.5250000000000004</v>
      </c>
    </row>
    <row r="9" spans="2:15" x14ac:dyDescent="0.45">
      <c r="B9">
        <f>_xlfn.VAR.S(B4:B6)</f>
        <v>7.8699999999999974</v>
      </c>
      <c r="C9">
        <f>_xlfn.VAR.S(C4:C7)</f>
        <v>2.8024999999999998</v>
      </c>
      <c r="F9">
        <f>_xlfn.VAR.S(F4:F6)</f>
        <v>2.7633333333333319</v>
      </c>
      <c r="G9">
        <f>_xlfn.VAR.S(G4:G7)</f>
        <v>1.6358333333333235</v>
      </c>
    </row>
    <row r="12" spans="2:15" x14ac:dyDescent="0.45">
      <c r="B12">
        <v>5.9</v>
      </c>
      <c r="C12">
        <v>2.1</v>
      </c>
    </row>
    <row r="13" spans="2:15" x14ac:dyDescent="0.45">
      <c r="B13">
        <v>6.8</v>
      </c>
      <c r="C13">
        <v>1.6</v>
      </c>
    </row>
    <row r="14" spans="2:15" x14ac:dyDescent="0.45">
      <c r="B14">
        <v>8.3000000000000007</v>
      </c>
      <c r="C14">
        <v>3.1</v>
      </c>
      <c r="O14" t="e">
        <f>LOG(-2,1)</f>
        <v>#NUM!</v>
      </c>
    </row>
    <row r="15" spans="2:15" x14ac:dyDescent="0.45">
      <c r="C15">
        <v>2.4</v>
      </c>
    </row>
    <row r="16" spans="2:15" x14ac:dyDescent="0.45">
      <c r="B16">
        <f>AVERAGE(B12:B14)</f>
        <v>7</v>
      </c>
      <c r="C16">
        <f>AVERAGE(C12:C15)</f>
        <v>2.3000000000000003</v>
      </c>
    </row>
    <row r="17" spans="2:13" x14ac:dyDescent="0.45">
      <c r="B17">
        <f>_xlfn.VAR.S(B12:B14)</f>
        <v>1.4699999999999989</v>
      </c>
      <c r="C17">
        <f>_xlfn.VAR.S(C12:C15)</f>
        <v>0.39333333333333326</v>
      </c>
      <c r="K17">
        <f>(5.4-5.425)/SQRT((7.87/3)+(2.8025/4))</f>
        <v>-1.3712360522077348E-2</v>
      </c>
    </row>
    <row r="18" spans="2:13" x14ac:dyDescent="0.45">
      <c r="K18">
        <f>(3.66667-5.525)/SQRT((2.76333/3)+(1.635833/4))</f>
        <v>-1.6113351267290705</v>
      </c>
    </row>
    <row r="19" spans="2:13" x14ac:dyDescent="0.45">
      <c r="K19">
        <f>(7-2.3)/SQRT((1.47/3)+(0.393333/4))</f>
        <v>6.1275400878221857</v>
      </c>
    </row>
    <row r="24" spans="2:13" x14ac:dyDescent="0.45">
      <c r="D24" t="s">
        <v>2</v>
      </c>
      <c r="E24" t="s">
        <v>3</v>
      </c>
      <c r="F24" t="s">
        <v>4</v>
      </c>
      <c r="G24" t="s">
        <v>5</v>
      </c>
    </row>
    <row r="25" spans="2:13" x14ac:dyDescent="0.45">
      <c r="D25">
        <v>3</v>
      </c>
      <c r="E25">
        <v>3</v>
      </c>
      <c r="F25">
        <v>1</v>
      </c>
      <c r="G25" t="s">
        <v>0</v>
      </c>
    </row>
    <row r="26" spans="2:13" x14ac:dyDescent="0.45">
      <c r="D26">
        <v>3</v>
      </c>
      <c r="E26">
        <v>6</v>
      </c>
      <c r="F26">
        <v>2</v>
      </c>
      <c r="G26" t="s">
        <v>0</v>
      </c>
      <c r="M26">
        <f>5*(0.333*LOG(0.333,2)+0.667*LOG(0.667,2))+4*(0.667*LOG(0.667,2)+0.333*LOG(0.333,2))</f>
        <v>-8.2616592598851462</v>
      </c>
    </row>
    <row r="27" spans="2:13" x14ac:dyDescent="0.45">
      <c r="D27">
        <v>5</v>
      </c>
      <c r="E27">
        <v>3</v>
      </c>
      <c r="F27">
        <v>1</v>
      </c>
      <c r="G27" t="s">
        <v>1</v>
      </c>
    </row>
    <row r="28" spans="2:13" x14ac:dyDescent="0.45">
      <c r="D28">
        <v>5</v>
      </c>
      <c r="E28">
        <v>6</v>
      </c>
      <c r="F28">
        <v>2</v>
      </c>
      <c r="G28" t="s">
        <v>1</v>
      </c>
    </row>
    <row r="29" spans="2:13" x14ac:dyDescent="0.45">
      <c r="D29">
        <v>7</v>
      </c>
      <c r="E29">
        <v>3</v>
      </c>
      <c r="F29">
        <v>1</v>
      </c>
      <c r="G29" t="s">
        <v>0</v>
      </c>
      <c r="M29" t="e">
        <f>LOG(2,1)</f>
        <v>#DIV/0!</v>
      </c>
    </row>
    <row r="30" spans="2:13" x14ac:dyDescent="0.45">
      <c r="D30">
        <v>5</v>
      </c>
      <c r="E30">
        <v>4</v>
      </c>
      <c r="F30">
        <v>2</v>
      </c>
      <c r="G30" t="s">
        <v>1</v>
      </c>
    </row>
    <row r="31" spans="2:13" x14ac:dyDescent="0.45">
      <c r="K31">
        <f>2*(0.25*LOG(0.25,2)+0.75*LOG(0.75,2))+6*(0.5*LOG(0.5,2)+0.5*LOG(0.5,2))+3*(0.75*LOG(0.75,2)+(0.25)*LOG(0.25,2))</f>
        <v>-10.056390622295664</v>
      </c>
    </row>
    <row r="35" spans="12:12" x14ac:dyDescent="0.45">
      <c r="L35">
        <f>5*(0.333*LOG(0.333,2)+0.667*LOG(0.667,2))+4*(0.333*LOG(0.333,2)+0.667*LOG(0.667,2))</f>
        <v>-8.2616592598851462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Quire</dc:creator>
  <cp:lastModifiedBy>Damon Quire</cp:lastModifiedBy>
  <dcterms:created xsi:type="dcterms:W3CDTF">2017-09-12T15:20:05Z</dcterms:created>
  <dcterms:modified xsi:type="dcterms:W3CDTF">2017-09-12T18:03:25Z</dcterms:modified>
</cp:coreProperties>
</file>