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orim/Downloads/"/>
    </mc:Choice>
  </mc:AlternateContent>
  <xr:revisionPtr revIDLastSave="0" documentId="13_ncr:1_{CC345C07-FB47-5546-8F8F-490A4AB7E394}" xr6:coauthVersionLast="36" xr6:coauthVersionMax="36" xr10:uidLastSave="{00000000-0000-0000-0000-000000000000}"/>
  <bookViews>
    <workbookView xWindow="0" yWindow="440" windowWidth="27320" windowHeight="13860" activeTab="5" xr2:uid="{F07A7215-5B0C-6F40-84C2-D5D2D4FB2E32}"/>
  </bookViews>
  <sheets>
    <sheet name="Analise 1var" sheetId="4" r:id="rId1"/>
    <sheet name="Analise 2var" sheetId="9" r:id="rId2"/>
    <sheet name="Kruskal-Wallis" sheetId="10" r:id="rId3"/>
    <sheet name="Cramer V" sheetId="5" r:id="rId4"/>
    <sheet name="Chi-Square" sheetId="1" r:id="rId5"/>
    <sheet name="Experimentos" sheetId="11" r:id="rId6"/>
  </sheets>
  <definedNames>
    <definedName name="_xlnm._FilterDatabase" localSheetId="0" hidden="1">'Analise 1var'!$F$3:$H$15</definedName>
    <definedName name="_xlnm._FilterDatabase" localSheetId="1" hidden="1">'Analise 2var'!$U$2:$W$354</definedName>
    <definedName name="_xlnm._FilterDatabase" localSheetId="4" hidden="1">'Chi-Square'!$E$2:$G$14</definedName>
    <definedName name="_xlnm._FilterDatabase" localSheetId="3" hidden="1">'Cramer V'!$A$1:$B$13</definedName>
    <definedName name="_xlnm._FilterDatabase" localSheetId="2" hidden="1">'Kruskal-Wallis'!$I$1:$L$13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1" l="1"/>
  <c r="J73" i="11"/>
  <c r="K73" i="11"/>
  <c r="D73" i="11"/>
  <c r="A73" i="11"/>
  <c r="A47" i="11"/>
  <c r="D47" i="11"/>
  <c r="I47" i="11"/>
  <c r="J47" i="11"/>
  <c r="K47" i="11"/>
  <c r="A48" i="11"/>
  <c r="D48" i="11"/>
  <c r="I48" i="11"/>
  <c r="J48" i="11"/>
  <c r="K48" i="11"/>
  <c r="A49" i="11"/>
  <c r="D49" i="11"/>
  <c r="I49" i="11"/>
  <c r="J49" i="11"/>
  <c r="K49" i="11"/>
  <c r="A50" i="11"/>
  <c r="D50" i="11"/>
  <c r="I50" i="11"/>
  <c r="J50" i="11"/>
  <c r="K50" i="11"/>
  <c r="A51" i="11"/>
  <c r="D51" i="11"/>
  <c r="I51" i="11"/>
  <c r="J51" i="11"/>
  <c r="K51" i="11"/>
  <c r="A52" i="11"/>
  <c r="D52" i="11"/>
  <c r="I52" i="11"/>
  <c r="J52" i="11"/>
  <c r="K52" i="11"/>
  <c r="A53" i="11"/>
  <c r="D53" i="11"/>
  <c r="I53" i="11"/>
  <c r="J53" i="11"/>
  <c r="K53" i="11"/>
  <c r="A54" i="11"/>
  <c r="D54" i="11"/>
  <c r="I54" i="11"/>
  <c r="J54" i="11"/>
  <c r="K54" i="11"/>
  <c r="A55" i="11"/>
  <c r="D55" i="11"/>
  <c r="I55" i="11"/>
  <c r="J55" i="11"/>
  <c r="K55" i="11"/>
  <c r="A56" i="11"/>
  <c r="D56" i="11"/>
  <c r="I56" i="11"/>
  <c r="J56" i="11"/>
  <c r="K56" i="11"/>
  <c r="A57" i="11"/>
  <c r="D57" i="11"/>
  <c r="I57" i="11"/>
  <c r="J57" i="11"/>
  <c r="K57" i="11"/>
  <c r="A58" i="11"/>
  <c r="D58" i="11"/>
  <c r="I58" i="11"/>
  <c r="J58" i="11"/>
  <c r="K58" i="11"/>
  <c r="A59" i="11"/>
  <c r="D59" i="11"/>
  <c r="I59" i="11"/>
  <c r="J59" i="11"/>
  <c r="K59" i="11"/>
  <c r="A60" i="11"/>
  <c r="D60" i="11"/>
  <c r="I60" i="11"/>
  <c r="J60" i="11"/>
  <c r="K60" i="11"/>
  <c r="A61" i="11"/>
  <c r="D61" i="11"/>
  <c r="I61" i="11"/>
  <c r="J61" i="11"/>
  <c r="K61" i="11"/>
  <c r="A62" i="11"/>
  <c r="D62" i="11"/>
  <c r="I62" i="11"/>
  <c r="J62" i="11"/>
  <c r="K62" i="11"/>
  <c r="A63" i="11"/>
  <c r="A64" i="11"/>
  <c r="D64" i="11"/>
  <c r="I64" i="11"/>
  <c r="J64" i="11"/>
  <c r="K64" i="11"/>
  <c r="A65" i="11"/>
  <c r="D65" i="11"/>
  <c r="I65" i="11"/>
  <c r="J65" i="11"/>
  <c r="K65" i="11"/>
  <c r="A66" i="11"/>
  <c r="D66" i="11"/>
  <c r="I66" i="11"/>
  <c r="J66" i="11"/>
  <c r="K66" i="11"/>
  <c r="A67" i="11"/>
  <c r="D67" i="11"/>
  <c r="I67" i="11"/>
  <c r="J67" i="11"/>
  <c r="K67" i="11"/>
  <c r="A68" i="11"/>
  <c r="A69" i="11"/>
  <c r="A70" i="11"/>
  <c r="A71" i="11"/>
  <c r="D71" i="11"/>
  <c r="I71" i="11"/>
  <c r="J71" i="11"/>
  <c r="K71" i="11"/>
  <c r="A72" i="11"/>
  <c r="D72" i="11"/>
  <c r="I72" i="11"/>
  <c r="J72" i="11"/>
  <c r="K72" i="11"/>
  <c r="K46" i="11"/>
  <c r="J46" i="11"/>
  <c r="I46" i="11"/>
  <c r="D46" i="11"/>
  <c r="A46" i="11"/>
  <c r="A45" i="11"/>
  <c r="A44" i="11"/>
  <c r="A43" i="11"/>
  <c r="A42" i="11"/>
  <c r="K45" i="11"/>
  <c r="J45" i="11"/>
  <c r="I45" i="11"/>
  <c r="D45" i="11"/>
  <c r="K44" i="11"/>
  <c r="J44" i="11"/>
  <c r="I44" i="11"/>
  <c r="D44" i="11"/>
  <c r="D43" i="11"/>
  <c r="D41" i="11"/>
  <c r="K43" i="11"/>
  <c r="J43" i="11"/>
  <c r="I43" i="11"/>
  <c r="K41" i="11"/>
  <c r="J41" i="11"/>
  <c r="I41" i="11"/>
  <c r="A41" i="11"/>
  <c r="A40" i="11"/>
  <c r="I39" i="11"/>
  <c r="J39" i="11"/>
  <c r="K39" i="11"/>
  <c r="D39" i="11"/>
  <c r="A39" i="11"/>
  <c r="K38" i="11"/>
  <c r="J38" i="11"/>
  <c r="I38" i="11"/>
  <c r="D38" i="11"/>
  <c r="A38" i="11"/>
  <c r="D37" i="11"/>
  <c r="A37" i="11"/>
  <c r="D36" i="11"/>
  <c r="I36" i="11"/>
  <c r="J36" i="11"/>
  <c r="K36" i="11"/>
  <c r="A36" i="11"/>
  <c r="I35" i="11"/>
  <c r="J35" i="11"/>
  <c r="K35" i="11"/>
  <c r="D35" i="11"/>
  <c r="A35" i="11"/>
  <c r="I34" i="11"/>
  <c r="J34" i="11"/>
  <c r="K34" i="11" l="1"/>
  <c r="D34" i="11"/>
  <c r="A34" i="11"/>
  <c r="K33" i="11"/>
  <c r="J33" i="11"/>
  <c r="I33" i="11"/>
  <c r="D33" i="11"/>
  <c r="A33" i="11"/>
  <c r="I32" i="11"/>
  <c r="J32" i="11"/>
  <c r="K32" i="11"/>
  <c r="D32" i="11"/>
  <c r="A32" i="11"/>
  <c r="A31" i="11"/>
  <c r="D31" i="11"/>
  <c r="I31" i="11"/>
  <c r="J31" i="11"/>
  <c r="K31" i="11"/>
  <c r="D30" i="11"/>
  <c r="I30" i="11"/>
  <c r="J30" i="11"/>
  <c r="K30" i="11"/>
  <c r="A30" i="11"/>
  <c r="A29" i="11"/>
  <c r="D29" i="11"/>
  <c r="I29" i="11"/>
  <c r="J29" i="11"/>
  <c r="K29" i="11"/>
  <c r="K28" i="11"/>
  <c r="J28" i="11"/>
  <c r="I28" i="11"/>
  <c r="D28" i="11"/>
  <c r="A28" i="11"/>
  <c r="K27" i="11"/>
  <c r="J27" i="11"/>
  <c r="I27" i="11"/>
  <c r="D27" i="11"/>
  <c r="A27" i="11"/>
  <c r="K26" i="11"/>
  <c r="J26" i="11"/>
  <c r="I26" i="11"/>
  <c r="D26" i="11"/>
  <c r="A26" i="11"/>
  <c r="A25" i="11"/>
  <c r="K25" i="11"/>
  <c r="J25" i="11"/>
  <c r="I25" i="11"/>
  <c r="D25" i="11"/>
  <c r="K24" i="11"/>
  <c r="J24" i="11"/>
  <c r="I24" i="11"/>
  <c r="D24" i="11"/>
  <c r="A24" i="11"/>
  <c r="J23" i="11" l="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K23" i="11"/>
  <c r="I23" i="11"/>
  <c r="D23" i="11"/>
  <c r="K22" i="11"/>
  <c r="J22" i="11"/>
  <c r="I22" i="11"/>
  <c r="D22" i="11"/>
  <c r="K21" i="11"/>
  <c r="J21" i="11"/>
  <c r="I21" i="11"/>
  <c r="D21" i="11"/>
  <c r="K20" i="11"/>
  <c r="J20" i="11"/>
  <c r="I20" i="11"/>
  <c r="D20" i="11"/>
  <c r="K19" i="11"/>
  <c r="J19" i="11"/>
  <c r="I19" i="11"/>
  <c r="D19" i="11"/>
  <c r="K18" i="11"/>
  <c r="J18" i="11"/>
  <c r="I18" i="11"/>
  <c r="D18" i="11"/>
  <c r="K17" i="11"/>
  <c r="J17" i="11"/>
  <c r="I17" i="11"/>
  <c r="D17" i="11"/>
  <c r="D16" i="11"/>
  <c r="I16" i="11"/>
  <c r="J16" i="11"/>
  <c r="K16" i="11"/>
  <c r="K15" i="11"/>
  <c r="J15" i="11"/>
  <c r="I15" i="11"/>
  <c r="D15" i="11"/>
  <c r="K14" i="11"/>
  <c r="J14" i="11"/>
  <c r="I14" i="11"/>
  <c r="D14" i="11"/>
  <c r="K13" i="11"/>
  <c r="J13" i="11"/>
  <c r="I13" i="11"/>
  <c r="D13" i="11"/>
  <c r="K12" i="11"/>
  <c r="J12" i="11"/>
  <c r="I12" i="11"/>
  <c r="D12" i="11"/>
  <c r="K11" i="11"/>
  <c r="J11" i="11"/>
  <c r="I11" i="11"/>
  <c r="D11" i="11"/>
  <c r="K10" i="11"/>
  <c r="J10" i="11"/>
  <c r="I10" i="11"/>
  <c r="D10" i="11"/>
  <c r="K9" i="11"/>
  <c r="J9" i="11"/>
  <c r="I9" i="11"/>
  <c r="D9" i="11"/>
  <c r="K8" i="11"/>
  <c r="J8" i="11"/>
  <c r="I8" i="11"/>
  <c r="D8" i="11"/>
  <c r="D7" i="11"/>
  <c r="I7" i="11"/>
  <c r="K7" i="11"/>
  <c r="J7" i="11"/>
  <c r="K5" i="11"/>
  <c r="J5" i="11"/>
  <c r="I5" i="11"/>
  <c r="D5" i="11"/>
  <c r="D6" i="11"/>
  <c r="I6" i="11"/>
  <c r="J6" i="11"/>
  <c r="K6" i="11"/>
  <c r="I3" i="11"/>
  <c r="K4" i="11"/>
  <c r="J4" i="11"/>
  <c r="I4" i="11"/>
  <c r="D4" i="11"/>
  <c r="A4" i="11"/>
  <c r="A3" i="11"/>
  <c r="K3" i="11"/>
  <c r="J3" i="11"/>
  <c r="A2" i="11"/>
  <c r="D3" i="11" l="1"/>
  <c r="D2" i="11"/>
  <c r="K2" i="11"/>
  <c r="J2" i="11"/>
  <c r="I2" i="11"/>
  <c r="F5" i="1" l="1"/>
  <c r="F4" i="1"/>
  <c r="F11" i="1"/>
  <c r="F6" i="1"/>
  <c r="F3" i="1"/>
  <c r="F14" i="1"/>
  <c r="F13" i="1"/>
  <c r="F12" i="1"/>
  <c r="F10" i="1"/>
  <c r="F9" i="1"/>
  <c r="F8" i="1"/>
  <c r="F7" i="1"/>
  <c r="K12" i="10"/>
  <c r="K11" i="10"/>
  <c r="K7" i="10"/>
  <c r="K13" i="10"/>
  <c r="K2" i="10"/>
  <c r="K10" i="10"/>
  <c r="K9" i="10"/>
  <c r="K8" i="10"/>
  <c r="K6" i="10"/>
  <c r="K5" i="10"/>
  <c r="K4" i="10"/>
  <c r="K3" i="10"/>
  <c r="G15" i="4"/>
  <c r="G14" i="4"/>
  <c r="G13" i="4"/>
  <c r="G12" i="4"/>
  <c r="G11" i="4"/>
  <c r="G10" i="4"/>
  <c r="G9" i="4"/>
  <c r="G8" i="4"/>
  <c r="G7" i="4"/>
  <c r="G6" i="4"/>
  <c r="G5" i="4"/>
  <c r="G4" i="4"/>
  <c r="B11" i="4"/>
  <c r="B10" i="4"/>
  <c r="B9" i="4"/>
  <c r="B8" i="4"/>
  <c r="B7" i="4"/>
  <c r="B6" i="4"/>
  <c r="B5" i="4"/>
  <c r="B4" i="4"/>
  <c r="H13" i="4" s="1"/>
  <c r="B3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H12" i="4" l="1"/>
  <c r="H15" i="4"/>
  <c r="H8" i="4"/>
  <c r="H5" i="4"/>
  <c r="H9" i="4"/>
  <c r="H6" i="4"/>
  <c r="H10" i="4"/>
  <c r="H14" i="4"/>
  <c r="H4" i="4"/>
  <c r="H7" i="4"/>
  <c r="H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Amorim</author>
  </authors>
  <commentList>
    <comment ref="I1" authorId="0" shapeId="0" xr:uid="{D901AD59-8BCD-514E-A9E9-22397ABF51B3}">
      <text>
        <r>
          <rPr>
            <b/>
            <sz val="10"/>
            <color rgb="FF000000"/>
            <rFont val="Tahoma"/>
            <family val="2"/>
          </rPr>
          <t>Danilo Amorim: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 = ( TP + TN ) / ( TP + TN + FP + FN )</t>
        </r>
      </text>
    </comment>
    <comment ref="J1" authorId="0" shapeId="0" xr:uid="{F29B3EC0-83A0-C448-ADE5-F82F42448127}">
      <text>
        <r>
          <rPr>
            <b/>
            <sz val="10"/>
            <color rgb="FF000000"/>
            <rFont val="Tahoma"/>
            <family val="2"/>
          </rPr>
          <t>Danilo Amorim: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TP / ( TP + FN )</t>
        </r>
      </text>
    </comment>
    <comment ref="K1" authorId="0" shapeId="0" xr:uid="{30FF465C-3DD0-2D4C-BD09-796FE9050923}">
      <text>
        <r>
          <rPr>
            <b/>
            <sz val="10"/>
            <color rgb="FF000000"/>
            <rFont val="Tahoma"/>
            <family val="2"/>
          </rPr>
          <t>Danilo Amorim: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TN / ( TN + FP )</t>
        </r>
      </text>
    </comment>
  </commentList>
</comments>
</file>

<file path=xl/sharedStrings.xml><?xml version="1.0" encoding="utf-8"?>
<sst xmlns="http://schemas.openxmlformats.org/spreadsheetml/2006/main" count="2365" uniqueCount="1796">
  <si>
    <t>feature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</si>
  <si>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</si>
  <si>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</si>
  <si>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</si>
  <si>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</si>
  <si>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</si>
  <si>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</si>
  <si>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</si>
  <si>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</si>
  <si>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</si>
  <si>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</si>
  <si>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</si>
  <si>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</si>
  <si>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&gt; chisq.test( X$feature_1, X$target )</t>
  </si>
  <si>
    <t>data:  X$feature_1 and X$target</t>
  </si>
  <si>
    <t>X-squared = 18802, df = 30, p-value &lt; 2.2e-16</t>
  </si>
  <si>
    <t>&gt; chisq.test( X$feature_2, X$target )</t>
  </si>
  <si>
    <t>data:  X$feature_2 and X$target</t>
  </si>
  <si>
    <t>X-squared = 6064.9, df = 49, p-value &lt; 2.2e-16</t>
  </si>
  <si>
    <t>Warning message:</t>
  </si>
  <si>
    <t>In chisq.test(X$feature_2, X$target) :</t>
  </si>
  <si>
    <t xml:space="preserve">  Chi-squared approximation may be incorrect</t>
  </si>
  <si>
    <t>&gt; chisq.test( X$feature_3, X$target )</t>
  </si>
  <si>
    <t>data:  X$feature_3 and X$target</t>
  </si>
  <si>
    <t>X-squared = 532.47, df = 1, p-value &lt; 2.2e-16</t>
  </si>
  <si>
    <t>&gt; chisq.test( X$feature_4, X$target )</t>
  </si>
  <si>
    <t>data:  X$feature_4 and X$target</t>
  </si>
  <si>
    <t>X-squared = 39324, df = 5469, p-value &lt; 2.2e-16</t>
  </si>
  <si>
    <t>In chisq.test(X$feature_4, X$target) :</t>
  </si>
  <si>
    <t>&gt; chisq.test( X$feature_5, X$target )</t>
  </si>
  <si>
    <t>data:  X$feature_5 and X$target</t>
  </si>
  <si>
    <t>X-squared = 28867, df = 828, p-value &lt; 2.2e-16</t>
  </si>
  <si>
    <t>In chisq.test(X$feature_5, X$target) :</t>
  </si>
  <si>
    <t>&gt; chisq.test( X$feature_6, X$target )</t>
  </si>
  <si>
    <t>data:  X$feature_6 and X$target</t>
  </si>
  <si>
    <t>X-squared = 4109.5, df = 3, p-value &lt; 2.2e-16</t>
  </si>
  <si>
    <t>&gt; chisq.test( X$feature_7, X$target )</t>
  </si>
  <si>
    <t>data:  X$feature_7 and X$target</t>
  </si>
  <si>
    <t>X-squared = 22055, df = 351, p-value &lt; 2.2e-16</t>
  </si>
  <si>
    <t>In chisq.test(X$feature_7, X$target) :</t>
  </si>
  <si>
    <t>&gt; chisq.test( X$feature_8, X$target )</t>
  </si>
  <si>
    <t>data:  X$feature_8 and X$target</t>
  </si>
  <si>
    <t>X-squared = 10790, df = 9, p-value &lt; 2.2e-16</t>
  </si>
  <si>
    <t>&gt; chisq.test( X$feature_9, X$target )</t>
  </si>
  <si>
    <t>data:  X$feature_9 and X$target</t>
  </si>
  <si>
    <t>X-squared = 12861, df = 24, p-value &lt; 2.2e-16</t>
  </si>
  <si>
    <t>&gt; chisq.test( X$feature_10, X$target )</t>
  </si>
  <si>
    <t>data:  X$feature_10 and X$target</t>
  </si>
  <si>
    <t>X-squared = 114.09, df = 2, p-value &lt; 2.2e-16</t>
  </si>
  <si>
    <t>&gt; chisq.test( X$feature_11, X$target )</t>
  </si>
  <si>
    <t>data:  X$feature_11 and X$target</t>
  </si>
  <si>
    <t>X-squared = 12192, df = 18, p-value &lt; 2.2e-16</t>
  </si>
  <si>
    <t>&gt; chisq.test( X$feature_12, X$target )</t>
  </si>
  <si>
    <t>data:  X$feature_12 and X$target</t>
  </si>
  <si>
    <t>X-squared = 167.32, df = 4, p-value &lt; 2.2e-16</t>
  </si>
  <si>
    <t>id</t>
  </si>
  <si>
    <t>feature_0</t>
  </si>
  <si>
    <t>Min.</t>
  </si>
  <si>
    <t>74E64D</t>
  </si>
  <si>
    <t>CIYUI2</t>
  </si>
  <si>
    <t>XFBGSB</t>
  </si>
  <si>
    <t>2JNNR7</t>
  </si>
  <si>
    <t>WBNN55</t>
  </si>
  <si>
    <t>DT5RA2</t>
  </si>
  <si>
    <t>Median</t>
  </si>
  <si>
    <t>VPJZ7U</t>
  </si>
  <si>
    <t>QQDJRM</t>
  </si>
  <si>
    <t>C3LJN7</t>
  </si>
  <si>
    <t>Mean</t>
  </si>
  <si>
    <t>GXV7VC</t>
  </si>
  <si>
    <t>OYO7ZS</t>
  </si>
  <si>
    <t>AKZTSY</t>
  </si>
  <si>
    <t>SDQTXW</t>
  </si>
  <si>
    <t>SXLU3Z</t>
  </si>
  <si>
    <t>ZOM63U</t>
  </si>
  <si>
    <t>Max.</t>
  </si>
  <si>
    <t>IMO53A</t>
  </si>
  <si>
    <t>3VVQNE</t>
  </si>
  <si>
    <t>KSTODX</t>
  </si>
  <si>
    <t>UCHWKH</t>
  </si>
  <si>
    <t>ARBJRH</t>
  </si>
  <si>
    <t>DHJTE3</t>
  </si>
  <si>
    <t>M5DWTY</t>
  </si>
  <si>
    <t>QJ5HMF</t>
  </si>
  <si>
    <t>STNFQ5</t>
  </si>
  <si>
    <t>SHDYEX</t>
  </si>
  <si>
    <t>DV5TH7</t>
  </si>
  <si>
    <t>P5KR6R</t>
  </si>
  <si>
    <t>QTIKAW</t>
  </si>
  <si>
    <t>BNM5QE</t>
  </si>
  <si>
    <t>HFQQ2C</t>
  </si>
  <si>
    <t>HLHYHA</t>
  </si>
  <si>
    <t>B5F5UO</t>
  </si>
  <si>
    <t>3GLO44</t>
  </si>
  <si>
    <t>ZUSONH</t>
  </si>
  <si>
    <t>TYWHZN</t>
  </si>
  <si>
    <t>D3QL7C</t>
  </si>
  <si>
    <t>5SHFPV</t>
  </si>
  <si>
    <t>NA's</t>
  </si>
  <si>
    <t>FWH7CI</t>
  </si>
  <si>
    <t>6RKL2Q</t>
  </si>
  <si>
    <t>OWNGRR</t>
  </si>
  <si>
    <t>IKMDWB</t>
  </si>
  <si>
    <t>FUWO4F</t>
  </si>
  <si>
    <t>IM2EUF</t>
  </si>
  <si>
    <t>A4MGEW</t>
  </si>
  <si>
    <t>target</t>
  </si>
  <si>
    <t>[1] "-------"</t>
  </si>
  <si>
    <t xml:space="preserve">   feature_0         </t>
  </si>
  <si>
    <t xml:space="preserve">   feature_1    </t>
  </si>
  <si>
    <t xml:space="preserve">   feature_2    </t>
  </si>
  <si>
    <t xml:space="preserve">  feature_3     </t>
  </si>
  <si>
    <t xml:space="preserve">   feature_4     </t>
  </si>
  <si>
    <t xml:space="preserve">   feature_5     </t>
  </si>
  <si>
    <t xml:space="preserve">  feature_6     </t>
  </si>
  <si>
    <t xml:space="preserve">   feature_7     </t>
  </si>
  <si>
    <t xml:space="preserve">   feature_8    </t>
  </si>
  <si>
    <t xml:space="preserve">   feature_9    </t>
  </si>
  <si>
    <t xml:space="preserve">  feature_10   </t>
  </si>
  <si>
    <t xml:space="preserve">   feature_11   </t>
  </si>
  <si>
    <t xml:space="preserve">  feature_12    </t>
  </si>
  <si>
    <t xml:space="preserve"> target   </t>
  </si>
  <si>
    <t>COR</t>
  </si>
  <si>
    <t>FEATURE</t>
  </si>
  <si>
    <t>Missing data</t>
  </si>
  <si>
    <t>count</t>
  </si>
  <si>
    <t>%</t>
  </si>
  <si>
    <t>2J76LO</t>
  </si>
  <si>
    <t>42TK6C</t>
  </si>
  <si>
    <t>5EBLK3</t>
  </si>
  <si>
    <t>5IA24Q</t>
  </si>
  <si>
    <t>7HEJZ4</t>
  </si>
  <si>
    <t>AQTOXB</t>
  </si>
  <si>
    <t>C6GREZ</t>
  </si>
  <si>
    <t>E5FH75</t>
  </si>
  <si>
    <t>23WN2K</t>
  </si>
  <si>
    <t>32GUK2</t>
  </si>
  <si>
    <t>3FFBGE</t>
  </si>
  <si>
    <t>3PKORS</t>
  </si>
  <si>
    <t>45EPX5</t>
  </si>
  <si>
    <t>4RYKAQ</t>
  </si>
  <si>
    <t>54WE5U</t>
  </si>
  <si>
    <t>6F2H3L</t>
  </si>
  <si>
    <t>7O6BF2</t>
  </si>
  <si>
    <t>B3XNRL</t>
  </si>
  <si>
    <t>GNLXSP</t>
  </si>
  <si>
    <t>224ULB</t>
  </si>
  <si>
    <t>22IEN2</t>
  </si>
  <si>
    <t>22UBC6</t>
  </si>
  <si>
    <t>22UOHM</t>
  </si>
  <si>
    <t>22WINR</t>
  </si>
  <si>
    <t>22ZLCJ</t>
  </si>
  <si>
    <t>233GBJ</t>
  </si>
  <si>
    <t>233IS5</t>
  </si>
  <si>
    <t>234YGX</t>
  </si>
  <si>
    <t>23FXWM</t>
  </si>
  <si>
    <t>2255DJ</t>
  </si>
  <si>
    <t>23JGTF</t>
  </si>
  <si>
    <t>23SXUW</t>
  </si>
  <si>
    <t>24BJYQ</t>
  </si>
  <si>
    <t>25B32L</t>
  </si>
  <si>
    <t>2AOVNV</t>
  </si>
  <si>
    <t>2AXWIN</t>
  </si>
  <si>
    <t>2CJ3NA</t>
  </si>
  <si>
    <t>2EAKMQ</t>
  </si>
  <si>
    <t>2F2N6X</t>
  </si>
  <si>
    <t>5SME3J</t>
  </si>
  <si>
    <t>GTGVDX</t>
  </si>
  <si>
    <t>N6DPMX</t>
  </si>
  <si>
    <t>ZZXZBD</t>
  </si>
  <si>
    <t>267BXL</t>
  </si>
  <si>
    <t>2CRCKR</t>
  </si>
  <si>
    <t>2EAATT</t>
  </si>
  <si>
    <t>2FTKXN</t>
  </si>
  <si>
    <t>2K44JG</t>
  </si>
  <si>
    <t>2KFZ5V</t>
  </si>
  <si>
    <t>2RGOO4</t>
  </si>
  <si>
    <t>2TUADW</t>
  </si>
  <si>
    <t>BQKFUE</t>
  </si>
  <si>
    <t>H7LLNF</t>
  </si>
  <si>
    <t>LNQ2DM</t>
  </si>
  <si>
    <t>P4R6LP</t>
  </si>
  <si>
    <t>T5ZPAL</t>
  </si>
  <si>
    <t>2EVTBS</t>
  </si>
  <si>
    <t>6C2LUB</t>
  </si>
  <si>
    <t>7K4EYD</t>
  </si>
  <si>
    <t>CTX3WJ</t>
  </si>
  <si>
    <t>DMXWWA</t>
  </si>
  <si>
    <t>DOVFU5</t>
  </si>
  <si>
    <t>6YH7AZ</t>
  </si>
  <si>
    <t>CDHZTB</t>
  </si>
  <si>
    <t>MRZO6M</t>
  </si>
  <si>
    <t>3VEO7K</t>
  </si>
  <si>
    <t>CGVLNJ</t>
  </si>
  <si>
    <t>G5QYBS</t>
  </si>
  <si>
    <t>J6CWYE</t>
  </si>
  <si>
    <t>M36AKY</t>
  </si>
  <si>
    <t>N5WG6L</t>
  </si>
  <si>
    <t>NIZKZU</t>
  </si>
  <si>
    <t>OBZ3LB</t>
  </si>
  <si>
    <t>RAUD5B</t>
  </si>
  <si>
    <t>UTZS6M</t>
  </si>
  <si>
    <t>WMLN73</t>
  </si>
  <si>
    <t>XOE6R2</t>
  </si>
  <si>
    <t>XYAL5Q</t>
  </si>
  <si>
    <t>BIMYMQ</t>
  </si>
  <si>
    <t>ESLDYS</t>
  </si>
  <si>
    <t>PS4E7Q</t>
  </si>
  <si>
    <t>VOSPZ4</t>
  </si>
  <si>
    <t>YHGNWS</t>
  </si>
  <si>
    <t>IFOV4Q</t>
  </si>
  <si>
    <t>ULQUUX</t>
  </si>
  <si>
    <t>G5NL74</t>
  </si>
  <si>
    <t>HF6O6Y</t>
  </si>
  <si>
    <t>HW4GCB</t>
  </si>
  <si>
    <t>KCGZFQ</t>
  </si>
  <si>
    <t>EKP4NH</t>
  </si>
  <si>
    <t>ZCCGAX</t>
  </si>
  <si>
    <t>K2RPZ5</t>
  </si>
  <si>
    <t>SWMIRU</t>
  </si>
  <si>
    <t>DGQSXZ</t>
  </si>
  <si>
    <t>CUKW4O</t>
  </si>
  <si>
    <t>KGHZYJ</t>
  </si>
  <si>
    <t>JL6JKZ</t>
  </si>
  <si>
    <t>YY3ZN5</t>
  </si>
  <si>
    <t>V2X2WW</t>
  </si>
  <si>
    <t>XIC6EI</t>
  </si>
  <si>
    <t>TMYNKW</t>
  </si>
  <si>
    <t>EXINFX</t>
  </si>
  <si>
    <t>252WNI</t>
  </si>
  <si>
    <t>T3IC3S</t>
  </si>
  <si>
    <t>DF4RZY</t>
  </si>
  <si>
    <t>MMAVCR</t>
  </si>
  <si>
    <t>ONXB2X</t>
  </si>
  <si>
    <t>DS6FJ2</t>
  </si>
  <si>
    <t>P44HC3</t>
  </si>
  <si>
    <t>OWWSWP</t>
  </si>
  <si>
    <t>Y4WSJV</t>
  </si>
  <si>
    <t>UZ7B46</t>
  </si>
  <si>
    <t>PRVT33</t>
  </si>
  <si>
    <t>YISQCB</t>
  </si>
  <si>
    <t>SPMEDD</t>
  </si>
  <si>
    <t>N7YQXN</t>
  </si>
  <si>
    <t>LMOOIM</t>
  </si>
  <si>
    <t>5QUE6T</t>
  </si>
  <si>
    <t>GMUMZF</t>
  </si>
  <si>
    <t>YA6HYW</t>
  </si>
  <si>
    <t>57PUEJ</t>
  </si>
  <si>
    <t>67KGGM</t>
  </si>
  <si>
    <t>54ZVS2</t>
  </si>
  <si>
    <t>EIFLCY</t>
  </si>
  <si>
    <t>56D2EP</t>
  </si>
  <si>
    <t>YH5DDJ</t>
  </si>
  <si>
    <t>EOQCXI</t>
  </si>
  <si>
    <t>GAFF64</t>
  </si>
  <si>
    <t>ZHQKB7</t>
  </si>
  <si>
    <t>DWAMWN</t>
  </si>
  <si>
    <t>FOZSJF</t>
  </si>
  <si>
    <t>6J2Q3A</t>
  </si>
  <si>
    <t>DJAIXY</t>
  </si>
  <si>
    <t>HRO3GC</t>
  </si>
  <si>
    <t>SKQZ6K</t>
  </si>
  <si>
    <t>GQUB3O</t>
  </si>
  <si>
    <t>GKPNQJ</t>
  </si>
  <si>
    <t>PH7HV4</t>
  </si>
  <si>
    <t>4QPQBC</t>
  </si>
  <si>
    <t>HI5SDX</t>
  </si>
  <si>
    <t>RO2XEX</t>
  </si>
  <si>
    <t>ERWNN5</t>
  </si>
  <si>
    <t>56RYYI</t>
  </si>
  <si>
    <t>KQA2DN</t>
  </si>
  <si>
    <t>BHYWQT</t>
  </si>
  <si>
    <t>&lt;NA&gt;</t>
  </si>
  <si>
    <t>KVR3XZ</t>
  </si>
  <si>
    <t>PNQKHH</t>
  </si>
  <si>
    <t>NM6FJH</t>
  </si>
  <si>
    <t>PCC22O</t>
  </si>
  <si>
    <t>L7EBBT</t>
  </si>
  <si>
    <t>VH57MU</t>
  </si>
  <si>
    <t>SS7VHR</t>
  </si>
  <si>
    <t>QJRAZL</t>
  </si>
  <si>
    <t>403764</t>
  </si>
  <si>
    <t>403765</t>
  </si>
  <si>
    <t>403767</t>
  </si>
  <si>
    <t>403770</t>
  </si>
  <si>
    <t>403771</t>
  </si>
  <si>
    <t>403772</t>
  </si>
  <si>
    <t>(Other)</t>
  </si>
  <si>
    <t>1st Qu.</t>
  </si>
  <si>
    <t>3rd Qu.</t>
  </si>
  <si>
    <t>0</t>
  </si>
  <si>
    <t>1</t>
  </si>
  <si>
    <t>feature 1</t>
  </si>
  <si>
    <t>GFYTKI</t>
  </si>
  <si>
    <t>SO2GLZ</t>
  </si>
  <si>
    <t>SSRUQB</t>
  </si>
  <si>
    <t>U6OMFP</t>
  </si>
  <si>
    <t>V752QN</t>
  </si>
  <si>
    <t>XVO454</t>
  </si>
  <si>
    <t>ZRJIGN</t>
  </si>
  <si>
    <t>AW7ZH4</t>
  </si>
  <si>
    <t>BVPOEV</t>
  </si>
  <si>
    <t>COWRGW</t>
  </si>
  <si>
    <t>FMV5TO</t>
  </si>
  <si>
    <t>FWIKOQ</t>
  </si>
  <si>
    <t>GB3BYS</t>
  </si>
  <si>
    <t>GGWC5A</t>
  </si>
  <si>
    <t>HKL7XB</t>
  </si>
  <si>
    <t>HUOCST</t>
  </si>
  <si>
    <t>JRPQDZ</t>
  </si>
  <si>
    <t>JSNNNT</t>
  </si>
  <si>
    <t>NLRCJT</t>
  </si>
  <si>
    <t>OAW4LA</t>
  </si>
  <si>
    <t>PRADTT</t>
  </si>
  <si>
    <t>QYDKY5</t>
  </si>
  <si>
    <t>R4B4AX</t>
  </si>
  <si>
    <t>S57WNC</t>
  </si>
  <si>
    <t>SXUUTK</t>
  </si>
  <si>
    <t>TFAQAU</t>
  </si>
  <si>
    <t>V7TIGQ</t>
  </si>
  <si>
    <t>WE4JE4</t>
  </si>
  <si>
    <t>YG3E5E</t>
  </si>
  <si>
    <t>YOATGZ</t>
  </si>
  <si>
    <t>YVWLSJ</t>
  </si>
  <si>
    <t>Z4YGTX</t>
  </si>
  <si>
    <t>ZMW3BR</t>
  </si>
  <si>
    <t>feature 2</t>
  </si>
  <si>
    <t>feature 3</t>
  </si>
  <si>
    <t>feature 4</t>
  </si>
  <si>
    <t>23JVTT</t>
  </si>
  <si>
    <t>23ZPVI</t>
  </si>
  <si>
    <t>23ZWJP</t>
  </si>
  <si>
    <t>244G63</t>
  </si>
  <si>
    <t>24ANI3</t>
  </si>
  <si>
    <t>24B6FY</t>
  </si>
  <si>
    <t>24GAFB</t>
  </si>
  <si>
    <t>24LQJT</t>
  </si>
  <si>
    <t>24OORW</t>
  </si>
  <si>
    <t>24XYTA</t>
  </si>
  <si>
    <t>25BTUZ</t>
  </si>
  <si>
    <t>25PKTD</t>
  </si>
  <si>
    <t>2664HN</t>
  </si>
  <si>
    <t>26F3FG</t>
  </si>
  <si>
    <t>26NBKC</t>
  </si>
  <si>
    <t>26SESH</t>
  </si>
  <si>
    <t>26TCMZ</t>
  </si>
  <si>
    <t>26UJX4</t>
  </si>
  <si>
    <t>274EJI</t>
  </si>
  <si>
    <t>27A2FA</t>
  </si>
  <si>
    <t>27AFZ4</t>
  </si>
  <si>
    <t>27CCVM</t>
  </si>
  <si>
    <t>27GLIS</t>
  </si>
  <si>
    <t>27RDZE</t>
  </si>
  <si>
    <t>2A2DKF</t>
  </si>
  <si>
    <t>2A2T6D</t>
  </si>
  <si>
    <t>2AKURD</t>
  </si>
  <si>
    <t>2AUJH3</t>
  </si>
  <si>
    <t>2AVMKL</t>
  </si>
  <si>
    <t>2B4PBG</t>
  </si>
  <si>
    <t>2BIRKH</t>
  </si>
  <si>
    <t>2BMMQT</t>
  </si>
  <si>
    <t>2BUXHZ</t>
  </si>
  <si>
    <t>2BWHZV</t>
  </si>
  <si>
    <t>2BWYYN</t>
  </si>
  <si>
    <t>2BXNU6</t>
  </si>
  <si>
    <t>2C3AGB</t>
  </si>
  <si>
    <t>2C5YIY</t>
  </si>
  <si>
    <t>2CKN7I</t>
  </si>
  <si>
    <t>2CXYZV</t>
  </si>
  <si>
    <t>2CZ5YP</t>
  </si>
  <si>
    <t>2D5BWZ</t>
  </si>
  <si>
    <t>2D5RT5</t>
  </si>
  <si>
    <t>2DEQN5</t>
  </si>
  <si>
    <t>2DJQFT</t>
  </si>
  <si>
    <t>2DT7PH</t>
  </si>
  <si>
    <t>2DXVH7</t>
  </si>
  <si>
    <t>2E3RS5</t>
  </si>
  <si>
    <t>2E6BZS</t>
  </si>
  <si>
    <t>2EJGJV</t>
  </si>
  <si>
    <t>2EOQP7</t>
  </si>
  <si>
    <t>2EQQY4</t>
  </si>
  <si>
    <t>2F7VO3</t>
  </si>
  <si>
    <t>2FTLZM</t>
  </si>
  <si>
    <t>2G7MXX</t>
  </si>
  <si>
    <t>2GN3DO</t>
  </si>
  <si>
    <t>2HC4UE</t>
  </si>
  <si>
    <t>2HDBUI</t>
  </si>
  <si>
    <t>2HLRKM</t>
  </si>
  <si>
    <t>2HNQXP</t>
  </si>
  <si>
    <t>2HNZLT</t>
  </si>
  <si>
    <t>2HQL64</t>
  </si>
  <si>
    <t>2HRGHX</t>
  </si>
  <si>
    <t>2HRM2E</t>
  </si>
  <si>
    <t>2HSELP</t>
  </si>
  <si>
    <t>2HZPJ6</t>
  </si>
  <si>
    <t>2I7HIV</t>
  </si>
  <si>
    <t>2IDS66</t>
  </si>
  <si>
    <t>2IDVOT</t>
  </si>
  <si>
    <t>2IHHAT</t>
  </si>
  <si>
    <t>2IOJEK</t>
  </si>
  <si>
    <t>2ISMKS</t>
  </si>
  <si>
    <t>2JD2P5</t>
  </si>
  <si>
    <t>2JIYPP</t>
  </si>
  <si>
    <t>2JKSVG</t>
  </si>
  <si>
    <t>2JR5JF</t>
  </si>
  <si>
    <t>2JUAGI</t>
  </si>
  <si>
    <t>2JWYZO</t>
  </si>
  <si>
    <t>2JX46K</t>
  </si>
  <si>
    <t>2K2KQO</t>
  </si>
  <si>
    <t>2K3REG</t>
  </si>
  <si>
    <t>2K7NPU</t>
  </si>
  <si>
    <t>2KF7K3</t>
  </si>
  <si>
    <t>2KPH2O</t>
  </si>
  <si>
    <t>2KVNPU</t>
  </si>
  <si>
    <t>2KZ3LV</t>
  </si>
  <si>
    <t>2L5PJY</t>
  </si>
  <si>
    <t>2LAIJF</t>
  </si>
  <si>
    <t>2LGKWX</t>
  </si>
  <si>
    <t>2LRI2Z</t>
  </si>
  <si>
    <t>2LXTUT</t>
  </si>
  <si>
    <t>2LXZZM</t>
  </si>
  <si>
    <t>2M2CPN</t>
  </si>
  <si>
    <t>2M5JJ5</t>
  </si>
  <si>
    <t>2M5OIM</t>
  </si>
  <si>
    <t>2M6COE</t>
  </si>
  <si>
    <t>2M7GO2</t>
  </si>
  <si>
    <t>2MKTRO</t>
  </si>
  <si>
    <t>2N23BG</t>
  </si>
  <si>
    <t>2NLT6K</t>
  </si>
  <si>
    <t>2NRS3A</t>
  </si>
  <si>
    <t>2OBNKE</t>
  </si>
  <si>
    <t>2OHIXX</t>
  </si>
  <si>
    <t>2OLM5K</t>
  </si>
  <si>
    <t>2OVOUH</t>
  </si>
  <si>
    <t>2P2ZQY</t>
  </si>
  <si>
    <t>2P4UQ2</t>
  </si>
  <si>
    <t>2P7WQJ</t>
  </si>
  <si>
    <t>2PJ5FK</t>
  </si>
  <si>
    <t>2PJCHC</t>
  </si>
  <si>
    <t>2Q2JW6</t>
  </si>
  <si>
    <t>2QA5QE</t>
  </si>
  <si>
    <t>2QGIGE</t>
  </si>
  <si>
    <t>2QKBCX</t>
  </si>
  <si>
    <t>2QNX2B</t>
  </si>
  <si>
    <t>2QYECQ</t>
  </si>
  <si>
    <t>2QZ4S6</t>
  </si>
  <si>
    <t>2R3QLJ</t>
  </si>
  <si>
    <t>2R46OJ</t>
  </si>
  <si>
    <t>2R523B</t>
  </si>
  <si>
    <t>2R7TJ6</t>
  </si>
  <si>
    <t>2RCNRE</t>
  </si>
  <si>
    <t>2RJUXT</t>
  </si>
  <si>
    <t>2RVYBD</t>
  </si>
  <si>
    <t>2RXMJY</t>
  </si>
  <si>
    <t>2SBN3F</t>
  </si>
  <si>
    <t>2SJEOI</t>
  </si>
  <si>
    <t>2SOYFA</t>
  </si>
  <si>
    <t>2STUJ6</t>
  </si>
  <si>
    <t>2STWJO</t>
  </si>
  <si>
    <t>2SXXYA</t>
  </si>
  <si>
    <t>2TAYVU</t>
  </si>
  <si>
    <t>2TBFZZ</t>
  </si>
  <si>
    <t>2TBMNL</t>
  </si>
  <si>
    <t>2TJTYP</t>
  </si>
  <si>
    <t>2TOS3Q</t>
  </si>
  <si>
    <t>2TQPNA</t>
  </si>
  <si>
    <t>2TRPBV</t>
  </si>
  <si>
    <t>2U3N5J</t>
  </si>
  <si>
    <t>2U66UU</t>
  </si>
  <si>
    <t>2UAO4L</t>
  </si>
  <si>
    <t>2UFNJ6</t>
  </si>
  <si>
    <t>2UNTVX</t>
  </si>
  <si>
    <t>2UPY4X</t>
  </si>
  <si>
    <t>2UZAAM</t>
  </si>
  <si>
    <t>2UZXPF</t>
  </si>
  <si>
    <t>2VB4UF</t>
  </si>
  <si>
    <t>2VBIKR</t>
  </si>
  <si>
    <t>2VDZ7S</t>
  </si>
  <si>
    <t>2VF7EL</t>
  </si>
  <si>
    <t>2VHWMG</t>
  </si>
  <si>
    <t>2VMFJ5</t>
  </si>
  <si>
    <t>2VP6U2</t>
  </si>
  <si>
    <t>2VUH5T</t>
  </si>
  <si>
    <t>2W25ZZ</t>
  </si>
  <si>
    <t>2WDZS3</t>
  </si>
  <si>
    <t>2X46MS</t>
  </si>
  <si>
    <t>2XBTHD</t>
  </si>
  <si>
    <t>2XCX7X</t>
  </si>
  <si>
    <t>2XKUKV</t>
  </si>
  <si>
    <t>2XSVKC</t>
  </si>
  <si>
    <t>2XT3DX</t>
  </si>
  <si>
    <t>2YB46K</t>
  </si>
  <si>
    <t>2YE3PZ</t>
  </si>
  <si>
    <t>2YRTLC</t>
  </si>
  <si>
    <t>2YWPMA</t>
  </si>
  <si>
    <t>2YYIIM</t>
  </si>
  <si>
    <t>2Z3OH2</t>
  </si>
  <si>
    <t>2Z52LQ</t>
  </si>
  <si>
    <t>2Z5RKV</t>
  </si>
  <si>
    <t>2Z7FKK</t>
  </si>
  <si>
    <t>2ZAPHT</t>
  </si>
  <si>
    <t>2ZL26C</t>
  </si>
  <si>
    <t>2ZOEJD</t>
  </si>
  <si>
    <t>2ZQXMD</t>
  </si>
  <si>
    <t>2ZWUUA</t>
  </si>
  <si>
    <t>32IY55</t>
  </si>
  <si>
    <t>32JQEJ</t>
  </si>
  <si>
    <t>32ODW2</t>
  </si>
  <si>
    <t>32OJFS</t>
  </si>
  <si>
    <t>32YKGK</t>
  </si>
  <si>
    <t>337WR2</t>
  </si>
  <si>
    <t>337WR7</t>
  </si>
  <si>
    <t>33EYVT</t>
  </si>
  <si>
    <t>33HAED</t>
  </si>
  <si>
    <t>33HDEL</t>
  </si>
  <si>
    <t>33MYIJ</t>
  </si>
  <si>
    <t>343IWF</t>
  </si>
  <si>
    <t>343PV3</t>
  </si>
  <si>
    <t>34FB6O</t>
  </si>
  <si>
    <t>34GHYM</t>
  </si>
  <si>
    <t>34VYKE</t>
  </si>
  <si>
    <t>34XMGC</t>
  </si>
  <si>
    <t>35BX22</t>
  </si>
  <si>
    <t>35JTXE</t>
  </si>
  <si>
    <t>35LIPW</t>
  </si>
  <si>
    <t>35M6HV</t>
  </si>
  <si>
    <t>35Q2QE</t>
  </si>
  <si>
    <t>35WM32</t>
  </si>
  <si>
    <t>36B3ML</t>
  </si>
  <si>
    <t>36CAEM</t>
  </si>
  <si>
    <t>36EL2R</t>
  </si>
  <si>
    <t>36JIIE</t>
  </si>
  <si>
    <t>36WGFJ</t>
  </si>
  <si>
    <t>36YD4G</t>
  </si>
  <si>
    <t>37L4M4</t>
  </si>
  <si>
    <t>3AD3AJ</t>
  </si>
  <si>
    <t>3AELX7</t>
  </si>
  <si>
    <t>3AFDGV</t>
  </si>
  <si>
    <t>3ALCZ7</t>
  </si>
  <si>
    <t>3AX3C5</t>
  </si>
  <si>
    <t>3AYSJB</t>
  </si>
  <si>
    <t>3BAUQJ</t>
  </si>
  <si>
    <t>3BCILF</t>
  </si>
  <si>
    <t>3BH36A</t>
  </si>
  <si>
    <t>3BJ5MK</t>
  </si>
  <si>
    <t>3BL2ZU</t>
  </si>
  <si>
    <t>3BZWHG</t>
  </si>
  <si>
    <t>3C3CCQ</t>
  </si>
  <si>
    <t>3CFMLF</t>
  </si>
  <si>
    <t>3CHUT3</t>
  </si>
  <si>
    <t>3CWNIK</t>
  </si>
  <si>
    <t>3D3STA</t>
  </si>
  <si>
    <t>3D6W3K</t>
  </si>
  <si>
    <t>3DGC67</t>
  </si>
  <si>
    <t>3DNHHI</t>
  </si>
  <si>
    <t>3DV4CE</t>
  </si>
  <si>
    <t>3EF5HL</t>
  </si>
  <si>
    <t>3EGROR</t>
  </si>
  <si>
    <t>3EHNL4</t>
  </si>
  <si>
    <t>3EMENW</t>
  </si>
  <si>
    <t>3ERUTP</t>
  </si>
  <si>
    <t>3EW3SP</t>
  </si>
  <si>
    <t>3EY75W</t>
  </si>
  <si>
    <t>3EZCLM</t>
  </si>
  <si>
    <t>3FAKAG</t>
  </si>
  <si>
    <t>3FF7LH</t>
  </si>
  <si>
    <t>3FSN2Y</t>
  </si>
  <si>
    <t>3G2QTF</t>
  </si>
  <si>
    <t>3G4ZCM</t>
  </si>
  <si>
    <t>3GCTYL</t>
  </si>
  <si>
    <t>3GEM4H</t>
  </si>
  <si>
    <t>3GSSVB</t>
  </si>
  <si>
    <t>3H3A5F</t>
  </si>
  <si>
    <t>3HFRPH</t>
  </si>
  <si>
    <t>3HM6OL</t>
  </si>
  <si>
    <t>3HUBMJ</t>
  </si>
  <si>
    <t>3HWFSC</t>
  </si>
  <si>
    <t>3HWH3R</t>
  </si>
  <si>
    <t>3I2Q47</t>
  </si>
  <si>
    <t>3I3MI6</t>
  </si>
  <si>
    <t>3IGBNC</t>
  </si>
  <si>
    <t>3IIMEE</t>
  </si>
  <si>
    <t>3IIPVI</t>
  </si>
  <si>
    <t>3J5RUG</t>
  </si>
  <si>
    <t>3JCVPM</t>
  </si>
  <si>
    <t>3JDZPB</t>
  </si>
  <si>
    <t>3JNY6K</t>
  </si>
  <si>
    <t>3JQMO3</t>
  </si>
  <si>
    <t>3KJ5DK</t>
  </si>
  <si>
    <t>3KRFSY</t>
  </si>
  <si>
    <t>3KZ7MO</t>
  </si>
  <si>
    <t>3LATQF</t>
  </si>
  <si>
    <t>3LAVNX</t>
  </si>
  <si>
    <t>3LDEOZ</t>
  </si>
  <si>
    <t>3LFVDS</t>
  </si>
  <si>
    <t>3LG5CR</t>
  </si>
  <si>
    <t>3LGD2V</t>
  </si>
  <si>
    <t>3LLGQ4</t>
  </si>
  <si>
    <t>3LLIYG</t>
  </si>
  <si>
    <t>3LWAZ6</t>
  </si>
  <si>
    <t>3LXJM5</t>
  </si>
  <si>
    <t>3LZ5QC</t>
  </si>
  <si>
    <t>3MDNFW</t>
  </si>
  <si>
    <t>3MHELM</t>
  </si>
  <si>
    <t>3MMIJO</t>
  </si>
  <si>
    <t>3MW27K</t>
  </si>
  <si>
    <t>3MZKHR</t>
  </si>
  <si>
    <t>3N4EG2</t>
  </si>
  <si>
    <t>3NJYWE</t>
  </si>
  <si>
    <t>3NNJS3</t>
  </si>
  <si>
    <t>3NSTF2</t>
  </si>
  <si>
    <t>3NTWCU</t>
  </si>
  <si>
    <t>3NTYDK</t>
  </si>
  <si>
    <t>3OLJIY</t>
  </si>
  <si>
    <t>3OLRTT</t>
  </si>
  <si>
    <t>3OQ7YR</t>
  </si>
  <si>
    <t>3OVWV3</t>
  </si>
  <si>
    <t>3OWNYU</t>
  </si>
  <si>
    <t>3OYR3I</t>
  </si>
  <si>
    <t>3PFQAU</t>
  </si>
  <si>
    <t>3PG5MP</t>
  </si>
  <si>
    <t>3PGXAT</t>
  </si>
  <si>
    <t>3PPKTS</t>
  </si>
  <si>
    <t>3PT3Y3</t>
  </si>
  <si>
    <t>3QFVSL</t>
  </si>
  <si>
    <t>3QVD4G</t>
  </si>
  <si>
    <t>3QVUR6</t>
  </si>
  <si>
    <t>3QW5OP</t>
  </si>
  <si>
    <t>3RCEDZ</t>
  </si>
  <si>
    <t>3RGKVT</t>
  </si>
  <si>
    <t>3RIKNQ</t>
  </si>
  <si>
    <t>3RSUUL</t>
  </si>
  <si>
    <t>3RZB3N</t>
  </si>
  <si>
    <t>3SKXII</t>
  </si>
  <si>
    <t>3SN6ON</t>
  </si>
  <si>
    <t>3SSVMO</t>
  </si>
  <si>
    <t>3SXHLU</t>
  </si>
  <si>
    <t>3SY4NH</t>
  </si>
  <si>
    <t>3T53V5</t>
  </si>
  <si>
    <t>3T74BA</t>
  </si>
  <si>
    <t>3TBJSE</t>
  </si>
  <si>
    <t>3TTLZ5</t>
  </si>
  <si>
    <t>3TTPHP</t>
  </si>
  <si>
    <t>3TVCXU</t>
  </si>
  <si>
    <t>3TVY4V</t>
  </si>
  <si>
    <t>3U4A4X</t>
  </si>
  <si>
    <t>3UCINY</t>
  </si>
  <si>
    <t>3UIYOF</t>
  </si>
  <si>
    <t>3UVQWX</t>
  </si>
  <si>
    <t>3UX5Y5</t>
  </si>
  <si>
    <t>3V7CUR</t>
  </si>
  <si>
    <t>3VDAIK</t>
  </si>
  <si>
    <t>3VEX7O</t>
  </si>
  <si>
    <t>3VGGET</t>
  </si>
  <si>
    <t>3VLPW7</t>
  </si>
  <si>
    <t>3VRJ5G</t>
  </si>
  <si>
    <t>3VXQSY</t>
  </si>
  <si>
    <t>3W3UFK</t>
  </si>
  <si>
    <t>3W5GBB</t>
  </si>
  <si>
    <t>3W5LCA</t>
  </si>
  <si>
    <t>3W64DW</t>
  </si>
  <si>
    <t>3W6YKQ</t>
  </si>
  <si>
    <t>3WGMPF</t>
  </si>
  <si>
    <t>3WHODF</t>
  </si>
  <si>
    <t>3XAC5Z</t>
  </si>
  <si>
    <t>3XC3NL</t>
  </si>
  <si>
    <t>3XDK6T</t>
  </si>
  <si>
    <t>3XLTSN</t>
  </si>
  <si>
    <t>3XUUV5</t>
  </si>
  <si>
    <t>3XYOHB</t>
  </si>
  <si>
    <t>3YDMNK</t>
  </si>
  <si>
    <t>3YJY6R</t>
  </si>
  <si>
    <t>3YQS5P</t>
  </si>
  <si>
    <t>3YRJ7N</t>
  </si>
  <si>
    <t>3YXL5G</t>
  </si>
  <si>
    <t>3Z6R4J</t>
  </si>
  <si>
    <t>3ZENEB</t>
  </si>
  <si>
    <t>3ZMWKO</t>
  </si>
  <si>
    <t>3ZOC6G</t>
  </si>
  <si>
    <t>3ZRA52</t>
  </si>
  <si>
    <t>422M7B</t>
  </si>
  <si>
    <t>425BQP</t>
  </si>
  <si>
    <t>42AWKF</t>
  </si>
  <si>
    <t>42DIAJ</t>
  </si>
  <si>
    <t>42JGV6</t>
  </si>
  <si>
    <t>42LBOM</t>
  </si>
  <si>
    <t>42Q3OH</t>
  </si>
  <si>
    <t>42WDY3</t>
  </si>
  <si>
    <t>4347N3</t>
  </si>
  <si>
    <t>43IHK3</t>
  </si>
  <si>
    <t>43MGPU</t>
  </si>
  <si>
    <t>43SUGY</t>
  </si>
  <si>
    <t>43TBHM</t>
  </si>
  <si>
    <t>452ANK</t>
  </si>
  <si>
    <t>45UELX</t>
  </si>
  <si>
    <t>464XVS</t>
  </si>
  <si>
    <t>46BIJY</t>
  </si>
  <si>
    <t>46DTRK</t>
  </si>
  <si>
    <t>46GFFE</t>
  </si>
  <si>
    <t>46SPN6</t>
  </si>
  <si>
    <t>46TQ5W</t>
  </si>
  <si>
    <t>46XWXW</t>
  </si>
  <si>
    <t>474CQZ</t>
  </si>
  <si>
    <t>47CGK7</t>
  </si>
  <si>
    <t>47CTOF</t>
  </si>
  <si>
    <t>47IX4H</t>
  </si>
  <si>
    <t>47KBVI</t>
  </si>
  <si>
    <t>4A2JGS</t>
  </si>
  <si>
    <t>4AD6WR</t>
  </si>
  <si>
    <t>4AEVF3</t>
  </si>
  <si>
    <t>4B5NNZ</t>
  </si>
  <si>
    <t>4BCHAQ</t>
  </si>
  <si>
    <t>4BHYBT</t>
  </si>
  <si>
    <t>4BMRM3</t>
  </si>
  <si>
    <t>4BPPPA</t>
  </si>
  <si>
    <t>4BV4AE</t>
  </si>
  <si>
    <t>4C3OTE</t>
  </si>
  <si>
    <t>4C7HNT</t>
  </si>
  <si>
    <t>4CGO2M</t>
  </si>
  <si>
    <t>4CHACF</t>
  </si>
  <si>
    <t>4CJ5HK</t>
  </si>
  <si>
    <t>4CS3LT</t>
  </si>
  <si>
    <t>4DFKVU</t>
  </si>
  <si>
    <t>4DKK4T</t>
  </si>
  <si>
    <t>4DPACY</t>
  </si>
  <si>
    <t>4DTF5J</t>
  </si>
  <si>
    <t>4DUVWN</t>
  </si>
  <si>
    <t>4E2V6F</t>
  </si>
  <si>
    <t>4EDMBA</t>
  </si>
  <si>
    <t>4EJM5H</t>
  </si>
  <si>
    <t>4ETSAA</t>
  </si>
  <si>
    <t>4EUHQL</t>
  </si>
  <si>
    <t>4F3K6I</t>
  </si>
  <si>
    <t>4FABBA</t>
  </si>
  <si>
    <t>4FPKIP</t>
  </si>
  <si>
    <t>4FSHUN</t>
  </si>
  <si>
    <t>4FZJQ5</t>
  </si>
  <si>
    <t>4GHNNT</t>
  </si>
  <si>
    <t>4GQNRW</t>
  </si>
  <si>
    <t>4GQQSP</t>
  </si>
  <si>
    <t>4GS4MH</t>
  </si>
  <si>
    <t>4GU3V4</t>
  </si>
  <si>
    <t>4GUM2R</t>
  </si>
  <si>
    <t>4GZQZW</t>
  </si>
  <si>
    <t>4H3MZH</t>
  </si>
  <si>
    <t>4HAPRE</t>
  </si>
  <si>
    <t>4HFHA7</t>
  </si>
  <si>
    <t>4HGBKO</t>
  </si>
  <si>
    <t>4HGJUL</t>
  </si>
  <si>
    <t>4HLQ7M</t>
  </si>
  <si>
    <t>4HXNZ6</t>
  </si>
  <si>
    <t>4HYG6K</t>
  </si>
  <si>
    <t>4ID2RO</t>
  </si>
  <si>
    <t>4IFGYK</t>
  </si>
  <si>
    <t>4IIZ7O</t>
  </si>
  <si>
    <t>4IJZJP</t>
  </si>
  <si>
    <t>4ILJWQ</t>
  </si>
  <si>
    <t>4IPJC3</t>
  </si>
  <si>
    <t>4J2M6Y</t>
  </si>
  <si>
    <t>4J4TJH</t>
  </si>
  <si>
    <t>4JAZ6L</t>
  </si>
  <si>
    <t>4JZUPX</t>
  </si>
  <si>
    <t>4KANY2</t>
  </si>
  <si>
    <t>4KD2RW</t>
  </si>
  <si>
    <t>4KKWJL</t>
  </si>
  <si>
    <t>4KMZSB</t>
  </si>
  <si>
    <t>4KOQDQ</t>
  </si>
  <si>
    <t>4KW6E3</t>
  </si>
  <si>
    <t>4LCXRU</t>
  </si>
  <si>
    <t>4LEJMH</t>
  </si>
  <si>
    <t>4LFKZS</t>
  </si>
  <si>
    <t>4LIVIZ</t>
  </si>
  <si>
    <t>4M2OWF</t>
  </si>
  <si>
    <t>4MD5RV</t>
  </si>
  <si>
    <t>4MEESN</t>
  </si>
  <si>
    <t>4N2VHI</t>
  </si>
  <si>
    <t>4NEITY</t>
  </si>
  <si>
    <t>4NG5BR</t>
  </si>
  <si>
    <t>4NMJHC</t>
  </si>
  <si>
    <t>4NNVRJ</t>
  </si>
  <si>
    <t>4NYV7K</t>
  </si>
  <si>
    <t>4O3I2O</t>
  </si>
  <si>
    <t>4O7FXC</t>
  </si>
  <si>
    <t>4OAUHY</t>
  </si>
  <si>
    <t>4ODAVF</t>
  </si>
  <si>
    <t>4ODXAC</t>
  </si>
  <si>
    <t>4OJFUZ</t>
  </si>
  <si>
    <t>4OODKS</t>
  </si>
  <si>
    <t>4OUZPP</t>
  </si>
  <si>
    <t>4OX2CJ</t>
  </si>
  <si>
    <t>4OZZJV</t>
  </si>
  <si>
    <t>4PFGZ2</t>
  </si>
  <si>
    <t>4PIYCX</t>
  </si>
  <si>
    <t>4PVXEW</t>
  </si>
  <si>
    <t>4Q2V43</t>
  </si>
  <si>
    <t>4QGAY5</t>
  </si>
  <si>
    <t>4QIBRT</t>
  </si>
  <si>
    <t>4QRNUV</t>
  </si>
  <si>
    <t>4R6OLY</t>
  </si>
  <si>
    <t>4RBPL7</t>
  </si>
  <si>
    <t>4RJS67</t>
  </si>
  <si>
    <t>4RXM6T</t>
  </si>
  <si>
    <t>4SC444</t>
  </si>
  <si>
    <t>4SC6SI</t>
  </si>
  <si>
    <t>4SC7A5</t>
  </si>
  <si>
    <t>4STR54</t>
  </si>
  <si>
    <t>4STWAG</t>
  </si>
  <si>
    <t>4T5IIF</t>
  </si>
  <si>
    <t>4T63TZ</t>
  </si>
  <si>
    <t>4T7SZL</t>
  </si>
  <si>
    <t>4TBGW2</t>
  </si>
  <si>
    <t>4TBTVW</t>
  </si>
  <si>
    <t>4TCUDX</t>
  </si>
  <si>
    <t>4TMIPV</t>
  </si>
  <si>
    <t>4TVVSG</t>
  </si>
  <si>
    <t>feature 5</t>
  </si>
  <si>
    <t>2F6ATO</t>
  </si>
  <si>
    <t>2HIKCG</t>
  </si>
  <si>
    <t>2IOSZA</t>
  </si>
  <si>
    <t>2JVBKU</t>
  </si>
  <si>
    <t>2K55Y2</t>
  </si>
  <si>
    <t>2KOEWH</t>
  </si>
  <si>
    <t>2KOKQU</t>
  </si>
  <si>
    <t>2LM2RE</t>
  </si>
  <si>
    <t>2LQ5JT</t>
  </si>
  <si>
    <t>2NYW7G</t>
  </si>
  <si>
    <t>2PPSCE</t>
  </si>
  <si>
    <t>2SIQV6</t>
  </si>
  <si>
    <t>2TRCCT</t>
  </si>
  <si>
    <t>2UBKTR</t>
  </si>
  <si>
    <t>2VPLAP</t>
  </si>
  <si>
    <t>2ZKYDA</t>
  </si>
  <si>
    <t>34J62V</t>
  </si>
  <si>
    <t>3ACTKM</t>
  </si>
  <si>
    <t>3AJGVG</t>
  </si>
  <si>
    <t>3BCRGY</t>
  </si>
  <si>
    <t>3BI3YF</t>
  </si>
  <si>
    <t>3DVROQ</t>
  </si>
  <si>
    <t>3GXPJI</t>
  </si>
  <si>
    <t>3GZQQZ</t>
  </si>
  <si>
    <t>3HL2H3</t>
  </si>
  <si>
    <t>3IQLE2</t>
  </si>
  <si>
    <t>3LFUCR</t>
  </si>
  <si>
    <t>3LJZJ2</t>
  </si>
  <si>
    <t>3MQ26N</t>
  </si>
  <si>
    <t>3NNDNY</t>
  </si>
  <si>
    <t>3QU2DB</t>
  </si>
  <si>
    <t>3RSBZO</t>
  </si>
  <si>
    <t>3TMEDM</t>
  </si>
  <si>
    <t>3UMVWM</t>
  </si>
  <si>
    <t>3UU3JH</t>
  </si>
  <si>
    <t>3WVB7D</t>
  </si>
  <si>
    <t>3YKNJQ</t>
  </si>
  <si>
    <t>3YXWEC</t>
  </si>
  <si>
    <t>42BXHV</t>
  </si>
  <si>
    <t>42TSUE</t>
  </si>
  <si>
    <t>43LSU4</t>
  </si>
  <si>
    <t>43UC6S</t>
  </si>
  <si>
    <t>43X6CR</t>
  </si>
  <si>
    <t>464QZF</t>
  </si>
  <si>
    <t>4A44MK</t>
  </si>
  <si>
    <t>4A6CHX</t>
  </si>
  <si>
    <t>4BEKE7</t>
  </si>
  <si>
    <t>4C3XN7</t>
  </si>
  <si>
    <t>4CMHVP</t>
  </si>
  <si>
    <t>4CMQ24</t>
  </si>
  <si>
    <t>4EVIW3</t>
  </si>
  <si>
    <t>4FZK7U</t>
  </si>
  <si>
    <t>4GH2RB</t>
  </si>
  <si>
    <t>4GNOSM</t>
  </si>
  <si>
    <t>4HXHAH</t>
  </si>
  <si>
    <t>4OKZGX</t>
  </si>
  <si>
    <t>4ONWIE</t>
  </si>
  <si>
    <t>4QARD4</t>
  </si>
  <si>
    <t>4QH5VS</t>
  </si>
  <si>
    <t>4WYEYG</t>
  </si>
  <si>
    <t>4Z33VJ</t>
  </si>
  <si>
    <t>53IVYA</t>
  </si>
  <si>
    <t>5BGWG2</t>
  </si>
  <si>
    <t>5C2CFA</t>
  </si>
  <si>
    <t>5CVYJM</t>
  </si>
  <si>
    <t>5DU3ML</t>
  </si>
  <si>
    <t>5FXRH6</t>
  </si>
  <si>
    <t>5ITCHS</t>
  </si>
  <si>
    <t>5IYW5M</t>
  </si>
  <si>
    <t>5JLBY5</t>
  </si>
  <si>
    <t>5JQ2CE</t>
  </si>
  <si>
    <t>5QCK7C</t>
  </si>
  <si>
    <t>5UCNVK</t>
  </si>
  <si>
    <t>5UNBGL</t>
  </si>
  <si>
    <t>5X4RA7</t>
  </si>
  <si>
    <t>5ZD2AH</t>
  </si>
  <si>
    <t>5ZGFJW</t>
  </si>
  <si>
    <t>62WB74</t>
  </si>
  <si>
    <t>63PKAX</t>
  </si>
  <si>
    <t>6ADD2R</t>
  </si>
  <si>
    <t>6APXGR</t>
  </si>
  <si>
    <t>6B3BMG</t>
  </si>
  <si>
    <t>6COJZA</t>
  </si>
  <si>
    <t>6CZBI4</t>
  </si>
  <si>
    <t>6E73SZ</t>
  </si>
  <si>
    <t>6GSYEU</t>
  </si>
  <si>
    <t>6IRC26</t>
  </si>
  <si>
    <t>6KNXDR</t>
  </si>
  <si>
    <t>6KR2QG</t>
  </si>
  <si>
    <t>6N3HIT</t>
  </si>
  <si>
    <t>6REFYK</t>
  </si>
  <si>
    <t>6SI2JP</t>
  </si>
  <si>
    <t>6SP4W4</t>
  </si>
  <si>
    <t>6UPJIF</t>
  </si>
  <si>
    <t>6UQPGG</t>
  </si>
  <si>
    <t>6WE6V7</t>
  </si>
  <si>
    <t>6WGDWO</t>
  </si>
  <si>
    <t>6WL2RY</t>
  </si>
  <si>
    <t>6XWWPL</t>
  </si>
  <si>
    <t>6YJ2DS</t>
  </si>
  <si>
    <t>72EQX5</t>
  </si>
  <si>
    <t>75CUOR</t>
  </si>
  <si>
    <t>77XWNU</t>
  </si>
  <si>
    <t>7B2KGV</t>
  </si>
  <si>
    <t>7EGA2O</t>
  </si>
  <si>
    <t>7FGNXX</t>
  </si>
  <si>
    <t>7FHVCX</t>
  </si>
  <si>
    <t>7FK3PY</t>
  </si>
  <si>
    <t>7GSZM7</t>
  </si>
  <si>
    <t>7ITMQG</t>
  </si>
  <si>
    <t>7OEVAZ</t>
  </si>
  <si>
    <t>7RNURC</t>
  </si>
  <si>
    <t>7WNJJT</t>
  </si>
  <si>
    <t>7YTESP</t>
  </si>
  <si>
    <t>7ZA7BX</t>
  </si>
  <si>
    <t>7ZBSDU</t>
  </si>
  <si>
    <t>7ZE7L2</t>
  </si>
  <si>
    <t>7ZO4BG</t>
  </si>
  <si>
    <t>A62T6H</t>
  </si>
  <si>
    <t>AATTVM</t>
  </si>
  <si>
    <t>ABXQTF</t>
  </si>
  <si>
    <t>AC2THR</t>
  </si>
  <si>
    <t>AE5CZL</t>
  </si>
  <si>
    <t>AF6WTG</t>
  </si>
  <si>
    <t>AFO272</t>
  </si>
  <si>
    <t>AGA5QP</t>
  </si>
  <si>
    <t>AGEHPW</t>
  </si>
  <si>
    <t>AHN7MD</t>
  </si>
  <si>
    <t>AK5YEX</t>
  </si>
  <si>
    <t>ALMYMY</t>
  </si>
  <si>
    <t>AN2LIW</t>
  </si>
  <si>
    <t>AQJH6S</t>
  </si>
  <si>
    <t>AQW3UT</t>
  </si>
  <si>
    <t>ARDLVG</t>
  </si>
  <si>
    <t>ATWLD6</t>
  </si>
  <si>
    <t>AZMVPX</t>
  </si>
  <si>
    <t>B3MB2P</t>
  </si>
  <si>
    <t>B3WIER</t>
  </si>
  <si>
    <t>B47GBQ</t>
  </si>
  <si>
    <t>B6E2EC</t>
  </si>
  <si>
    <t>B7REP7</t>
  </si>
  <si>
    <t>BBZX33</t>
  </si>
  <si>
    <t>BCHAJJ</t>
  </si>
  <si>
    <t>BCVDWL</t>
  </si>
  <si>
    <t>BF7VIS</t>
  </si>
  <si>
    <t>BFFT2M</t>
  </si>
  <si>
    <t>BGL7BA</t>
  </si>
  <si>
    <t>BGOBES</t>
  </si>
  <si>
    <t>BHISTR</t>
  </si>
  <si>
    <t>BK2V5U</t>
  </si>
  <si>
    <t>BMCYTH</t>
  </si>
  <si>
    <t>BMGRIN</t>
  </si>
  <si>
    <t>BOZMOC</t>
  </si>
  <si>
    <t>BRCARV</t>
  </si>
  <si>
    <t>BSHQZE</t>
  </si>
  <si>
    <t>BU6QNL</t>
  </si>
  <si>
    <t>BUFN3F</t>
  </si>
  <si>
    <t>BUK7FV</t>
  </si>
  <si>
    <t>BUNIO5</t>
  </si>
  <si>
    <t>BVCDQ4</t>
  </si>
  <si>
    <t>BWC4WL</t>
  </si>
  <si>
    <t>BWNZ2U</t>
  </si>
  <si>
    <t>BXC4AK</t>
  </si>
  <si>
    <t>BXRR6H</t>
  </si>
  <si>
    <t>BY5W5G</t>
  </si>
  <si>
    <t>BYQLD3</t>
  </si>
  <si>
    <t>C2DNXF</t>
  </si>
  <si>
    <t>C32WSW</t>
  </si>
  <si>
    <t>C4YQL2</t>
  </si>
  <si>
    <t>C4ZBVZ</t>
  </si>
  <si>
    <t>C5GCNH</t>
  </si>
  <si>
    <t>C6G5C6</t>
  </si>
  <si>
    <t>C6QGZ7</t>
  </si>
  <si>
    <t>C7P36L</t>
  </si>
  <si>
    <t>CD7BOU</t>
  </si>
  <si>
    <t>CER3P5</t>
  </si>
  <si>
    <t>CGTRQL</t>
  </si>
  <si>
    <t>CGWHK5</t>
  </si>
  <si>
    <t>CJ2UCK</t>
  </si>
  <si>
    <t>CLOOER</t>
  </si>
  <si>
    <t>CQBIBY</t>
  </si>
  <si>
    <t>CQN4LZ</t>
  </si>
  <si>
    <t>CRNJ5V</t>
  </si>
  <si>
    <t>CTQGTX</t>
  </si>
  <si>
    <t>CVZ4U6</t>
  </si>
  <si>
    <t>CYZQQJ</t>
  </si>
  <si>
    <t>CZNDRO</t>
  </si>
  <si>
    <t>CZUICS</t>
  </si>
  <si>
    <t>D2TEJX</t>
  </si>
  <si>
    <t>D33EJI</t>
  </si>
  <si>
    <t>D4AZYC</t>
  </si>
  <si>
    <t>D5A52Z</t>
  </si>
  <si>
    <t>D6NVWK</t>
  </si>
  <si>
    <t>D7ZFAH</t>
  </si>
  <si>
    <t>DAGW5D</t>
  </si>
  <si>
    <t>DBNUSU</t>
  </si>
  <si>
    <t>DBUV3N</t>
  </si>
  <si>
    <t>DJTRPE</t>
  </si>
  <si>
    <t>DKW5XM</t>
  </si>
  <si>
    <t>DLPF6X</t>
  </si>
  <si>
    <t>DLVWPE</t>
  </si>
  <si>
    <t>DOOLWV</t>
  </si>
  <si>
    <t>DP622R</t>
  </si>
  <si>
    <t>DP74M3</t>
  </si>
  <si>
    <t>DPL3RR</t>
  </si>
  <si>
    <t>DPNBQR</t>
  </si>
  <si>
    <t>DRLD3U</t>
  </si>
  <si>
    <t>DS63QB</t>
  </si>
  <si>
    <t>DUQAPW</t>
  </si>
  <si>
    <t>DW6EEX</t>
  </si>
  <si>
    <t>E2O6IX</t>
  </si>
  <si>
    <t>E2SLIS</t>
  </si>
  <si>
    <t>E3AFL3</t>
  </si>
  <si>
    <t>E4IQ4P</t>
  </si>
  <si>
    <t>E4O57A</t>
  </si>
  <si>
    <t>E4WPCJ</t>
  </si>
  <si>
    <t>E6IOBV</t>
  </si>
  <si>
    <t>E7RT2S</t>
  </si>
  <si>
    <t>EAXHFG</t>
  </si>
  <si>
    <t>EBF6UJ</t>
  </si>
  <si>
    <t>EDMNYW</t>
  </si>
  <si>
    <t>EDUNST</t>
  </si>
  <si>
    <t>EEL2MU</t>
  </si>
  <si>
    <t>EH6TZ7</t>
  </si>
  <si>
    <t>EJBQ46</t>
  </si>
  <si>
    <t>EM3GMV</t>
  </si>
  <si>
    <t>EMF523</t>
  </si>
  <si>
    <t>EORMMU</t>
  </si>
  <si>
    <t>EQ22IW</t>
  </si>
  <si>
    <t>EQ3FHW</t>
  </si>
  <si>
    <t>EQDEFF</t>
  </si>
  <si>
    <t>EQGJIH</t>
  </si>
  <si>
    <t>EQKR4U</t>
  </si>
  <si>
    <t>ER6OF5</t>
  </si>
  <si>
    <t>ERA2VG</t>
  </si>
  <si>
    <t>ES5T5E</t>
  </si>
  <si>
    <t>ETFP4K</t>
  </si>
  <si>
    <t>ETJCK4</t>
  </si>
  <si>
    <t>ETMNBB</t>
  </si>
  <si>
    <t>ETRWPT</t>
  </si>
  <si>
    <t>EUGFCU</t>
  </si>
  <si>
    <t>EUYW5A</t>
  </si>
  <si>
    <t>EYTH3J</t>
  </si>
  <si>
    <t>EZOW2I</t>
  </si>
  <si>
    <t>EZUKXT</t>
  </si>
  <si>
    <t>EZWVVM</t>
  </si>
  <si>
    <t>F2NPWO</t>
  </si>
  <si>
    <t>F2U3EJ</t>
  </si>
  <si>
    <t>F6ZT7Y</t>
  </si>
  <si>
    <t>F7JCTT</t>
  </si>
  <si>
    <t>FAFGF2</t>
  </si>
  <si>
    <t>FBQVRN</t>
  </si>
  <si>
    <t>FBSRQZ</t>
  </si>
  <si>
    <t>FCJ6FA</t>
  </si>
  <si>
    <t>FE5OOY</t>
  </si>
  <si>
    <t>FGBBNY</t>
  </si>
  <si>
    <t>FOLIZD</t>
  </si>
  <si>
    <t>FPT6ZY</t>
  </si>
  <si>
    <t>FQGLL2</t>
  </si>
  <si>
    <t>FTT6PI</t>
  </si>
  <si>
    <t>FX2JKL</t>
  </si>
  <si>
    <t>FYJINY</t>
  </si>
  <si>
    <t>FZC2QX</t>
  </si>
  <si>
    <t>G2PAU3</t>
  </si>
  <si>
    <t>G2QT3X</t>
  </si>
  <si>
    <t>G2SK7E</t>
  </si>
  <si>
    <t>G4KPKV</t>
  </si>
  <si>
    <t>G5RPX6</t>
  </si>
  <si>
    <t>G5YLQF</t>
  </si>
  <si>
    <t>G6GUVY</t>
  </si>
  <si>
    <t>G7W5JC</t>
  </si>
  <si>
    <t>G7ZSVW</t>
  </si>
  <si>
    <t>GARWXE</t>
  </si>
  <si>
    <t>GBFY3Z</t>
  </si>
  <si>
    <t>GBIR33</t>
  </si>
  <si>
    <t>GDMXLH</t>
  </si>
  <si>
    <t>GGDAG2</t>
  </si>
  <si>
    <t>GJX6XF</t>
  </si>
  <si>
    <t>GKCFBI</t>
  </si>
  <si>
    <t>GKHAIS</t>
  </si>
  <si>
    <t>GLMSDW</t>
  </si>
  <si>
    <t>GMI2A4</t>
  </si>
  <si>
    <t>GNKVO7</t>
  </si>
  <si>
    <t>GNZIIS</t>
  </si>
  <si>
    <t>GSMRPX</t>
  </si>
  <si>
    <t>GTSVWI</t>
  </si>
  <si>
    <t>GVYAHZ</t>
  </si>
  <si>
    <t>GXKZPT</t>
  </si>
  <si>
    <t>GYB7QE</t>
  </si>
  <si>
    <t>H3MNIF</t>
  </si>
  <si>
    <t>H4MFQX</t>
  </si>
  <si>
    <t>H6NKCI</t>
  </si>
  <si>
    <t>H7C3FP</t>
  </si>
  <si>
    <t>HALYHR</t>
  </si>
  <si>
    <t>HBKVZW</t>
  </si>
  <si>
    <t>HEFTCF</t>
  </si>
  <si>
    <t>HFV5SI</t>
  </si>
  <si>
    <t>HGXFEZ</t>
  </si>
  <si>
    <t>HI3E66</t>
  </si>
  <si>
    <t>HLO3SG</t>
  </si>
  <si>
    <t>HM4GTP</t>
  </si>
  <si>
    <t>HRF5TE</t>
  </si>
  <si>
    <t>HWYHJC</t>
  </si>
  <si>
    <t>HZ62YE</t>
  </si>
  <si>
    <t>HZ7B5X</t>
  </si>
  <si>
    <t>HZEMZJ</t>
  </si>
  <si>
    <t>HZEYGB</t>
  </si>
  <si>
    <t>HZRFKD</t>
  </si>
  <si>
    <t>I2TO37</t>
  </si>
  <si>
    <t>I33IIS</t>
  </si>
  <si>
    <t>I4AUUL</t>
  </si>
  <si>
    <t>I4EKQE</t>
  </si>
  <si>
    <t>I4FK5F</t>
  </si>
  <si>
    <t>I5JDTY</t>
  </si>
  <si>
    <t>I7DLQG</t>
  </si>
  <si>
    <t>ICGFMJ</t>
  </si>
  <si>
    <t>ICMAZG</t>
  </si>
  <si>
    <t>ICOXDK</t>
  </si>
  <si>
    <t>IDN5ER</t>
  </si>
  <si>
    <t>IFXMCN</t>
  </si>
  <si>
    <t>IH6J33</t>
  </si>
  <si>
    <t>IICI4T</t>
  </si>
  <si>
    <t>IIX44N</t>
  </si>
  <si>
    <t>IJ2C2F</t>
  </si>
  <si>
    <t>IJUZQ3</t>
  </si>
  <si>
    <t>IK5HFC</t>
  </si>
  <si>
    <t>IMFCTC</t>
  </si>
  <si>
    <t>IMSJ4X</t>
  </si>
  <si>
    <t>IMUVPX</t>
  </si>
  <si>
    <t>IQ2N5P</t>
  </si>
  <si>
    <t>IQGJH5</t>
  </si>
  <si>
    <t>IQKQH6</t>
  </si>
  <si>
    <t>ISK7LC</t>
  </si>
  <si>
    <t>ISSPIQ</t>
  </si>
  <si>
    <t>ITQF5Z</t>
  </si>
  <si>
    <t>IUTCB6</t>
  </si>
  <si>
    <t>IWDK65</t>
  </si>
  <si>
    <t>IWSUYT</t>
  </si>
  <si>
    <t>IXZRST</t>
  </si>
  <si>
    <t>J37MJ5</t>
  </si>
  <si>
    <t>J4GAVY</t>
  </si>
  <si>
    <t>J5TPD2</t>
  </si>
  <si>
    <t>J63G23</t>
  </si>
  <si>
    <t>J72E6K</t>
  </si>
  <si>
    <t>JABDF4</t>
  </si>
  <si>
    <t>JB3NC6</t>
  </si>
  <si>
    <t>JBONEA</t>
  </si>
  <si>
    <t>JCGH24</t>
  </si>
  <si>
    <t>JEIFAP</t>
  </si>
  <si>
    <t>JGWY6A</t>
  </si>
  <si>
    <t>JGYYXZ</t>
  </si>
  <si>
    <t>JK4Q4H</t>
  </si>
  <si>
    <t>JKLSNO</t>
  </si>
  <si>
    <t>JKR66E</t>
  </si>
  <si>
    <t>JL4FPX</t>
  </si>
  <si>
    <t>JLLY4J</t>
  </si>
  <si>
    <t>JLWMPF</t>
  </si>
  <si>
    <t>JNKETD</t>
  </si>
  <si>
    <t>JNMVLD</t>
  </si>
  <si>
    <t>JRJJVS</t>
  </si>
  <si>
    <t>JRV6ZJ</t>
  </si>
  <si>
    <t>JSFYWX</t>
  </si>
  <si>
    <t>JW5F2S</t>
  </si>
  <si>
    <t>JZLTSO</t>
  </si>
  <si>
    <t>K2AR4L</t>
  </si>
  <si>
    <t>K34SJK</t>
  </si>
  <si>
    <t>K37ME2</t>
  </si>
  <si>
    <t>K5TYYO</t>
  </si>
  <si>
    <t>K6QPSP</t>
  </si>
  <si>
    <t>KAFV6B</t>
  </si>
  <si>
    <t>KAVOWE</t>
  </si>
  <si>
    <t>KCPF6Q</t>
  </si>
  <si>
    <t>KD5BV7</t>
  </si>
  <si>
    <t>KFNTVM</t>
  </si>
  <si>
    <t>KG6ZYT</t>
  </si>
  <si>
    <t>KGQUZI</t>
  </si>
  <si>
    <t>KGUNGM</t>
  </si>
  <si>
    <t>KHOAHT</t>
  </si>
  <si>
    <t>KHWBMV</t>
  </si>
  <si>
    <t>KJETLX</t>
  </si>
  <si>
    <t>KLJVQB</t>
  </si>
  <si>
    <t>KNQEL2</t>
  </si>
  <si>
    <t>KNRK72</t>
  </si>
  <si>
    <t>KOLNU7</t>
  </si>
  <si>
    <t>KPENCW</t>
  </si>
  <si>
    <t>KRAWDR</t>
  </si>
  <si>
    <t>KRXQUM</t>
  </si>
  <si>
    <t>KUWS4K</t>
  </si>
  <si>
    <t>KUYOG6</t>
  </si>
  <si>
    <t>KX5RBH</t>
  </si>
  <si>
    <t>KXHPTT</t>
  </si>
  <si>
    <t>KYR2CR</t>
  </si>
  <si>
    <t>KZCRLS</t>
  </si>
  <si>
    <t>KZQRCM</t>
  </si>
  <si>
    <t>L2GOI7</t>
  </si>
  <si>
    <t>L4IKAS</t>
  </si>
  <si>
    <t>L5EHAQ</t>
  </si>
  <si>
    <t>L6U2EP</t>
  </si>
  <si>
    <t>L7BWP4</t>
  </si>
  <si>
    <t>LA4FSW</t>
  </si>
  <si>
    <t>LA6WWM</t>
  </si>
  <si>
    <t>LAMKLZ</t>
  </si>
  <si>
    <t>LBNEKL</t>
  </si>
  <si>
    <t>LCM4DA</t>
  </si>
  <si>
    <t>LCQCKJ</t>
  </si>
  <si>
    <t>LDFDDY</t>
  </si>
  <si>
    <t>LF5IIY</t>
  </si>
  <si>
    <t>LH4CFP</t>
  </si>
  <si>
    <t>LLCU7V</t>
  </si>
  <si>
    <t>LM6ATV</t>
  </si>
  <si>
    <t>LQJYXE</t>
  </si>
  <si>
    <t>LSC545</t>
  </si>
  <si>
    <t>LSIT52</t>
  </si>
  <si>
    <t>LVUDR2</t>
  </si>
  <si>
    <t>LWB54H</t>
  </si>
  <si>
    <t>LWRRFA</t>
  </si>
  <si>
    <t>LXTZVH</t>
  </si>
  <si>
    <t>LZUCK4</t>
  </si>
  <si>
    <t>M4GW7E</t>
  </si>
  <si>
    <t>M5GYJA</t>
  </si>
  <si>
    <t>M74KBE</t>
  </si>
  <si>
    <t>MABOSK</t>
  </si>
  <si>
    <t>MAFZSM</t>
  </si>
  <si>
    <t>MAV4WF</t>
  </si>
  <si>
    <t>MGFKYI</t>
  </si>
  <si>
    <t>MGQTWL</t>
  </si>
  <si>
    <t>MIGKY7</t>
  </si>
  <si>
    <t>MN3R63</t>
  </si>
  <si>
    <t>MNP3RW</t>
  </si>
  <si>
    <t>MNQT7V</t>
  </si>
  <si>
    <t>MOL2FN</t>
  </si>
  <si>
    <t>MOWV6X</t>
  </si>
  <si>
    <t>MQBZHX</t>
  </si>
  <si>
    <t>MQGMWG</t>
  </si>
  <si>
    <t>MQKSZH</t>
  </si>
  <si>
    <t>MR4AEI</t>
  </si>
  <si>
    <t>MRDGQT</t>
  </si>
  <si>
    <t>MRUNSS</t>
  </si>
  <si>
    <t>MU5DZ4</t>
  </si>
  <si>
    <t>MUDK4O</t>
  </si>
  <si>
    <t>MUY3P2</t>
  </si>
  <si>
    <t>MW355J</t>
  </si>
  <si>
    <t>MXESIN</t>
  </si>
  <si>
    <t>MZJI6F</t>
  </si>
  <si>
    <t>MZOILX</t>
  </si>
  <si>
    <t>N2CN33</t>
  </si>
  <si>
    <t>N3HVDP</t>
  </si>
  <si>
    <t>N3JAYX</t>
  </si>
  <si>
    <t>N6ER7Q</t>
  </si>
  <si>
    <t>N6XBBW</t>
  </si>
  <si>
    <t>NAK6AA</t>
  </si>
  <si>
    <t>NDXZRK</t>
  </si>
  <si>
    <t>NHS7B2</t>
  </si>
  <si>
    <t>NIKALZ</t>
  </si>
  <si>
    <t>NJKIJA</t>
  </si>
  <si>
    <t>NLIHFD</t>
  </si>
  <si>
    <t>NNGRRA</t>
  </si>
  <si>
    <t>NRMVHV</t>
  </si>
  <si>
    <t>NU2B6I</t>
  </si>
  <si>
    <t>NXEVZI</t>
  </si>
  <si>
    <t>NXX6IO</t>
  </si>
  <si>
    <t>NYD22V</t>
  </si>
  <si>
    <t>NYY2ZS</t>
  </si>
  <si>
    <t>NZ23RB</t>
  </si>
  <si>
    <t>NZ3X6P</t>
  </si>
  <si>
    <t>O2M5PH</t>
  </si>
  <si>
    <t>O2RDQO</t>
  </si>
  <si>
    <t>O37HUA</t>
  </si>
  <si>
    <t>O3OQMI</t>
  </si>
  <si>
    <t>O5GF3I</t>
  </si>
  <si>
    <t>O7RAUO</t>
  </si>
  <si>
    <t>OAHSI2</t>
  </si>
  <si>
    <t>OAN6KM</t>
  </si>
  <si>
    <t>OASIKK</t>
  </si>
  <si>
    <t>OBLBB3</t>
  </si>
  <si>
    <t>OD53GY</t>
  </si>
  <si>
    <t>feature 6</t>
  </si>
  <si>
    <t>2WOCBC</t>
  </si>
  <si>
    <t>33TQ6W</t>
  </si>
  <si>
    <t>34ME4F</t>
  </si>
  <si>
    <t>36HHIJ</t>
  </si>
  <si>
    <t>3H5U72</t>
  </si>
  <si>
    <t>3L7SWT</t>
  </si>
  <si>
    <t>3R4R3M</t>
  </si>
  <si>
    <t>3RTS2T</t>
  </si>
  <si>
    <t>3SFKSR</t>
  </si>
  <si>
    <t>3U2ADH</t>
  </si>
  <si>
    <t>3UMHLX</t>
  </si>
  <si>
    <t>3YGFSB</t>
  </si>
  <si>
    <t>43SJHH</t>
  </si>
  <si>
    <t>4DPAV7</t>
  </si>
  <si>
    <t>4IDIM4</t>
  </si>
  <si>
    <t>4NDQLV</t>
  </si>
  <si>
    <t>4QGJBE</t>
  </si>
  <si>
    <t>4QX672</t>
  </si>
  <si>
    <t>4UC2H4</t>
  </si>
  <si>
    <t>4ZNPXW</t>
  </si>
  <si>
    <t>5CEMYC</t>
  </si>
  <si>
    <t>5DO3NF</t>
  </si>
  <si>
    <t>5L2WMD</t>
  </si>
  <si>
    <t>5QV64X</t>
  </si>
  <si>
    <t>5SAMOV</t>
  </si>
  <si>
    <t>5YBCGR</t>
  </si>
  <si>
    <t>5YG2F6</t>
  </si>
  <si>
    <t>5ZIG5A</t>
  </si>
  <si>
    <t>5ZQZTD</t>
  </si>
  <si>
    <t>6JS53F</t>
  </si>
  <si>
    <t>6LWD76</t>
  </si>
  <si>
    <t>6MUV2J</t>
  </si>
  <si>
    <t>6NN32C</t>
  </si>
  <si>
    <t>6PFTQ5</t>
  </si>
  <si>
    <t>73K6B4</t>
  </si>
  <si>
    <t>7A6B4N</t>
  </si>
  <si>
    <t>7AGHFB</t>
  </si>
  <si>
    <t>7DKV7A</t>
  </si>
  <si>
    <t>7GAUDG</t>
  </si>
  <si>
    <t>7GUEFA</t>
  </si>
  <si>
    <t>7IUQGB</t>
  </si>
  <si>
    <t>7JDOXP</t>
  </si>
  <si>
    <t>7KAMCK</t>
  </si>
  <si>
    <t>7KR6QI</t>
  </si>
  <si>
    <t>7NX63H</t>
  </si>
  <si>
    <t>ACQKSN</t>
  </si>
  <si>
    <t>ACXKAT</t>
  </si>
  <si>
    <t>AETGGU</t>
  </si>
  <si>
    <t>AFVSMT</t>
  </si>
  <si>
    <t>AHOH46</t>
  </si>
  <si>
    <t>AMVGOZ</t>
  </si>
  <si>
    <t>ASTKVE</t>
  </si>
  <si>
    <t>ATEDQN</t>
  </si>
  <si>
    <t>AVGWM7</t>
  </si>
  <si>
    <t>AXXMYC</t>
  </si>
  <si>
    <t>B2R52T</t>
  </si>
  <si>
    <t>BAAZOS</t>
  </si>
  <si>
    <t>BBNQCE</t>
  </si>
  <si>
    <t>BDI7Q5</t>
  </si>
  <si>
    <t>BEPF3B</t>
  </si>
  <si>
    <t>BHQ62L</t>
  </si>
  <si>
    <t>BNTEIR</t>
  </si>
  <si>
    <t>BTEP5L</t>
  </si>
  <si>
    <t>BTKXQ6</t>
  </si>
  <si>
    <t>BZNVUM</t>
  </si>
  <si>
    <t>C5TA5Y</t>
  </si>
  <si>
    <t>C7JI64</t>
  </si>
  <si>
    <t>C7V2DN</t>
  </si>
  <si>
    <t>CC5LJL</t>
  </si>
  <si>
    <t>CD3IKG</t>
  </si>
  <si>
    <t>CDTCHT</t>
  </si>
  <si>
    <t>CIHMRG</t>
  </si>
  <si>
    <t>CPHQQB</t>
  </si>
  <si>
    <t>CVJBAX</t>
  </si>
  <si>
    <t>CWE6XD</t>
  </si>
  <si>
    <t>CWK2N6</t>
  </si>
  <si>
    <t>D45AQE</t>
  </si>
  <si>
    <t>DFK7OU</t>
  </si>
  <si>
    <t>DJGOEJ</t>
  </si>
  <si>
    <t>DQJ7HG</t>
  </si>
  <si>
    <t>DTRV3W</t>
  </si>
  <si>
    <t>DUNW5B</t>
  </si>
  <si>
    <t>DWK3QR</t>
  </si>
  <si>
    <t>E2ALJ5</t>
  </si>
  <si>
    <t>E2LBOT</t>
  </si>
  <si>
    <t>EHU7YT</t>
  </si>
  <si>
    <t>ELAXWJ</t>
  </si>
  <si>
    <t>EOI4FV</t>
  </si>
  <si>
    <t>EXELVE</t>
  </si>
  <si>
    <t>EYS3PY</t>
  </si>
  <si>
    <t>F5VQ4Y</t>
  </si>
  <si>
    <t>FBKDRV</t>
  </si>
  <si>
    <t>FD3F66</t>
  </si>
  <si>
    <t>FFMIIQ</t>
  </si>
  <si>
    <t>FVBONJ</t>
  </si>
  <si>
    <t>G72WT3</t>
  </si>
  <si>
    <t>G7ZCCQ</t>
  </si>
  <si>
    <t>GEN276</t>
  </si>
  <si>
    <t>GMSWQO</t>
  </si>
  <si>
    <t>GOPFEX</t>
  </si>
  <si>
    <t>GOWGSA</t>
  </si>
  <si>
    <t>GRPRKD</t>
  </si>
  <si>
    <t>GRY32V</t>
  </si>
  <si>
    <t>H3VAVW</t>
  </si>
  <si>
    <t>HCR6XZ</t>
  </si>
  <si>
    <t>HHTVK5</t>
  </si>
  <si>
    <t>HLVEGR</t>
  </si>
  <si>
    <t>HMDZQZ</t>
  </si>
  <si>
    <t>HTBKV2</t>
  </si>
  <si>
    <t>HZITLY</t>
  </si>
  <si>
    <t>I2RKQW</t>
  </si>
  <si>
    <t>I2SK5I</t>
  </si>
  <si>
    <t>I3GDAH</t>
  </si>
  <si>
    <t>I7W52K</t>
  </si>
  <si>
    <t>IDLO4N</t>
  </si>
  <si>
    <t>IPA42Y</t>
  </si>
  <si>
    <t>ITLO2Q</t>
  </si>
  <si>
    <t>IVS4U3</t>
  </si>
  <si>
    <t>IZQZ5B</t>
  </si>
  <si>
    <t>J23HXP</t>
  </si>
  <si>
    <t>JDSENB</t>
  </si>
  <si>
    <t>JDUKVL</t>
  </si>
  <si>
    <t>JE4VTL</t>
  </si>
  <si>
    <t>JEHB5W</t>
  </si>
  <si>
    <t>JL5ZE6</t>
  </si>
  <si>
    <t>JNQAQM</t>
  </si>
  <si>
    <t>JRMPDX</t>
  </si>
  <si>
    <t>JRMWGP</t>
  </si>
  <si>
    <t>JSWDTO</t>
  </si>
  <si>
    <t>JTZQLM</t>
  </si>
  <si>
    <t>K2S3XS</t>
  </si>
  <si>
    <t>K3QKFK</t>
  </si>
  <si>
    <t>K7V5LV</t>
  </si>
  <si>
    <t>KF72YW</t>
  </si>
  <si>
    <t>KFJVUE</t>
  </si>
  <si>
    <t>KH2BHA</t>
  </si>
  <si>
    <t>KIQSSO</t>
  </si>
  <si>
    <t>KK245K</t>
  </si>
  <si>
    <t>KK7N6R</t>
  </si>
  <si>
    <t>KKKC4V</t>
  </si>
  <si>
    <t>KKRZX5</t>
  </si>
  <si>
    <t>KS4VS6</t>
  </si>
  <si>
    <t>KSRCW3</t>
  </si>
  <si>
    <t>KXOBD6</t>
  </si>
  <si>
    <t>KZIIE4</t>
  </si>
  <si>
    <t>L2PJ33</t>
  </si>
  <si>
    <t>L5YXG2</t>
  </si>
  <si>
    <t>L6ZXLO</t>
  </si>
  <si>
    <t>L7VRDA</t>
  </si>
  <si>
    <t>LEYFIG</t>
  </si>
  <si>
    <t>LF5GMW</t>
  </si>
  <si>
    <t>LOBUND</t>
  </si>
  <si>
    <t>LWQUUM</t>
  </si>
  <si>
    <t>M5DOBJ</t>
  </si>
  <si>
    <t>MFYFGV</t>
  </si>
  <si>
    <t>MHRVC5</t>
  </si>
  <si>
    <t>MPXJRN</t>
  </si>
  <si>
    <t>N4IRYJ</t>
  </si>
  <si>
    <t>N5JEMR</t>
  </si>
  <si>
    <t>N6BGKE</t>
  </si>
  <si>
    <t>N6RIOX</t>
  </si>
  <si>
    <t>NBCKFO</t>
  </si>
  <si>
    <t>NDMY4F</t>
  </si>
  <si>
    <t>NDVTRG</t>
  </si>
  <si>
    <t>NDYC25</t>
  </si>
  <si>
    <t>NEHPRV</t>
  </si>
  <si>
    <t>NITECW</t>
  </si>
  <si>
    <t>NZ5KUJ</t>
  </si>
  <si>
    <t>NZLXF6</t>
  </si>
  <si>
    <t>O2GSME</t>
  </si>
  <si>
    <t>O7FTSU</t>
  </si>
  <si>
    <t>OHR2TV</t>
  </si>
  <si>
    <t>OJABQF</t>
  </si>
  <si>
    <t>OK7L6I</t>
  </si>
  <si>
    <t>OKHSFL</t>
  </si>
  <si>
    <t>OKTDGU</t>
  </si>
  <si>
    <t>OQPLFB</t>
  </si>
  <si>
    <t>OVZRL6</t>
  </si>
  <si>
    <t>OW2PAE</t>
  </si>
  <si>
    <t>OXENSB</t>
  </si>
  <si>
    <t>OXRTZI</t>
  </si>
  <si>
    <t>OY24VG</t>
  </si>
  <si>
    <t>P4C6AH</t>
  </si>
  <si>
    <t>P745CW</t>
  </si>
  <si>
    <t>PEKTZP</t>
  </si>
  <si>
    <t>PH33SI</t>
  </si>
  <si>
    <t>PI3ZCR</t>
  </si>
  <si>
    <t>PI4HCT</t>
  </si>
  <si>
    <t>PSFGWK</t>
  </si>
  <si>
    <t>PWRUSD</t>
  </si>
  <si>
    <t>Q7WLLW</t>
  </si>
  <si>
    <t>QAC4SG</t>
  </si>
  <si>
    <t>QLKSBX</t>
  </si>
  <si>
    <t>QNTQUI</t>
  </si>
  <si>
    <t>QQNVI2</t>
  </si>
  <si>
    <t>QR3LFE</t>
  </si>
  <si>
    <t>QVKG3C</t>
  </si>
  <si>
    <t>R3MBWX</t>
  </si>
  <si>
    <t>RB7VDK</t>
  </si>
  <si>
    <t>RCTMQG</t>
  </si>
  <si>
    <t>RMPYBK</t>
  </si>
  <si>
    <t>ROH7TD</t>
  </si>
  <si>
    <t>RVJLCY</t>
  </si>
  <si>
    <t>RXSPGC</t>
  </si>
  <si>
    <t>RXUSTJ</t>
  </si>
  <si>
    <t>RZXW7A</t>
  </si>
  <si>
    <t>SDIJPS</t>
  </si>
  <si>
    <t>SFQY2C</t>
  </si>
  <si>
    <t>SIRIT2</t>
  </si>
  <si>
    <t>SKOA25</t>
  </si>
  <si>
    <t>SOHBGA</t>
  </si>
  <si>
    <t>SQYZI2</t>
  </si>
  <si>
    <t>SSBOAC</t>
  </si>
  <si>
    <t>SVKS26</t>
  </si>
  <si>
    <t>T6GBYU</t>
  </si>
  <si>
    <t>T7CWNI</t>
  </si>
  <si>
    <t>TBGARA</t>
  </si>
  <si>
    <t>TCXQBQ</t>
  </si>
  <si>
    <t>TD3J3A</t>
  </si>
  <si>
    <t>TEI44E</t>
  </si>
  <si>
    <t>TIPTTS</t>
  </si>
  <si>
    <t>TJPFJB</t>
  </si>
  <si>
    <t>TMFXJD</t>
  </si>
  <si>
    <t>TRNIJ7</t>
  </si>
  <si>
    <t>TRZZX7</t>
  </si>
  <si>
    <t>TS5ZNQ</t>
  </si>
  <si>
    <t>TSV45R</t>
  </si>
  <si>
    <t>TX3QDW</t>
  </si>
  <si>
    <t>U2P4QG</t>
  </si>
  <si>
    <t>UB5UZD</t>
  </si>
  <si>
    <t>UBTTF6</t>
  </si>
  <si>
    <t>UHZTGX</t>
  </si>
  <si>
    <t>UM57IR</t>
  </si>
  <si>
    <t>USVABH</t>
  </si>
  <si>
    <t>UUU2PS</t>
  </si>
  <si>
    <t>UV22SE</t>
  </si>
  <si>
    <t>UV3QOA</t>
  </si>
  <si>
    <t>UZZ3YS</t>
  </si>
  <si>
    <t>V2M3CP</t>
  </si>
  <si>
    <t>V4GVAA</t>
  </si>
  <si>
    <t>V766E5</t>
  </si>
  <si>
    <t>V7D53G</t>
  </si>
  <si>
    <t>V7QAXU</t>
  </si>
  <si>
    <t>VAGS5O</t>
  </si>
  <si>
    <t>VBKLJJ</t>
  </si>
  <si>
    <t>VELUV4</t>
  </si>
  <si>
    <t>VJCLZX</t>
  </si>
  <si>
    <t>VJFIIM</t>
  </si>
  <si>
    <t>VQLQ27</t>
  </si>
  <si>
    <t>VQLTCZ</t>
  </si>
  <si>
    <t>VRP57W</t>
  </si>
  <si>
    <t>VXMZPI</t>
  </si>
  <si>
    <t>W3G3DX</t>
  </si>
  <si>
    <t>W3VTJO</t>
  </si>
  <si>
    <t>WC5ATZ</t>
  </si>
  <si>
    <t>WCPSKC</t>
  </si>
  <si>
    <t>WDMNIO</t>
  </si>
  <si>
    <t>WGCELT</t>
  </si>
  <si>
    <t>WHNXOY</t>
  </si>
  <si>
    <t>WL53H4</t>
  </si>
  <si>
    <t>WNVY5M</t>
  </si>
  <si>
    <t>WP4RMW</t>
  </si>
  <si>
    <t>WPRMG4</t>
  </si>
  <si>
    <t>WUVUL4</t>
  </si>
  <si>
    <t>WVLDP2</t>
  </si>
  <si>
    <t>WWLKJP</t>
  </si>
  <si>
    <t>X2XYWY</t>
  </si>
  <si>
    <t>X5IVIC</t>
  </si>
  <si>
    <t>XA67GQ</t>
  </si>
  <si>
    <t>XFKRM4</t>
  </si>
  <si>
    <t>XFL6UO</t>
  </si>
  <si>
    <t>XH6QYQ</t>
  </si>
  <si>
    <t>XRC5NQ</t>
  </si>
  <si>
    <t>XUM7TB</t>
  </si>
  <si>
    <t>XWJLDK</t>
  </si>
  <si>
    <t>XWPUM2</t>
  </si>
  <si>
    <t>Y43W7F</t>
  </si>
  <si>
    <t>Y4USS2</t>
  </si>
  <si>
    <t>YB2R7R</t>
  </si>
  <si>
    <t>YERI4Y</t>
  </si>
  <si>
    <t>YFA7PH</t>
  </si>
  <si>
    <t>YJF77X</t>
  </si>
  <si>
    <t>YMIF2U</t>
  </si>
  <si>
    <t>YQ2OXV</t>
  </si>
  <si>
    <t>YRDY7I</t>
  </si>
  <si>
    <t>YXGQUP</t>
  </si>
  <si>
    <t>YZIUD7</t>
  </si>
  <si>
    <t>YZO2RG</t>
  </si>
  <si>
    <t>ZGYZGP</t>
  </si>
  <si>
    <t>ZLMAYG</t>
  </si>
  <si>
    <t>ZN7AMW</t>
  </si>
  <si>
    <t>ZNVUIE</t>
  </si>
  <si>
    <t>ZTLZSD</t>
  </si>
  <si>
    <t>ZZ4HHW</t>
  </si>
  <si>
    <t>feature 7</t>
  </si>
  <si>
    <t>feature 8</t>
  </si>
  <si>
    <t>Significante? (0.05)</t>
  </si>
  <si>
    <t>p-value</t>
  </si>
  <si>
    <t xml:space="preserve">        Pearson's Chi-squared test</t>
  </si>
  <si>
    <t xml:space="preserve">        Pearson's Chi-squared test with Yates' continuity correction</t>
  </si>
  <si>
    <t>G35DYX</t>
  </si>
  <si>
    <t>O7MW7S</t>
  </si>
  <si>
    <t>ULBJDE</t>
  </si>
  <si>
    <t>VH6Y7A</t>
  </si>
  <si>
    <t>Z3QLLL</t>
  </si>
  <si>
    <t>feature 9</t>
  </si>
  <si>
    <t>feature 10</t>
  </si>
  <si>
    <t>feature 11</t>
  </si>
  <si>
    <t>feature 12</t>
  </si>
  <si>
    <t>&gt; kruskal.test( tb1[,2] ~       tb1[,1],        data    =       tb1     )</t>
  </si>
  <si>
    <t xml:space="preserve">        Kruskal-Wallis rank sum test</t>
  </si>
  <si>
    <t>data:  tb1[, 2] by tb1[, 1]</t>
  </si>
  <si>
    <t>Kruskal-Wallis chi-squared = 30, df = 30, p-value = 0.4657</t>
  </si>
  <si>
    <t>&gt; kruskal.test( tb2[,2] ~       tb2[,1],        data    =       tb2     )</t>
  </si>
  <si>
    <t>data:  tb2[, 2] by tb2[, 1]</t>
  </si>
  <si>
    <t>Kruskal-Wallis chi-squared = 41.373, df = 25, p-value = 0.02097</t>
  </si>
  <si>
    <t>&gt; kruskal.test( tb3[,2] ~       tb3[,1],        data    =       tb3     )</t>
  </si>
  <si>
    <t>data:  tb3[, 2] by tb3[, 1]</t>
  </si>
  <si>
    <t>Kruskal-Wallis chi-squared = 1, df = 1, p-value = 0.3173</t>
  </si>
  <si>
    <t>&gt; kruskal.test( tb4[,2] ~       tb4[,1],        data    =       tb4     )</t>
  </si>
  <si>
    <t>data:  tb4[, 2] by tb4[, 1]</t>
  </si>
  <si>
    <t>Kruskal-Wallis chi-squared = 1698, df = 137, p-value &lt; 2.2e-16</t>
  </si>
  <si>
    <t>&gt; kruskal.test( tb5[,2] ~       tb5[,1],        data    =       tb5     )</t>
  </si>
  <si>
    <t>data:  tb5[, 2] by tb5[, 1]</t>
  </si>
  <si>
    <t>Kruskal-Wallis chi-squared = 453.98, df = 198, p-value &lt; 2.2e-16</t>
  </si>
  <si>
    <t>&gt; kruskal.test( tb6[,2] ~       tb6[,1],        data    =       tb6     )</t>
  </si>
  <si>
    <t>data:  tb6[, 2] by tb6[, 1]</t>
  </si>
  <si>
    <t>Kruskal-Wallis chi-squared = 3, df = 3, p-value = 0.3916</t>
  </si>
  <si>
    <t>&gt; kruskal.test( tb7[,2] ~       tb7[,1],        data    =       tb7     )</t>
  </si>
  <si>
    <t>data:  tb7[, 2] by tb7[, 1]</t>
  </si>
  <si>
    <t>Kruskal-Wallis chi-squared = 316.31, df = 151, p-value = 9.151e-14</t>
  </si>
  <si>
    <t>&gt; kruskal.test( tb8[,2] ~       tb8[,1],        data    =       tb8     )</t>
  </si>
  <si>
    <t>data:  tb8[, 2] by tb8[, 1]</t>
  </si>
  <si>
    <t>Kruskal-Wallis chi-squared = 9, df = 9, p-value = 0.4373</t>
  </si>
  <si>
    <t>&gt; kruskal.test( tb9[,2] ~       tb9[,1],        data    =       tb9     )</t>
  </si>
  <si>
    <t>data:  tb9[, 2] by tb9[, 1]</t>
  </si>
  <si>
    <t>Kruskal-Wallis chi-squared = 24, df = 24, p-value = 0.4616</t>
  </si>
  <si>
    <t>&gt; kruskal.test( tb10[,2]        ~       tb10[,1],       data    =       tb10    )</t>
  </si>
  <si>
    <t>data:  tb10[, 2] by tb10[, 1]</t>
  </si>
  <si>
    <t>Kruskal-Wallis chi-squared = 2, df = 2, p-value = 0.3679</t>
  </si>
  <si>
    <t>&gt; kruskal.test( tb11[,2]        ~       tb11[,1],       data    =       tb11    )</t>
  </si>
  <si>
    <t>data:  tb11[, 2] by tb11[, 1]</t>
  </si>
  <si>
    <t>Kruskal-Wallis chi-squared = 18, df = 18, p-value = 0.4557</t>
  </si>
  <si>
    <t>&gt; kruskal.test( tb12[,2]        ~       tb12[,1],       data    =       tb12    )</t>
  </si>
  <si>
    <t>data:  tb12[, 2] by tb12[, 1]</t>
  </si>
  <si>
    <t>Kruskal-Wallis chi-squared = 4, df = 4, p-value = 0.406</t>
  </si>
  <si>
    <t>&gt; length(levels(X$feature_1))</t>
  </si>
  <si>
    <t>[1] 31</t>
  </si>
  <si>
    <t>&gt; length(levels(X$feature_2))</t>
  </si>
  <si>
    <t>[1] 50</t>
  </si>
  <si>
    <t>&gt; length(levels(X$feature_3))</t>
  </si>
  <si>
    <t>[1] 2</t>
  </si>
  <si>
    <t>&gt; length(levels(X$feature_4))</t>
  </si>
  <si>
    <t>[1] 5470</t>
  </si>
  <si>
    <t>&gt; length(levels(X$feature_5))</t>
  </si>
  <si>
    <t>[1] 829</t>
  </si>
  <si>
    <t>&gt; length(levels(X$feature_6))</t>
  </si>
  <si>
    <t>[1] 4</t>
  </si>
  <si>
    <t>&gt; length(levels(X$feature_7))</t>
  </si>
  <si>
    <t>[1] 352</t>
  </si>
  <si>
    <t>&gt; length(levels(X$feature_8))</t>
  </si>
  <si>
    <t>[1] 10</t>
  </si>
  <si>
    <t>&gt; length(levels(X$feature_9))</t>
  </si>
  <si>
    <t>[1] 25</t>
  </si>
  <si>
    <t>&gt; length(levels(X$feature_10))</t>
  </si>
  <si>
    <t>[1] 3</t>
  </si>
  <si>
    <t>&gt; length(levels(X$feature_11))</t>
  </si>
  <si>
    <t>[1] 19</t>
  </si>
  <si>
    <t>&gt; length(levels(X$feature_12))</t>
  </si>
  <si>
    <t>[1] 5</t>
  </si>
  <si>
    <t>Modelo</t>
  </si>
  <si>
    <t>Expr</t>
  </si>
  <si>
    <t>Observação</t>
  </si>
  <si>
    <t>Decision tree</t>
  </si>
  <si>
    <t>target ~ feature_4</t>
  </si>
  <si>
    <t>n</t>
  </si>
  <si>
    <t>TN</t>
  </si>
  <si>
    <t>FP</t>
  </si>
  <si>
    <t>FN</t>
  </si>
  <si>
    <t>TP</t>
  </si>
  <si>
    <t>Accuracy</t>
  </si>
  <si>
    <t>Recall</t>
  </si>
  <si>
    <t>Specificity</t>
  </si>
  <si>
    <t>teste das variáveis independentes isoladas</t>
  </si>
  <si>
    <t>target ~ feature_5</t>
  </si>
  <si>
    <t>target ~ feature_6</t>
  </si>
  <si>
    <t>target ~ feature_7</t>
  </si>
  <si>
    <t>target ~ feature_1</t>
  </si>
  <si>
    <t>target ~ feature_3</t>
  </si>
  <si>
    <t>target ~ feature_2</t>
  </si>
  <si>
    <t>target ~ feature_8</t>
  </si>
  <si>
    <t>target ~ feature_9</t>
  </si>
  <si>
    <t>target ~ feature_10</t>
  </si>
  <si>
    <t>target ~ feature_11</t>
  </si>
  <si>
    <t>target ~ feature_12</t>
  </si>
  <si>
    <t>Teste de hipótese</t>
  </si>
  <si>
    <t>Resultado</t>
  </si>
  <si>
    <t>Hipótese:</t>
  </si>
  <si>
    <t>Estatística do teste:</t>
  </si>
  <si>
    <t>Chi-quadrado</t>
  </si>
  <si>
    <t>Como p-value para as features 2, 4 ,5 e 7 são menores que 0.05</t>
  </si>
  <si>
    <t>negamos a hipótese nula de que os grupos target e não-target</t>
  </si>
  <si>
    <t>sejam idênticos para essas features, contudo aceitamos a hipótese nula</t>
  </si>
  <si>
    <t>para as demais features</t>
  </si>
  <si>
    <t>Kruskal-Wallis</t>
  </si>
  <si>
    <t>Ha: os grupos são diferentes</t>
  </si>
  <si>
    <t>Ho: os grupos target e não-target são idênticos</t>
  </si>
  <si>
    <t>Ho : a feature X e o target são independentes</t>
  </si>
  <si>
    <t>Ha : a feature X e o target não são independentes</t>
  </si>
  <si>
    <t xml:space="preserve">Como p-value &lt; 0.05, rejeitamos a hipótese nula </t>
  </si>
  <si>
    <t>de que qualquer as features de 1 a 12 e o target sejam independentes,</t>
  </si>
  <si>
    <t>isto é, há associação entre as features e a variável target</t>
  </si>
  <si>
    <t>Nível de associação (correlação) entre cada uma das features e a variável target</t>
  </si>
  <si>
    <t>target ~ feature_1 + feature_10</t>
  </si>
  <si>
    <t>target ~ feature_1 + feature_7</t>
  </si>
  <si>
    <t>target ~ feature_1 + feature_2</t>
  </si>
  <si>
    <t>Observação post-hoc</t>
  </si>
  <si>
    <t>feature_2 não funciona sozinha, mas casou bem com a feature_1</t>
  </si>
  <si>
    <t>teste aos pares</t>
  </si>
  <si>
    <t>target ~ feature_1 + feature_3</t>
  </si>
  <si>
    <t>target ~ feature_1 + feature_4</t>
  </si>
  <si>
    <t>em relação ao teste #13, todas as métricas caíram</t>
  </si>
  <si>
    <t>target ~ feature_1 + feature_5</t>
  </si>
  <si>
    <t>target ~ feature_1 + feature_6</t>
  </si>
  <si>
    <t>melhor TN, FP e Specificity até o momento, mas teve o menor TP e Recall</t>
  </si>
  <si>
    <t>target ~ feature_1 + feature_8</t>
  </si>
  <si>
    <t>resultados idênticos ao do teste #14</t>
  </si>
  <si>
    <t>target ~ feature_1 + feature_9</t>
  </si>
  <si>
    <t>teste #13 ainda é o melhor</t>
  </si>
  <si>
    <t>target ~ feature_1 + feature_11</t>
  </si>
  <si>
    <t>teste com melhor acurácia, acertou melhor os TN</t>
  </si>
  <si>
    <t>target ~ feature_1 + feature_12</t>
  </si>
  <si>
    <t>target ~ feature_5 + feature_12</t>
  </si>
  <si>
    <t>target ~ feature_5 + feature_7</t>
  </si>
  <si>
    <t>target ~  feature_7 + feature_12</t>
  </si>
  <si>
    <t>target ~  feature_1 + feature_7 + feature_12</t>
  </si>
  <si>
    <t>target ~  feature_5 + feature_7 + feature_12</t>
  </si>
  <si>
    <t>target ~  feature_4 + feature_5 + feature_7</t>
  </si>
  <si>
    <t>target ~  feature_1 + feature_4 + feature_5 + feature_7</t>
  </si>
  <si>
    <t>melhor teste até o momento. Incluir a feature_1 no modelo do teste #30 fez muita diferença. Teve melhor acurácia e especificada atéo momento</t>
  </si>
  <si>
    <t xml:space="preserve">target ~  feature_1 + feature_4 + feature_5 </t>
  </si>
  <si>
    <t>realmente a feature_5 parece não estar colaborando tanto, mas vou tentar removendo outras features</t>
  </si>
  <si>
    <t>target ~  feature_1 + feature_4 + feature_7</t>
  </si>
  <si>
    <t>removi a feature_7</t>
  </si>
  <si>
    <t>em geral, o desempenho caiu, o que mostra que a feature é importante pro modelo</t>
  </si>
  <si>
    <t xml:space="preserve">target ~  feature_1 + feature_5 + feature_7 </t>
  </si>
  <si>
    <t>removi a feature_4</t>
  </si>
  <si>
    <t>desempenho similar ao teste #32. o que indica que a feature 4 tbm não é tão relevante.
acredito que as features  4 e 5 possam ser removidas por hora e ficar com um modelo igual ao do teste #18 para acrescentar outras features</t>
  </si>
  <si>
    <t xml:space="preserve">target ~  feature_1 + feature_7 + feature_2 </t>
  </si>
  <si>
    <t>O resultado geral melhorou em todos as métricas! Melhor resultado até o momento. Acho que fiz uma coisa certa. Vou tentar acrescentar as features que isoladamente apresentaram melhor especificidade quando atribuídas ao modelo (features 8 e 9)</t>
  </si>
  <si>
    <t>acrescentei a feature_2 ao modelo do teste #18</t>
  </si>
  <si>
    <t>removi a feature_5 do modelo do teste #31 - suspeita de que alguma feature não esteja contribuindo o suficiente pro modelo</t>
  </si>
  <si>
    <t>target ~  feature_1 + feature_7 + feature_2 + feature_8</t>
  </si>
  <si>
    <t>acrescentei a feature_8 ao modelo do teste #35</t>
  </si>
  <si>
    <t>O R ficou sem memória. Vou ter q reduzir o tamanho da amostra</t>
  </si>
  <si>
    <t>diminuí o tamanho da amostra para testar o modelo do teste #36</t>
  </si>
  <si>
    <t>target ~  feature_1 + feature_7 + feature_2 + feature_9</t>
  </si>
  <si>
    <t>A acurácia se manteve e o recall melhorou expressivamente. Uma pena que a especificidade tenha caído (errou feio nos TPs)</t>
  </si>
  <si>
    <t>acrescentei a feature_9 ao modelo do teste #35</t>
  </si>
  <si>
    <t>teve pouca diferença em relação ao teste #35. vou ignorar a feature_9 no momento.
usando o modelo do teste #35, vou acrescentar novamente as features 4 e 5, já que  elas se mostraram importantes tanto segundo o teste de Kruskal quanto de Cramer.</t>
  </si>
  <si>
    <t>acrescentei a feature_4 ao modelo do teste #35</t>
  </si>
  <si>
    <t>target ~  feature_1 + feature_7 + feature_2 + feature_4</t>
  </si>
  <si>
    <t>O recall melhorou... Mas a especificidade caiu bastante</t>
  </si>
  <si>
    <t>O R ficou sem memória (ah vá)</t>
  </si>
  <si>
    <t>target ~  feature_1 + feature_7 + feature_2 + feature_5</t>
  </si>
  <si>
    <t>acrescentei a feature_5 ao modelo do teste #35</t>
  </si>
  <si>
    <t>target ~  feature_1 + feature_7 + feature_2 + feature_3</t>
  </si>
  <si>
    <t>target ~  feature_1 + feature_7 + feature_2 + feature_11</t>
  </si>
  <si>
    <t>acrescentei a feature_3 ao modelo do teste #35</t>
  </si>
  <si>
    <t>acrescentei a feature_11 ao modelo do teste #35</t>
  </si>
  <si>
    <t>Melhora pouco expressiva ao modelo</t>
  </si>
  <si>
    <t>Melhorou muito a especificidade, mas o recall caiu</t>
  </si>
  <si>
    <t>target ~  feature_1 + feature_7 + feature_2 + feature_6</t>
  </si>
  <si>
    <t>acrescentei a feature_6 ao modelo do teste #35</t>
  </si>
  <si>
    <t>resultado similar aos testes #40 e #42. 
talvez eu já tenha exaurido as possibilidades deste modelo. O R está começando a travar devido ao tamanho da amostra e os níveis das variáveis categóricas</t>
  </si>
  <si>
    <t>target ~  feature_1</t>
  </si>
  <si>
    <t>target ~  feature_2</t>
  </si>
  <si>
    <t>target ~  feature_3</t>
  </si>
  <si>
    <t>target ~  feature_6</t>
  </si>
  <si>
    <t>target ~  feature_4</t>
  </si>
  <si>
    <t>target ~  feature_5</t>
  </si>
  <si>
    <t>target ~  feature_7</t>
  </si>
  <si>
    <t>target ~  feature_8</t>
  </si>
  <si>
    <t>Linear Discriminant analysis</t>
  </si>
  <si>
    <t>target ~  feature_9</t>
  </si>
  <si>
    <t>target ~  feature_10</t>
  </si>
  <si>
    <t>target ~  feature_11</t>
  </si>
  <si>
    <t>target ~  feature_12</t>
  </si>
  <si>
    <t>target ~  feature_8 + feature_9</t>
  </si>
  <si>
    <t>as variáveis são colineares. Não ajuda muito</t>
  </si>
  <si>
    <t>target ~  feature_8 + feature_11</t>
  </si>
  <si>
    <t>primeiro bom resultado de especificidade</t>
  </si>
  <si>
    <t>target ~  feature_8 + feature_7</t>
  </si>
  <si>
    <t>um bom recall nesse teste. Estou começando a achar que a feature_8 está causando uma tedência de comportamento padronizado nos testes pareados, vou testar com outros pares de variáveis</t>
  </si>
  <si>
    <t>teste aos pares contendo a feature_8</t>
  </si>
  <si>
    <t>target ~  feature_1 + feature_9</t>
  </si>
  <si>
    <t>R sem memória</t>
  </si>
  <si>
    <t>target ~  feature_1 + feature_8</t>
  </si>
  <si>
    <t>target ~  feature_1 + feature_11</t>
  </si>
  <si>
    <t>target ~  feature_1 + feature_7</t>
  </si>
  <si>
    <t>target ~  feature_1 + feature_2</t>
  </si>
  <si>
    <t>R sem memória
Até agora não entendi esse problema. Uma amostra tão pequena e o R ficando sem memória? Melhor partir pra outro modelo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</si>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</sst>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ourier New"/>
      <family val="1"/>
    </font>
    <font>
      <sz val="12"/>
      <color rgb="FF0000FF"/>
      <name val="Courier New"/>
      <family val="1"/>
    </font>
    <font>
      <sz val="12"/>
      <color rgb="FFC5060B"/>
      <name val="Courier New"/>
      <family val="1"/>
    </font>
    <font>
      <sz val="12"/>
      <color theme="1"/>
      <name val="Consolas"/>
      <family val="2"/>
    </font>
    <font>
      <b/>
      <sz val="12"/>
      <color theme="1"/>
      <name val="Consolas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color theme="1"/>
      <name val="Consolas"/>
      <family val="2"/>
    </font>
    <font>
      <sz val="12"/>
      <color rgb="FF000000"/>
      <name val="Calibri"/>
      <family val="2"/>
      <scheme val="minor"/>
    </font>
    <font>
      <sz val="10"/>
      <color rgb="FF00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49" fontId="3" fillId="0" borderId="0" xfId="0" applyNumberFormat="1" applyFont="1"/>
    <xf numFmtId="14" fontId="0" fillId="0" borderId="0" xfId="0" applyNumberFormat="1"/>
    <xf numFmtId="0" fontId="4" fillId="0" borderId="0" xfId="0" applyFont="1"/>
    <xf numFmtId="164" fontId="3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Fill="1" applyBorder="1"/>
    <xf numFmtId="0" fontId="0" fillId="0" borderId="1" xfId="0" applyFill="1" applyBorder="1"/>
    <xf numFmtId="165" fontId="0" fillId="0" borderId="1" xfId="1" applyNumberFormat="1" applyFont="1" applyFill="1" applyBorder="1"/>
    <xf numFmtId="0" fontId="5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10" fillId="4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 wrapText="1"/>
    </xf>
    <xf numFmtId="165" fontId="0" fillId="0" borderId="1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165" fontId="0" fillId="5" borderId="1" xfId="1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2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920-5EFA-6D4D-9EED-856A5DEFC86D}">
  <dimension ref="A2:N192"/>
  <sheetViews>
    <sheetView topLeftCell="E1" workbookViewId="0">
      <selection activeCell="I23" sqref="I23"/>
    </sheetView>
  </sheetViews>
  <sheetFormatPr baseColWidth="10" defaultRowHeight="16" x14ac:dyDescent="0.2"/>
  <cols>
    <col min="1" max="2" width="0" hidden="1" customWidth="1"/>
    <col min="3" max="3" width="26" hidden="1" customWidth="1"/>
    <col min="4" max="4" width="0" hidden="1" customWidth="1"/>
    <col min="6" max="6" width="11.6640625" bestFit="1" customWidth="1"/>
    <col min="8" max="8" width="12.1640625" style="7" bestFit="1" customWidth="1"/>
    <col min="11" max="11" width="48.33203125" customWidth="1"/>
    <col min="14" max="14" width="26.6640625" bestFit="1" customWidth="1"/>
  </cols>
  <sheetData>
    <row r="2" spans="1:14" ht="17" x14ac:dyDescent="0.25">
      <c r="C2" s="2" t="s">
        <v>55</v>
      </c>
    </row>
    <row r="3" spans="1:14" ht="17" x14ac:dyDescent="0.25">
      <c r="A3" s="2" t="s">
        <v>55</v>
      </c>
      <c r="B3" t="str">
        <f t="shared" ref="B3:B11" si="0">TRIM(A3)</f>
        <v>id</v>
      </c>
      <c r="C3" s="2" t="s">
        <v>281</v>
      </c>
      <c r="D3">
        <v>1</v>
      </c>
      <c r="F3" s="9" t="s">
        <v>124</v>
      </c>
      <c r="G3" s="9" t="s">
        <v>125</v>
      </c>
      <c r="H3" s="10" t="s">
        <v>126</v>
      </c>
      <c r="J3" t="s">
        <v>1</v>
      </c>
      <c r="K3" t="s">
        <v>125</v>
      </c>
      <c r="N3" s="4" t="s">
        <v>1639</v>
      </c>
    </row>
    <row r="4" spans="1:14" ht="17" x14ac:dyDescent="0.25">
      <c r="A4" s="2" t="s">
        <v>55</v>
      </c>
      <c r="B4" t="str">
        <f t="shared" si="0"/>
        <v>id</v>
      </c>
      <c r="C4" s="2" t="s">
        <v>282</v>
      </c>
      <c r="D4">
        <v>1</v>
      </c>
      <c r="F4" s="11" t="s">
        <v>12</v>
      </c>
      <c r="G4" s="12">
        <f>SUMIFS(D:D,C:C,"NA's",B:B,$F4)</f>
        <v>114216</v>
      </c>
      <c r="H4" s="13">
        <f t="shared" ref="H4:H15" si="1">G4/SUMIF(B:B,$F4,D:D)</f>
        <v>0.86472244935041342</v>
      </c>
      <c r="J4" t="s">
        <v>58</v>
      </c>
      <c r="K4">
        <v>14974</v>
      </c>
      <c r="N4" s="1" t="s">
        <v>1640</v>
      </c>
    </row>
    <row r="5" spans="1:14" ht="17" x14ac:dyDescent="0.25">
      <c r="A5" s="2" t="s">
        <v>55</v>
      </c>
      <c r="B5" t="str">
        <f t="shared" si="0"/>
        <v>id</v>
      </c>
      <c r="C5" s="2" t="s">
        <v>283</v>
      </c>
      <c r="D5">
        <v>1</v>
      </c>
      <c r="F5" s="11" t="s">
        <v>10</v>
      </c>
      <c r="G5" s="12">
        <f t="shared" ref="G5:G15" si="2">SUMIFS(D:D,C:C,"NA's",B:B,$F5)</f>
        <v>79174</v>
      </c>
      <c r="H5" s="13">
        <f t="shared" si="1"/>
        <v>0.59942158020653524</v>
      </c>
      <c r="J5" t="s">
        <v>61</v>
      </c>
      <c r="K5">
        <v>14176</v>
      </c>
      <c r="N5" s="4" t="s">
        <v>1641</v>
      </c>
    </row>
    <row r="6" spans="1:14" ht="17" x14ac:dyDescent="0.25">
      <c r="A6" s="2" t="s">
        <v>55</v>
      </c>
      <c r="B6" t="str">
        <f t="shared" si="0"/>
        <v>id</v>
      </c>
      <c r="C6" s="2" t="s">
        <v>284</v>
      </c>
      <c r="D6">
        <v>1</v>
      </c>
      <c r="F6" s="11" t="s">
        <v>11</v>
      </c>
      <c r="G6" s="12">
        <f t="shared" si="2"/>
        <v>41678</v>
      </c>
      <c r="H6" s="13">
        <f t="shared" si="1"/>
        <v>0.3155416250264983</v>
      </c>
      <c r="J6" t="s">
        <v>65</v>
      </c>
      <c r="K6">
        <v>13363</v>
      </c>
      <c r="N6" s="1" t="s">
        <v>1642</v>
      </c>
    </row>
    <row r="7" spans="1:14" ht="17" x14ac:dyDescent="0.25">
      <c r="A7" s="2" t="s">
        <v>55</v>
      </c>
      <c r="B7" t="str">
        <f t="shared" si="0"/>
        <v>id</v>
      </c>
      <c r="C7" s="2" t="s">
        <v>285</v>
      </c>
      <c r="D7">
        <v>1</v>
      </c>
      <c r="F7" s="9" t="s">
        <v>9</v>
      </c>
      <c r="G7" s="12">
        <f t="shared" si="2"/>
        <v>7146</v>
      </c>
      <c r="H7" s="13">
        <f t="shared" si="1"/>
        <v>5.4101935132188604E-2</v>
      </c>
      <c r="J7" t="s">
        <v>69</v>
      </c>
      <c r="K7">
        <v>8373</v>
      </c>
      <c r="N7" s="4" t="s">
        <v>1643</v>
      </c>
    </row>
    <row r="8" spans="1:14" ht="17" x14ac:dyDescent="0.25">
      <c r="A8" s="2" t="s">
        <v>55</v>
      </c>
      <c r="B8" t="str">
        <f t="shared" si="0"/>
        <v>id</v>
      </c>
      <c r="C8" s="2" t="s">
        <v>286</v>
      </c>
      <c r="D8">
        <v>1</v>
      </c>
      <c r="F8" s="9" t="s">
        <v>8</v>
      </c>
      <c r="G8" s="12">
        <f t="shared" si="2"/>
        <v>5797</v>
      </c>
      <c r="H8" s="13">
        <f t="shared" si="1"/>
        <v>4.3888737470094787E-2</v>
      </c>
      <c r="J8" t="s">
        <v>72</v>
      </c>
      <c r="K8">
        <v>7442</v>
      </c>
      <c r="N8" s="1" t="s">
        <v>1644</v>
      </c>
    </row>
    <row r="9" spans="1:14" ht="17" x14ac:dyDescent="0.25">
      <c r="A9" s="2" t="s">
        <v>55</v>
      </c>
      <c r="B9" t="str">
        <f t="shared" si="0"/>
        <v>id</v>
      </c>
      <c r="C9" s="2" t="s">
        <v>287</v>
      </c>
      <c r="D9">
        <v>132078</v>
      </c>
      <c r="F9" s="9" t="s">
        <v>6</v>
      </c>
      <c r="G9" s="12">
        <f t="shared" si="2"/>
        <v>0</v>
      </c>
      <c r="H9" s="13">
        <f t="shared" si="1"/>
        <v>0</v>
      </c>
      <c r="J9" t="s">
        <v>76</v>
      </c>
      <c r="K9">
        <v>5640</v>
      </c>
      <c r="N9" s="4" t="s">
        <v>1645</v>
      </c>
    </row>
    <row r="10" spans="1:14" ht="17" x14ac:dyDescent="0.25">
      <c r="B10" t="str">
        <f t="shared" si="0"/>
        <v/>
      </c>
      <c r="C10" s="2" t="s">
        <v>107</v>
      </c>
      <c r="F10" s="9" t="s">
        <v>1</v>
      </c>
      <c r="G10" s="12">
        <f t="shared" si="2"/>
        <v>0</v>
      </c>
      <c r="H10" s="13">
        <f t="shared" si="1"/>
        <v>0</v>
      </c>
      <c r="J10" t="s">
        <v>210</v>
      </c>
      <c r="K10">
        <v>5408</v>
      </c>
      <c r="N10" s="1" t="s">
        <v>1646</v>
      </c>
    </row>
    <row r="11" spans="1:14" ht="17" x14ac:dyDescent="0.25">
      <c r="B11" t="str">
        <f t="shared" si="0"/>
        <v/>
      </c>
      <c r="C11" s="2" t="s">
        <v>56</v>
      </c>
      <c r="F11" s="9" t="s">
        <v>2</v>
      </c>
      <c r="G11" s="12">
        <f t="shared" si="2"/>
        <v>0</v>
      </c>
      <c r="H11" s="13">
        <f t="shared" si="1"/>
        <v>0</v>
      </c>
      <c r="J11" t="s">
        <v>211</v>
      </c>
      <c r="K11">
        <v>4647</v>
      </c>
      <c r="N11" s="4" t="s">
        <v>1647</v>
      </c>
    </row>
    <row r="12" spans="1:14" ht="17" x14ac:dyDescent="0.25">
      <c r="A12" s="2" t="s">
        <v>108</v>
      </c>
      <c r="B12" t="str">
        <f>TRIM(A12)</f>
        <v>feature_0</v>
      </c>
      <c r="C12" s="2" t="s">
        <v>57</v>
      </c>
      <c r="D12" s="3">
        <v>42736</v>
      </c>
      <c r="F12" s="9" t="s">
        <v>3</v>
      </c>
      <c r="G12" s="12">
        <f t="shared" si="2"/>
        <v>0</v>
      </c>
      <c r="H12" s="13">
        <f t="shared" si="1"/>
        <v>0</v>
      </c>
      <c r="J12" t="s">
        <v>133</v>
      </c>
      <c r="K12">
        <v>4623</v>
      </c>
      <c r="N12" s="1" t="s">
        <v>1648</v>
      </c>
    </row>
    <row r="13" spans="1:14" ht="17" x14ac:dyDescent="0.25">
      <c r="A13" s="2" t="s">
        <v>108</v>
      </c>
      <c r="B13" t="str">
        <f t="shared" ref="B13:B76" si="3">TRIM(A13)</f>
        <v>feature_0</v>
      </c>
      <c r="C13" s="2" t="s">
        <v>288</v>
      </c>
      <c r="D13" s="3">
        <v>42794</v>
      </c>
      <c r="F13" s="9" t="s">
        <v>4</v>
      </c>
      <c r="G13" s="12">
        <f t="shared" si="2"/>
        <v>0</v>
      </c>
      <c r="H13" s="13">
        <f t="shared" si="1"/>
        <v>0</v>
      </c>
      <c r="J13" t="s">
        <v>131</v>
      </c>
      <c r="K13">
        <v>4583</v>
      </c>
      <c r="N13" s="4" t="s">
        <v>1649</v>
      </c>
    </row>
    <row r="14" spans="1:14" ht="17" x14ac:dyDescent="0.25">
      <c r="A14" s="2" t="s">
        <v>108</v>
      </c>
      <c r="B14" t="str">
        <f t="shared" si="3"/>
        <v>feature_0</v>
      </c>
      <c r="C14" s="2" t="s">
        <v>64</v>
      </c>
      <c r="D14" s="3">
        <v>42866</v>
      </c>
      <c r="F14" s="9" t="s">
        <v>5</v>
      </c>
      <c r="G14" s="12">
        <f t="shared" si="2"/>
        <v>6</v>
      </c>
      <c r="H14" s="13">
        <f t="shared" si="1"/>
        <v>4.5425638230217136E-5</v>
      </c>
      <c r="J14" t="s">
        <v>212</v>
      </c>
      <c r="K14">
        <v>4154</v>
      </c>
      <c r="N14" s="1" t="s">
        <v>1650</v>
      </c>
    </row>
    <row r="15" spans="1:14" ht="17" x14ac:dyDescent="0.25">
      <c r="A15" s="2" t="s">
        <v>108</v>
      </c>
      <c r="B15" t="str">
        <f t="shared" si="3"/>
        <v>feature_0</v>
      </c>
      <c r="C15" s="2" t="s">
        <v>68</v>
      </c>
      <c r="D15" s="3">
        <v>42871</v>
      </c>
      <c r="F15" s="9" t="s">
        <v>7</v>
      </c>
      <c r="G15" s="12">
        <f t="shared" si="2"/>
        <v>0</v>
      </c>
      <c r="H15" s="13">
        <f t="shared" si="1"/>
        <v>0</v>
      </c>
      <c r="J15" t="s">
        <v>213</v>
      </c>
      <c r="K15">
        <v>3514</v>
      </c>
      <c r="N15" s="4" t="s">
        <v>1651</v>
      </c>
    </row>
    <row r="16" spans="1:14" ht="17" x14ac:dyDescent="0.25">
      <c r="A16" s="2" t="s">
        <v>108</v>
      </c>
      <c r="B16" t="str">
        <f t="shared" si="3"/>
        <v>feature_0</v>
      </c>
      <c r="C16" s="2" t="s">
        <v>289</v>
      </c>
      <c r="D16" s="3">
        <v>42951</v>
      </c>
      <c r="J16" t="s">
        <v>214</v>
      </c>
      <c r="K16">
        <v>3468</v>
      </c>
      <c r="N16" s="1" t="s">
        <v>1652</v>
      </c>
    </row>
    <row r="17" spans="1:14" ht="17" x14ac:dyDescent="0.25">
      <c r="A17" s="2" t="s">
        <v>108</v>
      </c>
      <c r="B17" t="str">
        <f t="shared" si="3"/>
        <v>feature_0</v>
      </c>
      <c r="C17" s="2" t="s">
        <v>75</v>
      </c>
      <c r="D17" s="3">
        <v>43022</v>
      </c>
      <c r="J17" t="s">
        <v>215</v>
      </c>
      <c r="K17">
        <v>3380</v>
      </c>
      <c r="N17" s="4" t="s">
        <v>1653</v>
      </c>
    </row>
    <row r="18" spans="1:14" ht="17" x14ac:dyDescent="0.25">
      <c r="B18" t="str">
        <f t="shared" si="3"/>
        <v/>
      </c>
      <c r="C18" s="2" t="s">
        <v>107</v>
      </c>
      <c r="J18" t="s">
        <v>216</v>
      </c>
      <c r="K18">
        <v>3159</v>
      </c>
      <c r="N18" s="1" t="s">
        <v>1654</v>
      </c>
    </row>
    <row r="19" spans="1:14" ht="17" x14ac:dyDescent="0.25">
      <c r="B19" t="str">
        <f t="shared" si="3"/>
        <v/>
      </c>
      <c r="C19" s="2" t="s">
        <v>1</v>
      </c>
      <c r="J19" t="s">
        <v>217</v>
      </c>
      <c r="K19">
        <v>3077</v>
      </c>
      <c r="N19" s="4" t="s">
        <v>1655</v>
      </c>
    </row>
    <row r="20" spans="1:14" ht="17" x14ac:dyDescent="0.25">
      <c r="A20" s="2" t="s">
        <v>109</v>
      </c>
      <c r="B20" t="str">
        <f t="shared" si="3"/>
        <v>feature_1</v>
      </c>
      <c r="C20" s="2" t="s">
        <v>58</v>
      </c>
      <c r="D20">
        <v>14974</v>
      </c>
      <c r="J20" t="s">
        <v>128</v>
      </c>
      <c r="K20">
        <v>3010</v>
      </c>
      <c r="N20" s="1" t="s">
        <v>1656</v>
      </c>
    </row>
    <row r="21" spans="1:14" ht="17" x14ac:dyDescent="0.25">
      <c r="A21" s="2" t="s">
        <v>109</v>
      </c>
      <c r="B21" t="str">
        <f t="shared" si="3"/>
        <v>feature_1</v>
      </c>
      <c r="C21" s="2" t="s">
        <v>61</v>
      </c>
      <c r="D21">
        <v>14176</v>
      </c>
      <c r="J21" t="s">
        <v>134</v>
      </c>
      <c r="K21">
        <v>2990</v>
      </c>
      <c r="N21" s="4" t="s">
        <v>1657</v>
      </c>
    </row>
    <row r="22" spans="1:14" ht="17" x14ac:dyDescent="0.25">
      <c r="A22" s="2" t="s">
        <v>109</v>
      </c>
      <c r="B22" t="str">
        <f t="shared" si="3"/>
        <v>feature_1</v>
      </c>
      <c r="C22" s="2" t="s">
        <v>65</v>
      </c>
      <c r="D22">
        <v>13363</v>
      </c>
      <c r="J22" t="s">
        <v>218</v>
      </c>
      <c r="K22">
        <v>2704</v>
      </c>
      <c r="N22" s="1" t="s">
        <v>1658</v>
      </c>
    </row>
    <row r="23" spans="1:14" ht="17" x14ac:dyDescent="0.25">
      <c r="A23" s="2" t="s">
        <v>109</v>
      </c>
      <c r="B23" t="str">
        <f t="shared" si="3"/>
        <v>feature_1</v>
      </c>
      <c r="C23" s="2" t="s">
        <v>69</v>
      </c>
      <c r="D23">
        <v>8373</v>
      </c>
      <c r="J23" t="s">
        <v>219</v>
      </c>
      <c r="K23">
        <v>2619</v>
      </c>
      <c r="N23" s="4" t="s">
        <v>1659</v>
      </c>
    </row>
    <row r="24" spans="1:14" ht="17" x14ac:dyDescent="0.25">
      <c r="A24" s="2" t="s">
        <v>109</v>
      </c>
      <c r="B24" t="str">
        <f t="shared" si="3"/>
        <v>feature_1</v>
      </c>
      <c r="C24" s="2" t="s">
        <v>72</v>
      </c>
      <c r="D24">
        <v>7442</v>
      </c>
      <c r="N24" s="1" t="s">
        <v>1660</v>
      </c>
    </row>
    <row r="25" spans="1:14" ht="17" x14ac:dyDescent="0.25">
      <c r="A25" s="2" t="s">
        <v>109</v>
      </c>
      <c r="B25" t="str">
        <f t="shared" si="3"/>
        <v>feature_1</v>
      </c>
      <c r="C25" s="2" t="s">
        <v>76</v>
      </c>
      <c r="D25">
        <v>5640</v>
      </c>
      <c r="J25" t="s">
        <v>2</v>
      </c>
      <c r="K25" t="s">
        <v>125</v>
      </c>
      <c r="N25" s="4" t="s">
        <v>1661</v>
      </c>
    </row>
    <row r="26" spans="1:14" ht="17" x14ac:dyDescent="0.25">
      <c r="A26" s="2" t="s">
        <v>109</v>
      </c>
      <c r="B26" t="str">
        <f t="shared" si="3"/>
        <v>feature_1</v>
      </c>
      <c r="C26" s="2" t="s">
        <v>287</v>
      </c>
      <c r="D26">
        <v>68116</v>
      </c>
      <c r="J26" t="s">
        <v>59</v>
      </c>
      <c r="K26">
        <v>57697</v>
      </c>
      <c r="N26" s="1" t="s">
        <v>1662</v>
      </c>
    </row>
    <row r="27" spans="1:14" ht="17" x14ac:dyDescent="0.25">
      <c r="B27" t="str">
        <f t="shared" si="3"/>
        <v/>
      </c>
      <c r="C27" s="2" t="s">
        <v>107</v>
      </c>
      <c r="J27" t="s">
        <v>62</v>
      </c>
      <c r="K27">
        <v>28202</v>
      </c>
      <c r="N27" s="1"/>
    </row>
    <row r="28" spans="1:14" ht="17" x14ac:dyDescent="0.25">
      <c r="B28" t="str">
        <f t="shared" si="3"/>
        <v/>
      </c>
      <c r="C28" s="2" t="s">
        <v>2</v>
      </c>
      <c r="J28" t="s">
        <v>66</v>
      </c>
      <c r="K28">
        <v>25426</v>
      </c>
      <c r="N28" s="4"/>
    </row>
    <row r="29" spans="1:14" ht="17" x14ac:dyDescent="0.25">
      <c r="A29" s="2" t="s">
        <v>110</v>
      </c>
      <c r="B29" t="str">
        <f t="shared" si="3"/>
        <v>feature_2</v>
      </c>
      <c r="C29" s="2" t="s">
        <v>59</v>
      </c>
      <c r="D29">
        <v>57697</v>
      </c>
      <c r="J29" t="s">
        <v>70</v>
      </c>
      <c r="K29">
        <v>6951</v>
      </c>
    </row>
    <row r="30" spans="1:14" ht="17" x14ac:dyDescent="0.25">
      <c r="A30" s="2" t="s">
        <v>110</v>
      </c>
      <c r="B30" t="str">
        <f t="shared" si="3"/>
        <v>feature_2</v>
      </c>
      <c r="C30" s="2" t="s">
        <v>62</v>
      </c>
      <c r="D30">
        <v>28202</v>
      </c>
      <c r="J30" t="s">
        <v>73</v>
      </c>
      <c r="K30">
        <v>2906</v>
      </c>
    </row>
    <row r="31" spans="1:14" ht="17" x14ac:dyDescent="0.25">
      <c r="A31" s="2" t="s">
        <v>110</v>
      </c>
      <c r="B31" t="str">
        <f t="shared" si="3"/>
        <v>feature_2</v>
      </c>
      <c r="C31" s="2" t="s">
        <v>66</v>
      </c>
      <c r="D31">
        <v>25426</v>
      </c>
      <c r="J31" t="s">
        <v>77</v>
      </c>
      <c r="K31">
        <v>2265</v>
      </c>
    </row>
    <row r="32" spans="1:14" ht="17" x14ac:dyDescent="0.25">
      <c r="A32" s="2" t="s">
        <v>110</v>
      </c>
      <c r="B32" t="str">
        <f t="shared" si="3"/>
        <v>feature_2</v>
      </c>
      <c r="C32" s="2" t="s">
        <v>70</v>
      </c>
      <c r="D32">
        <v>6951</v>
      </c>
      <c r="J32" t="s">
        <v>220</v>
      </c>
      <c r="K32">
        <v>1360</v>
      </c>
    </row>
    <row r="33" spans="1:11" ht="17" x14ac:dyDescent="0.25">
      <c r="A33" s="2" t="s">
        <v>110</v>
      </c>
      <c r="B33" t="str">
        <f t="shared" si="3"/>
        <v>feature_2</v>
      </c>
      <c r="C33" s="2" t="s">
        <v>73</v>
      </c>
      <c r="D33">
        <v>2906</v>
      </c>
      <c r="J33" t="s">
        <v>137</v>
      </c>
      <c r="K33">
        <v>1191</v>
      </c>
    </row>
    <row r="34" spans="1:11" ht="17" x14ac:dyDescent="0.25">
      <c r="A34" s="2" t="s">
        <v>110</v>
      </c>
      <c r="B34" t="str">
        <f t="shared" si="3"/>
        <v>feature_2</v>
      </c>
      <c r="C34" s="2" t="s">
        <v>77</v>
      </c>
      <c r="D34">
        <v>2265</v>
      </c>
      <c r="J34" t="s">
        <v>221</v>
      </c>
      <c r="K34">
        <v>993</v>
      </c>
    </row>
    <row r="35" spans="1:11" ht="17" x14ac:dyDescent="0.25">
      <c r="A35" s="2" t="s">
        <v>110</v>
      </c>
      <c r="B35" t="str">
        <f t="shared" si="3"/>
        <v>feature_2</v>
      </c>
      <c r="C35" s="2" t="s">
        <v>287</v>
      </c>
      <c r="D35">
        <v>8637</v>
      </c>
      <c r="J35" t="s">
        <v>222</v>
      </c>
      <c r="K35">
        <v>662</v>
      </c>
    </row>
    <row r="36" spans="1:11" ht="17" x14ac:dyDescent="0.25">
      <c r="B36" t="str">
        <f t="shared" si="3"/>
        <v/>
      </c>
      <c r="C36" s="2" t="s">
        <v>107</v>
      </c>
      <c r="J36" t="s">
        <v>223</v>
      </c>
      <c r="K36">
        <v>567</v>
      </c>
    </row>
    <row r="37" spans="1:11" ht="17" x14ac:dyDescent="0.25">
      <c r="B37" t="str">
        <f t="shared" si="3"/>
        <v/>
      </c>
      <c r="C37" s="2" t="s">
        <v>3</v>
      </c>
      <c r="J37" t="s">
        <v>136</v>
      </c>
      <c r="K37">
        <v>540</v>
      </c>
    </row>
    <row r="38" spans="1:11" ht="17" x14ac:dyDescent="0.25">
      <c r="A38" s="2" t="s">
        <v>111</v>
      </c>
      <c r="B38" t="str">
        <f t="shared" si="3"/>
        <v>feature_3</v>
      </c>
      <c r="C38" s="2" t="s">
        <v>144</v>
      </c>
      <c r="D38">
        <v>129595</v>
      </c>
      <c r="J38" t="s">
        <v>142</v>
      </c>
      <c r="K38">
        <v>489</v>
      </c>
    </row>
    <row r="39" spans="1:11" ht="17" x14ac:dyDescent="0.25">
      <c r="A39" s="2" t="s">
        <v>111</v>
      </c>
      <c r="B39" t="str">
        <f t="shared" si="3"/>
        <v>feature_3</v>
      </c>
      <c r="C39" s="2" t="s">
        <v>145</v>
      </c>
      <c r="D39">
        <v>2489</v>
      </c>
      <c r="J39" t="s">
        <v>224</v>
      </c>
      <c r="K39">
        <v>393</v>
      </c>
    </row>
    <row r="40" spans="1:11" ht="17" x14ac:dyDescent="0.25">
      <c r="B40" t="str">
        <f t="shared" si="3"/>
        <v/>
      </c>
      <c r="C40" s="2" t="s">
        <v>107</v>
      </c>
      <c r="J40" t="s">
        <v>225</v>
      </c>
      <c r="K40">
        <v>369</v>
      </c>
    </row>
    <row r="41" spans="1:11" ht="17" x14ac:dyDescent="0.25">
      <c r="B41" t="str">
        <f t="shared" si="3"/>
        <v/>
      </c>
      <c r="C41" s="2" t="s">
        <v>4</v>
      </c>
      <c r="J41" t="s">
        <v>141</v>
      </c>
      <c r="K41">
        <v>361</v>
      </c>
    </row>
    <row r="42" spans="1:11" ht="17" x14ac:dyDescent="0.25">
      <c r="A42" s="2" t="s">
        <v>112</v>
      </c>
      <c r="B42" t="str">
        <f t="shared" si="3"/>
        <v>feature_4</v>
      </c>
      <c r="C42" s="2" t="s">
        <v>60</v>
      </c>
      <c r="D42">
        <v>1227</v>
      </c>
      <c r="J42" t="s">
        <v>226</v>
      </c>
      <c r="K42">
        <v>321</v>
      </c>
    </row>
    <row r="43" spans="1:11" ht="17" x14ac:dyDescent="0.25">
      <c r="A43" s="2" t="s">
        <v>112</v>
      </c>
      <c r="B43" t="str">
        <f t="shared" si="3"/>
        <v>feature_4</v>
      </c>
      <c r="C43" s="2" t="s">
        <v>63</v>
      </c>
      <c r="D43">
        <v>1057</v>
      </c>
      <c r="J43" t="s">
        <v>227</v>
      </c>
      <c r="K43">
        <v>297</v>
      </c>
    </row>
    <row r="44" spans="1:11" ht="17" x14ac:dyDescent="0.25">
      <c r="A44" s="2" t="s">
        <v>112</v>
      </c>
      <c r="B44" t="str">
        <f t="shared" si="3"/>
        <v>feature_4</v>
      </c>
      <c r="C44" s="2" t="s">
        <v>67</v>
      </c>
      <c r="D44">
        <v>485</v>
      </c>
      <c r="J44" t="s">
        <v>228</v>
      </c>
      <c r="K44">
        <v>245</v>
      </c>
    </row>
    <row r="45" spans="1:11" ht="17" x14ac:dyDescent="0.25">
      <c r="A45" s="2" t="s">
        <v>112</v>
      </c>
      <c r="B45" t="str">
        <f t="shared" si="3"/>
        <v>feature_4</v>
      </c>
      <c r="C45" s="2" t="s">
        <v>71</v>
      </c>
      <c r="D45">
        <v>402</v>
      </c>
      <c r="J45" t="s">
        <v>139</v>
      </c>
      <c r="K45">
        <v>178</v>
      </c>
    </row>
    <row r="46" spans="1:11" ht="17" x14ac:dyDescent="0.25">
      <c r="A46" s="2" t="s">
        <v>112</v>
      </c>
      <c r="B46" t="str">
        <f t="shared" si="3"/>
        <v>feature_4</v>
      </c>
      <c r="C46" s="2" t="s">
        <v>74</v>
      </c>
      <c r="D46">
        <v>383</v>
      </c>
    </row>
    <row r="47" spans="1:11" ht="17" x14ac:dyDescent="0.25">
      <c r="A47" s="2" t="s">
        <v>112</v>
      </c>
      <c r="B47" t="str">
        <f t="shared" si="3"/>
        <v>feature_4</v>
      </c>
      <c r="C47" s="2" t="s">
        <v>78</v>
      </c>
      <c r="D47">
        <v>376</v>
      </c>
      <c r="J47" t="s">
        <v>3</v>
      </c>
      <c r="K47" t="s">
        <v>125</v>
      </c>
    </row>
    <row r="48" spans="1:11" ht="17" x14ac:dyDescent="0.25">
      <c r="A48" s="2" t="s">
        <v>112</v>
      </c>
      <c r="B48" t="str">
        <f t="shared" si="3"/>
        <v>feature_4</v>
      </c>
      <c r="C48" s="2" t="s">
        <v>287</v>
      </c>
      <c r="D48">
        <v>128154</v>
      </c>
      <c r="J48" t="s">
        <v>144</v>
      </c>
      <c r="K48">
        <v>129595</v>
      </c>
    </row>
    <row r="49" spans="1:11" ht="17" x14ac:dyDescent="0.25">
      <c r="B49" t="str">
        <f t="shared" si="3"/>
        <v/>
      </c>
      <c r="C49" s="2" t="s">
        <v>107</v>
      </c>
      <c r="J49" t="s">
        <v>145</v>
      </c>
      <c r="K49">
        <v>2489</v>
      </c>
    </row>
    <row r="50" spans="1:11" ht="17" x14ac:dyDescent="0.25">
      <c r="B50" t="str">
        <f t="shared" si="3"/>
        <v/>
      </c>
      <c r="C50" s="2" t="s">
        <v>5</v>
      </c>
    </row>
    <row r="51" spans="1:11" ht="17" x14ac:dyDescent="0.25">
      <c r="A51" s="2" t="s">
        <v>113</v>
      </c>
      <c r="B51" t="str">
        <f t="shared" si="3"/>
        <v>feature_5</v>
      </c>
      <c r="C51" s="2" t="s">
        <v>79</v>
      </c>
      <c r="D51">
        <v>9196</v>
      </c>
      <c r="J51" t="s">
        <v>4</v>
      </c>
      <c r="K51" t="s">
        <v>125</v>
      </c>
    </row>
    <row r="52" spans="1:11" ht="17" x14ac:dyDescent="0.25">
      <c r="A52" s="2" t="s">
        <v>113</v>
      </c>
      <c r="B52" t="str">
        <f t="shared" si="3"/>
        <v>feature_5</v>
      </c>
      <c r="C52" s="2" t="s">
        <v>84</v>
      </c>
      <c r="D52">
        <v>2269</v>
      </c>
      <c r="J52" t="s">
        <v>60</v>
      </c>
      <c r="K52">
        <v>1227</v>
      </c>
    </row>
    <row r="53" spans="1:11" ht="17" x14ac:dyDescent="0.25">
      <c r="A53" s="2" t="s">
        <v>113</v>
      </c>
      <c r="B53" t="str">
        <f t="shared" si="3"/>
        <v>feature_5</v>
      </c>
      <c r="C53" s="2" t="s">
        <v>89</v>
      </c>
      <c r="D53">
        <v>1997</v>
      </c>
      <c r="J53" t="s">
        <v>63</v>
      </c>
      <c r="K53">
        <v>1057</v>
      </c>
    </row>
    <row r="54" spans="1:11" ht="17" x14ac:dyDescent="0.25">
      <c r="A54" s="2" t="s">
        <v>113</v>
      </c>
      <c r="B54" t="str">
        <f t="shared" si="3"/>
        <v>feature_5</v>
      </c>
      <c r="C54" s="2" t="s">
        <v>94</v>
      </c>
      <c r="D54">
        <v>1712</v>
      </c>
      <c r="J54" t="s">
        <v>67</v>
      </c>
      <c r="K54">
        <v>485</v>
      </c>
    </row>
    <row r="55" spans="1:11" ht="17" x14ac:dyDescent="0.25">
      <c r="A55" s="2" t="s">
        <v>113</v>
      </c>
      <c r="B55" t="str">
        <f t="shared" si="3"/>
        <v>feature_5</v>
      </c>
      <c r="C55" s="2" t="s">
        <v>100</v>
      </c>
      <c r="D55">
        <v>1634</v>
      </c>
      <c r="J55" t="s">
        <v>71</v>
      </c>
      <c r="K55">
        <v>402</v>
      </c>
    </row>
    <row r="56" spans="1:11" ht="17" x14ac:dyDescent="0.25">
      <c r="A56" s="2" t="s">
        <v>113</v>
      </c>
      <c r="B56" t="str">
        <f t="shared" si="3"/>
        <v>feature_5</v>
      </c>
      <c r="C56" s="2" t="s">
        <v>287</v>
      </c>
      <c r="D56">
        <v>115270</v>
      </c>
      <c r="J56" t="s">
        <v>74</v>
      </c>
      <c r="K56">
        <v>383</v>
      </c>
    </row>
    <row r="57" spans="1:11" ht="17" x14ac:dyDescent="0.25">
      <c r="A57" s="2" t="s">
        <v>113</v>
      </c>
      <c r="B57" t="str">
        <f t="shared" si="3"/>
        <v>feature_5</v>
      </c>
      <c r="C57" s="2" t="s">
        <v>98</v>
      </c>
      <c r="D57">
        <v>6</v>
      </c>
      <c r="J57" t="s">
        <v>78</v>
      </c>
      <c r="K57">
        <v>376</v>
      </c>
    </row>
    <row r="58" spans="1:11" ht="17" x14ac:dyDescent="0.25">
      <c r="B58" t="str">
        <f t="shared" si="3"/>
        <v/>
      </c>
      <c r="C58" s="2" t="s">
        <v>107</v>
      </c>
      <c r="J58" t="s">
        <v>229</v>
      </c>
      <c r="K58">
        <v>372</v>
      </c>
    </row>
    <row r="59" spans="1:11" ht="17" x14ac:dyDescent="0.25">
      <c r="B59" t="str">
        <f t="shared" si="3"/>
        <v/>
      </c>
      <c r="C59" s="2" t="s">
        <v>6</v>
      </c>
      <c r="J59" t="s">
        <v>230</v>
      </c>
      <c r="K59">
        <v>357</v>
      </c>
    </row>
    <row r="60" spans="1:11" ht="17" x14ac:dyDescent="0.25">
      <c r="A60" s="2" t="s">
        <v>114</v>
      </c>
      <c r="B60" t="str">
        <f t="shared" si="3"/>
        <v>feature_6</v>
      </c>
      <c r="C60" s="2" t="s">
        <v>166</v>
      </c>
      <c r="D60">
        <v>7442</v>
      </c>
      <c r="J60" t="s">
        <v>231</v>
      </c>
      <c r="K60">
        <v>353</v>
      </c>
    </row>
    <row r="61" spans="1:11" ht="17" x14ac:dyDescent="0.25">
      <c r="A61" s="2" t="s">
        <v>114</v>
      </c>
      <c r="B61" t="str">
        <f t="shared" si="3"/>
        <v>feature_6</v>
      </c>
      <c r="C61" s="2" t="s">
        <v>167</v>
      </c>
      <c r="D61">
        <v>34</v>
      </c>
      <c r="J61" t="s">
        <v>232</v>
      </c>
      <c r="K61">
        <v>352</v>
      </c>
    </row>
    <row r="62" spans="1:11" ht="17" x14ac:dyDescent="0.25">
      <c r="A62" s="2" t="s">
        <v>114</v>
      </c>
      <c r="B62" t="str">
        <f t="shared" si="3"/>
        <v>feature_6</v>
      </c>
      <c r="C62" s="2" t="s">
        <v>168</v>
      </c>
      <c r="D62">
        <v>5408</v>
      </c>
      <c r="J62" t="s">
        <v>233</v>
      </c>
      <c r="K62">
        <v>348</v>
      </c>
    </row>
    <row r="63" spans="1:11" ht="17" x14ac:dyDescent="0.25">
      <c r="A63" s="2" t="s">
        <v>114</v>
      </c>
      <c r="B63" t="str">
        <f t="shared" si="3"/>
        <v>feature_6</v>
      </c>
      <c r="C63" s="2" t="s">
        <v>169</v>
      </c>
      <c r="D63">
        <v>119200</v>
      </c>
      <c r="J63" t="s">
        <v>234</v>
      </c>
      <c r="K63">
        <v>346</v>
      </c>
    </row>
    <row r="64" spans="1:11" ht="17" x14ac:dyDescent="0.25">
      <c r="B64" t="str">
        <f t="shared" si="3"/>
        <v/>
      </c>
      <c r="C64" s="2" t="s">
        <v>107</v>
      </c>
      <c r="J64" t="s">
        <v>235</v>
      </c>
      <c r="K64">
        <v>344</v>
      </c>
    </row>
    <row r="65" spans="1:11" ht="17" x14ac:dyDescent="0.25">
      <c r="B65" t="str">
        <f t="shared" si="3"/>
        <v/>
      </c>
      <c r="C65" s="2" t="s">
        <v>7</v>
      </c>
      <c r="J65" t="s">
        <v>236</v>
      </c>
      <c r="K65">
        <v>324</v>
      </c>
    </row>
    <row r="66" spans="1:11" ht="17" x14ac:dyDescent="0.25">
      <c r="A66" s="2" t="s">
        <v>115</v>
      </c>
      <c r="B66" t="str">
        <f t="shared" si="3"/>
        <v>feature_7</v>
      </c>
      <c r="C66" s="2" t="s">
        <v>80</v>
      </c>
      <c r="D66">
        <v>2869</v>
      </c>
      <c r="J66" t="s">
        <v>237</v>
      </c>
      <c r="K66">
        <v>322</v>
      </c>
    </row>
    <row r="67" spans="1:11" ht="17" x14ac:dyDescent="0.25">
      <c r="A67" s="2" t="s">
        <v>115</v>
      </c>
      <c r="B67" t="str">
        <f t="shared" si="3"/>
        <v>feature_7</v>
      </c>
      <c r="C67" s="2" t="s">
        <v>85</v>
      </c>
      <c r="D67">
        <v>2549</v>
      </c>
      <c r="J67" t="s">
        <v>238</v>
      </c>
      <c r="K67">
        <v>316</v>
      </c>
    </row>
    <row r="68" spans="1:11" ht="17" x14ac:dyDescent="0.25">
      <c r="A68" s="2" t="s">
        <v>115</v>
      </c>
      <c r="B68" t="str">
        <f t="shared" si="3"/>
        <v>feature_7</v>
      </c>
      <c r="C68" s="2" t="s">
        <v>90</v>
      </c>
      <c r="D68">
        <v>2485</v>
      </c>
      <c r="J68" t="s">
        <v>239</v>
      </c>
      <c r="K68">
        <v>315</v>
      </c>
    </row>
    <row r="69" spans="1:11" ht="17" x14ac:dyDescent="0.25">
      <c r="A69" s="2" t="s">
        <v>115</v>
      </c>
      <c r="B69" t="str">
        <f t="shared" si="3"/>
        <v>feature_7</v>
      </c>
      <c r="C69" s="2" t="s">
        <v>95</v>
      </c>
      <c r="D69">
        <v>2172</v>
      </c>
      <c r="J69" t="s">
        <v>240</v>
      </c>
      <c r="K69">
        <v>299</v>
      </c>
    </row>
    <row r="70" spans="1:11" ht="17" x14ac:dyDescent="0.25">
      <c r="A70" s="2" t="s">
        <v>115</v>
      </c>
      <c r="B70" t="str">
        <f t="shared" si="3"/>
        <v>feature_7</v>
      </c>
      <c r="C70" s="2" t="s">
        <v>101</v>
      </c>
      <c r="D70">
        <v>1989</v>
      </c>
      <c r="J70" t="s">
        <v>241</v>
      </c>
      <c r="K70">
        <v>298</v>
      </c>
    </row>
    <row r="71" spans="1:11" ht="17" x14ac:dyDescent="0.25">
      <c r="A71" s="2" t="s">
        <v>115</v>
      </c>
      <c r="B71" t="str">
        <f t="shared" si="3"/>
        <v>feature_7</v>
      </c>
      <c r="C71" s="2" t="s">
        <v>105</v>
      </c>
      <c r="D71">
        <v>1958</v>
      </c>
      <c r="J71" t="s">
        <v>242</v>
      </c>
      <c r="K71">
        <v>293</v>
      </c>
    </row>
    <row r="72" spans="1:11" ht="17" x14ac:dyDescent="0.25">
      <c r="A72" s="2" t="s">
        <v>115</v>
      </c>
      <c r="B72" t="str">
        <f t="shared" si="3"/>
        <v>feature_7</v>
      </c>
      <c r="C72" s="2" t="s">
        <v>287</v>
      </c>
      <c r="D72">
        <v>118062</v>
      </c>
    </row>
    <row r="73" spans="1:11" ht="17" x14ac:dyDescent="0.25">
      <c r="B73" t="str">
        <f t="shared" si="3"/>
        <v/>
      </c>
      <c r="C73" s="2" t="s">
        <v>107</v>
      </c>
      <c r="J73" t="s">
        <v>5</v>
      </c>
      <c r="K73" t="s">
        <v>125</v>
      </c>
    </row>
    <row r="74" spans="1:11" ht="17" x14ac:dyDescent="0.25">
      <c r="B74" t="str">
        <f t="shared" si="3"/>
        <v/>
      </c>
      <c r="C74" s="2" t="s">
        <v>8</v>
      </c>
      <c r="J74" t="s">
        <v>79</v>
      </c>
      <c r="K74">
        <v>9196</v>
      </c>
    </row>
    <row r="75" spans="1:11" ht="17" x14ac:dyDescent="0.25">
      <c r="A75" s="2" t="s">
        <v>116</v>
      </c>
      <c r="B75" t="str">
        <f t="shared" si="3"/>
        <v>feature_8</v>
      </c>
      <c r="C75" s="2" t="s">
        <v>81</v>
      </c>
      <c r="D75">
        <v>74975</v>
      </c>
      <c r="J75" t="s">
        <v>84</v>
      </c>
      <c r="K75">
        <v>2269</v>
      </c>
    </row>
    <row r="76" spans="1:11" ht="17" x14ac:dyDescent="0.25">
      <c r="A76" s="2" t="s">
        <v>116</v>
      </c>
      <c r="B76" t="str">
        <f t="shared" si="3"/>
        <v>feature_8</v>
      </c>
      <c r="C76" s="2" t="s">
        <v>86</v>
      </c>
      <c r="D76">
        <v>14837</v>
      </c>
      <c r="J76" t="s">
        <v>89</v>
      </c>
      <c r="K76">
        <v>1997</v>
      </c>
    </row>
    <row r="77" spans="1:11" ht="17" x14ac:dyDescent="0.25">
      <c r="A77" s="2" t="s">
        <v>116</v>
      </c>
      <c r="B77" t="str">
        <f t="shared" ref="B77:B118" si="4">TRIM(A77)</f>
        <v>feature_8</v>
      </c>
      <c r="C77" s="2" t="s">
        <v>91</v>
      </c>
      <c r="D77">
        <v>11841</v>
      </c>
      <c r="J77" t="s">
        <v>94</v>
      </c>
      <c r="K77">
        <v>1712</v>
      </c>
    </row>
    <row r="78" spans="1:11" ht="17" x14ac:dyDescent="0.25">
      <c r="A78" s="2" t="s">
        <v>116</v>
      </c>
      <c r="B78" t="str">
        <f t="shared" si="4"/>
        <v>feature_8</v>
      </c>
      <c r="C78" s="2" t="s">
        <v>96</v>
      </c>
      <c r="D78">
        <v>8735</v>
      </c>
      <c r="J78" t="s">
        <v>100</v>
      </c>
      <c r="K78">
        <v>1634</v>
      </c>
    </row>
    <row r="79" spans="1:11" ht="17" x14ac:dyDescent="0.25">
      <c r="A79" s="2" t="s">
        <v>116</v>
      </c>
      <c r="B79" t="str">
        <f t="shared" si="4"/>
        <v>feature_8</v>
      </c>
      <c r="C79" s="2" t="s">
        <v>102</v>
      </c>
      <c r="D79">
        <v>5101</v>
      </c>
      <c r="J79" t="s">
        <v>243</v>
      </c>
      <c r="K79">
        <v>1558</v>
      </c>
    </row>
    <row r="80" spans="1:11" ht="17" x14ac:dyDescent="0.25">
      <c r="A80" s="2" t="s">
        <v>116</v>
      </c>
      <c r="B80" t="str">
        <f t="shared" si="4"/>
        <v>feature_8</v>
      </c>
      <c r="C80" s="2" t="s">
        <v>287</v>
      </c>
      <c r="D80">
        <v>10798</v>
      </c>
      <c r="J80" t="s">
        <v>244</v>
      </c>
      <c r="K80">
        <v>1517</v>
      </c>
    </row>
    <row r="81" spans="1:11" ht="17" x14ac:dyDescent="0.25">
      <c r="A81" s="2" t="s">
        <v>116</v>
      </c>
      <c r="B81" t="str">
        <f t="shared" si="4"/>
        <v>feature_8</v>
      </c>
      <c r="C81" s="2" t="s">
        <v>98</v>
      </c>
      <c r="D81">
        <v>5797</v>
      </c>
      <c r="J81" t="s">
        <v>245</v>
      </c>
      <c r="K81">
        <v>1472</v>
      </c>
    </row>
    <row r="82" spans="1:11" ht="17" x14ac:dyDescent="0.25">
      <c r="B82" t="str">
        <f t="shared" si="4"/>
        <v/>
      </c>
      <c r="C82" s="2" t="s">
        <v>107</v>
      </c>
      <c r="J82" t="s">
        <v>246</v>
      </c>
      <c r="K82">
        <v>1298</v>
      </c>
    </row>
    <row r="83" spans="1:11" ht="17" x14ac:dyDescent="0.25">
      <c r="B83" t="str">
        <f t="shared" si="4"/>
        <v/>
      </c>
      <c r="C83" s="2" t="s">
        <v>9</v>
      </c>
      <c r="J83" t="s">
        <v>247</v>
      </c>
      <c r="K83">
        <v>1246</v>
      </c>
    </row>
    <row r="84" spans="1:11" ht="17" x14ac:dyDescent="0.25">
      <c r="A84" s="2" t="s">
        <v>117</v>
      </c>
      <c r="B84" t="str">
        <f t="shared" si="4"/>
        <v>feature_9</v>
      </c>
      <c r="C84" s="2" t="s">
        <v>82</v>
      </c>
      <c r="D84">
        <v>15983</v>
      </c>
      <c r="J84" t="s">
        <v>248</v>
      </c>
      <c r="K84">
        <v>1246</v>
      </c>
    </row>
    <row r="85" spans="1:11" ht="17" x14ac:dyDescent="0.25">
      <c r="A85" s="2" t="s">
        <v>117</v>
      </c>
      <c r="B85" t="str">
        <f t="shared" si="4"/>
        <v>feature_9</v>
      </c>
      <c r="C85" s="2" t="s">
        <v>87</v>
      </c>
      <c r="D85">
        <v>14837</v>
      </c>
      <c r="J85" t="s">
        <v>249</v>
      </c>
      <c r="K85">
        <v>1169</v>
      </c>
    </row>
    <row r="86" spans="1:11" ht="17" x14ac:dyDescent="0.25">
      <c r="A86" s="2" t="s">
        <v>117</v>
      </c>
      <c r="B86" t="str">
        <f t="shared" si="4"/>
        <v>feature_9</v>
      </c>
      <c r="C86" s="2" t="s">
        <v>92</v>
      </c>
      <c r="D86">
        <v>13796</v>
      </c>
      <c r="J86" t="s">
        <v>250</v>
      </c>
      <c r="K86">
        <v>1132</v>
      </c>
    </row>
    <row r="87" spans="1:11" ht="17" x14ac:dyDescent="0.25">
      <c r="A87" s="2" t="s">
        <v>117</v>
      </c>
      <c r="B87" t="str">
        <f t="shared" si="4"/>
        <v>feature_9</v>
      </c>
      <c r="C87" s="2" t="s">
        <v>97</v>
      </c>
      <c r="D87">
        <v>8735</v>
      </c>
      <c r="J87" t="s">
        <v>251</v>
      </c>
      <c r="K87">
        <v>1101</v>
      </c>
    </row>
    <row r="88" spans="1:11" ht="17" x14ac:dyDescent="0.25">
      <c r="A88" s="2" t="s">
        <v>117</v>
      </c>
      <c r="B88" t="str">
        <f t="shared" si="4"/>
        <v>feature_9</v>
      </c>
      <c r="C88" s="2" t="s">
        <v>103</v>
      </c>
      <c r="D88">
        <v>7817</v>
      </c>
      <c r="J88" t="s">
        <v>252</v>
      </c>
      <c r="K88">
        <v>1089</v>
      </c>
    </row>
    <row r="89" spans="1:11" ht="17" x14ac:dyDescent="0.25">
      <c r="A89" s="2" t="s">
        <v>117</v>
      </c>
      <c r="B89" t="str">
        <f t="shared" si="4"/>
        <v>feature_9</v>
      </c>
      <c r="C89" s="2" t="s">
        <v>287</v>
      </c>
      <c r="D89">
        <v>63770</v>
      </c>
      <c r="J89" t="s">
        <v>253</v>
      </c>
      <c r="K89">
        <v>1023</v>
      </c>
    </row>
    <row r="90" spans="1:11" ht="17" x14ac:dyDescent="0.25">
      <c r="A90" s="2" t="s">
        <v>117</v>
      </c>
      <c r="B90" t="str">
        <f t="shared" si="4"/>
        <v>feature_9</v>
      </c>
      <c r="C90" s="2" t="s">
        <v>98</v>
      </c>
      <c r="D90">
        <v>7146</v>
      </c>
      <c r="J90" t="s">
        <v>254</v>
      </c>
      <c r="K90">
        <v>1018</v>
      </c>
    </row>
    <row r="91" spans="1:11" ht="17" x14ac:dyDescent="0.25">
      <c r="B91" t="str">
        <f t="shared" si="4"/>
        <v/>
      </c>
      <c r="C91" s="2" t="s">
        <v>107</v>
      </c>
      <c r="J91" t="s">
        <v>255</v>
      </c>
      <c r="K91">
        <v>1014</v>
      </c>
    </row>
    <row r="92" spans="1:11" ht="17" x14ac:dyDescent="0.25">
      <c r="B92" t="str">
        <f t="shared" si="4"/>
        <v/>
      </c>
      <c r="C92" s="2" t="s">
        <v>10</v>
      </c>
      <c r="J92" t="s">
        <v>256</v>
      </c>
      <c r="K92">
        <v>989</v>
      </c>
    </row>
    <row r="93" spans="1:11" ht="17" x14ac:dyDescent="0.25">
      <c r="A93" s="2" t="s">
        <v>118</v>
      </c>
      <c r="B93" t="str">
        <f t="shared" si="4"/>
        <v>feature_10</v>
      </c>
      <c r="C93" s="2" t="s">
        <v>189</v>
      </c>
      <c r="D93">
        <v>17302</v>
      </c>
      <c r="J93" t="s">
        <v>257</v>
      </c>
      <c r="K93">
        <v>986</v>
      </c>
    </row>
    <row r="94" spans="1:11" ht="17" x14ac:dyDescent="0.25">
      <c r="A94" s="2" t="s">
        <v>118</v>
      </c>
      <c r="B94" t="str">
        <f t="shared" si="4"/>
        <v>feature_10</v>
      </c>
      <c r="C94" s="2" t="s">
        <v>190</v>
      </c>
      <c r="D94">
        <v>32428</v>
      </c>
    </row>
    <row r="95" spans="1:11" ht="17" x14ac:dyDescent="0.25">
      <c r="A95" s="2" t="s">
        <v>118</v>
      </c>
      <c r="B95" t="str">
        <f t="shared" si="4"/>
        <v>feature_10</v>
      </c>
      <c r="C95" s="2" t="s">
        <v>191</v>
      </c>
      <c r="D95">
        <v>3180</v>
      </c>
      <c r="J95" t="s">
        <v>6</v>
      </c>
      <c r="K95" t="s">
        <v>125</v>
      </c>
    </row>
    <row r="96" spans="1:11" ht="17" x14ac:dyDescent="0.25">
      <c r="A96" s="2" t="s">
        <v>118</v>
      </c>
      <c r="B96" t="str">
        <f t="shared" si="4"/>
        <v>feature_10</v>
      </c>
      <c r="C96" s="2" t="s">
        <v>98</v>
      </c>
      <c r="D96">
        <v>79174</v>
      </c>
      <c r="J96" t="s">
        <v>169</v>
      </c>
      <c r="K96">
        <v>119200</v>
      </c>
    </row>
    <row r="97" spans="1:11" ht="17" x14ac:dyDescent="0.25">
      <c r="B97" t="str">
        <f t="shared" si="4"/>
        <v/>
      </c>
      <c r="C97" s="2" t="s">
        <v>107</v>
      </c>
      <c r="J97" t="s">
        <v>166</v>
      </c>
      <c r="K97">
        <v>7442</v>
      </c>
    </row>
    <row r="98" spans="1:11" ht="17" x14ac:dyDescent="0.25">
      <c r="B98" t="str">
        <f t="shared" si="4"/>
        <v/>
      </c>
      <c r="C98" s="2" t="s">
        <v>11</v>
      </c>
      <c r="J98" t="s">
        <v>168</v>
      </c>
      <c r="K98">
        <v>5408</v>
      </c>
    </row>
    <row r="99" spans="1:11" ht="17" x14ac:dyDescent="0.25">
      <c r="A99" s="2" t="s">
        <v>119</v>
      </c>
      <c r="B99" t="str">
        <f t="shared" si="4"/>
        <v>feature_11</v>
      </c>
      <c r="C99" s="2" t="s">
        <v>83</v>
      </c>
      <c r="D99">
        <v>10240</v>
      </c>
      <c r="J99" t="s">
        <v>167</v>
      </c>
      <c r="K99">
        <v>34</v>
      </c>
    </row>
    <row r="100" spans="1:11" ht="17" x14ac:dyDescent="0.25">
      <c r="A100" s="2" t="s">
        <v>119</v>
      </c>
      <c r="B100" t="str">
        <f t="shared" si="4"/>
        <v>feature_11</v>
      </c>
      <c r="C100" s="2" t="s">
        <v>88</v>
      </c>
      <c r="D100">
        <v>8780</v>
      </c>
    </row>
    <row r="101" spans="1:11" ht="17" x14ac:dyDescent="0.25">
      <c r="A101" s="2" t="s">
        <v>119</v>
      </c>
      <c r="B101" t="str">
        <f t="shared" si="4"/>
        <v>feature_11</v>
      </c>
      <c r="C101" s="2" t="s">
        <v>93</v>
      </c>
      <c r="D101">
        <v>8694</v>
      </c>
      <c r="J101" t="s">
        <v>7</v>
      </c>
      <c r="K101" t="s">
        <v>125</v>
      </c>
    </row>
    <row r="102" spans="1:11" ht="17" x14ac:dyDescent="0.25">
      <c r="A102" s="2" t="s">
        <v>119</v>
      </c>
      <c r="B102" t="str">
        <f t="shared" si="4"/>
        <v>feature_11</v>
      </c>
      <c r="C102" s="2" t="s">
        <v>99</v>
      </c>
      <c r="D102">
        <v>6982</v>
      </c>
      <c r="J102" t="s">
        <v>80</v>
      </c>
      <c r="K102">
        <v>2869</v>
      </c>
    </row>
    <row r="103" spans="1:11" ht="17" x14ac:dyDescent="0.25">
      <c r="A103" s="2" t="s">
        <v>119</v>
      </c>
      <c r="B103" t="str">
        <f t="shared" si="4"/>
        <v>feature_11</v>
      </c>
      <c r="C103" s="2" t="s">
        <v>104</v>
      </c>
      <c r="D103">
        <v>6181</v>
      </c>
      <c r="J103" t="s">
        <v>85</v>
      </c>
      <c r="K103">
        <v>2549</v>
      </c>
    </row>
    <row r="104" spans="1:11" ht="17" x14ac:dyDescent="0.25">
      <c r="A104" s="2" t="s">
        <v>119</v>
      </c>
      <c r="B104" t="str">
        <f t="shared" si="4"/>
        <v>feature_11</v>
      </c>
      <c r="C104" s="2" t="s">
        <v>287</v>
      </c>
      <c r="D104">
        <v>49529</v>
      </c>
      <c r="J104" t="s">
        <v>90</v>
      </c>
      <c r="K104">
        <v>2485</v>
      </c>
    </row>
    <row r="105" spans="1:11" ht="17" x14ac:dyDescent="0.25">
      <c r="A105" s="2" t="s">
        <v>119</v>
      </c>
      <c r="B105" t="str">
        <f t="shared" si="4"/>
        <v>feature_11</v>
      </c>
      <c r="C105" s="2" t="s">
        <v>98</v>
      </c>
      <c r="D105">
        <v>41678</v>
      </c>
      <c r="J105" t="s">
        <v>95</v>
      </c>
      <c r="K105">
        <v>2172</v>
      </c>
    </row>
    <row r="106" spans="1:11" ht="17" x14ac:dyDescent="0.25">
      <c r="B106" t="str">
        <f t="shared" si="4"/>
        <v/>
      </c>
      <c r="C106" s="2" t="s">
        <v>107</v>
      </c>
      <c r="J106" t="s">
        <v>101</v>
      </c>
      <c r="K106">
        <v>1989</v>
      </c>
    </row>
    <row r="107" spans="1:11" ht="17" x14ac:dyDescent="0.25">
      <c r="B107" t="str">
        <f t="shared" si="4"/>
        <v/>
      </c>
      <c r="C107" s="2" t="s">
        <v>12</v>
      </c>
      <c r="J107" t="s">
        <v>105</v>
      </c>
      <c r="K107">
        <v>1958</v>
      </c>
    </row>
    <row r="108" spans="1:11" ht="17" x14ac:dyDescent="0.25">
      <c r="A108" s="2" t="s">
        <v>120</v>
      </c>
      <c r="B108" t="str">
        <f t="shared" si="4"/>
        <v>feature_12</v>
      </c>
      <c r="C108" s="2" t="s">
        <v>205</v>
      </c>
      <c r="D108">
        <v>8349</v>
      </c>
      <c r="J108" t="s">
        <v>258</v>
      </c>
      <c r="K108">
        <v>1938</v>
      </c>
    </row>
    <row r="109" spans="1:11" ht="17" x14ac:dyDescent="0.25">
      <c r="A109" s="2" t="s">
        <v>120</v>
      </c>
      <c r="B109" t="str">
        <f t="shared" si="4"/>
        <v>feature_12</v>
      </c>
      <c r="C109" s="2" t="s">
        <v>206</v>
      </c>
      <c r="D109">
        <v>4542</v>
      </c>
      <c r="J109" t="s">
        <v>259</v>
      </c>
      <c r="K109">
        <v>1931</v>
      </c>
    </row>
    <row r="110" spans="1:11" ht="17" x14ac:dyDescent="0.25">
      <c r="A110" s="2" t="s">
        <v>120</v>
      </c>
      <c r="B110" t="str">
        <f t="shared" si="4"/>
        <v>feature_12</v>
      </c>
      <c r="C110" s="2" t="s">
        <v>207</v>
      </c>
      <c r="D110">
        <v>3481</v>
      </c>
      <c r="J110" t="s">
        <v>260</v>
      </c>
      <c r="K110">
        <v>1822</v>
      </c>
    </row>
    <row r="111" spans="1:11" ht="17" x14ac:dyDescent="0.25">
      <c r="A111" s="2" t="s">
        <v>120</v>
      </c>
      <c r="B111" t="str">
        <f t="shared" si="4"/>
        <v>feature_12</v>
      </c>
      <c r="C111" s="2" t="s">
        <v>208</v>
      </c>
      <c r="D111">
        <v>541</v>
      </c>
      <c r="J111" t="s">
        <v>261</v>
      </c>
      <c r="K111">
        <v>1805</v>
      </c>
    </row>
    <row r="112" spans="1:11" ht="17" x14ac:dyDescent="0.25">
      <c r="A112" s="2" t="s">
        <v>120</v>
      </c>
      <c r="B112" t="str">
        <f t="shared" si="4"/>
        <v>feature_12</v>
      </c>
      <c r="C112" s="2" t="s">
        <v>209</v>
      </c>
      <c r="D112">
        <v>955</v>
      </c>
      <c r="J112" t="s">
        <v>262</v>
      </c>
      <c r="K112">
        <v>1654</v>
      </c>
    </row>
    <row r="113" spans="1:11" ht="17" x14ac:dyDescent="0.25">
      <c r="A113" s="2" t="s">
        <v>120</v>
      </c>
      <c r="B113" t="str">
        <f t="shared" si="4"/>
        <v>feature_12</v>
      </c>
      <c r="C113" s="2" t="s">
        <v>98</v>
      </c>
      <c r="D113">
        <v>114216</v>
      </c>
      <c r="J113" t="s">
        <v>263</v>
      </c>
      <c r="K113">
        <v>1651</v>
      </c>
    </row>
    <row r="114" spans="1:11" ht="17" x14ac:dyDescent="0.25">
      <c r="B114" t="str">
        <f t="shared" si="4"/>
        <v/>
      </c>
      <c r="C114" s="2" t="s">
        <v>107</v>
      </c>
      <c r="J114" t="s">
        <v>264</v>
      </c>
      <c r="K114">
        <v>1632</v>
      </c>
    </row>
    <row r="115" spans="1:11" ht="17" x14ac:dyDescent="0.25">
      <c r="B115" t="str">
        <f t="shared" si="4"/>
        <v/>
      </c>
      <c r="C115" s="2" t="s">
        <v>106</v>
      </c>
      <c r="J115" t="s">
        <v>265</v>
      </c>
      <c r="K115">
        <v>1620</v>
      </c>
    </row>
    <row r="116" spans="1:11" ht="17" x14ac:dyDescent="0.25">
      <c r="A116" s="2" t="s">
        <v>121</v>
      </c>
      <c r="B116" t="str">
        <f t="shared" si="4"/>
        <v>target</v>
      </c>
      <c r="C116" s="2" t="s">
        <v>290</v>
      </c>
      <c r="D116">
        <v>49345</v>
      </c>
      <c r="J116" t="s">
        <v>266</v>
      </c>
      <c r="K116">
        <v>1615</v>
      </c>
    </row>
    <row r="117" spans="1:11" ht="17" x14ac:dyDescent="0.25">
      <c r="A117" s="2" t="s">
        <v>121</v>
      </c>
      <c r="B117" t="str">
        <f t="shared" si="4"/>
        <v>target</v>
      </c>
      <c r="C117" s="2" t="s">
        <v>291</v>
      </c>
      <c r="D117">
        <v>82739</v>
      </c>
      <c r="J117" t="s">
        <v>267</v>
      </c>
      <c r="K117">
        <v>1602</v>
      </c>
    </row>
    <row r="118" spans="1:11" ht="17" x14ac:dyDescent="0.25">
      <c r="B118" t="str">
        <f t="shared" si="4"/>
        <v/>
      </c>
      <c r="C118" s="2" t="s">
        <v>107</v>
      </c>
      <c r="J118" t="s">
        <v>268</v>
      </c>
      <c r="K118">
        <v>1568</v>
      </c>
    </row>
    <row r="119" spans="1:11" x14ac:dyDescent="0.2">
      <c r="J119" t="s">
        <v>269</v>
      </c>
      <c r="K119">
        <v>1515</v>
      </c>
    </row>
    <row r="120" spans="1:11" x14ac:dyDescent="0.2">
      <c r="J120" t="s">
        <v>270</v>
      </c>
      <c r="K120">
        <v>1514</v>
      </c>
    </row>
    <row r="121" spans="1:11" x14ac:dyDescent="0.2">
      <c r="J121" t="s">
        <v>271</v>
      </c>
      <c r="K121">
        <v>1507</v>
      </c>
    </row>
    <row r="123" spans="1:11" x14ac:dyDescent="0.2">
      <c r="J123" t="s">
        <v>8</v>
      </c>
      <c r="K123" t="s">
        <v>125</v>
      </c>
    </row>
    <row r="124" spans="1:11" x14ac:dyDescent="0.2">
      <c r="J124" t="s">
        <v>81</v>
      </c>
      <c r="K124">
        <v>74975</v>
      </c>
    </row>
    <row r="125" spans="1:11" x14ac:dyDescent="0.2">
      <c r="J125" t="s">
        <v>86</v>
      </c>
      <c r="K125">
        <v>14837</v>
      </c>
    </row>
    <row r="126" spans="1:11" x14ac:dyDescent="0.2">
      <c r="J126" t="s">
        <v>91</v>
      </c>
      <c r="K126">
        <v>11841</v>
      </c>
    </row>
    <row r="127" spans="1:11" x14ac:dyDescent="0.2">
      <c r="J127" t="s">
        <v>96</v>
      </c>
      <c r="K127">
        <v>8735</v>
      </c>
    </row>
    <row r="128" spans="1:11" x14ac:dyDescent="0.2">
      <c r="J128" t="s">
        <v>272</v>
      </c>
      <c r="K128">
        <v>5797</v>
      </c>
    </row>
    <row r="129" spans="10:11" x14ac:dyDescent="0.2">
      <c r="J129" t="s">
        <v>102</v>
      </c>
      <c r="K129">
        <v>5101</v>
      </c>
    </row>
    <row r="130" spans="10:11" x14ac:dyDescent="0.2">
      <c r="J130" t="s">
        <v>179</v>
      </c>
      <c r="K130">
        <v>3599</v>
      </c>
    </row>
    <row r="131" spans="10:11" x14ac:dyDescent="0.2">
      <c r="J131" t="s">
        <v>180</v>
      </c>
      <c r="K131">
        <v>3464</v>
      </c>
    </row>
    <row r="132" spans="10:11" x14ac:dyDescent="0.2">
      <c r="J132" t="s">
        <v>178</v>
      </c>
      <c r="K132">
        <v>2099</v>
      </c>
    </row>
    <row r="133" spans="10:11" x14ac:dyDescent="0.2">
      <c r="J133" t="s">
        <v>181</v>
      </c>
      <c r="K133">
        <v>1349</v>
      </c>
    </row>
    <row r="134" spans="10:11" x14ac:dyDescent="0.2">
      <c r="J134" t="s">
        <v>182</v>
      </c>
      <c r="K134">
        <v>287</v>
      </c>
    </row>
    <row r="136" spans="10:11" x14ac:dyDescent="0.2">
      <c r="J136" t="s">
        <v>9</v>
      </c>
      <c r="K136" t="s">
        <v>125</v>
      </c>
    </row>
    <row r="137" spans="10:11" x14ac:dyDescent="0.2">
      <c r="J137" t="s">
        <v>82</v>
      </c>
      <c r="K137">
        <v>15983</v>
      </c>
    </row>
    <row r="138" spans="10:11" x14ac:dyDescent="0.2">
      <c r="J138" t="s">
        <v>87</v>
      </c>
      <c r="K138">
        <v>14837</v>
      </c>
    </row>
    <row r="139" spans="10:11" x14ac:dyDescent="0.2">
      <c r="J139" t="s">
        <v>92</v>
      </c>
      <c r="K139">
        <v>13796</v>
      </c>
    </row>
    <row r="140" spans="10:11" x14ac:dyDescent="0.2">
      <c r="J140" t="s">
        <v>97</v>
      </c>
      <c r="K140">
        <v>8735</v>
      </c>
    </row>
    <row r="141" spans="10:11" x14ac:dyDescent="0.2">
      <c r="J141" t="s">
        <v>103</v>
      </c>
      <c r="K141">
        <v>7817</v>
      </c>
    </row>
    <row r="142" spans="10:11" x14ac:dyDescent="0.2">
      <c r="J142" t="s">
        <v>272</v>
      </c>
      <c r="K142">
        <v>7146</v>
      </c>
    </row>
    <row r="143" spans="10:11" x14ac:dyDescent="0.2">
      <c r="J143" t="s">
        <v>273</v>
      </c>
      <c r="K143">
        <v>5718</v>
      </c>
    </row>
    <row r="144" spans="10:11" x14ac:dyDescent="0.2">
      <c r="J144" t="s">
        <v>274</v>
      </c>
      <c r="K144">
        <v>5101</v>
      </c>
    </row>
    <row r="145" spans="10:11" x14ac:dyDescent="0.2">
      <c r="J145" t="s">
        <v>275</v>
      </c>
      <c r="K145">
        <v>4790</v>
      </c>
    </row>
    <row r="146" spans="10:11" x14ac:dyDescent="0.2">
      <c r="J146" t="s">
        <v>157</v>
      </c>
      <c r="K146">
        <v>4789</v>
      </c>
    </row>
    <row r="147" spans="10:11" x14ac:dyDescent="0.2">
      <c r="J147" t="s">
        <v>188</v>
      </c>
      <c r="K147">
        <v>4327</v>
      </c>
    </row>
    <row r="148" spans="10:11" x14ac:dyDescent="0.2">
      <c r="J148" t="s">
        <v>186</v>
      </c>
      <c r="K148">
        <v>4024</v>
      </c>
    </row>
    <row r="149" spans="10:11" x14ac:dyDescent="0.2">
      <c r="J149" t="s">
        <v>276</v>
      </c>
      <c r="K149">
        <v>3651</v>
      </c>
    </row>
    <row r="150" spans="10:11" x14ac:dyDescent="0.2">
      <c r="J150" t="s">
        <v>277</v>
      </c>
      <c r="K150">
        <v>3464</v>
      </c>
    </row>
    <row r="151" spans="10:11" x14ac:dyDescent="0.2">
      <c r="J151" t="s">
        <v>278</v>
      </c>
      <c r="K151">
        <v>3278</v>
      </c>
    </row>
    <row r="152" spans="10:11" x14ac:dyDescent="0.2">
      <c r="J152" t="s">
        <v>183</v>
      </c>
      <c r="K152">
        <v>3206</v>
      </c>
    </row>
    <row r="153" spans="10:11" x14ac:dyDescent="0.2">
      <c r="J153" t="s">
        <v>279</v>
      </c>
      <c r="K153">
        <v>3192</v>
      </c>
    </row>
    <row r="154" spans="10:11" x14ac:dyDescent="0.2">
      <c r="J154" t="s">
        <v>185</v>
      </c>
      <c r="K154">
        <v>3186</v>
      </c>
    </row>
    <row r="155" spans="10:11" x14ac:dyDescent="0.2">
      <c r="J155" t="s">
        <v>280</v>
      </c>
      <c r="K155">
        <v>2750</v>
      </c>
    </row>
    <row r="156" spans="10:11" x14ac:dyDescent="0.2">
      <c r="J156" t="s">
        <v>187</v>
      </c>
      <c r="K156">
        <v>2392</v>
      </c>
    </row>
    <row r="158" spans="10:11" x14ac:dyDescent="0.2">
      <c r="J158" t="s">
        <v>10</v>
      </c>
      <c r="K158" t="s">
        <v>125</v>
      </c>
    </row>
    <row r="159" spans="10:11" x14ac:dyDescent="0.2">
      <c r="J159" t="s">
        <v>272</v>
      </c>
      <c r="K159">
        <v>79174</v>
      </c>
    </row>
    <row r="160" spans="10:11" x14ac:dyDescent="0.2">
      <c r="J160" t="s">
        <v>190</v>
      </c>
      <c r="K160">
        <v>32428</v>
      </c>
    </row>
    <row r="161" spans="10:11" x14ac:dyDescent="0.2">
      <c r="J161" t="s">
        <v>189</v>
      </c>
      <c r="K161">
        <v>17302</v>
      </c>
    </row>
    <row r="162" spans="10:11" x14ac:dyDescent="0.2">
      <c r="J162" t="s">
        <v>191</v>
      </c>
      <c r="K162">
        <v>3180</v>
      </c>
    </row>
    <row r="164" spans="10:11" x14ac:dyDescent="0.2">
      <c r="J164" t="s">
        <v>11</v>
      </c>
      <c r="K164" t="s">
        <v>125</v>
      </c>
    </row>
    <row r="165" spans="10:11" x14ac:dyDescent="0.2">
      <c r="J165" t="s">
        <v>272</v>
      </c>
      <c r="K165">
        <v>41678</v>
      </c>
    </row>
    <row r="166" spans="10:11" x14ac:dyDescent="0.2">
      <c r="J166" t="s">
        <v>83</v>
      </c>
      <c r="K166">
        <v>10240</v>
      </c>
    </row>
    <row r="167" spans="10:11" x14ac:dyDescent="0.2">
      <c r="J167" t="s">
        <v>88</v>
      </c>
      <c r="K167">
        <v>8780</v>
      </c>
    </row>
    <row r="168" spans="10:11" x14ac:dyDescent="0.2">
      <c r="J168" t="s">
        <v>93</v>
      </c>
      <c r="K168">
        <v>8694</v>
      </c>
    </row>
    <row r="169" spans="10:11" x14ac:dyDescent="0.2">
      <c r="J169" t="s">
        <v>99</v>
      </c>
      <c r="K169">
        <v>6982</v>
      </c>
    </row>
    <row r="170" spans="10:11" x14ac:dyDescent="0.2">
      <c r="J170" t="s">
        <v>104</v>
      </c>
      <c r="K170">
        <v>6181</v>
      </c>
    </row>
    <row r="171" spans="10:11" x14ac:dyDescent="0.2">
      <c r="J171" t="s">
        <v>194</v>
      </c>
      <c r="K171">
        <v>5975</v>
      </c>
    </row>
    <row r="172" spans="10:11" x14ac:dyDescent="0.2">
      <c r="J172" t="s">
        <v>201</v>
      </c>
      <c r="K172">
        <v>5634</v>
      </c>
    </row>
    <row r="173" spans="10:11" x14ac:dyDescent="0.2">
      <c r="J173" t="s">
        <v>202</v>
      </c>
      <c r="K173">
        <v>5443</v>
      </c>
    </row>
    <row r="174" spans="10:11" x14ac:dyDescent="0.2">
      <c r="J174" t="s">
        <v>197</v>
      </c>
      <c r="K174">
        <v>4594</v>
      </c>
    </row>
    <row r="175" spans="10:11" x14ac:dyDescent="0.2">
      <c r="J175" t="s">
        <v>200</v>
      </c>
      <c r="K175">
        <v>4531</v>
      </c>
    </row>
    <row r="176" spans="10:11" x14ac:dyDescent="0.2">
      <c r="J176" t="s">
        <v>192</v>
      </c>
      <c r="K176">
        <v>4448</v>
      </c>
    </row>
    <row r="177" spans="10:11" x14ac:dyDescent="0.2">
      <c r="J177" t="s">
        <v>204</v>
      </c>
      <c r="K177">
        <v>4257</v>
      </c>
    </row>
    <row r="178" spans="10:11" x14ac:dyDescent="0.2">
      <c r="J178" t="s">
        <v>195</v>
      </c>
      <c r="K178">
        <v>3638</v>
      </c>
    </row>
    <row r="179" spans="10:11" x14ac:dyDescent="0.2">
      <c r="J179" t="s">
        <v>199</v>
      </c>
      <c r="K179">
        <v>3366</v>
      </c>
    </row>
    <row r="180" spans="10:11" x14ac:dyDescent="0.2">
      <c r="J180" t="s">
        <v>196</v>
      </c>
      <c r="K180">
        <v>2304</v>
      </c>
    </row>
    <row r="181" spans="10:11" x14ac:dyDescent="0.2">
      <c r="J181" t="s">
        <v>193</v>
      </c>
      <c r="K181">
        <v>1961</v>
      </c>
    </row>
    <row r="182" spans="10:11" x14ac:dyDescent="0.2">
      <c r="J182" t="s">
        <v>198</v>
      </c>
      <c r="K182">
        <v>1508</v>
      </c>
    </row>
    <row r="183" spans="10:11" x14ac:dyDescent="0.2">
      <c r="J183" t="s">
        <v>203</v>
      </c>
      <c r="K183">
        <v>1061</v>
      </c>
    </row>
    <row r="184" spans="10:11" x14ac:dyDescent="0.2">
      <c r="J184" t="s">
        <v>150</v>
      </c>
      <c r="K184">
        <v>809</v>
      </c>
    </row>
    <row r="186" spans="10:11" x14ac:dyDescent="0.2">
      <c r="J186" t="s">
        <v>12</v>
      </c>
      <c r="K186" t="s">
        <v>125</v>
      </c>
    </row>
    <row r="187" spans="10:11" x14ac:dyDescent="0.2">
      <c r="J187" t="s">
        <v>272</v>
      </c>
      <c r="K187">
        <v>114216</v>
      </c>
    </row>
    <row r="188" spans="10:11" x14ac:dyDescent="0.2">
      <c r="J188" t="s">
        <v>205</v>
      </c>
      <c r="K188">
        <v>8349</v>
      </c>
    </row>
    <row r="189" spans="10:11" x14ac:dyDescent="0.2">
      <c r="J189" t="s">
        <v>206</v>
      </c>
      <c r="K189">
        <v>4542</v>
      </c>
    </row>
    <row r="190" spans="10:11" x14ac:dyDescent="0.2">
      <c r="J190" t="s">
        <v>207</v>
      </c>
      <c r="K190">
        <v>3481</v>
      </c>
    </row>
    <row r="191" spans="10:11" x14ac:dyDescent="0.2">
      <c r="J191" t="s">
        <v>209</v>
      </c>
      <c r="K191">
        <v>955</v>
      </c>
    </row>
    <row r="192" spans="10:11" x14ac:dyDescent="0.2">
      <c r="J192" t="s">
        <v>208</v>
      </c>
      <c r="K192">
        <v>541</v>
      </c>
    </row>
  </sheetData>
  <conditionalFormatting sqref="H3:H15">
    <cfRule type="colorScale" priority="5">
      <colorScale>
        <cfvo type="num" val="0"/>
        <cfvo type="num" val="1"/>
        <color rgb="FFFF0000"/>
        <color theme="9"/>
      </colorScale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{A4679842-3C44-D540-A330-8322BF3BD143}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79842-3C44-D540-A330-8322BF3BD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B608-73E8-1746-B34C-D004472863B1}">
  <dimension ref="A1:W502"/>
  <sheetViews>
    <sheetView topLeftCell="A37" workbookViewId="0">
      <selection activeCell="E60" sqref="E60"/>
    </sheetView>
  </sheetViews>
  <sheetFormatPr baseColWidth="10" defaultRowHeight="16" x14ac:dyDescent="0.2"/>
  <sheetData>
    <row r="1" spans="1:23" x14ac:dyDescent="0.2">
      <c r="A1" t="s">
        <v>292</v>
      </c>
      <c r="E1" t="s">
        <v>326</v>
      </c>
      <c r="I1" t="s">
        <v>327</v>
      </c>
      <c r="M1" t="s">
        <v>328</v>
      </c>
      <c r="Q1" t="s">
        <v>815</v>
      </c>
      <c r="U1" t="s">
        <v>1587</v>
      </c>
    </row>
    <row r="2" spans="1:23" ht="17" x14ac:dyDescent="0.25">
      <c r="A2" s="1"/>
      <c r="B2" s="1">
        <v>0</v>
      </c>
      <c r="C2">
        <v>1</v>
      </c>
      <c r="E2" s="1"/>
      <c r="F2">
        <v>0</v>
      </c>
      <c r="G2">
        <v>1</v>
      </c>
      <c r="J2" s="1">
        <v>0</v>
      </c>
      <c r="K2">
        <v>1</v>
      </c>
      <c r="N2" s="1">
        <v>0</v>
      </c>
      <c r="O2">
        <v>1</v>
      </c>
      <c r="R2" s="1">
        <v>0</v>
      </c>
      <c r="S2">
        <v>1</v>
      </c>
      <c r="V2" s="1">
        <v>0</v>
      </c>
      <c r="W2">
        <v>1</v>
      </c>
    </row>
    <row r="3" spans="1:23" ht="17" x14ac:dyDescent="0.25">
      <c r="A3" s="1" t="s">
        <v>61</v>
      </c>
      <c r="B3">
        <v>3289</v>
      </c>
      <c r="C3">
        <v>10887</v>
      </c>
      <c r="E3" s="1" t="s">
        <v>59</v>
      </c>
      <c r="F3">
        <v>20933</v>
      </c>
      <c r="G3">
        <v>36764</v>
      </c>
      <c r="I3" s="1" t="s">
        <v>144</v>
      </c>
      <c r="J3">
        <v>47863</v>
      </c>
      <c r="K3">
        <v>81732</v>
      </c>
      <c r="M3" s="1" t="s">
        <v>573</v>
      </c>
      <c r="N3">
        <v>47</v>
      </c>
      <c r="O3">
        <v>183</v>
      </c>
      <c r="Q3" s="1" t="s">
        <v>245</v>
      </c>
      <c r="R3">
        <v>105</v>
      </c>
      <c r="S3">
        <v>1367</v>
      </c>
      <c r="U3" s="1" t="s">
        <v>101</v>
      </c>
      <c r="V3">
        <v>479</v>
      </c>
      <c r="W3">
        <v>1510</v>
      </c>
    </row>
    <row r="4" spans="1:23" ht="17" x14ac:dyDescent="0.25">
      <c r="A4" s="1" t="s">
        <v>58</v>
      </c>
      <c r="B4">
        <v>5904</v>
      </c>
      <c r="C4">
        <v>9070</v>
      </c>
      <c r="E4" s="1" t="s">
        <v>62</v>
      </c>
      <c r="F4">
        <v>13273</v>
      </c>
      <c r="G4">
        <v>14929</v>
      </c>
      <c r="I4" s="1" t="s">
        <v>145</v>
      </c>
      <c r="J4">
        <v>1482</v>
      </c>
      <c r="K4">
        <v>1007</v>
      </c>
      <c r="M4" s="1" t="s">
        <v>707</v>
      </c>
      <c r="N4">
        <v>3</v>
      </c>
      <c r="O4">
        <v>163</v>
      </c>
      <c r="Q4" s="1" t="s">
        <v>100</v>
      </c>
      <c r="R4">
        <v>526</v>
      </c>
      <c r="S4">
        <v>1108</v>
      </c>
      <c r="U4" s="1" t="s">
        <v>259</v>
      </c>
      <c r="V4">
        <v>488</v>
      </c>
      <c r="W4">
        <v>1443</v>
      </c>
    </row>
    <row r="5" spans="1:23" ht="17" x14ac:dyDescent="0.25">
      <c r="A5" s="1" t="s">
        <v>65</v>
      </c>
      <c r="B5">
        <v>4404</v>
      </c>
      <c r="C5">
        <v>8959</v>
      </c>
      <c r="E5" s="1" t="s">
        <v>66</v>
      </c>
      <c r="F5">
        <v>11298</v>
      </c>
      <c r="G5">
        <v>14128</v>
      </c>
      <c r="M5" s="1" t="s">
        <v>604</v>
      </c>
      <c r="N5">
        <v>31</v>
      </c>
      <c r="O5">
        <v>137</v>
      </c>
      <c r="Q5" s="1" t="s">
        <v>244</v>
      </c>
      <c r="R5">
        <v>447</v>
      </c>
      <c r="S5">
        <v>1070</v>
      </c>
      <c r="U5" s="1" t="s">
        <v>267</v>
      </c>
      <c r="V5">
        <v>190</v>
      </c>
      <c r="W5">
        <v>1412</v>
      </c>
    </row>
    <row r="6" spans="1:23" ht="17" x14ac:dyDescent="0.25">
      <c r="A6" s="1" t="s">
        <v>72</v>
      </c>
      <c r="B6">
        <v>1732</v>
      </c>
      <c r="C6">
        <v>5710</v>
      </c>
      <c r="E6" s="1" t="s">
        <v>70</v>
      </c>
      <c r="F6">
        <v>1854</v>
      </c>
      <c r="G6">
        <v>5097</v>
      </c>
      <c r="I6" t="s">
        <v>1292</v>
      </c>
      <c r="M6" s="1" t="s">
        <v>482</v>
      </c>
      <c r="N6">
        <v>20</v>
      </c>
      <c r="O6">
        <v>117</v>
      </c>
      <c r="Q6" s="1" t="s">
        <v>89</v>
      </c>
      <c r="R6">
        <v>960</v>
      </c>
      <c r="S6">
        <v>1037</v>
      </c>
      <c r="U6" s="1" t="s">
        <v>1415</v>
      </c>
      <c r="V6">
        <v>130</v>
      </c>
      <c r="W6">
        <v>1354</v>
      </c>
    </row>
    <row r="7" spans="1:23" ht="17" x14ac:dyDescent="0.25">
      <c r="A7" s="1" t="s">
        <v>210</v>
      </c>
      <c r="B7">
        <v>29</v>
      </c>
      <c r="C7">
        <v>5379</v>
      </c>
      <c r="E7" s="1" t="s">
        <v>77</v>
      </c>
      <c r="F7">
        <v>37</v>
      </c>
      <c r="G7">
        <v>2228</v>
      </c>
      <c r="I7" s="1"/>
      <c r="J7" s="1">
        <v>0</v>
      </c>
      <c r="K7">
        <v>1</v>
      </c>
      <c r="M7" s="1" t="s">
        <v>641</v>
      </c>
      <c r="N7">
        <v>14</v>
      </c>
      <c r="O7">
        <v>100</v>
      </c>
      <c r="Q7" s="1" t="s">
        <v>247</v>
      </c>
      <c r="R7">
        <v>346</v>
      </c>
      <c r="S7">
        <v>900</v>
      </c>
      <c r="U7" s="1" t="s">
        <v>1296</v>
      </c>
      <c r="V7">
        <v>93</v>
      </c>
      <c r="W7">
        <v>1312</v>
      </c>
    </row>
    <row r="8" spans="1:23" ht="17" x14ac:dyDescent="0.25">
      <c r="A8" s="1" t="s">
        <v>131</v>
      </c>
      <c r="B8">
        <v>625</v>
      </c>
      <c r="C8">
        <v>3958</v>
      </c>
      <c r="E8" s="1" t="s">
        <v>73</v>
      </c>
      <c r="F8">
        <v>831</v>
      </c>
      <c r="G8">
        <v>2075</v>
      </c>
      <c r="I8" s="1" t="s">
        <v>169</v>
      </c>
      <c r="J8">
        <v>47581</v>
      </c>
      <c r="K8">
        <v>71619</v>
      </c>
      <c r="M8" s="1" t="s">
        <v>456</v>
      </c>
      <c r="N8">
        <v>12</v>
      </c>
      <c r="O8">
        <v>92</v>
      </c>
      <c r="Q8" s="1" t="s">
        <v>250</v>
      </c>
      <c r="R8">
        <v>244</v>
      </c>
      <c r="S8">
        <v>888</v>
      </c>
      <c r="U8" s="1" t="s">
        <v>262</v>
      </c>
      <c r="V8">
        <v>353</v>
      </c>
      <c r="W8">
        <v>1301</v>
      </c>
    </row>
    <row r="9" spans="1:23" ht="17" x14ac:dyDescent="0.25">
      <c r="A9" s="1" t="s">
        <v>133</v>
      </c>
      <c r="B9">
        <v>969</v>
      </c>
      <c r="C9">
        <v>3654</v>
      </c>
      <c r="E9" s="1" t="s">
        <v>220</v>
      </c>
      <c r="F9">
        <v>90</v>
      </c>
      <c r="G9">
        <v>1270</v>
      </c>
      <c r="I9" s="1" t="s">
        <v>166</v>
      </c>
      <c r="J9">
        <v>1732</v>
      </c>
      <c r="K9">
        <v>5710</v>
      </c>
      <c r="M9" s="1" t="s">
        <v>351</v>
      </c>
      <c r="N9">
        <v>30</v>
      </c>
      <c r="O9">
        <v>84</v>
      </c>
      <c r="Q9" s="1" t="s">
        <v>243</v>
      </c>
      <c r="R9">
        <v>680</v>
      </c>
      <c r="S9">
        <v>878</v>
      </c>
      <c r="U9" s="1" t="s">
        <v>265</v>
      </c>
      <c r="V9">
        <v>330</v>
      </c>
      <c r="W9">
        <v>1290</v>
      </c>
    </row>
    <row r="10" spans="1:23" ht="17" x14ac:dyDescent="0.25">
      <c r="A10" s="1" t="s">
        <v>76</v>
      </c>
      <c r="B10">
        <v>2387</v>
      </c>
      <c r="C10">
        <v>3253</v>
      </c>
      <c r="E10" s="1" t="s">
        <v>221</v>
      </c>
      <c r="F10">
        <v>22</v>
      </c>
      <c r="G10">
        <v>971</v>
      </c>
      <c r="I10" s="1" t="s">
        <v>168</v>
      </c>
      <c r="J10">
        <v>29</v>
      </c>
      <c r="K10">
        <v>5379</v>
      </c>
      <c r="M10" s="1" t="s">
        <v>363</v>
      </c>
      <c r="N10">
        <v>120</v>
      </c>
      <c r="O10">
        <v>82</v>
      </c>
      <c r="Q10" s="1" t="s">
        <v>248</v>
      </c>
      <c r="R10">
        <v>413</v>
      </c>
      <c r="S10">
        <v>833</v>
      </c>
      <c r="U10" s="1" t="s">
        <v>1305</v>
      </c>
      <c r="V10">
        <v>190</v>
      </c>
      <c r="W10">
        <v>1252</v>
      </c>
    </row>
    <row r="11" spans="1:23" ht="17" x14ac:dyDescent="0.25">
      <c r="A11" s="1" t="s">
        <v>211</v>
      </c>
      <c r="B11">
        <v>1495</v>
      </c>
      <c r="C11">
        <v>3152</v>
      </c>
      <c r="E11" s="1" t="s">
        <v>137</v>
      </c>
      <c r="F11">
        <v>263</v>
      </c>
      <c r="G11">
        <v>928</v>
      </c>
      <c r="I11" s="1" t="s">
        <v>167</v>
      </c>
      <c r="J11">
        <v>3</v>
      </c>
      <c r="K11">
        <v>31</v>
      </c>
      <c r="M11" s="1" t="s">
        <v>229</v>
      </c>
      <c r="N11">
        <v>292</v>
      </c>
      <c r="O11">
        <v>80</v>
      </c>
      <c r="Q11" s="1" t="s">
        <v>254</v>
      </c>
      <c r="R11">
        <v>216</v>
      </c>
      <c r="S11">
        <v>802</v>
      </c>
      <c r="U11" s="1" t="s">
        <v>60</v>
      </c>
      <c r="V11">
        <v>18</v>
      </c>
      <c r="W11">
        <v>1209</v>
      </c>
    </row>
    <row r="12" spans="1:23" ht="17" x14ac:dyDescent="0.25">
      <c r="A12" s="1" t="s">
        <v>212</v>
      </c>
      <c r="B12">
        <v>1714</v>
      </c>
      <c r="C12">
        <v>2440</v>
      </c>
      <c r="E12" s="1" t="s">
        <v>222</v>
      </c>
      <c r="F12">
        <v>33</v>
      </c>
      <c r="G12">
        <v>629</v>
      </c>
      <c r="M12" s="1" t="s">
        <v>379</v>
      </c>
      <c r="N12">
        <v>19</v>
      </c>
      <c r="O12">
        <v>79</v>
      </c>
      <c r="Q12" s="1" t="s">
        <v>249</v>
      </c>
      <c r="R12">
        <v>387</v>
      </c>
      <c r="S12">
        <v>782</v>
      </c>
      <c r="U12" s="1" t="s">
        <v>269</v>
      </c>
      <c r="V12">
        <v>313</v>
      </c>
      <c r="W12">
        <v>1202</v>
      </c>
    </row>
    <row r="13" spans="1:23" ht="17" x14ac:dyDescent="0.25">
      <c r="A13" s="1" t="s">
        <v>215</v>
      </c>
      <c r="B13">
        <v>1067</v>
      </c>
      <c r="C13">
        <v>2313</v>
      </c>
      <c r="E13" s="1" t="s">
        <v>223</v>
      </c>
      <c r="F13">
        <v>96</v>
      </c>
      <c r="G13">
        <v>471</v>
      </c>
      <c r="I13" t="s">
        <v>1588</v>
      </c>
      <c r="M13" s="1" t="s">
        <v>809</v>
      </c>
      <c r="N13">
        <v>50</v>
      </c>
      <c r="O13">
        <v>78</v>
      </c>
      <c r="Q13" s="1" t="s">
        <v>256</v>
      </c>
      <c r="R13">
        <v>245</v>
      </c>
      <c r="S13">
        <v>744</v>
      </c>
      <c r="U13" s="1" t="s">
        <v>105</v>
      </c>
      <c r="V13">
        <v>794</v>
      </c>
      <c r="W13">
        <v>1164</v>
      </c>
    </row>
    <row r="14" spans="1:23" ht="17" x14ac:dyDescent="0.25">
      <c r="A14" s="1" t="s">
        <v>69</v>
      </c>
      <c r="B14">
        <v>6248</v>
      </c>
      <c r="C14">
        <v>2125</v>
      </c>
      <c r="E14" s="1" t="s">
        <v>136</v>
      </c>
      <c r="F14">
        <v>82</v>
      </c>
      <c r="G14">
        <v>458</v>
      </c>
      <c r="J14" s="1">
        <v>0</v>
      </c>
      <c r="K14">
        <v>1</v>
      </c>
      <c r="M14" s="1" t="s">
        <v>673</v>
      </c>
      <c r="N14">
        <v>2</v>
      </c>
      <c r="O14">
        <v>77</v>
      </c>
      <c r="Q14" s="1" t="s">
        <v>835</v>
      </c>
      <c r="R14">
        <v>184</v>
      </c>
      <c r="S14">
        <v>698</v>
      </c>
      <c r="U14" s="1" t="s">
        <v>258</v>
      </c>
      <c r="V14">
        <v>806</v>
      </c>
      <c r="W14">
        <v>1132</v>
      </c>
    </row>
    <row r="15" spans="1:23" ht="17" x14ac:dyDescent="0.25">
      <c r="A15" s="1" t="s">
        <v>128</v>
      </c>
      <c r="B15">
        <v>1004</v>
      </c>
      <c r="C15">
        <v>2006</v>
      </c>
      <c r="E15" s="1" t="s">
        <v>142</v>
      </c>
      <c r="F15">
        <v>71</v>
      </c>
      <c r="G15">
        <v>418</v>
      </c>
      <c r="I15" s="1" t="s">
        <v>81</v>
      </c>
      <c r="J15">
        <v>27868</v>
      </c>
      <c r="K15">
        <v>47107</v>
      </c>
      <c r="M15" s="1" t="s">
        <v>575</v>
      </c>
      <c r="N15">
        <v>63</v>
      </c>
      <c r="O15">
        <v>70</v>
      </c>
      <c r="Q15" s="1" t="s">
        <v>1245</v>
      </c>
      <c r="R15">
        <v>283</v>
      </c>
      <c r="S15">
        <v>674</v>
      </c>
      <c r="U15" s="1" t="s">
        <v>264</v>
      </c>
      <c r="V15">
        <v>503</v>
      </c>
      <c r="W15">
        <v>1129</v>
      </c>
    </row>
    <row r="16" spans="1:23" ht="17" x14ac:dyDescent="0.25">
      <c r="A16" s="1" t="s">
        <v>217</v>
      </c>
      <c r="B16">
        <v>1216</v>
      </c>
      <c r="C16">
        <v>1861</v>
      </c>
      <c r="E16" s="1" t="s">
        <v>226</v>
      </c>
      <c r="F16">
        <v>14</v>
      </c>
      <c r="G16">
        <v>307</v>
      </c>
      <c r="I16" s="1" t="s">
        <v>86</v>
      </c>
      <c r="J16">
        <v>3437</v>
      </c>
      <c r="K16">
        <v>11400</v>
      </c>
      <c r="M16" s="1" t="s">
        <v>465</v>
      </c>
      <c r="N16">
        <v>2</v>
      </c>
      <c r="O16">
        <v>69</v>
      </c>
      <c r="Q16" s="1" t="s">
        <v>1025</v>
      </c>
      <c r="R16">
        <v>213</v>
      </c>
      <c r="S16">
        <v>668</v>
      </c>
      <c r="U16" s="1" t="s">
        <v>263</v>
      </c>
      <c r="V16">
        <v>528</v>
      </c>
      <c r="W16">
        <v>1123</v>
      </c>
    </row>
    <row r="17" spans="1:23" ht="17" x14ac:dyDescent="0.25">
      <c r="A17" s="1" t="s">
        <v>213</v>
      </c>
      <c r="B17">
        <v>1676</v>
      </c>
      <c r="C17">
        <v>1838</v>
      </c>
      <c r="E17" s="1" t="s">
        <v>224</v>
      </c>
      <c r="F17">
        <v>89</v>
      </c>
      <c r="G17">
        <v>304</v>
      </c>
      <c r="I17" s="1" t="s">
        <v>91</v>
      </c>
      <c r="J17">
        <v>6518</v>
      </c>
      <c r="K17">
        <v>5323</v>
      </c>
      <c r="M17" s="1" t="s">
        <v>679</v>
      </c>
      <c r="N17">
        <v>2</v>
      </c>
      <c r="O17">
        <v>68</v>
      </c>
      <c r="Q17" s="1" t="s">
        <v>875</v>
      </c>
      <c r="R17">
        <v>327</v>
      </c>
      <c r="S17">
        <v>489</v>
      </c>
      <c r="U17" s="1" t="s">
        <v>90</v>
      </c>
      <c r="V17">
        <v>1413</v>
      </c>
      <c r="W17">
        <v>1072</v>
      </c>
    </row>
    <row r="18" spans="1:23" ht="17" x14ac:dyDescent="0.25">
      <c r="A18" s="1" t="s">
        <v>219</v>
      </c>
      <c r="B18">
        <v>862</v>
      </c>
      <c r="C18">
        <v>1757</v>
      </c>
      <c r="E18" s="1" t="s">
        <v>227</v>
      </c>
      <c r="F18">
        <v>3</v>
      </c>
      <c r="G18">
        <v>294</v>
      </c>
      <c r="I18" s="1" t="s">
        <v>102</v>
      </c>
      <c r="J18">
        <v>779</v>
      </c>
      <c r="K18">
        <v>4322</v>
      </c>
      <c r="M18" s="1" t="s">
        <v>810</v>
      </c>
      <c r="N18">
        <v>63</v>
      </c>
      <c r="O18">
        <v>68</v>
      </c>
      <c r="Q18" s="1" t="s">
        <v>921</v>
      </c>
      <c r="R18">
        <v>176</v>
      </c>
      <c r="S18">
        <v>479</v>
      </c>
      <c r="U18" s="1" t="s">
        <v>63</v>
      </c>
      <c r="V18">
        <v>13</v>
      </c>
      <c r="W18">
        <v>1045</v>
      </c>
    </row>
    <row r="19" spans="1:23" ht="17" x14ac:dyDescent="0.25">
      <c r="A19" s="1" t="s">
        <v>295</v>
      </c>
      <c r="B19">
        <v>615</v>
      </c>
      <c r="C19">
        <v>1645</v>
      </c>
      <c r="E19" s="1" t="s">
        <v>141</v>
      </c>
      <c r="F19">
        <v>78</v>
      </c>
      <c r="G19">
        <v>283</v>
      </c>
      <c r="I19" s="1" t="s">
        <v>179</v>
      </c>
      <c r="J19">
        <v>480</v>
      </c>
      <c r="K19">
        <v>3119</v>
      </c>
      <c r="M19" s="1" t="s">
        <v>441</v>
      </c>
      <c r="N19">
        <v>65</v>
      </c>
      <c r="O19">
        <v>66</v>
      </c>
      <c r="Q19" s="1" t="s">
        <v>839</v>
      </c>
      <c r="R19">
        <v>150</v>
      </c>
      <c r="S19">
        <v>477</v>
      </c>
      <c r="U19" s="1" t="s">
        <v>260</v>
      </c>
      <c r="V19">
        <v>797</v>
      </c>
      <c r="W19">
        <v>1025</v>
      </c>
    </row>
    <row r="20" spans="1:23" ht="17" x14ac:dyDescent="0.25">
      <c r="A20" s="1" t="s">
        <v>134</v>
      </c>
      <c r="B20">
        <v>1502</v>
      </c>
      <c r="C20">
        <v>1488</v>
      </c>
      <c r="E20" s="1" t="s">
        <v>228</v>
      </c>
      <c r="F20">
        <v>12</v>
      </c>
      <c r="G20">
        <v>233</v>
      </c>
      <c r="I20" s="1" t="s">
        <v>96</v>
      </c>
      <c r="J20">
        <v>6321</v>
      </c>
      <c r="K20">
        <v>2414</v>
      </c>
      <c r="M20" s="1" t="s">
        <v>474</v>
      </c>
      <c r="N20">
        <v>21</v>
      </c>
      <c r="O20">
        <v>66</v>
      </c>
      <c r="Q20" s="1" t="s">
        <v>1206</v>
      </c>
      <c r="R20">
        <v>152</v>
      </c>
      <c r="S20">
        <v>443</v>
      </c>
      <c r="U20" s="1" t="s">
        <v>271</v>
      </c>
      <c r="V20">
        <v>497</v>
      </c>
      <c r="W20">
        <v>1010</v>
      </c>
    </row>
    <row r="21" spans="1:23" ht="17" x14ac:dyDescent="0.25">
      <c r="A21" s="1" t="s">
        <v>298</v>
      </c>
      <c r="B21">
        <v>18</v>
      </c>
      <c r="C21">
        <v>1475</v>
      </c>
      <c r="E21" s="1" t="s">
        <v>225</v>
      </c>
      <c r="F21">
        <v>196</v>
      </c>
      <c r="G21">
        <v>173</v>
      </c>
      <c r="I21" s="1" t="s">
        <v>180</v>
      </c>
      <c r="J21">
        <v>1094</v>
      </c>
      <c r="K21">
        <v>2370</v>
      </c>
      <c r="M21" s="1" t="s">
        <v>619</v>
      </c>
      <c r="N21">
        <v>0</v>
      </c>
      <c r="O21">
        <v>64</v>
      </c>
      <c r="Q21" s="1" t="s">
        <v>1257</v>
      </c>
      <c r="R21">
        <v>296</v>
      </c>
      <c r="S21">
        <v>442</v>
      </c>
      <c r="U21" s="1" t="s">
        <v>1558</v>
      </c>
      <c r="V21">
        <v>510</v>
      </c>
      <c r="W21">
        <v>968</v>
      </c>
    </row>
    <row r="22" spans="1:23" ht="17" x14ac:dyDescent="0.25">
      <c r="A22" s="1" t="s">
        <v>214</v>
      </c>
      <c r="B22">
        <v>1997</v>
      </c>
      <c r="C22">
        <v>1471</v>
      </c>
      <c r="E22" s="1" t="s">
        <v>139</v>
      </c>
      <c r="F22">
        <v>11</v>
      </c>
      <c r="G22">
        <v>167</v>
      </c>
      <c r="I22" s="1" t="s">
        <v>181</v>
      </c>
      <c r="J22">
        <v>824</v>
      </c>
      <c r="K22">
        <v>525</v>
      </c>
      <c r="M22" s="1" t="s">
        <v>423</v>
      </c>
      <c r="N22">
        <v>23</v>
      </c>
      <c r="O22">
        <v>60</v>
      </c>
      <c r="Q22" s="1" t="s">
        <v>1023</v>
      </c>
      <c r="R22">
        <v>77</v>
      </c>
      <c r="S22">
        <v>393</v>
      </c>
      <c r="U22" s="1" t="s">
        <v>1346</v>
      </c>
      <c r="V22">
        <v>139</v>
      </c>
      <c r="W22">
        <v>915</v>
      </c>
    </row>
    <row r="23" spans="1:23" ht="17" x14ac:dyDescent="0.25">
      <c r="A23" s="1" t="s">
        <v>293</v>
      </c>
      <c r="B23">
        <v>711</v>
      </c>
      <c r="C23">
        <v>1407</v>
      </c>
      <c r="E23" s="1" t="s">
        <v>303</v>
      </c>
      <c r="F23">
        <v>0</v>
      </c>
      <c r="G23">
        <v>106</v>
      </c>
      <c r="I23" s="1" t="s">
        <v>178</v>
      </c>
      <c r="J23">
        <v>1582</v>
      </c>
      <c r="K23">
        <v>517</v>
      </c>
      <c r="M23" s="1" t="s">
        <v>708</v>
      </c>
      <c r="N23">
        <v>193</v>
      </c>
      <c r="O23">
        <v>58</v>
      </c>
      <c r="Q23" s="1" t="s">
        <v>1264</v>
      </c>
      <c r="R23">
        <v>102</v>
      </c>
      <c r="S23">
        <v>389</v>
      </c>
      <c r="U23" s="1" t="s">
        <v>1348</v>
      </c>
      <c r="V23">
        <v>52</v>
      </c>
      <c r="W23">
        <v>914</v>
      </c>
    </row>
    <row r="24" spans="1:23" ht="17" x14ac:dyDescent="0.25">
      <c r="A24" s="1" t="s">
        <v>216</v>
      </c>
      <c r="B24">
        <v>1968</v>
      </c>
      <c r="C24">
        <v>1191</v>
      </c>
      <c r="E24" s="1" t="s">
        <v>135</v>
      </c>
      <c r="F24">
        <v>20</v>
      </c>
      <c r="G24">
        <v>98</v>
      </c>
      <c r="I24" s="1" t="s">
        <v>182</v>
      </c>
      <c r="J24">
        <v>137</v>
      </c>
      <c r="K24">
        <v>150</v>
      </c>
      <c r="M24" s="1" t="s">
        <v>516</v>
      </c>
      <c r="N24">
        <v>45</v>
      </c>
      <c r="O24">
        <v>57</v>
      </c>
      <c r="Q24" s="1" t="s">
        <v>1202</v>
      </c>
      <c r="R24">
        <v>53</v>
      </c>
      <c r="S24">
        <v>349</v>
      </c>
      <c r="U24" s="1" t="s">
        <v>1379</v>
      </c>
      <c r="V24">
        <v>584</v>
      </c>
      <c r="W24">
        <v>905</v>
      </c>
    </row>
    <row r="25" spans="1:23" ht="17" x14ac:dyDescent="0.25">
      <c r="A25" s="1" t="s">
        <v>127</v>
      </c>
      <c r="B25">
        <v>316</v>
      </c>
      <c r="C25">
        <v>1131</v>
      </c>
      <c r="E25" s="1" t="s">
        <v>313</v>
      </c>
      <c r="F25">
        <v>9</v>
      </c>
      <c r="G25">
        <v>62</v>
      </c>
      <c r="M25" s="1" t="s">
        <v>634</v>
      </c>
      <c r="N25">
        <v>41</v>
      </c>
      <c r="O25">
        <v>57</v>
      </c>
      <c r="Q25" s="1" t="s">
        <v>1277</v>
      </c>
      <c r="R25">
        <v>105</v>
      </c>
      <c r="S25">
        <v>348</v>
      </c>
      <c r="U25" s="1" t="s">
        <v>1541</v>
      </c>
      <c r="V25">
        <v>537</v>
      </c>
      <c r="W25">
        <v>901</v>
      </c>
    </row>
    <row r="26" spans="1:23" ht="17" x14ac:dyDescent="0.25">
      <c r="A26" s="1" t="s">
        <v>294</v>
      </c>
      <c r="B26">
        <v>1023</v>
      </c>
      <c r="C26">
        <v>1048</v>
      </c>
      <c r="E26" s="1" t="s">
        <v>143</v>
      </c>
      <c r="F26">
        <v>8</v>
      </c>
      <c r="G26">
        <v>59</v>
      </c>
      <c r="I26" t="s">
        <v>1599</v>
      </c>
      <c r="M26" s="1" t="s">
        <v>545</v>
      </c>
      <c r="N26">
        <v>50</v>
      </c>
      <c r="O26">
        <v>55</v>
      </c>
      <c r="Q26" s="1" t="s">
        <v>1153</v>
      </c>
      <c r="R26">
        <v>261</v>
      </c>
      <c r="S26">
        <v>323</v>
      </c>
      <c r="U26" s="1" t="s">
        <v>1450</v>
      </c>
      <c r="V26">
        <v>506</v>
      </c>
      <c r="W26">
        <v>890</v>
      </c>
    </row>
    <row r="27" spans="1:23" ht="17" x14ac:dyDescent="0.25">
      <c r="A27" s="1" t="s">
        <v>296</v>
      </c>
      <c r="B27">
        <v>1295</v>
      </c>
      <c r="C27">
        <v>1034</v>
      </c>
      <c r="E27" s="1" t="s">
        <v>309</v>
      </c>
      <c r="F27">
        <v>1</v>
      </c>
      <c r="G27">
        <v>51</v>
      </c>
      <c r="I27" s="1"/>
      <c r="J27">
        <v>0</v>
      </c>
      <c r="K27">
        <v>1</v>
      </c>
      <c r="M27" s="1" t="s">
        <v>434</v>
      </c>
      <c r="N27">
        <v>4</v>
      </c>
      <c r="O27">
        <v>54</v>
      </c>
      <c r="Q27" s="1" t="s">
        <v>1256</v>
      </c>
      <c r="R27">
        <v>161</v>
      </c>
      <c r="S27">
        <v>322</v>
      </c>
      <c r="U27" s="1" t="s">
        <v>266</v>
      </c>
      <c r="V27">
        <v>741</v>
      </c>
      <c r="W27">
        <v>874</v>
      </c>
    </row>
    <row r="28" spans="1:23" ht="17" x14ac:dyDescent="0.25">
      <c r="A28" s="1" t="s">
        <v>132</v>
      </c>
      <c r="B28">
        <v>873</v>
      </c>
      <c r="C28">
        <v>759</v>
      </c>
      <c r="E28" s="1" t="s">
        <v>319</v>
      </c>
      <c r="F28">
        <v>2</v>
      </c>
      <c r="G28">
        <v>43</v>
      </c>
      <c r="I28" s="1" t="s">
        <v>189</v>
      </c>
      <c r="J28">
        <v>6742</v>
      </c>
      <c r="K28">
        <v>10560</v>
      </c>
      <c r="M28" s="1" t="s">
        <v>695</v>
      </c>
      <c r="N28">
        <v>9</v>
      </c>
      <c r="O28">
        <v>54</v>
      </c>
      <c r="Q28" s="1" t="s">
        <v>890</v>
      </c>
      <c r="R28">
        <v>25</v>
      </c>
      <c r="S28">
        <v>321</v>
      </c>
      <c r="U28" s="1" t="s">
        <v>1433</v>
      </c>
      <c r="V28">
        <v>418</v>
      </c>
      <c r="W28">
        <v>825</v>
      </c>
    </row>
    <row r="29" spans="1:23" ht="17" x14ac:dyDescent="0.25">
      <c r="A29" s="1" t="s">
        <v>218</v>
      </c>
      <c r="B29">
        <v>1954</v>
      </c>
      <c r="C29">
        <v>750</v>
      </c>
      <c r="E29" s="1" t="s">
        <v>323</v>
      </c>
      <c r="F29">
        <v>1</v>
      </c>
      <c r="G29">
        <v>31</v>
      </c>
      <c r="I29" s="1" t="s">
        <v>190</v>
      </c>
      <c r="J29">
        <v>11261</v>
      </c>
      <c r="K29">
        <v>21167</v>
      </c>
      <c r="M29" s="1" t="s">
        <v>722</v>
      </c>
      <c r="N29">
        <v>20</v>
      </c>
      <c r="O29">
        <v>54</v>
      </c>
      <c r="Q29" s="1" t="s">
        <v>1138</v>
      </c>
      <c r="R29">
        <v>324</v>
      </c>
      <c r="S29">
        <v>316</v>
      </c>
      <c r="U29" s="1" t="s">
        <v>1389</v>
      </c>
      <c r="V29">
        <v>409</v>
      </c>
      <c r="W29">
        <v>817</v>
      </c>
    </row>
    <row r="30" spans="1:23" ht="17" x14ac:dyDescent="0.25">
      <c r="A30" s="1" t="s">
        <v>130</v>
      </c>
      <c r="B30">
        <v>802</v>
      </c>
      <c r="C30">
        <v>457</v>
      </c>
      <c r="E30" s="1" t="s">
        <v>301</v>
      </c>
      <c r="F30">
        <v>0</v>
      </c>
      <c r="G30">
        <v>29</v>
      </c>
      <c r="I30" s="1" t="s">
        <v>191</v>
      </c>
      <c r="J30">
        <v>1009</v>
      </c>
      <c r="K30">
        <v>2171</v>
      </c>
      <c r="M30" s="1" t="s">
        <v>612</v>
      </c>
      <c r="N30">
        <v>1</v>
      </c>
      <c r="O30">
        <v>53</v>
      </c>
      <c r="Q30" s="1" t="s">
        <v>825</v>
      </c>
      <c r="R30">
        <v>437</v>
      </c>
      <c r="S30">
        <v>311</v>
      </c>
      <c r="U30" s="1" t="s">
        <v>1332</v>
      </c>
      <c r="V30">
        <v>313</v>
      </c>
      <c r="W30">
        <v>807</v>
      </c>
    </row>
    <row r="31" spans="1:23" ht="17" x14ac:dyDescent="0.25">
      <c r="A31" s="1" t="s">
        <v>129</v>
      </c>
      <c r="B31">
        <v>1516</v>
      </c>
      <c r="C31">
        <v>380</v>
      </c>
      <c r="E31" s="1" t="s">
        <v>311</v>
      </c>
      <c r="F31">
        <v>2</v>
      </c>
      <c r="G31">
        <v>26</v>
      </c>
      <c r="M31" s="1" t="s">
        <v>384</v>
      </c>
      <c r="N31">
        <v>47</v>
      </c>
      <c r="O31">
        <v>50</v>
      </c>
      <c r="Q31" s="1" t="s">
        <v>1048</v>
      </c>
      <c r="R31">
        <v>213</v>
      </c>
      <c r="S31">
        <v>309</v>
      </c>
      <c r="U31" s="1" t="s">
        <v>1347</v>
      </c>
      <c r="V31">
        <v>332</v>
      </c>
      <c r="W31">
        <v>805</v>
      </c>
    </row>
    <row r="32" spans="1:23" ht="17" x14ac:dyDescent="0.25">
      <c r="A32" s="1" t="s">
        <v>299</v>
      </c>
      <c r="B32">
        <v>131</v>
      </c>
      <c r="C32">
        <v>110</v>
      </c>
      <c r="E32" s="1" t="s">
        <v>317</v>
      </c>
      <c r="F32">
        <v>8</v>
      </c>
      <c r="G32">
        <v>25</v>
      </c>
      <c r="I32" t="s">
        <v>1601</v>
      </c>
      <c r="M32" s="1" t="s">
        <v>657</v>
      </c>
      <c r="N32">
        <v>3</v>
      </c>
      <c r="O32">
        <v>49</v>
      </c>
      <c r="Q32" s="1" t="s">
        <v>1128</v>
      </c>
      <c r="R32">
        <v>39</v>
      </c>
      <c r="S32">
        <v>301</v>
      </c>
      <c r="U32" s="1" t="s">
        <v>1555</v>
      </c>
      <c r="V32">
        <v>71</v>
      </c>
      <c r="W32">
        <v>758</v>
      </c>
    </row>
    <row r="33" spans="1:23" ht="17" x14ac:dyDescent="0.25">
      <c r="A33" s="1" t="s">
        <v>297</v>
      </c>
      <c r="B33">
        <v>3</v>
      </c>
      <c r="C33">
        <v>31</v>
      </c>
      <c r="E33" s="1" t="s">
        <v>315</v>
      </c>
      <c r="F33">
        <v>0</v>
      </c>
      <c r="G33">
        <v>18</v>
      </c>
      <c r="I33" s="1"/>
      <c r="J33">
        <v>0</v>
      </c>
      <c r="K33">
        <v>1</v>
      </c>
      <c r="M33" s="1" t="s">
        <v>445</v>
      </c>
      <c r="N33">
        <v>7</v>
      </c>
      <c r="O33">
        <v>48</v>
      </c>
      <c r="Q33" s="1" t="s">
        <v>1081</v>
      </c>
      <c r="R33">
        <v>19</v>
      </c>
      <c r="S33">
        <v>290</v>
      </c>
      <c r="U33" s="1" t="s">
        <v>1381</v>
      </c>
      <c r="V33">
        <v>470</v>
      </c>
      <c r="W33">
        <v>753</v>
      </c>
    </row>
    <row r="34" spans="1:23" ht="17" x14ac:dyDescent="0.25">
      <c r="E34" s="1" t="s">
        <v>322</v>
      </c>
      <c r="F34">
        <v>0</v>
      </c>
      <c r="G34">
        <v>10</v>
      </c>
      <c r="I34" s="1" t="s">
        <v>205</v>
      </c>
      <c r="J34">
        <v>3429</v>
      </c>
      <c r="K34">
        <v>4920</v>
      </c>
      <c r="M34" s="1" t="s">
        <v>487</v>
      </c>
      <c r="N34">
        <v>79</v>
      </c>
      <c r="O34">
        <v>48</v>
      </c>
      <c r="Q34" s="1" t="s">
        <v>832</v>
      </c>
      <c r="R34">
        <v>198</v>
      </c>
      <c r="S34">
        <v>287</v>
      </c>
      <c r="U34" s="1" t="s">
        <v>1492</v>
      </c>
      <c r="V34">
        <v>566</v>
      </c>
      <c r="W34">
        <v>749</v>
      </c>
    </row>
    <row r="35" spans="1:23" ht="17" x14ac:dyDescent="0.25">
      <c r="E35" s="1" t="s">
        <v>302</v>
      </c>
      <c r="F35">
        <v>0</v>
      </c>
      <c r="G35">
        <v>8</v>
      </c>
      <c r="I35" s="1" t="s">
        <v>206</v>
      </c>
      <c r="J35">
        <v>1619</v>
      </c>
      <c r="K35">
        <v>2923</v>
      </c>
      <c r="M35" s="1" t="s">
        <v>751</v>
      </c>
      <c r="N35">
        <v>7</v>
      </c>
      <c r="O35">
        <v>48</v>
      </c>
      <c r="Q35" s="1" t="s">
        <v>944</v>
      </c>
      <c r="R35">
        <v>29</v>
      </c>
      <c r="S35">
        <v>284</v>
      </c>
      <c r="U35" s="1" t="s">
        <v>268</v>
      </c>
      <c r="V35">
        <v>820</v>
      </c>
      <c r="W35">
        <v>748</v>
      </c>
    </row>
    <row r="36" spans="1:23" ht="17" x14ac:dyDescent="0.25">
      <c r="E36" s="1" t="s">
        <v>310</v>
      </c>
      <c r="F36">
        <v>2</v>
      </c>
      <c r="G36">
        <v>8</v>
      </c>
      <c r="I36" s="1" t="s">
        <v>207</v>
      </c>
      <c r="J36">
        <v>1388</v>
      </c>
      <c r="K36">
        <v>2093</v>
      </c>
      <c r="M36" s="1" t="s">
        <v>391</v>
      </c>
      <c r="N36">
        <v>1</v>
      </c>
      <c r="O36">
        <v>47</v>
      </c>
      <c r="Q36" s="1" t="s">
        <v>895</v>
      </c>
      <c r="R36">
        <v>15</v>
      </c>
      <c r="S36">
        <v>283</v>
      </c>
      <c r="U36" s="1" t="s">
        <v>85</v>
      </c>
      <c r="V36">
        <v>1802</v>
      </c>
      <c r="W36">
        <v>747</v>
      </c>
    </row>
    <row r="37" spans="1:23" ht="17" x14ac:dyDescent="0.25">
      <c r="E37" s="1" t="s">
        <v>325</v>
      </c>
      <c r="F37">
        <v>1</v>
      </c>
      <c r="G37">
        <v>7</v>
      </c>
      <c r="I37" s="1" t="s">
        <v>208</v>
      </c>
      <c r="J37">
        <v>195</v>
      </c>
      <c r="K37">
        <v>346</v>
      </c>
      <c r="M37" s="1" t="s">
        <v>549</v>
      </c>
      <c r="N37">
        <v>2</v>
      </c>
      <c r="O37">
        <v>47</v>
      </c>
      <c r="Q37" s="1" t="s">
        <v>1127</v>
      </c>
      <c r="R37">
        <v>278</v>
      </c>
      <c r="S37">
        <v>277</v>
      </c>
      <c r="U37" s="1" t="s">
        <v>1506</v>
      </c>
      <c r="V37">
        <v>379</v>
      </c>
      <c r="W37">
        <v>741</v>
      </c>
    </row>
    <row r="38" spans="1:23" ht="17" x14ac:dyDescent="0.25">
      <c r="E38" s="1" t="s">
        <v>308</v>
      </c>
      <c r="F38">
        <v>0</v>
      </c>
      <c r="G38">
        <v>5</v>
      </c>
      <c r="I38" s="1" t="s">
        <v>209</v>
      </c>
      <c r="J38">
        <v>200</v>
      </c>
      <c r="K38">
        <v>755</v>
      </c>
      <c r="M38" s="1" t="s">
        <v>405</v>
      </c>
      <c r="N38">
        <v>30</v>
      </c>
      <c r="O38">
        <v>46</v>
      </c>
      <c r="Q38" s="1" t="s">
        <v>1034</v>
      </c>
      <c r="R38">
        <v>33</v>
      </c>
      <c r="S38">
        <v>276</v>
      </c>
      <c r="U38" s="1" t="s">
        <v>1404</v>
      </c>
      <c r="V38">
        <v>363</v>
      </c>
      <c r="W38">
        <v>738</v>
      </c>
    </row>
    <row r="39" spans="1:23" ht="17" x14ac:dyDescent="0.25">
      <c r="E39" s="1" t="s">
        <v>300</v>
      </c>
      <c r="F39">
        <v>0</v>
      </c>
      <c r="G39">
        <v>3</v>
      </c>
      <c r="M39" s="1" t="s">
        <v>574</v>
      </c>
      <c r="N39">
        <v>5</v>
      </c>
      <c r="O39">
        <v>41</v>
      </c>
      <c r="Q39" s="1" t="s">
        <v>1007</v>
      </c>
      <c r="R39">
        <v>173</v>
      </c>
      <c r="S39">
        <v>271</v>
      </c>
      <c r="U39" s="1" t="s">
        <v>1444</v>
      </c>
      <c r="V39">
        <v>347</v>
      </c>
      <c r="W39">
        <v>725</v>
      </c>
    </row>
    <row r="40" spans="1:23" ht="17" x14ac:dyDescent="0.25">
      <c r="E40" s="1" t="s">
        <v>304</v>
      </c>
      <c r="F40">
        <v>0</v>
      </c>
      <c r="G40">
        <v>3</v>
      </c>
      <c r="M40" s="1" t="s">
        <v>652</v>
      </c>
      <c r="N40">
        <v>6</v>
      </c>
      <c r="O40">
        <v>41</v>
      </c>
      <c r="Q40" s="1" t="s">
        <v>1203</v>
      </c>
      <c r="R40">
        <v>70</v>
      </c>
      <c r="S40">
        <v>264</v>
      </c>
      <c r="U40" s="1" t="s">
        <v>261</v>
      </c>
      <c r="V40">
        <v>1081</v>
      </c>
      <c r="W40">
        <v>724</v>
      </c>
    </row>
    <row r="41" spans="1:23" ht="17" x14ac:dyDescent="0.25">
      <c r="E41" s="1" t="s">
        <v>307</v>
      </c>
      <c r="F41">
        <v>0</v>
      </c>
      <c r="G41">
        <v>3</v>
      </c>
      <c r="I41" t="s">
        <v>1600</v>
      </c>
      <c r="M41" s="1" t="s">
        <v>517</v>
      </c>
      <c r="N41">
        <v>23</v>
      </c>
      <c r="O41">
        <v>39</v>
      </c>
      <c r="Q41" s="1" t="s">
        <v>948</v>
      </c>
      <c r="R41">
        <v>130</v>
      </c>
      <c r="S41">
        <v>246</v>
      </c>
      <c r="U41" s="1" t="s">
        <v>1293</v>
      </c>
      <c r="V41">
        <v>280</v>
      </c>
      <c r="W41">
        <v>720</v>
      </c>
    </row>
    <row r="42" spans="1:23" ht="17" x14ac:dyDescent="0.25">
      <c r="E42" s="1" t="s">
        <v>320</v>
      </c>
      <c r="F42">
        <v>1</v>
      </c>
      <c r="G42">
        <v>3</v>
      </c>
      <c r="I42" s="1"/>
      <c r="J42">
        <v>0</v>
      </c>
      <c r="K42">
        <v>1</v>
      </c>
      <c r="M42" s="1" t="s">
        <v>806</v>
      </c>
      <c r="N42">
        <v>5</v>
      </c>
      <c r="O42">
        <v>39</v>
      </c>
      <c r="Q42" s="1" t="s">
        <v>251</v>
      </c>
      <c r="R42">
        <v>857</v>
      </c>
      <c r="S42">
        <v>244</v>
      </c>
      <c r="U42" s="1" t="s">
        <v>80</v>
      </c>
      <c r="V42">
        <v>2171</v>
      </c>
      <c r="W42">
        <v>698</v>
      </c>
    </row>
    <row r="43" spans="1:23" ht="17" x14ac:dyDescent="0.25">
      <c r="E43" s="1" t="s">
        <v>321</v>
      </c>
      <c r="F43">
        <v>0</v>
      </c>
      <c r="G43">
        <v>3</v>
      </c>
      <c r="I43" s="1" t="s">
        <v>93</v>
      </c>
      <c r="J43">
        <v>2711</v>
      </c>
      <c r="K43">
        <v>5983</v>
      </c>
      <c r="M43" s="1" t="s">
        <v>510</v>
      </c>
      <c r="N43">
        <v>6</v>
      </c>
      <c r="O43">
        <v>38</v>
      </c>
      <c r="Q43" s="1" t="s">
        <v>257</v>
      </c>
      <c r="R43">
        <v>742</v>
      </c>
      <c r="S43">
        <v>244</v>
      </c>
      <c r="U43" s="1" t="s">
        <v>1471</v>
      </c>
      <c r="V43">
        <v>53</v>
      </c>
      <c r="W43">
        <v>686</v>
      </c>
    </row>
    <row r="44" spans="1:23" ht="17" x14ac:dyDescent="0.25">
      <c r="E44" s="1" t="s">
        <v>305</v>
      </c>
      <c r="F44">
        <v>0</v>
      </c>
      <c r="G44">
        <v>2</v>
      </c>
      <c r="I44" s="1" t="s">
        <v>104</v>
      </c>
      <c r="J44">
        <v>529</v>
      </c>
      <c r="K44">
        <v>5652</v>
      </c>
      <c r="M44" s="1" t="s">
        <v>454</v>
      </c>
      <c r="N44">
        <v>22</v>
      </c>
      <c r="O44">
        <v>37</v>
      </c>
      <c r="Q44" s="1" t="s">
        <v>1068</v>
      </c>
      <c r="R44">
        <v>117</v>
      </c>
      <c r="S44">
        <v>227</v>
      </c>
      <c r="U44" s="1" t="s">
        <v>1299</v>
      </c>
      <c r="V44">
        <v>345</v>
      </c>
      <c r="W44">
        <v>685</v>
      </c>
    </row>
    <row r="45" spans="1:23" ht="17" x14ac:dyDescent="0.25">
      <c r="E45" s="1" t="s">
        <v>306</v>
      </c>
      <c r="F45">
        <v>0</v>
      </c>
      <c r="G45">
        <v>2</v>
      </c>
      <c r="I45" s="1" t="s">
        <v>88</v>
      </c>
      <c r="J45">
        <v>3787</v>
      </c>
      <c r="K45">
        <v>4993</v>
      </c>
      <c r="M45" s="1" t="s">
        <v>412</v>
      </c>
      <c r="N45">
        <v>6</v>
      </c>
      <c r="O45">
        <v>36</v>
      </c>
      <c r="Q45" s="1" t="s">
        <v>253</v>
      </c>
      <c r="R45">
        <v>797</v>
      </c>
      <c r="S45">
        <v>226</v>
      </c>
      <c r="U45" s="1" t="s">
        <v>1424</v>
      </c>
      <c r="V45">
        <v>350</v>
      </c>
      <c r="W45">
        <v>660</v>
      </c>
    </row>
    <row r="46" spans="1:23" ht="17" x14ac:dyDescent="0.25">
      <c r="E46" s="1" t="s">
        <v>316</v>
      </c>
      <c r="F46">
        <v>0</v>
      </c>
      <c r="G46">
        <v>2</v>
      </c>
      <c r="I46" s="1" t="s">
        <v>99</v>
      </c>
      <c r="J46">
        <v>2828</v>
      </c>
      <c r="K46">
        <v>4154</v>
      </c>
      <c r="M46" s="1" t="s">
        <v>453</v>
      </c>
      <c r="N46">
        <v>1</v>
      </c>
      <c r="O46">
        <v>36</v>
      </c>
      <c r="Q46" s="1" t="s">
        <v>1260</v>
      </c>
      <c r="R46">
        <v>134</v>
      </c>
      <c r="S46">
        <v>217</v>
      </c>
      <c r="U46" s="1" t="s">
        <v>270</v>
      </c>
      <c r="V46">
        <v>895</v>
      </c>
      <c r="W46">
        <v>619</v>
      </c>
    </row>
    <row r="47" spans="1:23" ht="17" x14ac:dyDescent="0.25">
      <c r="E47" s="1" t="s">
        <v>138</v>
      </c>
      <c r="F47">
        <v>1</v>
      </c>
      <c r="G47">
        <v>1</v>
      </c>
      <c r="I47" s="1" t="s">
        <v>200</v>
      </c>
      <c r="J47">
        <v>654</v>
      </c>
      <c r="K47">
        <v>3877</v>
      </c>
      <c r="M47" s="1" t="s">
        <v>623</v>
      </c>
      <c r="N47">
        <v>0</v>
      </c>
      <c r="O47">
        <v>36</v>
      </c>
      <c r="Q47" s="1" t="s">
        <v>1194</v>
      </c>
      <c r="R47">
        <v>57</v>
      </c>
      <c r="S47">
        <v>214</v>
      </c>
      <c r="U47" s="1" t="s">
        <v>95</v>
      </c>
      <c r="V47">
        <v>1582</v>
      </c>
      <c r="W47">
        <v>590</v>
      </c>
    </row>
    <row r="48" spans="1:23" ht="17" x14ac:dyDescent="0.25">
      <c r="E48" s="1" t="s">
        <v>140</v>
      </c>
      <c r="F48">
        <v>0</v>
      </c>
      <c r="G48">
        <v>1</v>
      </c>
      <c r="I48" s="1" t="s">
        <v>83</v>
      </c>
      <c r="J48">
        <v>6407</v>
      </c>
      <c r="K48">
        <v>3833</v>
      </c>
      <c r="M48" s="1" t="s">
        <v>680</v>
      </c>
      <c r="N48">
        <v>70</v>
      </c>
      <c r="O48">
        <v>36</v>
      </c>
      <c r="Q48" s="1" t="s">
        <v>874</v>
      </c>
      <c r="R48">
        <v>68</v>
      </c>
      <c r="S48">
        <v>209</v>
      </c>
      <c r="U48" s="1" t="s">
        <v>1534</v>
      </c>
      <c r="V48">
        <v>409</v>
      </c>
      <c r="W48">
        <v>588</v>
      </c>
    </row>
    <row r="49" spans="5:23" ht="17" x14ac:dyDescent="0.25">
      <c r="E49" s="1" t="s">
        <v>312</v>
      </c>
      <c r="F49">
        <v>0</v>
      </c>
      <c r="G49">
        <v>1</v>
      </c>
      <c r="I49" s="1" t="s">
        <v>202</v>
      </c>
      <c r="J49">
        <v>1937</v>
      </c>
      <c r="K49">
        <v>3506</v>
      </c>
      <c r="M49" s="1" t="s">
        <v>426</v>
      </c>
      <c r="N49">
        <v>14</v>
      </c>
      <c r="O49">
        <v>35</v>
      </c>
      <c r="Q49" s="1" t="s">
        <v>1253</v>
      </c>
      <c r="R49">
        <v>66</v>
      </c>
      <c r="S49">
        <v>208</v>
      </c>
      <c r="U49" s="1" t="s">
        <v>1432</v>
      </c>
      <c r="V49">
        <v>192</v>
      </c>
      <c r="W49">
        <v>583</v>
      </c>
    </row>
    <row r="50" spans="5:23" ht="17" x14ac:dyDescent="0.25">
      <c r="E50" s="1" t="s">
        <v>318</v>
      </c>
      <c r="F50">
        <v>2</v>
      </c>
      <c r="G50">
        <v>1</v>
      </c>
      <c r="I50" s="1" t="s">
        <v>192</v>
      </c>
      <c r="J50">
        <v>956</v>
      </c>
      <c r="K50">
        <v>3492</v>
      </c>
      <c r="M50" s="1" t="s">
        <v>630</v>
      </c>
      <c r="N50">
        <v>23</v>
      </c>
      <c r="O50">
        <v>35</v>
      </c>
      <c r="Q50" s="1" t="s">
        <v>817</v>
      </c>
      <c r="R50">
        <v>34</v>
      </c>
      <c r="S50">
        <v>206</v>
      </c>
      <c r="U50" s="1" t="s">
        <v>1480</v>
      </c>
      <c r="V50">
        <v>314</v>
      </c>
      <c r="W50">
        <v>580</v>
      </c>
    </row>
    <row r="51" spans="5:23" ht="17" x14ac:dyDescent="0.25">
      <c r="E51" s="1" t="s">
        <v>324</v>
      </c>
      <c r="F51">
        <v>0</v>
      </c>
      <c r="G51">
        <v>1</v>
      </c>
      <c r="I51" s="1" t="s">
        <v>194</v>
      </c>
      <c r="J51">
        <v>3212</v>
      </c>
      <c r="K51">
        <v>2763</v>
      </c>
      <c r="M51" s="1" t="s">
        <v>151</v>
      </c>
      <c r="N51">
        <v>2</v>
      </c>
      <c r="O51">
        <v>34</v>
      </c>
      <c r="Q51" s="1" t="s">
        <v>907</v>
      </c>
      <c r="R51">
        <v>60</v>
      </c>
      <c r="S51">
        <v>200</v>
      </c>
      <c r="U51" s="1" t="s">
        <v>1351</v>
      </c>
      <c r="V51">
        <v>292</v>
      </c>
      <c r="W51">
        <v>569</v>
      </c>
    </row>
    <row r="52" spans="5:23" ht="17" x14ac:dyDescent="0.25">
      <c r="E52" s="1" t="s">
        <v>314</v>
      </c>
      <c r="F52">
        <v>1</v>
      </c>
      <c r="G52">
        <v>0</v>
      </c>
      <c r="I52" s="1" t="s">
        <v>197</v>
      </c>
      <c r="J52">
        <v>1880</v>
      </c>
      <c r="K52">
        <v>2714</v>
      </c>
      <c r="M52" s="1" t="s">
        <v>491</v>
      </c>
      <c r="N52">
        <v>69</v>
      </c>
      <c r="O52">
        <v>33</v>
      </c>
      <c r="Q52" s="1" t="s">
        <v>972</v>
      </c>
      <c r="R52">
        <v>119</v>
      </c>
      <c r="S52">
        <v>194</v>
      </c>
      <c r="U52" s="1" t="s">
        <v>1527</v>
      </c>
      <c r="V52">
        <v>712</v>
      </c>
      <c r="W52">
        <v>568</v>
      </c>
    </row>
    <row r="53" spans="5:23" ht="17" x14ac:dyDescent="0.25">
      <c r="I53" s="1" t="s">
        <v>195</v>
      </c>
      <c r="J53">
        <v>934</v>
      </c>
      <c r="K53">
        <v>2704</v>
      </c>
      <c r="M53" s="1" t="s">
        <v>530</v>
      </c>
      <c r="N53">
        <v>6</v>
      </c>
      <c r="O53">
        <v>33</v>
      </c>
      <c r="Q53" s="1" t="s">
        <v>999</v>
      </c>
      <c r="R53">
        <v>9</v>
      </c>
      <c r="S53">
        <v>190</v>
      </c>
      <c r="U53" s="1" t="s">
        <v>1304</v>
      </c>
      <c r="V53">
        <v>254</v>
      </c>
      <c r="W53">
        <v>567</v>
      </c>
    </row>
    <row r="54" spans="5:23" ht="17" x14ac:dyDescent="0.25">
      <c r="I54" s="1" t="s">
        <v>199</v>
      </c>
      <c r="J54">
        <v>929</v>
      </c>
      <c r="K54">
        <v>2437</v>
      </c>
      <c r="M54" s="1" t="s">
        <v>153</v>
      </c>
      <c r="N54">
        <v>7</v>
      </c>
      <c r="O54">
        <v>32</v>
      </c>
      <c r="Q54" s="1" t="s">
        <v>1160</v>
      </c>
      <c r="R54">
        <v>37</v>
      </c>
      <c r="S54">
        <v>189</v>
      </c>
      <c r="U54" s="1" t="s">
        <v>1434</v>
      </c>
      <c r="V54">
        <v>53</v>
      </c>
      <c r="W54">
        <v>562</v>
      </c>
    </row>
    <row r="55" spans="5:23" ht="17" x14ac:dyDescent="0.25">
      <c r="I55" s="1" t="s">
        <v>201</v>
      </c>
      <c r="J55">
        <v>3632</v>
      </c>
      <c r="K55">
        <v>2002</v>
      </c>
      <c r="M55" s="1" t="s">
        <v>455</v>
      </c>
      <c r="N55">
        <v>8</v>
      </c>
      <c r="O55">
        <v>31</v>
      </c>
      <c r="Q55" s="1" t="s">
        <v>866</v>
      </c>
      <c r="R55">
        <v>27</v>
      </c>
      <c r="S55">
        <v>180</v>
      </c>
      <c r="U55" s="1" t="s">
        <v>172</v>
      </c>
      <c r="V55">
        <v>167</v>
      </c>
      <c r="W55">
        <v>557</v>
      </c>
    </row>
    <row r="56" spans="5:23" ht="17" x14ac:dyDescent="0.25">
      <c r="I56" s="1" t="s">
        <v>196</v>
      </c>
      <c r="J56">
        <v>306</v>
      </c>
      <c r="K56">
        <v>1998</v>
      </c>
      <c r="M56" s="1" t="s">
        <v>550</v>
      </c>
      <c r="N56">
        <v>5</v>
      </c>
      <c r="O56">
        <v>30</v>
      </c>
      <c r="Q56" s="1" t="s">
        <v>1238</v>
      </c>
      <c r="R56">
        <v>50</v>
      </c>
      <c r="S56">
        <v>180</v>
      </c>
      <c r="U56" s="1" t="s">
        <v>1308</v>
      </c>
      <c r="V56">
        <v>63</v>
      </c>
      <c r="W56">
        <v>556</v>
      </c>
    </row>
    <row r="57" spans="5:23" ht="17" x14ac:dyDescent="0.25">
      <c r="I57" s="1" t="s">
        <v>204</v>
      </c>
      <c r="J57">
        <v>2303</v>
      </c>
      <c r="K57">
        <v>1954</v>
      </c>
      <c r="M57" s="1" t="s">
        <v>773</v>
      </c>
      <c r="N57">
        <v>27</v>
      </c>
      <c r="O57">
        <v>30</v>
      </c>
      <c r="Q57" s="1" t="s">
        <v>836</v>
      </c>
      <c r="R57">
        <v>220</v>
      </c>
      <c r="S57">
        <v>179</v>
      </c>
      <c r="U57" s="1" t="s">
        <v>1507</v>
      </c>
      <c r="V57">
        <v>265</v>
      </c>
      <c r="W57">
        <v>552</v>
      </c>
    </row>
    <row r="58" spans="5:23" ht="17" x14ac:dyDescent="0.25">
      <c r="I58" s="1" t="s">
        <v>193</v>
      </c>
      <c r="J58">
        <v>266</v>
      </c>
      <c r="K58">
        <v>1695</v>
      </c>
      <c r="M58" s="1" t="s">
        <v>794</v>
      </c>
      <c r="N58">
        <v>0</v>
      </c>
      <c r="O58">
        <v>30</v>
      </c>
      <c r="Q58" s="1" t="s">
        <v>1086</v>
      </c>
      <c r="R58">
        <v>241</v>
      </c>
      <c r="S58">
        <v>179</v>
      </c>
      <c r="U58" s="1" t="s">
        <v>1511</v>
      </c>
      <c r="V58">
        <v>474</v>
      </c>
      <c r="W58">
        <v>550</v>
      </c>
    </row>
    <row r="59" spans="5:23" ht="17" x14ac:dyDescent="0.25">
      <c r="I59" s="1" t="s">
        <v>198</v>
      </c>
      <c r="J59">
        <v>255</v>
      </c>
      <c r="K59">
        <v>1253</v>
      </c>
      <c r="M59" s="1" t="s">
        <v>401</v>
      </c>
      <c r="N59">
        <v>10</v>
      </c>
      <c r="O59">
        <v>29</v>
      </c>
      <c r="Q59" s="1" t="s">
        <v>1218</v>
      </c>
      <c r="R59">
        <v>32</v>
      </c>
      <c r="S59">
        <v>177</v>
      </c>
      <c r="U59" s="1" t="s">
        <v>1352</v>
      </c>
      <c r="V59">
        <v>164</v>
      </c>
      <c r="W59">
        <v>541</v>
      </c>
    </row>
    <row r="60" spans="5:23" ht="17" x14ac:dyDescent="0.25">
      <c r="I60" s="1" t="s">
        <v>203</v>
      </c>
      <c r="J60">
        <v>755</v>
      </c>
      <c r="K60">
        <v>306</v>
      </c>
      <c r="M60" s="1" t="s">
        <v>416</v>
      </c>
      <c r="N60">
        <v>7</v>
      </c>
      <c r="O60">
        <v>29</v>
      </c>
      <c r="Q60" s="1" t="s">
        <v>1101</v>
      </c>
      <c r="R60">
        <v>17</v>
      </c>
      <c r="S60">
        <v>175</v>
      </c>
      <c r="U60" s="1" t="s">
        <v>170</v>
      </c>
      <c r="V60">
        <v>418</v>
      </c>
      <c r="W60">
        <v>540</v>
      </c>
    </row>
    <row r="61" spans="5:23" ht="17" x14ac:dyDescent="0.25">
      <c r="I61" s="1" t="s">
        <v>150</v>
      </c>
      <c r="J61">
        <v>597</v>
      </c>
      <c r="K61">
        <v>212</v>
      </c>
      <c r="M61" s="1" t="s">
        <v>554</v>
      </c>
      <c r="N61">
        <v>2</v>
      </c>
      <c r="O61">
        <v>29</v>
      </c>
      <c r="Q61" s="1" t="s">
        <v>830</v>
      </c>
      <c r="R61">
        <v>202</v>
      </c>
      <c r="S61">
        <v>174</v>
      </c>
      <c r="U61" s="1" t="s">
        <v>1387</v>
      </c>
      <c r="V61">
        <v>175</v>
      </c>
      <c r="W61">
        <v>539</v>
      </c>
    </row>
    <row r="62" spans="5:23" ht="17" x14ac:dyDescent="0.25">
      <c r="M62" s="1" t="s">
        <v>599</v>
      </c>
      <c r="N62">
        <v>4</v>
      </c>
      <c r="O62">
        <v>29</v>
      </c>
      <c r="Q62" s="1" t="s">
        <v>1041</v>
      </c>
      <c r="R62">
        <v>62</v>
      </c>
      <c r="S62">
        <v>171</v>
      </c>
      <c r="U62" s="1" t="s">
        <v>1323</v>
      </c>
      <c r="V62">
        <v>343</v>
      </c>
      <c r="W62">
        <v>534</v>
      </c>
    </row>
    <row r="63" spans="5:23" ht="17" x14ac:dyDescent="0.25">
      <c r="M63" s="1" t="s">
        <v>788</v>
      </c>
      <c r="N63">
        <v>2</v>
      </c>
      <c r="O63">
        <v>29</v>
      </c>
      <c r="Q63" s="1" t="s">
        <v>1156</v>
      </c>
      <c r="R63">
        <v>86</v>
      </c>
      <c r="S63">
        <v>167</v>
      </c>
      <c r="U63" s="1" t="s">
        <v>1501</v>
      </c>
      <c r="V63">
        <v>240</v>
      </c>
      <c r="W63">
        <v>495</v>
      </c>
    </row>
    <row r="64" spans="5:23" ht="17" x14ac:dyDescent="0.25">
      <c r="I64" t="s">
        <v>1598</v>
      </c>
      <c r="M64" s="1" t="s">
        <v>338</v>
      </c>
      <c r="N64">
        <v>7</v>
      </c>
      <c r="O64">
        <v>28</v>
      </c>
      <c r="Q64" s="1" t="s">
        <v>1199</v>
      </c>
      <c r="R64">
        <v>110</v>
      </c>
      <c r="S64">
        <v>163</v>
      </c>
      <c r="U64" s="1" t="s">
        <v>1294</v>
      </c>
      <c r="V64">
        <v>465</v>
      </c>
      <c r="W64">
        <v>493</v>
      </c>
    </row>
    <row r="65" spans="9:23" ht="17" x14ac:dyDescent="0.25">
      <c r="I65" s="1"/>
      <c r="J65">
        <v>0</v>
      </c>
      <c r="K65">
        <v>1</v>
      </c>
      <c r="M65" s="1" t="s">
        <v>480</v>
      </c>
      <c r="N65">
        <v>3</v>
      </c>
      <c r="O65">
        <v>28</v>
      </c>
      <c r="Q65" s="1" t="s">
        <v>901</v>
      </c>
      <c r="R65">
        <v>35</v>
      </c>
      <c r="S65">
        <v>162</v>
      </c>
      <c r="U65" s="1" t="s">
        <v>1343</v>
      </c>
      <c r="V65">
        <v>153</v>
      </c>
      <c r="W65">
        <v>485</v>
      </c>
    </row>
    <row r="66" spans="9:23" ht="17" x14ac:dyDescent="0.25">
      <c r="I66" s="1" t="s">
        <v>87</v>
      </c>
      <c r="J66">
        <v>3437</v>
      </c>
      <c r="K66">
        <v>11400</v>
      </c>
      <c r="M66" s="1" t="s">
        <v>754</v>
      </c>
      <c r="N66">
        <v>4</v>
      </c>
      <c r="O66">
        <v>28</v>
      </c>
      <c r="Q66" s="1" t="s">
        <v>916</v>
      </c>
      <c r="R66">
        <v>74</v>
      </c>
      <c r="S66">
        <v>160</v>
      </c>
      <c r="U66" s="1" t="s">
        <v>1500</v>
      </c>
      <c r="V66">
        <v>456</v>
      </c>
      <c r="W66">
        <v>485</v>
      </c>
    </row>
    <row r="67" spans="9:23" ht="17" x14ac:dyDescent="0.25">
      <c r="I67" s="1" t="s">
        <v>82</v>
      </c>
      <c r="J67">
        <v>6031</v>
      </c>
      <c r="K67">
        <v>9952</v>
      </c>
      <c r="M67" s="1" t="s">
        <v>559</v>
      </c>
      <c r="N67">
        <v>26</v>
      </c>
      <c r="O67">
        <v>27</v>
      </c>
      <c r="Q67" s="1" t="s">
        <v>938</v>
      </c>
      <c r="R67">
        <v>27</v>
      </c>
      <c r="S67">
        <v>160</v>
      </c>
      <c r="U67" s="1" t="s">
        <v>1309</v>
      </c>
      <c r="V67">
        <v>551</v>
      </c>
      <c r="W67">
        <v>482</v>
      </c>
    </row>
    <row r="68" spans="9:23" ht="17" x14ac:dyDescent="0.25">
      <c r="I68" s="1" t="s">
        <v>92</v>
      </c>
      <c r="J68">
        <v>4494</v>
      </c>
      <c r="K68">
        <v>9302</v>
      </c>
      <c r="M68" s="1" t="s">
        <v>587</v>
      </c>
      <c r="N68">
        <v>2</v>
      </c>
      <c r="O68">
        <v>27</v>
      </c>
      <c r="Q68" s="1" t="s">
        <v>1016</v>
      </c>
      <c r="R68">
        <v>70</v>
      </c>
      <c r="S68">
        <v>158</v>
      </c>
      <c r="U68" s="1" t="s">
        <v>1038</v>
      </c>
      <c r="V68">
        <v>63</v>
      </c>
      <c r="W68">
        <v>478</v>
      </c>
    </row>
    <row r="69" spans="9:23" ht="17" x14ac:dyDescent="0.25">
      <c r="I69" s="1" t="s">
        <v>274</v>
      </c>
      <c r="J69">
        <v>779</v>
      </c>
      <c r="K69">
        <v>4322</v>
      </c>
      <c r="M69" s="1" t="s">
        <v>730</v>
      </c>
      <c r="N69">
        <v>33</v>
      </c>
      <c r="O69">
        <v>27</v>
      </c>
      <c r="Q69" s="1" t="s">
        <v>1246</v>
      </c>
      <c r="R69">
        <v>38</v>
      </c>
      <c r="S69">
        <v>157</v>
      </c>
      <c r="U69" s="1" t="s">
        <v>1565</v>
      </c>
      <c r="V69">
        <v>158</v>
      </c>
      <c r="W69">
        <v>465</v>
      </c>
    </row>
    <row r="70" spans="9:23" ht="17" x14ac:dyDescent="0.25">
      <c r="I70" s="1" t="s">
        <v>157</v>
      </c>
      <c r="J70">
        <v>996</v>
      </c>
      <c r="K70">
        <v>3793</v>
      </c>
      <c r="M70" s="1" t="s">
        <v>763</v>
      </c>
      <c r="N70">
        <v>1</v>
      </c>
      <c r="O70">
        <v>27</v>
      </c>
      <c r="Q70" s="1" t="s">
        <v>1252</v>
      </c>
      <c r="R70">
        <v>71</v>
      </c>
      <c r="S70">
        <v>156</v>
      </c>
      <c r="U70" s="1" t="s">
        <v>1464</v>
      </c>
      <c r="V70">
        <v>303</v>
      </c>
      <c r="W70">
        <v>463</v>
      </c>
    </row>
    <row r="71" spans="9:23" ht="17" x14ac:dyDescent="0.25">
      <c r="I71" s="1" t="s">
        <v>103</v>
      </c>
      <c r="J71">
        <v>4449</v>
      </c>
      <c r="K71">
        <v>3368</v>
      </c>
      <c r="M71" s="1" t="s">
        <v>796</v>
      </c>
      <c r="N71">
        <v>2</v>
      </c>
      <c r="O71">
        <v>27</v>
      </c>
      <c r="Q71" s="1" t="s">
        <v>831</v>
      </c>
      <c r="R71">
        <v>23</v>
      </c>
      <c r="S71">
        <v>155</v>
      </c>
      <c r="U71" s="1" t="s">
        <v>1301</v>
      </c>
      <c r="V71">
        <v>379</v>
      </c>
      <c r="W71">
        <v>462</v>
      </c>
    </row>
    <row r="72" spans="9:23" ht="17" x14ac:dyDescent="0.25">
      <c r="I72" s="1" t="s">
        <v>273</v>
      </c>
      <c r="J72">
        <v>2397</v>
      </c>
      <c r="K72">
        <v>3321</v>
      </c>
      <c r="M72" s="1" t="s">
        <v>529</v>
      </c>
      <c r="N72">
        <v>4</v>
      </c>
      <c r="O72">
        <v>26</v>
      </c>
      <c r="Q72" s="1" t="s">
        <v>1001</v>
      </c>
      <c r="R72">
        <v>12</v>
      </c>
      <c r="S72">
        <v>154</v>
      </c>
      <c r="U72" s="1" t="s">
        <v>67</v>
      </c>
      <c r="V72">
        <v>34</v>
      </c>
      <c r="W72">
        <v>451</v>
      </c>
    </row>
    <row r="73" spans="9:23" ht="17" x14ac:dyDescent="0.25">
      <c r="I73" s="1" t="s">
        <v>275</v>
      </c>
      <c r="J73">
        <v>1528</v>
      </c>
      <c r="K73">
        <v>3262</v>
      </c>
      <c r="M73" s="1" t="s">
        <v>588</v>
      </c>
      <c r="N73">
        <v>16</v>
      </c>
      <c r="O73">
        <v>26</v>
      </c>
      <c r="Q73" s="1" t="s">
        <v>1187</v>
      </c>
      <c r="R73">
        <v>51</v>
      </c>
      <c r="S73">
        <v>154</v>
      </c>
      <c r="U73" s="1" t="s">
        <v>1315</v>
      </c>
      <c r="V73">
        <v>288</v>
      </c>
      <c r="W73">
        <v>447</v>
      </c>
    </row>
    <row r="74" spans="9:23" ht="17" x14ac:dyDescent="0.25">
      <c r="I74" s="1" t="s">
        <v>188</v>
      </c>
      <c r="J74">
        <v>1754</v>
      </c>
      <c r="K74">
        <v>2573</v>
      </c>
      <c r="M74" s="1" t="s">
        <v>665</v>
      </c>
      <c r="N74">
        <v>6</v>
      </c>
      <c r="O74">
        <v>26</v>
      </c>
      <c r="Q74" s="1" t="s">
        <v>962</v>
      </c>
      <c r="R74">
        <v>40</v>
      </c>
      <c r="S74">
        <v>151</v>
      </c>
      <c r="U74" s="1" t="s">
        <v>1425</v>
      </c>
      <c r="V74">
        <v>18</v>
      </c>
      <c r="W74">
        <v>446</v>
      </c>
    </row>
    <row r="75" spans="9:23" ht="17" x14ac:dyDescent="0.25">
      <c r="I75" s="1" t="s">
        <v>97</v>
      </c>
      <c r="J75">
        <v>6321</v>
      </c>
      <c r="K75">
        <v>2414</v>
      </c>
      <c r="M75" s="1" t="s">
        <v>737</v>
      </c>
      <c r="N75">
        <v>17</v>
      </c>
      <c r="O75">
        <v>26</v>
      </c>
      <c r="Q75" s="1" t="s">
        <v>994</v>
      </c>
      <c r="R75">
        <v>120</v>
      </c>
      <c r="S75">
        <v>151</v>
      </c>
      <c r="U75" s="1" t="s">
        <v>1571</v>
      </c>
      <c r="V75">
        <v>347</v>
      </c>
      <c r="W75">
        <v>437</v>
      </c>
    </row>
    <row r="76" spans="9:23" ht="17" x14ac:dyDescent="0.25">
      <c r="I76" s="1" t="s">
        <v>277</v>
      </c>
      <c r="J76">
        <v>1094</v>
      </c>
      <c r="K76">
        <v>2370</v>
      </c>
      <c r="M76" s="1" t="s">
        <v>774</v>
      </c>
      <c r="N76">
        <v>1</v>
      </c>
      <c r="O76">
        <v>26</v>
      </c>
      <c r="Q76" s="1" t="s">
        <v>821</v>
      </c>
      <c r="R76">
        <v>40</v>
      </c>
      <c r="S76">
        <v>149</v>
      </c>
      <c r="U76" s="1" t="s">
        <v>1574</v>
      </c>
      <c r="V76">
        <v>9</v>
      </c>
      <c r="W76">
        <v>436</v>
      </c>
    </row>
    <row r="77" spans="9:23" ht="17" x14ac:dyDescent="0.25">
      <c r="I77" s="1" t="s">
        <v>185</v>
      </c>
      <c r="J77">
        <v>1039</v>
      </c>
      <c r="K77">
        <v>2147</v>
      </c>
      <c r="M77" s="1" t="s">
        <v>437</v>
      </c>
      <c r="N77">
        <v>1</v>
      </c>
      <c r="O77">
        <v>25</v>
      </c>
      <c r="Q77" s="1" t="s">
        <v>1062</v>
      </c>
      <c r="R77">
        <v>46</v>
      </c>
      <c r="S77">
        <v>149</v>
      </c>
      <c r="U77" s="1" t="s">
        <v>1481</v>
      </c>
      <c r="V77">
        <v>94</v>
      </c>
      <c r="W77">
        <v>419</v>
      </c>
    </row>
    <row r="78" spans="9:23" ht="17" x14ac:dyDescent="0.25">
      <c r="I78" s="1" t="s">
        <v>183</v>
      </c>
      <c r="J78">
        <v>1251</v>
      </c>
      <c r="K78">
        <v>1955</v>
      </c>
      <c r="M78" s="1" t="s">
        <v>497</v>
      </c>
      <c r="N78">
        <v>0</v>
      </c>
      <c r="O78">
        <v>25</v>
      </c>
      <c r="Q78" s="1" t="s">
        <v>897</v>
      </c>
      <c r="R78">
        <v>9</v>
      </c>
      <c r="S78">
        <v>147</v>
      </c>
      <c r="U78" s="1" t="s">
        <v>1535</v>
      </c>
      <c r="V78">
        <v>358</v>
      </c>
      <c r="W78">
        <v>416</v>
      </c>
    </row>
    <row r="79" spans="9:23" ht="17" x14ac:dyDescent="0.25">
      <c r="I79" s="1" t="s">
        <v>186</v>
      </c>
      <c r="J79">
        <v>2069</v>
      </c>
      <c r="K79">
        <v>1955</v>
      </c>
      <c r="M79" s="1" t="s">
        <v>576</v>
      </c>
      <c r="N79">
        <v>5</v>
      </c>
      <c r="O79">
        <v>25</v>
      </c>
      <c r="Q79" s="1" t="s">
        <v>1005</v>
      </c>
      <c r="R79">
        <v>83</v>
      </c>
      <c r="S79">
        <v>147</v>
      </c>
      <c r="U79" s="1" t="s">
        <v>1360</v>
      </c>
      <c r="V79">
        <v>224</v>
      </c>
      <c r="W79">
        <v>415</v>
      </c>
    </row>
    <row r="80" spans="9:23" ht="17" x14ac:dyDescent="0.25">
      <c r="I80" s="1" t="s">
        <v>276</v>
      </c>
      <c r="J80">
        <v>1711</v>
      </c>
      <c r="K80">
        <v>1940</v>
      </c>
      <c r="M80" s="1" t="s">
        <v>759</v>
      </c>
      <c r="N80">
        <v>7</v>
      </c>
      <c r="O80">
        <v>25</v>
      </c>
      <c r="Q80" s="1" t="s">
        <v>1069</v>
      </c>
      <c r="R80">
        <v>16</v>
      </c>
      <c r="S80">
        <v>140</v>
      </c>
      <c r="U80" s="1" t="s">
        <v>1364</v>
      </c>
      <c r="V80">
        <v>111</v>
      </c>
      <c r="W80">
        <v>410</v>
      </c>
    </row>
    <row r="81" spans="9:23" ht="17" x14ac:dyDescent="0.25">
      <c r="I81" s="1" t="s">
        <v>280</v>
      </c>
      <c r="J81">
        <v>904</v>
      </c>
      <c r="K81">
        <v>1846</v>
      </c>
      <c r="M81" s="1" t="s">
        <v>408</v>
      </c>
      <c r="N81">
        <v>27</v>
      </c>
      <c r="O81">
        <v>24</v>
      </c>
      <c r="Q81" s="1" t="s">
        <v>1105</v>
      </c>
      <c r="R81">
        <v>46</v>
      </c>
      <c r="S81">
        <v>140</v>
      </c>
      <c r="U81" s="1" t="s">
        <v>1509</v>
      </c>
      <c r="V81">
        <v>385</v>
      </c>
      <c r="W81">
        <v>410</v>
      </c>
    </row>
    <row r="82" spans="9:23" ht="17" x14ac:dyDescent="0.25">
      <c r="I82" s="1" t="s">
        <v>187</v>
      </c>
      <c r="J82">
        <v>636</v>
      </c>
      <c r="K82">
        <v>1756</v>
      </c>
      <c r="M82" s="1" t="s">
        <v>422</v>
      </c>
      <c r="N82">
        <v>7</v>
      </c>
      <c r="O82">
        <v>24</v>
      </c>
      <c r="Q82" s="1" t="s">
        <v>841</v>
      </c>
      <c r="R82">
        <v>82</v>
      </c>
      <c r="S82">
        <v>138</v>
      </c>
      <c r="U82" s="1" t="s">
        <v>1530</v>
      </c>
      <c r="V82">
        <v>350</v>
      </c>
      <c r="W82">
        <v>392</v>
      </c>
    </row>
    <row r="83" spans="9:23" ht="17" x14ac:dyDescent="0.25">
      <c r="I83" s="1" t="s">
        <v>1593</v>
      </c>
      <c r="J83">
        <v>94</v>
      </c>
      <c r="K83">
        <v>1688</v>
      </c>
      <c r="M83" s="1" t="s">
        <v>488</v>
      </c>
      <c r="N83">
        <v>44</v>
      </c>
      <c r="O83">
        <v>24</v>
      </c>
      <c r="Q83" s="1" t="s">
        <v>1271</v>
      </c>
      <c r="R83">
        <v>66</v>
      </c>
      <c r="S83">
        <v>138</v>
      </c>
      <c r="U83" s="1" t="s">
        <v>1521</v>
      </c>
      <c r="V83">
        <v>620</v>
      </c>
      <c r="W83">
        <v>379</v>
      </c>
    </row>
    <row r="84" spans="9:23" ht="17" x14ac:dyDescent="0.25">
      <c r="I84" s="1" t="s">
        <v>279</v>
      </c>
      <c r="J84">
        <v>1531</v>
      </c>
      <c r="K84">
        <v>1661</v>
      </c>
      <c r="M84" s="1" t="s">
        <v>601</v>
      </c>
      <c r="N84">
        <v>1</v>
      </c>
      <c r="O84">
        <v>24</v>
      </c>
      <c r="Q84" s="1" t="s">
        <v>1281</v>
      </c>
      <c r="R84">
        <v>166</v>
      </c>
      <c r="S84">
        <v>138</v>
      </c>
      <c r="U84" s="1" t="s">
        <v>1420</v>
      </c>
      <c r="V84">
        <v>372</v>
      </c>
      <c r="W84">
        <v>378</v>
      </c>
    </row>
    <row r="85" spans="9:23" ht="17" x14ac:dyDescent="0.25">
      <c r="I85" s="1" t="s">
        <v>184</v>
      </c>
      <c r="J85">
        <v>718</v>
      </c>
      <c r="K85">
        <v>1477</v>
      </c>
      <c r="M85" s="1" t="s">
        <v>681</v>
      </c>
      <c r="N85">
        <v>13</v>
      </c>
      <c r="O85">
        <v>24</v>
      </c>
      <c r="Q85" s="1" t="s">
        <v>1103</v>
      </c>
      <c r="R85">
        <v>174</v>
      </c>
      <c r="S85">
        <v>134</v>
      </c>
      <c r="U85" s="1" t="s">
        <v>1520</v>
      </c>
      <c r="V85">
        <v>639</v>
      </c>
      <c r="W85">
        <v>372</v>
      </c>
    </row>
    <row r="86" spans="9:23" ht="17" x14ac:dyDescent="0.25">
      <c r="I86" s="1" t="s">
        <v>1597</v>
      </c>
      <c r="J86">
        <v>386</v>
      </c>
      <c r="K86">
        <v>1431</v>
      </c>
      <c r="M86" s="1" t="s">
        <v>776</v>
      </c>
      <c r="N86">
        <v>13</v>
      </c>
      <c r="O86">
        <v>24</v>
      </c>
      <c r="Q86" s="1" t="s">
        <v>158</v>
      </c>
      <c r="R86">
        <v>14</v>
      </c>
      <c r="S86">
        <v>132</v>
      </c>
      <c r="U86" s="1" t="s">
        <v>173</v>
      </c>
      <c r="V86">
        <v>365</v>
      </c>
      <c r="W86">
        <v>368</v>
      </c>
    </row>
    <row r="87" spans="9:23" ht="17" x14ac:dyDescent="0.25">
      <c r="I87" s="1" t="s">
        <v>278</v>
      </c>
      <c r="J87">
        <v>1988</v>
      </c>
      <c r="K87">
        <v>1290</v>
      </c>
      <c r="M87" s="1" t="s">
        <v>150</v>
      </c>
      <c r="N87">
        <v>3</v>
      </c>
      <c r="O87">
        <v>23</v>
      </c>
      <c r="Q87" s="1" t="s">
        <v>946</v>
      </c>
      <c r="R87">
        <v>408</v>
      </c>
      <c r="S87">
        <v>130</v>
      </c>
      <c r="U87" s="1" t="s">
        <v>1295</v>
      </c>
      <c r="V87">
        <v>110</v>
      </c>
      <c r="W87">
        <v>368</v>
      </c>
    </row>
    <row r="88" spans="9:23" ht="17" x14ac:dyDescent="0.25">
      <c r="I88" s="1" t="s">
        <v>1596</v>
      </c>
      <c r="J88">
        <v>890</v>
      </c>
      <c r="K88">
        <v>832</v>
      </c>
      <c r="M88" s="1" t="s">
        <v>362</v>
      </c>
      <c r="N88">
        <v>16</v>
      </c>
      <c r="O88">
        <v>23</v>
      </c>
      <c r="Q88" s="1" t="s">
        <v>1255</v>
      </c>
      <c r="R88">
        <v>45</v>
      </c>
      <c r="S88">
        <v>129</v>
      </c>
      <c r="U88" s="1" t="s">
        <v>1430</v>
      </c>
      <c r="V88">
        <v>221</v>
      </c>
      <c r="W88">
        <v>364</v>
      </c>
    </row>
    <row r="89" spans="9:23" ht="17" x14ac:dyDescent="0.25">
      <c r="I89" s="1" t="s">
        <v>1595</v>
      </c>
      <c r="J89">
        <v>1582</v>
      </c>
      <c r="K89">
        <v>517</v>
      </c>
      <c r="M89" s="1" t="s">
        <v>501</v>
      </c>
      <c r="N89">
        <v>17</v>
      </c>
      <c r="O89">
        <v>23</v>
      </c>
      <c r="Q89" s="1" t="s">
        <v>993</v>
      </c>
      <c r="R89">
        <v>36</v>
      </c>
      <c r="S89">
        <v>128</v>
      </c>
      <c r="U89" s="1" t="s">
        <v>1585</v>
      </c>
      <c r="V89">
        <v>338</v>
      </c>
      <c r="W89">
        <v>357</v>
      </c>
    </row>
    <row r="90" spans="9:23" ht="17" x14ac:dyDescent="0.25">
      <c r="I90" s="1" t="s">
        <v>1594</v>
      </c>
      <c r="J90">
        <v>137</v>
      </c>
      <c r="K90">
        <v>150</v>
      </c>
      <c r="M90" s="1" t="s">
        <v>784</v>
      </c>
      <c r="N90">
        <v>7</v>
      </c>
      <c r="O90">
        <v>23</v>
      </c>
      <c r="Q90" s="1" t="s">
        <v>960</v>
      </c>
      <c r="R90">
        <v>46</v>
      </c>
      <c r="S90">
        <v>127</v>
      </c>
      <c r="U90" s="1" t="s">
        <v>1560</v>
      </c>
      <c r="V90">
        <v>349</v>
      </c>
      <c r="W90">
        <v>354</v>
      </c>
    </row>
    <row r="91" spans="9:23" ht="17" x14ac:dyDescent="0.25">
      <c r="M91" s="1" t="s">
        <v>368</v>
      </c>
      <c r="N91">
        <v>0</v>
      </c>
      <c r="O91">
        <v>22</v>
      </c>
      <c r="Q91" s="1" t="s">
        <v>1233</v>
      </c>
      <c r="R91">
        <v>18</v>
      </c>
      <c r="S91">
        <v>126</v>
      </c>
      <c r="U91" s="1" t="s">
        <v>1341</v>
      </c>
      <c r="V91">
        <v>198</v>
      </c>
      <c r="W91">
        <v>351</v>
      </c>
    </row>
    <row r="92" spans="9:23" ht="17" x14ac:dyDescent="0.25">
      <c r="M92" s="1" t="s">
        <v>396</v>
      </c>
      <c r="N92">
        <v>11</v>
      </c>
      <c r="O92">
        <v>22</v>
      </c>
      <c r="Q92" s="1" t="s">
        <v>934</v>
      </c>
      <c r="R92">
        <v>8</v>
      </c>
      <c r="S92">
        <v>125</v>
      </c>
      <c r="U92" s="1" t="s">
        <v>1340</v>
      </c>
      <c r="V92">
        <v>19</v>
      </c>
      <c r="W92">
        <v>350</v>
      </c>
    </row>
    <row r="93" spans="9:23" ht="17" x14ac:dyDescent="0.25">
      <c r="M93" s="1" t="s">
        <v>418</v>
      </c>
      <c r="N93">
        <v>5</v>
      </c>
      <c r="O93">
        <v>22</v>
      </c>
      <c r="Q93" s="1" t="s">
        <v>1231</v>
      </c>
      <c r="R93">
        <v>37</v>
      </c>
      <c r="S93">
        <v>124</v>
      </c>
      <c r="U93" s="1" t="s">
        <v>1519</v>
      </c>
      <c r="V93">
        <v>135</v>
      </c>
      <c r="W93">
        <v>345</v>
      </c>
    </row>
    <row r="94" spans="9:23" ht="17" x14ac:dyDescent="0.25">
      <c r="M94" s="1" t="s">
        <v>567</v>
      </c>
      <c r="N94">
        <v>16</v>
      </c>
      <c r="O94">
        <v>22</v>
      </c>
      <c r="Q94" s="1" t="s">
        <v>1058</v>
      </c>
      <c r="R94">
        <v>8</v>
      </c>
      <c r="S94">
        <v>123</v>
      </c>
      <c r="U94" s="1" t="s">
        <v>1439</v>
      </c>
      <c r="V94">
        <v>656</v>
      </c>
      <c r="W94">
        <v>343</v>
      </c>
    </row>
    <row r="95" spans="9:23" ht="17" x14ac:dyDescent="0.25">
      <c r="M95" s="1" t="s">
        <v>636</v>
      </c>
      <c r="N95">
        <v>2</v>
      </c>
      <c r="O95">
        <v>22</v>
      </c>
      <c r="Q95" s="1" t="s">
        <v>1065</v>
      </c>
      <c r="R95">
        <v>94</v>
      </c>
      <c r="S95">
        <v>123</v>
      </c>
      <c r="U95" s="1" t="s">
        <v>1461</v>
      </c>
      <c r="V95">
        <v>51</v>
      </c>
      <c r="W95">
        <v>338</v>
      </c>
    </row>
    <row r="96" spans="9:23" ht="17" x14ac:dyDescent="0.25">
      <c r="M96" s="1" t="s">
        <v>700</v>
      </c>
      <c r="N96">
        <v>11</v>
      </c>
      <c r="O96">
        <v>22</v>
      </c>
      <c r="Q96" s="1" t="s">
        <v>886</v>
      </c>
      <c r="R96">
        <v>99</v>
      </c>
      <c r="S96">
        <v>122</v>
      </c>
      <c r="U96" s="1" t="s">
        <v>1390</v>
      </c>
      <c r="V96">
        <v>74</v>
      </c>
      <c r="W96">
        <v>317</v>
      </c>
    </row>
    <row r="97" spans="13:23" ht="17" x14ac:dyDescent="0.25">
      <c r="M97" s="1" t="s">
        <v>799</v>
      </c>
      <c r="N97">
        <v>5</v>
      </c>
      <c r="O97">
        <v>22</v>
      </c>
      <c r="Q97" s="1" t="s">
        <v>911</v>
      </c>
      <c r="R97">
        <v>566</v>
      </c>
      <c r="S97">
        <v>121</v>
      </c>
      <c r="U97" s="1" t="s">
        <v>1311</v>
      </c>
      <c r="V97">
        <v>21</v>
      </c>
      <c r="W97">
        <v>308</v>
      </c>
    </row>
    <row r="98" spans="13:23" ht="17" x14ac:dyDescent="0.25">
      <c r="M98" s="1" t="s">
        <v>802</v>
      </c>
      <c r="N98">
        <v>0</v>
      </c>
      <c r="O98">
        <v>22</v>
      </c>
      <c r="Q98" s="1" t="s">
        <v>1224</v>
      </c>
      <c r="R98">
        <v>124</v>
      </c>
      <c r="S98">
        <v>119</v>
      </c>
      <c r="U98" s="1" t="s">
        <v>1297</v>
      </c>
      <c r="V98">
        <v>265</v>
      </c>
      <c r="W98">
        <v>306</v>
      </c>
    </row>
    <row r="99" spans="13:23" ht="17" x14ac:dyDescent="0.25">
      <c r="M99" s="1" t="s">
        <v>154</v>
      </c>
      <c r="N99">
        <v>1</v>
      </c>
      <c r="O99">
        <v>21</v>
      </c>
      <c r="Q99" s="1" t="s">
        <v>942</v>
      </c>
      <c r="R99">
        <v>28</v>
      </c>
      <c r="S99">
        <v>118</v>
      </c>
      <c r="U99" s="1" t="s">
        <v>1079</v>
      </c>
      <c r="V99">
        <v>167</v>
      </c>
      <c r="W99">
        <v>288</v>
      </c>
    </row>
    <row r="100" spans="13:23" ht="17" x14ac:dyDescent="0.25">
      <c r="M100" s="1" t="s">
        <v>361</v>
      </c>
      <c r="N100">
        <v>0</v>
      </c>
      <c r="O100">
        <v>21</v>
      </c>
      <c r="Q100" s="1" t="s">
        <v>1006</v>
      </c>
      <c r="R100">
        <v>6</v>
      </c>
      <c r="S100">
        <v>117</v>
      </c>
      <c r="U100" s="1" t="s">
        <v>1529</v>
      </c>
      <c r="V100">
        <v>44</v>
      </c>
      <c r="W100">
        <v>283</v>
      </c>
    </row>
    <row r="101" spans="13:23" ht="17" x14ac:dyDescent="0.25">
      <c r="M101" s="1" t="s">
        <v>373</v>
      </c>
      <c r="N101">
        <v>6</v>
      </c>
      <c r="O101">
        <v>21</v>
      </c>
      <c r="Q101" s="1" t="s">
        <v>1235</v>
      </c>
      <c r="R101">
        <v>78</v>
      </c>
      <c r="S101">
        <v>117</v>
      </c>
      <c r="U101" s="1" t="s">
        <v>1365</v>
      </c>
      <c r="V101">
        <v>250</v>
      </c>
      <c r="W101">
        <v>281</v>
      </c>
    </row>
    <row r="102" spans="13:23" ht="17" x14ac:dyDescent="0.25">
      <c r="M102" s="1" t="s">
        <v>402</v>
      </c>
      <c r="N102">
        <v>9</v>
      </c>
      <c r="O102">
        <v>21</v>
      </c>
      <c r="Q102" s="1" t="s">
        <v>824</v>
      </c>
      <c r="R102">
        <v>29</v>
      </c>
      <c r="S102">
        <v>114</v>
      </c>
      <c r="U102" s="1" t="s">
        <v>1522</v>
      </c>
      <c r="V102">
        <v>215</v>
      </c>
      <c r="W102">
        <v>270</v>
      </c>
    </row>
    <row r="103" spans="13:23" ht="17" x14ac:dyDescent="0.25">
      <c r="M103" s="1" t="s">
        <v>473</v>
      </c>
      <c r="N103">
        <v>3</v>
      </c>
      <c r="O103">
        <v>21</v>
      </c>
      <c r="Q103" s="1" t="s">
        <v>1027</v>
      </c>
      <c r="R103">
        <v>39</v>
      </c>
      <c r="S103">
        <v>112</v>
      </c>
      <c r="U103" s="1" t="s">
        <v>1557</v>
      </c>
      <c r="V103">
        <v>44</v>
      </c>
      <c r="W103">
        <v>261</v>
      </c>
    </row>
    <row r="104" spans="13:23" ht="17" x14ac:dyDescent="0.25">
      <c r="M104" s="1" t="s">
        <v>486</v>
      </c>
      <c r="N104">
        <v>22</v>
      </c>
      <c r="O104">
        <v>21</v>
      </c>
      <c r="Q104" s="1" t="s">
        <v>1082</v>
      </c>
      <c r="R104">
        <v>109</v>
      </c>
      <c r="S104">
        <v>112</v>
      </c>
      <c r="U104" s="1" t="s">
        <v>1370</v>
      </c>
      <c r="V104">
        <v>71</v>
      </c>
      <c r="W104">
        <v>255</v>
      </c>
    </row>
    <row r="105" spans="13:23" ht="17" x14ac:dyDescent="0.25">
      <c r="M105" s="1" t="s">
        <v>564</v>
      </c>
      <c r="N105">
        <v>7</v>
      </c>
      <c r="O105">
        <v>21</v>
      </c>
      <c r="Q105" s="1" t="s">
        <v>1002</v>
      </c>
      <c r="R105">
        <v>2</v>
      </c>
      <c r="S105">
        <v>106</v>
      </c>
      <c r="U105" s="1" t="s">
        <v>1545</v>
      </c>
      <c r="V105">
        <v>375</v>
      </c>
      <c r="W105">
        <v>245</v>
      </c>
    </row>
    <row r="106" spans="13:23" ht="17" x14ac:dyDescent="0.25">
      <c r="M106" s="1" t="s">
        <v>613</v>
      </c>
      <c r="N106">
        <v>24</v>
      </c>
      <c r="O106">
        <v>21</v>
      </c>
      <c r="Q106" s="1" t="s">
        <v>846</v>
      </c>
      <c r="R106">
        <v>10</v>
      </c>
      <c r="S106">
        <v>105</v>
      </c>
      <c r="U106" s="1" t="s">
        <v>1436</v>
      </c>
      <c r="V106">
        <v>44</v>
      </c>
      <c r="W106">
        <v>244</v>
      </c>
    </row>
    <row r="107" spans="13:23" ht="17" x14ac:dyDescent="0.25">
      <c r="M107" s="1" t="s">
        <v>755</v>
      </c>
      <c r="N107">
        <v>7</v>
      </c>
      <c r="O107">
        <v>21</v>
      </c>
      <c r="Q107" s="1" t="s">
        <v>1121</v>
      </c>
      <c r="R107">
        <v>36</v>
      </c>
      <c r="S107">
        <v>105</v>
      </c>
      <c r="U107" s="1" t="s">
        <v>1515</v>
      </c>
      <c r="V107">
        <v>45</v>
      </c>
      <c r="W107">
        <v>242</v>
      </c>
    </row>
    <row r="108" spans="13:23" ht="17" x14ac:dyDescent="0.25">
      <c r="M108" s="1" t="s">
        <v>354</v>
      </c>
      <c r="N108">
        <v>2</v>
      </c>
      <c r="O108">
        <v>20</v>
      </c>
      <c r="Q108" s="1" t="s">
        <v>1057</v>
      </c>
      <c r="R108">
        <v>30</v>
      </c>
      <c r="S108">
        <v>103</v>
      </c>
      <c r="U108" s="1" t="s">
        <v>1442</v>
      </c>
      <c r="V108">
        <v>215</v>
      </c>
      <c r="W108">
        <v>240</v>
      </c>
    </row>
    <row r="109" spans="13:23" ht="17" x14ac:dyDescent="0.25">
      <c r="M109" s="1" t="s">
        <v>370</v>
      </c>
      <c r="N109">
        <v>7</v>
      </c>
      <c r="O109">
        <v>20</v>
      </c>
      <c r="Q109" s="1" t="s">
        <v>1179</v>
      </c>
      <c r="R109">
        <v>160</v>
      </c>
      <c r="S109">
        <v>103</v>
      </c>
      <c r="U109" s="1" t="s">
        <v>1298</v>
      </c>
      <c r="V109">
        <v>48</v>
      </c>
      <c r="W109">
        <v>237</v>
      </c>
    </row>
    <row r="110" spans="13:23" ht="17" x14ac:dyDescent="0.25">
      <c r="M110" s="1" t="s">
        <v>458</v>
      </c>
      <c r="N110">
        <v>3</v>
      </c>
      <c r="O110">
        <v>20</v>
      </c>
      <c r="Q110" s="1" t="s">
        <v>1205</v>
      </c>
      <c r="R110">
        <v>80</v>
      </c>
      <c r="S110">
        <v>103</v>
      </c>
      <c r="U110" s="1" t="s">
        <v>1327</v>
      </c>
      <c r="V110">
        <v>46</v>
      </c>
      <c r="W110">
        <v>235</v>
      </c>
    </row>
    <row r="111" spans="13:23" ht="17" x14ac:dyDescent="0.25">
      <c r="M111" s="1" t="s">
        <v>519</v>
      </c>
      <c r="N111">
        <v>6</v>
      </c>
      <c r="O111">
        <v>20</v>
      </c>
      <c r="Q111" s="1" t="s">
        <v>1075</v>
      </c>
      <c r="R111">
        <v>5</v>
      </c>
      <c r="S111">
        <v>102</v>
      </c>
      <c r="U111" s="1" t="s">
        <v>1513</v>
      </c>
      <c r="V111">
        <v>15</v>
      </c>
      <c r="W111">
        <v>235</v>
      </c>
    </row>
    <row r="112" spans="13:23" ht="17" x14ac:dyDescent="0.25">
      <c r="M112" s="1" t="s">
        <v>532</v>
      </c>
      <c r="N112">
        <v>4</v>
      </c>
      <c r="O112">
        <v>20</v>
      </c>
      <c r="Q112" s="1" t="s">
        <v>1268</v>
      </c>
      <c r="R112">
        <v>44</v>
      </c>
      <c r="S112">
        <v>102</v>
      </c>
      <c r="U112" s="1" t="s">
        <v>1569</v>
      </c>
      <c r="V112">
        <v>316</v>
      </c>
      <c r="W112">
        <v>235</v>
      </c>
    </row>
    <row r="113" spans="13:23" ht="17" x14ac:dyDescent="0.25">
      <c r="M113" s="1" t="s">
        <v>536</v>
      </c>
      <c r="N113">
        <v>12</v>
      </c>
      <c r="O113">
        <v>20</v>
      </c>
      <c r="Q113" s="1" t="s">
        <v>902</v>
      </c>
      <c r="R113">
        <v>118</v>
      </c>
      <c r="S113">
        <v>99</v>
      </c>
      <c r="U113" s="1" t="s">
        <v>1386</v>
      </c>
      <c r="V113">
        <v>213</v>
      </c>
      <c r="W113">
        <v>233</v>
      </c>
    </row>
    <row r="114" spans="13:23" ht="17" x14ac:dyDescent="0.25">
      <c r="M114" s="1" t="s">
        <v>648</v>
      </c>
      <c r="N114">
        <v>1</v>
      </c>
      <c r="O114">
        <v>20</v>
      </c>
      <c r="Q114" s="1" t="s">
        <v>937</v>
      </c>
      <c r="R114">
        <v>4</v>
      </c>
      <c r="S114">
        <v>99</v>
      </c>
      <c r="U114" s="1" t="s">
        <v>1440</v>
      </c>
      <c r="V114">
        <v>577</v>
      </c>
      <c r="W114">
        <v>232</v>
      </c>
    </row>
    <row r="115" spans="13:23" ht="17" x14ac:dyDescent="0.25">
      <c r="M115" s="1" t="s">
        <v>333</v>
      </c>
      <c r="N115">
        <v>7</v>
      </c>
      <c r="O115">
        <v>19</v>
      </c>
      <c r="Q115" s="1" t="s">
        <v>1084</v>
      </c>
      <c r="R115">
        <v>47</v>
      </c>
      <c r="S115">
        <v>99</v>
      </c>
      <c r="U115" s="1" t="s">
        <v>1383</v>
      </c>
      <c r="V115">
        <v>37</v>
      </c>
      <c r="W115">
        <v>222</v>
      </c>
    </row>
    <row r="116" spans="13:23" ht="17" x14ac:dyDescent="0.25">
      <c r="M116" s="1" t="s">
        <v>376</v>
      </c>
      <c r="N116">
        <v>9</v>
      </c>
      <c r="O116">
        <v>19</v>
      </c>
      <c r="Q116" s="1" t="s">
        <v>1089</v>
      </c>
      <c r="R116">
        <v>18</v>
      </c>
      <c r="S116">
        <v>99</v>
      </c>
      <c r="U116" s="1" t="s">
        <v>174</v>
      </c>
      <c r="V116">
        <v>107</v>
      </c>
      <c r="W116">
        <v>221</v>
      </c>
    </row>
    <row r="117" spans="13:23" ht="17" x14ac:dyDescent="0.25">
      <c r="M117" s="1" t="s">
        <v>512</v>
      </c>
      <c r="N117">
        <v>11</v>
      </c>
      <c r="O117">
        <v>19</v>
      </c>
      <c r="Q117" s="1" t="s">
        <v>1286</v>
      </c>
      <c r="R117">
        <v>61</v>
      </c>
      <c r="S117">
        <v>99</v>
      </c>
      <c r="U117" s="1" t="s">
        <v>1359</v>
      </c>
      <c r="V117">
        <v>152</v>
      </c>
      <c r="W117">
        <v>219</v>
      </c>
    </row>
    <row r="118" spans="13:23" ht="17" x14ac:dyDescent="0.25">
      <c r="M118" s="1" t="s">
        <v>600</v>
      </c>
      <c r="N118">
        <v>5</v>
      </c>
      <c r="O118">
        <v>19</v>
      </c>
      <c r="Q118" s="1" t="s">
        <v>995</v>
      </c>
      <c r="R118">
        <v>221</v>
      </c>
      <c r="S118">
        <v>98</v>
      </c>
      <c r="U118" s="1" t="s">
        <v>1469</v>
      </c>
      <c r="V118">
        <v>208</v>
      </c>
      <c r="W118">
        <v>219</v>
      </c>
    </row>
    <row r="119" spans="13:23" ht="17" x14ac:dyDescent="0.25">
      <c r="M119" s="1" t="s">
        <v>666</v>
      </c>
      <c r="N119">
        <v>9</v>
      </c>
      <c r="O119">
        <v>19</v>
      </c>
      <c r="Q119" s="1" t="s">
        <v>1097</v>
      </c>
      <c r="R119">
        <v>15</v>
      </c>
      <c r="S119">
        <v>98</v>
      </c>
      <c r="U119" s="1" t="s">
        <v>1456</v>
      </c>
      <c r="V119">
        <v>28</v>
      </c>
      <c r="W119">
        <v>215</v>
      </c>
    </row>
    <row r="120" spans="13:23" ht="17" x14ac:dyDescent="0.25">
      <c r="M120" s="1" t="s">
        <v>699</v>
      </c>
      <c r="N120">
        <v>0</v>
      </c>
      <c r="O120">
        <v>19</v>
      </c>
      <c r="Q120" s="1" t="s">
        <v>1165</v>
      </c>
      <c r="R120">
        <v>94</v>
      </c>
      <c r="S120">
        <v>97</v>
      </c>
      <c r="U120" s="1" t="s">
        <v>1531</v>
      </c>
      <c r="V120">
        <v>47</v>
      </c>
      <c r="W120">
        <v>213</v>
      </c>
    </row>
    <row r="121" spans="13:23" ht="17" x14ac:dyDescent="0.25">
      <c r="M121" s="1" t="s">
        <v>758</v>
      </c>
      <c r="N121">
        <v>38</v>
      </c>
      <c r="O121">
        <v>19</v>
      </c>
      <c r="Q121" s="1" t="s">
        <v>978</v>
      </c>
      <c r="R121">
        <v>80</v>
      </c>
      <c r="S121">
        <v>96</v>
      </c>
      <c r="U121" s="1" t="s">
        <v>1437</v>
      </c>
      <c r="V121">
        <v>368</v>
      </c>
      <c r="W121">
        <v>210</v>
      </c>
    </row>
    <row r="122" spans="13:23" ht="17" x14ac:dyDescent="0.25">
      <c r="M122" s="1" t="s">
        <v>772</v>
      </c>
      <c r="N122">
        <v>14</v>
      </c>
      <c r="O122">
        <v>19</v>
      </c>
      <c r="Q122" s="1" t="s">
        <v>1119</v>
      </c>
      <c r="R122">
        <v>6</v>
      </c>
      <c r="S122">
        <v>96</v>
      </c>
      <c r="U122" s="1" t="s">
        <v>1549</v>
      </c>
      <c r="V122">
        <v>29</v>
      </c>
      <c r="W122">
        <v>207</v>
      </c>
    </row>
    <row r="123" spans="13:23" ht="17" x14ac:dyDescent="0.25">
      <c r="M123" s="1" t="s">
        <v>477</v>
      </c>
      <c r="N123">
        <v>31</v>
      </c>
      <c r="O123">
        <v>18</v>
      </c>
      <c r="Q123" s="1" t="s">
        <v>1273</v>
      </c>
      <c r="R123">
        <v>74</v>
      </c>
      <c r="S123">
        <v>96</v>
      </c>
      <c r="U123" s="1" t="s">
        <v>1476</v>
      </c>
      <c r="V123">
        <v>59</v>
      </c>
      <c r="W123">
        <v>204</v>
      </c>
    </row>
    <row r="124" spans="13:23" ht="17" x14ac:dyDescent="0.25">
      <c r="M124" s="1" t="s">
        <v>523</v>
      </c>
      <c r="N124">
        <v>0</v>
      </c>
      <c r="O124">
        <v>18</v>
      </c>
      <c r="Q124" s="1" t="s">
        <v>968</v>
      </c>
      <c r="R124">
        <v>81</v>
      </c>
      <c r="S124">
        <v>95</v>
      </c>
      <c r="U124" s="1" t="s">
        <v>1539</v>
      </c>
      <c r="V124">
        <v>503</v>
      </c>
      <c r="W124">
        <v>204</v>
      </c>
    </row>
    <row r="125" spans="13:23" ht="17" x14ac:dyDescent="0.25">
      <c r="M125" s="1" t="s">
        <v>639</v>
      </c>
      <c r="N125">
        <v>8</v>
      </c>
      <c r="O125">
        <v>18</v>
      </c>
      <c r="Q125" s="1" t="s">
        <v>161</v>
      </c>
      <c r="R125">
        <v>69</v>
      </c>
      <c r="S125">
        <v>94</v>
      </c>
      <c r="U125" s="1" t="s">
        <v>1528</v>
      </c>
      <c r="V125">
        <v>273</v>
      </c>
      <c r="W125">
        <v>202</v>
      </c>
    </row>
    <row r="126" spans="13:23" ht="17" x14ac:dyDescent="0.25">
      <c r="M126" s="1" t="s">
        <v>726</v>
      </c>
      <c r="N126">
        <v>1</v>
      </c>
      <c r="O126">
        <v>18</v>
      </c>
      <c r="Q126" s="1" t="s">
        <v>1019</v>
      </c>
      <c r="R126">
        <v>149</v>
      </c>
      <c r="S126">
        <v>94</v>
      </c>
      <c r="U126" s="1" t="s">
        <v>1385</v>
      </c>
      <c r="V126">
        <v>131</v>
      </c>
      <c r="W126">
        <v>199</v>
      </c>
    </row>
    <row r="127" spans="13:23" ht="17" x14ac:dyDescent="0.25">
      <c r="M127" s="1" t="s">
        <v>762</v>
      </c>
      <c r="N127">
        <v>7</v>
      </c>
      <c r="O127">
        <v>18</v>
      </c>
      <c r="Q127" s="1" t="s">
        <v>1110</v>
      </c>
      <c r="R127">
        <v>10</v>
      </c>
      <c r="S127">
        <v>94</v>
      </c>
      <c r="U127" s="1" t="s">
        <v>175</v>
      </c>
      <c r="V127">
        <v>233</v>
      </c>
      <c r="W127">
        <v>192</v>
      </c>
    </row>
    <row r="128" spans="13:23" ht="17" x14ac:dyDescent="0.25">
      <c r="M128" s="1" t="s">
        <v>775</v>
      </c>
      <c r="N128">
        <v>6</v>
      </c>
      <c r="O128">
        <v>18</v>
      </c>
      <c r="Q128" s="1" t="s">
        <v>1196</v>
      </c>
      <c r="R128">
        <v>3</v>
      </c>
      <c r="S128">
        <v>94</v>
      </c>
      <c r="U128" s="1" t="s">
        <v>1353</v>
      </c>
      <c r="V128">
        <v>257</v>
      </c>
      <c r="W128">
        <v>190</v>
      </c>
    </row>
    <row r="129" spans="13:23" ht="17" x14ac:dyDescent="0.25">
      <c r="M129" s="1" t="s">
        <v>339</v>
      </c>
      <c r="N129">
        <v>18</v>
      </c>
      <c r="O129">
        <v>17</v>
      </c>
      <c r="Q129" s="1" t="s">
        <v>1269</v>
      </c>
      <c r="R129">
        <v>143</v>
      </c>
      <c r="S129">
        <v>94</v>
      </c>
      <c r="U129" s="1" t="s">
        <v>1503</v>
      </c>
      <c r="V129">
        <v>18</v>
      </c>
      <c r="W129">
        <v>186</v>
      </c>
    </row>
    <row r="130" spans="13:23" ht="17" x14ac:dyDescent="0.25">
      <c r="M130" s="1" t="s">
        <v>395</v>
      </c>
      <c r="N130">
        <v>2</v>
      </c>
      <c r="O130">
        <v>17</v>
      </c>
      <c r="Q130" s="1" t="s">
        <v>165</v>
      </c>
      <c r="R130">
        <v>135</v>
      </c>
      <c r="S130">
        <v>92</v>
      </c>
      <c r="U130" s="1" t="s">
        <v>1453</v>
      </c>
      <c r="V130">
        <v>230</v>
      </c>
      <c r="W130">
        <v>185</v>
      </c>
    </row>
    <row r="131" spans="13:23" ht="17" x14ac:dyDescent="0.25">
      <c r="M131" s="1" t="s">
        <v>428</v>
      </c>
      <c r="N131">
        <v>9</v>
      </c>
      <c r="O131">
        <v>17</v>
      </c>
      <c r="Q131" s="1" t="s">
        <v>1162</v>
      </c>
      <c r="R131">
        <v>46</v>
      </c>
      <c r="S131">
        <v>92</v>
      </c>
      <c r="U131" s="1" t="s">
        <v>1344</v>
      </c>
      <c r="V131">
        <v>19</v>
      </c>
      <c r="W131">
        <v>182</v>
      </c>
    </row>
    <row r="132" spans="13:23" ht="17" x14ac:dyDescent="0.25">
      <c r="M132" s="1" t="s">
        <v>442</v>
      </c>
      <c r="N132">
        <v>9</v>
      </c>
      <c r="O132">
        <v>17</v>
      </c>
      <c r="Q132" s="1" t="s">
        <v>1061</v>
      </c>
      <c r="R132">
        <v>67</v>
      </c>
      <c r="S132">
        <v>91</v>
      </c>
      <c r="U132" s="1" t="s">
        <v>1396</v>
      </c>
      <c r="V132">
        <v>70</v>
      </c>
      <c r="W132">
        <v>181</v>
      </c>
    </row>
    <row r="133" spans="13:23" ht="17" x14ac:dyDescent="0.25">
      <c r="M133" s="1" t="s">
        <v>533</v>
      </c>
      <c r="N133">
        <v>3</v>
      </c>
      <c r="O133">
        <v>17</v>
      </c>
      <c r="Q133" s="1" t="s">
        <v>1137</v>
      </c>
      <c r="R133">
        <v>52</v>
      </c>
      <c r="S133">
        <v>91</v>
      </c>
      <c r="U133" s="1" t="s">
        <v>1362</v>
      </c>
      <c r="V133">
        <v>12</v>
      </c>
      <c r="W133">
        <v>173</v>
      </c>
    </row>
    <row r="134" spans="13:23" ht="17" x14ac:dyDescent="0.25">
      <c r="M134" s="1" t="s">
        <v>572</v>
      </c>
      <c r="N134">
        <v>17</v>
      </c>
      <c r="O134">
        <v>17</v>
      </c>
      <c r="Q134" s="1" t="s">
        <v>955</v>
      </c>
      <c r="R134">
        <v>171</v>
      </c>
      <c r="S134">
        <v>89</v>
      </c>
      <c r="U134" s="1" t="s">
        <v>1363</v>
      </c>
      <c r="V134">
        <v>251</v>
      </c>
      <c r="W134">
        <v>172</v>
      </c>
    </row>
    <row r="135" spans="13:23" ht="17" x14ac:dyDescent="0.25">
      <c r="M135" s="1" t="s">
        <v>626</v>
      </c>
      <c r="N135">
        <v>9</v>
      </c>
      <c r="O135">
        <v>17</v>
      </c>
      <c r="Q135" s="1" t="s">
        <v>1108</v>
      </c>
      <c r="R135">
        <v>29</v>
      </c>
      <c r="S135">
        <v>89</v>
      </c>
      <c r="U135" s="1" t="s">
        <v>1378</v>
      </c>
      <c r="V135">
        <v>389</v>
      </c>
      <c r="W135">
        <v>172</v>
      </c>
    </row>
    <row r="136" spans="13:23" ht="17" x14ac:dyDescent="0.25">
      <c r="M136" s="1" t="s">
        <v>696</v>
      </c>
      <c r="N136">
        <v>6</v>
      </c>
      <c r="O136">
        <v>17</v>
      </c>
      <c r="Q136" s="1" t="s">
        <v>1236</v>
      </c>
      <c r="R136">
        <v>29</v>
      </c>
      <c r="S136">
        <v>89</v>
      </c>
      <c r="U136" s="1" t="s">
        <v>1494</v>
      </c>
      <c r="V136">
        <v>44</v>
      </c>
      <c r="W136">
        <v>171</v>
      </c>
    </row>
    <row r="137" spans="13:23" ht="17" x14ac:dyDescent="0.25">
      <c r="M137" s="1" t="s">
        <v>704</v>
      </c>
      <c r="N137">
        <v>1</v>
      </c>
      <c r="O137">
        <v>17</v>
      </c>
      <c r="Q137" s="1" t="s">
        <v>1122</v>
      </c>
      <c r="R137">
        <v>33</v>
      </c>
      <c r="S137">
        <v>87</v>
      </c>
      <c r="U137" s="1" t="s">
        <v>1554</v>
      </c>
      <c r="V137">
        <v>19</v>
      </c>
      <c r="W137">
        <v>171</v>
      </c>
    </row>
    <row r="138" spans="13:23" ht="17" x14ac:dyDescent="0.25">
      <c r="M138" s="1" t="s">
        <v>741</v>
      </c>
      <c r="N138">
        <v>13</v>
      </c>
      <c r="O138">
        <v>17</v>
      </c>
      <c r="Q138" s="1" t="s">
        <v>861</v>
      </c>
      <c r="R138">
        <v>29</v>
      </c>
      <c r="S138">
        <v>85</v>
      </c>
      <c r="U138" s="1" t="s">
        <v>1544</v>
      </c>
      <c r="V138">
        <v>544</v>
      </c>
      <c r="W138">
        <v>168</v>
      </c>
    </row>
    <row r="139" spans="13:23" ht="17" x14ac:dyDescent="0.25">
      <c r="M139" s="1" t="s">
        <v>764</v>
      </c>
      <c r="N139">
        <v>11</v>
      </c>
      <c r="O139">
        <v>17</v>
      </c>
      <c r="Q139" s="1" t="s">
        <v>1090</v>
      </c>
      <c r="R139">
        <v>25</v>
      </c>
      <c r="S139">
        <v>85</v>
      </c>
      <c r="U139" s="1" t="s">
        <v>1496</v>
      </c>
      <c r="V139">
        <v>269</v>
      </c>
      <c r="W139">
        <v>167</v>
      </c>
    </row>
    <row r="140" spans="13:23" ht="17" x14ac:dyDescent="0.25">
      <c r="M140" s="1" t="s">
        <v>417</v>
      </c>
      <c r="N140">
        <v>10</v>
      </c>
      <c r="O140">
        <v>16</v>
      </c>
      <c r="Q140" s="1" t="s">
        <v>1143</v>
      </c>
      <c r="R140">
        <v>61</v>
      </c>
      <c r="S140">
        <v>85</v>
      </c>
      <c r="U140" s="1" t="s">
        <v>1523</v>
      </c>
      <c r="V140">
        <v>34</v>
      </c>
      <c r="W140">
        <v>164</v>
      </c>
    </row>
    <row r="141" spans="13:23" ht="17" x14ac:dyDescent="0.25">
      <c r="M141" s="1" t="s">
        <v>444</v>
      </c>
      <c r="N141">
        <v>12</v>
      </c>
      <c r="O141">
        <v>16</v>
      </c>
      <c r="Q141" s="1" t="s">
        <v>1171</v>
      </c>
      <c r="R141">
        <v>66</v>
      </c>
      <c r="S141">
        <v>85</v>
      </c>
      <c r="U141" s="1" t="s">
        <v>1532</v>
      </c>
      <c r="V141">
        <v>24</v>
      </c>
      <c r="W141">
        <v>163</v>
      </c>
    </row>
    <row r="142" spans="13:23" ht="17" x14ac:dyDescent="0.25">
      <c r="M142" s="1" t="s">
        <v>464</v>
      </c>
      <c r="N142">
        <v>0</v>
      </c>
      <c r="O142">
        <v>16</v>
      </c>
      <c r="Q142" s="1" t="s">
        <v>903</v>
      </c>
      <c r="R142">
        <v>2</v>
      </c>
      <c r="S142">
        <v>84</v>
      </c>
      <c r="U142" s="1" t="s">
        <v>1466</v>
      </c>
      <c r="V142">
        <v>8</v>
      </c>
      <c r="W142">
        <v>158</v>
      </c>
    </row>
    <row r="143" spans="13:23" ht="17" x14ac:dyDescent="0.25">
      <c r="M143" s="1" t="s">
        <v>565</v>
      </c>
      <c r="N143">
        <v>6</v>
      </c>
      <c r="O143">
        <v>16</v>
      </c>
      <c r="Q143" s="1" t="s">
        <v>945</v>
      </c>
      <c r="R143">
        <v>72</v>
      </c>
      <c r="S143">
        <v>84</v>
      </c>
      <c r="U143" s="1" t="s">
        <v>1460</v>
      </c>
      <c r="V143">
        <v>281</v>
      </c>
      <c r="W143">
        <v>156</v>
      </c>
    </row>
    <row r="144" spans="13:23" ht="17" x14ac:dyDescent="0.25">
      <c r="M144" s="1" t="s">
        <v>594</v>
      </c>
      <c r="N144">
        <v>4</v>
      </c>
      <c r="O144">
        <v>16</v>
      </c>
      <c r="Q144" s="1" t="s">
        <v>1029</v>
      </c>
      <c r="R144">
        <v>16</v>
      </c>
      <c r="S144">
        <v>84</v>
      </c>
      <c r="U144" s="1" t="s">
        <v>1335</v>
      </c>
      <c r="V144">
        <v>351</v>
      </c>
      <c r="W144">
        <v>153</v>
      </c>
    </row>
    <row r="145" spans="13:23" ht="17" x14ac:dyDescent="0.25">
      <c r="M145" s="1" t="s">
        <v>609</v>
      </c>
      <c r="N145">
        <v>1</v>
      </c>
      <c r="O145">
        <v>16</v>
      </c>
      <c r="Q145" s="1" t="s">
        <v>1070</v>
      </c>
      <c r="R145">
        <v>85</v>
      </c>
      <c r="S145">
        <v>83</v>
      </c>
      <c r="U145" s="1" t="s">
        <v>1393</v>
      </c>
      <c r="V145">
        <v>71</v>
      </c>
      <c r="W145">
        <v>153</v>
      </c>
    </row>
    <row r="146" spans="13:23" ht="17" x14ac:dyDescent="0.25">
      <c r="M146" s="1" t="s">
        <v>649</v>
      </c>
      <c r="N146">
        <v>7</v>
      </c>
      <c r="O146">
        <v>16</v>
      </c>
      <c r="Q146" s="1" t="s">
        <v>910</v>
      </c>
      <c r="R146">
        <v>27</v>
      </c>
      <c r="S146">
        <v>82</v>
      </c>
      <c r="U146" s="1" t="s">
        <v>1475</v>
      </c>
      <c r="V146">
        <v>29</v>
      </c>
      <c r="W146">
        <v>150</v>
      </c>
    </row>
    <row r="147" spans="13:23" ht="17" x14ac:dyDescent="0.25">
      <c r="M147" s="1" t="s">
        <v>703</v>
      </c>
      <c r="N147">
        <v>17</v>
      </c>
      <c r="O147">
        <v>16</v>
      </c>
      <c r="Q147" s="1" t="s">
        <v>1056</v>
      </c>
      <c r="R147">
        <v>13</v>
      </c>
      <c r="S147">
        <v>82</v>
      </c>
      <c r="U147" s="1" t="s">
        <v>1407</v>
      </c>
      <c r="V147">
        <v>10</v>
      </c>
      <c r="W147">
        <v>149</v>
      </c>
    </row>
    <row r="148" spans="13:23" ht="17" x14ac:dyDescent="0.25">
      <c r="M148" s="1" t="s">
        <v>705</v>
      </c>
      <c r="N148">
        <v>1</v>
      </c>
      <c r="O148">
        <v>16</v>
      </c>
      <c r="Q148" s="1" t="s">
        <v>949</v>
      </c>
      <c r="R148">
        <v>58</v>
      </c>
      <c r="S148">
        <v>81</v>
      </c>
      <c r="U148" s="1" t="s">
        <v>1448</v>
      </c>
      <c r="V148">
        <v>295</v>
      </c>
      <c r="W148">
        <v>147</v>
      </c>
    </row>
    <row r="149" spans="13:23" ht="17" x14ac:dyDescent="0.25">
      <c r="M149" s="1" t="s">
        <v>712</v>
      </c>
      <c r="N149">
        <v>4</v>
      </c>
      <c r="O149">
        <v>16</v>
      </c>
      <c r="Q149" s="1" t="s">
        <v>990</v>
      </c>
      <c r="R149">
        <v>30</v>
      </c>
      <c r="S149">
        <v>80</v>
      </c>
      <c r="U149" s="1" t="s">
        <v>1413</v>
      </c>
      <c r="V149">
        <v>37</v>
      </c>
      <c r="W149">
        <v>145</v>
      </c>
    </row>
    <row r="150" spans="13:23" ht="17" x14ac:dyDescent="0.25">
      <c r="M150" s="1" t="s">
        <v>743</v>
      </c>
      <c r="N150">
        <v>0</v>
      </c>
      <c r="O150">
        <v>16</v>
      </c>
      <c r="Q150" s="1" t="s">
        <v>1215</v>
      </c>
      <c r="R150">
        <v>12</v>
      </c>
      <c r="S150">
        <v>80</v>
      </c>
      <c r="U150" s="1" t="s">
        <v>1497</v>
      </c>
      <c r="V150">
        <v>59</v>
      </c>
      <c r="W150">
        <v>145</v>
      </c>
    </row>
    <row r="151" spans="13:23" ht="17" x14ac:dyDescent="0.25">
      <c r="M151" s="1" t="s">
        <v>747</v>
      </c>
      <c r="N151">
        <v>0</v>
      </c>
      <c r="O151">
        <v>16</v>
      </c>
      <c r="Q151" s="1" t="s">
        <v>1261</v>
      </c>
      <c r="R151">
        <v>64</v>
      </c>
      <c r="S151">
        <v>80</v>
      </c>
      <c r="U151" s="1" t="s">
        <v>1547</v>
      </c>
      <c r="V151">
        <v>535</v>
      </c>
      <c r="W151">
        <v>145</v>
      </c>
    </row>
    <row r="152" spans="13:23" ht="17" x14ac:dyDescent="0.25">
      <c r="M152" s="1" t="s">
        <v>782</v>
      </c>
      <c r="N152">
        <v>10</v>
      </c>
      <c r="O152">
        <v>16</v>
      </c>
      <c r="Q152" s="1" t="s">
        <v>1270</v>
      </c>
      <c r="R152">
        <v>59</v>
      </c>
      <c r="S152">
        <v>80</v>
      </c>
      <c r="U152" s="1" t="s">
        <v>1457</v>
      </c>
      <c r="V152">
        <v>56</v>
      </c>
      <c r="W152">
        <v>143</v>
      </c>
    </row>
    <row r="153" spans="13:23" ht="17" x14ac:dyDescent="0.25">
      <c r="M153" s="1" t="s">
        <v>787</v>
      </c>
      <c r="N153">
        <v>25</v>
      </c>
      <c r="O153">
        <v>16</v>
      </c>
      <c r="Q153" s="1" t="s">
        <v>857</v>
      </c>
      <c r="R153">
        <v>31</v>
      </c>
      <c r="S153">
        <v>78</v>
      </c>
      <c r="U153" s="1" t="s">
        <v>1302</v>
      </c>
      <c r="V153">
        <v>77</v>
      </c>
      <c r="W153">
        <v>139</v>
      </c>
    </row>
    <row r="154" spans="13:23" ht="17" x14ac:dyDescent="0.25">
      <c r="M154" s="1" t="s">
        <v>334</v>
      </c>
      <c r="N154">
        <v>4</v>
      </c>
      <c r="O154">
        <v>15</v>
      </c>
      <c r="Q154" s="1" t="s">
        <v>904</v>
      </c>
      <c r="R154">
        <v>7</v>
      </c>
      <c r="S154">
        <v>78</v>
      </c>
      <c r="U154" s="1" t="s">
        <v>1564</v>
      </c>
      <c r="V154">
        <v>293</v>
      </c>
      <c r="W154">
        <v>135</v>
      </c>
    </row>
    <row r="155" spans="13:23" ht="17" x14ac:dyDescent="0.25">
      <c r="M155" s="1" t="s">
        <v>378</v>
      </c>
      <c r="N155">
        <v>10</v>
      </c>
      <c r="O155">
        <v>15</v>
      </c>
      <c r="Q155" s="1" t="s">
        <v>1116</v>
      </c>
      <c r="R155">
        <v>20</v>
      </c>
      <c r="S155">
        <v>78</v>
      </c>
      <c r="U155" s="1" t="s">
        <v>1367</v>
      </c>
      <c r="V155">
        <v>359</v>
      </c>
      <c r="W155">
        <v>134</v>
      </c>
    </row>
    <row r="156" spans="13:23" ht="17" x14ac:dyDescent="0.25">
      <c r="M156" s="1" t="s">
        <v>397</v>
      </c>
      <c r="N156">
        <v>0</v>
      </c>
      <c r="O156">
        <v>15</v>
      </c>
      <c r="Q156" s="1" t="s">
        <v>1026</v>
      </c>
      <c r="R156">
        <v>48</v>
      </c>
      <c r="S156">
        <v>77</v>
      </c>
      <c r="U156" s="1" t="s">
        <v>1358</v>
      </c>
      <c r="V156">
        <v>7</v>
      </c>
      <c r="W156">
        <v>133</v>
      </c>
    </row>
    <row r="157" spans="13:23" ht="17" x14ac:dyDescent="0.25">
      <c r="M157" s="1" t="s">
        <v>421</v>
      </c>
      <c r="N157">
        <v>5</v>
      </c>
      <c r="O157">
        <v>15</v>
      </c>
      <c r="Q157" s="1" t="s">
        <v>1033</v>
      </c>
      <c r="R157">
        <v>13</v>
      </c>
      <c r="S157">
        <v>77</v>
      </c>
      <c r="U157" s="1" t="s">
        <v>1561</v>
      </c>
      <c r="V157">
        <v>184</v>
      </c>
      <c r="W157">
        <v>132</v>
      </c>
    </row>
    <row r="158" spans="13:23" ht="17" x14ac:dyDescent="0.25">
      <c r="M158" s="1" t="s">
        <v>439</v>
      </c>
      <c r="N158">
        <v>7</v>
      </c>
      <c r="O158">
        <v>15</v>
      </c>
      <c r="Q158" s="1" t="s">
        <v>1147</v>
      </c>
      <c r="R158">
        <v>28</v>
      </c>
      <c r="S158">
        <v>77</v>
      </c>
      <c r="U158" s="1" t="s">
        <v>1372</v>
      </c>
      <c r="V158">
        <v>22</v>
      </c>
      <c r="W158">
        <v>127</v>
      </c>
    </row>
    <row r="159" spans="13:23" ht="17" x14ac:dyDescent="0.25">
      <c r="M159" s="1" t="s">
        <v>452</v>
      </c>
      <c r="N159">
        <v>1</v>
      </c>
      <c r="O159">
        <v>15</v>
      </c>
      <c r="Q159" s="1" t="s">
        <v>1265</v>
      </c>
      <c r="R159">
        <v>15</v>
      </c>
      <c r="S159">
        <v>77</v>
      </c>
      <c r="U159" s="1" t="s">
        <v>1428</v>
      </c>
      <c r="V159">
        <v>98</v>
      </c>
      <c r="W159">
        <v>120</v>
      </c>
    </row>
    <row r="160" spans="13:23" ht="17" x14ac:dyDescent="0.25">
      <c r="M160" s="1" t="s">
        <v>580</v>
      </c>
      <c r="N160">
        <v>29</v>
      </c>
      <c r="O160">
        <v>15</v>
      </c>
      <c r="Q160" s="1" t="s">
        <v>1120</v>
      </c>
      <c r="R160">
        <v>6</v>
      </c>
      <c r="S160">
        <v>76</v>
      </c>
      <c r="U160" s="1" t="s">
        <v>1479</v>
      </c>
      <c r="V160">
        <v>66</v>
      </c>
      <c r="W160">
        <v>119</v>
      </c>
    </row>
    <row r="161" spans="13:23" ht="17" x14ac:dyDescent="0.25">
      <c r="M161" s="1" t="s">
        <v>628</v>
      </c>
      <c r="N161">
        <v>38</v>
      </c>
      <c r="O161">
        <v>15</v>
      </c>
      <c r="Q161" s="1" t="s">
        <v>1244</v>
      </c>
      <c r="R161">
        <v>59</v>
      </c>
      <c r="S161">
        <v>76</v>
      </c>
      <c r="U161" s="1" t="s">
        <v>1334</v>
      </c>
      <c r="V161">
        <v>228</v>
      </c>
      <c r="W161">
        <v>116</v>
      </c>
    </row>
    <row r="162" spans="13:23" ht="17" x14ac:dyDescent="0.25">
      <c r="M162" s="1" t="s">
        <v>629</v>
      </c>
      <c r="N162">
        <v>7</v>
      </c>
      <c r="O162">
        <v>15</v>
      </c>
      <c r="Q162" s="1" t="s">
        <v>156</v>
      </c>
      <c r="R162">
        <v>10</v>
      </c>
      <c r="S162">
        <v>75</v>
      </c>
      <c r="U162" s="1" t="s">
        <v>1552</v>
      </c>
      <c r="V162">
        <v>187</v>
      </c>
      <c r="W162">
        <v>110</v>
      </c>
    </row>
    <row r="163" spans="13:23" ht="17" x14ac:dyDescent="0.25">
      <c r="M163" s="1" t="s">
        <v>678</v>
      </c>
      <c r="N163">
        <v>25</v>
      </c>
      <c r="O163">
        <v>15</v>
      </c>
      <c r="Q163" s="1" t="s">
        <v>159</v>
      </c>
      <c r="R163">
        <v>15</v>
      </c>
      <c r="S163">
        <v>73</v>
      </c>
      <c r="U163" s="1" t="s">
        <v>1446</v>
      </c>
      <c r="V163">
        <v>0</v>
      </c>
      <c r="W163">
        <v>109</v>
      </c>
    </row>
    <row r="164" spans="13:23" ht="17" x14ac:dyDescent="0.25">
      <c r="M164" s="1" t="s">
        <v>766</v>
      </c>
      <c r="N164">
        <v>8</v>
      </c>
      <c r="O164">
        <v>15</v>
      </c>
      <c r="Q164" s="1" t="s">
        <v>848</v>
      </c>
      <c r="R164">
        <v>8</v>
      </c>
      <c r="S164">
        <v>73</v>
      </c>
      <c r="U164" s="1" t="s">
        <v>1570</v>
      </c>
      <c r="V164">
        <v>65</v>
      </c>
      <c r="W164">
        <v>107</v>
      </c>
    </row>
    <row r="165" spans="13:23" ht="17" x14ac:dyDescent="0.25">
      <c r="M165" s="1" t="s">
        <v>341</v>
      </c>
      <c r="N165">
        <v>8</v>
      </c>
      <c r="O165">
        <v>14</v>
      </c>
      <c r="Q165" s="1" t="s">
        <v>1134</v>
      </c>
      <c r="R165">
        <v>10</v>
      </c>
      <c r="S165">
        <v>72</v>
      </c>
      <c r="U165" s="1" t="s">
        <v>1284</v>
      </c>
      <c r="V165">
        <v>49</v>
      </c>
      <c r="W165">
        <v>103</v>
      </c>
    </row>
    <row r="166" spans="13:23" ht="17" x14ac:dyDescent="0.25">
      <c r="M166" s="1" t="s">
        <v>463</v>
      </c>
      <c r="N166">
        <v>2</v>
      </c>
      <c r="O166">
        <v>14</v>
      </c>
      <c r="Q166" s="1" t="s">
        <v>1087</v>
      </c>
      <c r="R166">
        <v>34</v>
      </c>
      <c r="S166">
        <v>71</v>
      </c>
      <c r="U166" s="1" t="s">
        <v>1328</v>
      </c>
      <c r="V166">
        <v>71</v>
      </c>
      <c r="W166">
        <v>100</v>
      </c>
    </row>
    <row r="167" spans="13:23" ht="17" x14ac:dyDescent="0.25">
      <c r="M167" s="1" t="s">
        <v>537</v>
      </c>
      <c r="N167">
        <v>0</v>
      </c>
      <c r="O167">
        <v>14</v>
      </c>
      <c r="Q167" s="1" t="s">
        <v>1189</v>
      </c>
      <c r="R167">
        <v>139</v>
      </c>
      <c r="S167">
        <v>71</v>
      </c>
      <c r="U167" s="1" t="s">
        <v>1524</v>
      </c>
      <c r="V167">
        <v>85</v>
      </c>
      <c r="W167">
        <v>94</v>
      </c>
    </row>
    <row r="168" spans="13:23" ht="17" x14ac:dyDescent="0.25">
      <c r="M168" s="1" t="s">
        <v>610</v>
      </c>
      <c r="N168">
        <v>7</v>
      </c>
      <c r="O168">
        <v>14</v>
      </c>
      <c r="Q168" s="1" t="s">
        <v>1220</v>
      </c>
      <c r="R168">
        <v>74</v>
      </c>
      <c r="S168">
        <v>70</v>
      </c>
      <c r="U168" s="1" t="s">
        <v>1414</v>
      </c>
      <c r="V168">
        <v>16</v>
      </c>
      <c r="W168">
        <v>91</v>
      </c>
    </row>
    <row r="169" spans="13:23" ht="17" x14ac:dyDescent="0.25">
      <c r="M169" s="1" t="s">
        <v>664</v>
      </c>
      <c r="N169">
        <v>1</v>
      </c>
      <c r="O169">
        <v>14</v>
      </c>
      <c r="Q169" s="1" t="s">
        <v>1055</v>
      </c>
      <c r="R169">
        <v>20</v>
      </c>
      <c r="S169">
        <v>69</v>
      </c>
      <c r="U169" s="1" t="s">
        <v>1512</v>
      </c>
      <c r="V169">
        <v>11</v>
      </c>
      <c r="W169">
        <v>88</v>
      </c>
    </row>
    <row r="170" spans="13:23" ht="17" x14ac:dyDescent="0.25">
      <c r="M170" s="1" t="s">
        <v>671</v>
      </c>
      <c r="N170">
        <v>8</v>
      </c>
      <c r="O170">
        <v>14</v>
      </c>
      <c r="Q170" s="1" t="s">
        <v>1186</v>
      </c>
      <c r="R170">
        <v>14</v>
      </c>
      <c r="S170">
        <v>69</v>
      </c>
      <c r="U170" s="1" t="s">
        <v>1516</v>
      </c>
      <c r="V170">
        <v>9</v>
      </c>
      <c r="W170">
        <v>87</v>
      </c>
    </row>
    <row r="171" spans="13:23" ht="17" x14ac:dyDescent="0.25">
      <c r="M171" s="1" t="s">
        <v>698</v>
      </c>
      <c r="N171">
        <v>4</v>
      </c>
      <c r="O171">
        <v>14</v>
      </c>
      <c r="Q171" s="1" t="s">
        <v>963</v>
      </c>
      <c r="R171">
        <v>4</v>
      </c>
      <c r="S171">
        <v>68</v>
      </c>
      <c r="U171" s="1" t="s">
        <v>1572</v>
      </c>
      <c r="V171">
        <v>29</v>
      </c>
      <c r="W171">
        <v>87</v>
      </c>
    </row>
    <row r="172" spans="13:23" ht="17" x14ac:dyDescent="0.25">
      <c r="M172" s="1" t="s">
        <v>701</v>
      </c>
      <c r="N172">
        <v>10</v>
      </c>
      <c r="O172">
        <v>14</v>
      </c>
      <c r="Q172" s="1" t="s">
        <v>979</v>
      </c>
      <c r="R172">
        <v>0</v>
      </c>
      <c r="S172">
        <v>68</v>
      </c>
      <c r="U172" s="1" t="s">
        <v>1470</v>
      </c>
      <c r="V172">
        <v>5</v>
      </c>
      <c r="W172">
        <v>86</v>
      </c>
    </row>
    <row r="173" spans="13:23" ht="17" x14ac:dyDescent="0.25">
      <c r="M173" s="1" t="s">
        <v>735</v>
      </c>
      <c r="N173">
        <v>4</v>
      </c>
      <c r="O173">
        <v>14</v>
      </c>
      <c r="Q173" s="1" t="s">
        <v>872</v>
      </c>
      <c r="R173">
        <v>18</v>
      </c>
      <c r="S173">
        <v>67</v>
      </c>
      <c r="U173" s="1" t="s">
        <v>1567</v>
      </c>
      <c r="V173">
        <v>52</v>
      </c>
      <c r="W173">
        <v>85</v>
      </c>
    </row>
    <row r="174" spans="13:23" ht="17" x14ac:dyDescent="0.25">
      <c r="M174" s="1" t="s">
        <v>147</v>
      </c>
      <c r="N174">
        <v>29</v>
      </c>
      <c r="O174">
        <v>13</v>
      </c>
      <c r="Q174" s="1" t="s">
        <v>974</v>
      </c>
      <c r="R174">
        <v>18</v>
      </c>
      <c r="S174">
        <v>67</v>
      </c>
      <c r="U174" s="1" t="s">
        <v>171</v>
      </c>
      <c r="V174">
        <v>17</v>
      </c>
      <c r="W174">
        <v>82</v>
      </c>
    </row>
    <row r="175" spans="13:23" ht="17" x14ac:dyDescent="0.25">
      <c r="M175" s="1" t="s">
        <v>148</v>
      </c>
      <c r="N175">
        <v>2</v>
      </c>
      <c r="O175">
        <v>13</v>
      </c>
      <c r="Q175" s="1" t="s">
        <v>1204</v>
      </c>
      <c r="R175">
        <v>46</v>
      </c>
      <c r="S175">
        <v>67</v>
      </c>
      <c r="U175" s="1" t="s">
        <v>1322</v>
      </c>
      <c r="V175">
        <v>111</v>
      </c>
      <c r="W175">
        <v>82</v>
      </c>
    </row>
    <row r="176" spans="13:23" ht="17" x14ac:dyDescent="0.25">
      <c r="M176" s="1" t="s">
        <v>345</v>
      </c>
      <c r="N176">
        <v>17</v>
      </c>
      <c r="O176">
        <v>13</v>
      </c>
      <c r="Q176" s="1" t="s">
        <v>885</v>
      </c>
      <c r="R176">
        <v>27</v>
      </c>
      <c r="S176">
        <v>66</v>
      </c>
      <c r="U176" s="1" t="s">
        <v>1403</v>
      </c>
      <c r="V176">
        <v>2</v>
      </c>
      <c r="W176">
        <v>81</v>
      </c>
    </row>
    <row r="177" spans="13:23" ht="17" x14ac:dyDescent="0.25">
      <c r="M177" s="1" t="s">
        <v>356</v>
      </c>
      <c r="N177">
        <v>19</v>
      </c>
      <c r="O177">
        <v>13</v>
      </c>
      <c r="Q177" s="1" t="s">
        <v>1046</v>
      </c>
      <c r="R177">
        <v>22</v>
      </c>
      <c r="S177">
        <v>66</v>
      </c>
      <c r="U177" s="1" t="s">
        <v>1317</v>
      </c>
      <c r="V177">
        <v>18</v>
      </c>
      <c r="W177">
        <v>80</v>
      </c>
    </row>
    <row r="178" spans="13:23" ht="17" x14ac:dyDescent="0.25">
      <c r="M178" s="1" t="s">
        <v>371</v>
      </c>
      <c r="N178">
        <v>6</v>
      </c>
      <c r="O178">
        <v>13</v>
      </c>
      <c r="Q178" s="1" t="s">
        <v>940</v>
      </c>
      <c r="R178">
        <v>74</v>
      </c>
      <c r="S178">
        <v>65</v>
      </c>
      <c r="U178" s="1" t="s">
        <v>1462</v>
      </c>
      <c r="V178">
        <v>18</v>
      </c>
      <c r="W178">
        <v>78</v>
      </c>
    </row>
    <row r="179" spans="13:23" ht="17" x14ac:dyDescent="0.25">
      <c r="M179" s="1" t="s">
        <v>382</v>
      </c>
      <c r="N179">
        <v>11</v>
      </c>
      <c r="O179">
        <v>13</v>
      </c>
      <c r="Q179" s="1" t="s">
        <v>1078</v>
      </c>
      <c r="R179">
        <v>4</v>
      </c>
      <c r="S179">
        <v>65</v>
      </c>
      <c r="U179" s="1" t="s">
        <v>1412</v>
      </c>
      <c r="V179">
        <v>92</v>
      </c>
      <c r="W179">
        <v>77</v>
      </c>
    </row>
    <row r="180" spans="13:23" ht="17" x14ac:dyDescent="0.25">
      <c r="M180" s="1" t="s">
        <v>383</v>
      </c>
      <c r="N180">
        <v>4</v>
      </c>
      <c r="O180">
        <v>13</v>
      </c>
      <c r="Q180" s="1" t="s">
        <v>1221</v>
      </c>
      <c r="R180">
        <v>34</v>
      </c>
      <c r="S180">
        <v>65</v>
      </c>
      <c r="U180" s="1" t="s">
        <v>1556</v>
      </c>
      <c r="V180">
        <v>21</v>
      </c>
      <c r="W180">
        <v>77</v>
      </c>
    </row>
    <row r="181" spans="13:23" ht="17" x14ac:dyDescent="0.25">
      <c r="M181" s="1" t="s">
        <v>387</v>
      </c>
      <c r="N181">
        <v>14</v>
      </c>
      <c r="O181">
        <v>13</v>
      </c>
      <c r="Q181" s="1" t="s">
        <v>1043</v>
      </c>
      <c r="R181">
        <v>84</v>
      </c>
      <c r="S181">
        <v>64</v>
      </c>
      <c r="U181" s="1" t="s">
        <v>1398</v>
      </c>
      <c r="V181">
        <v>7</v>
      </c>
      <c r="W181">
        <v>75</v>
      </c>
    </row>
    <row r="182" spans="13:23" ht="17" x14ac:dyDescent="0.25">
      <c r="M182" s="1" t="s">
        <v>394</v>
      </c>
      <c r="N182">
        <v>13</v>
      </c>
      <c r="O182">
        <v>13</v>
      </c>
      <c r="Q182" s="1" t="s">
        <v>1077</v>
      </c>
      <c r="R182">
        <v>72</v>
      </c>
      <c r="S182">
        <v>64</v>
      </c>
      <c r="U182" s="1" t="s">
        <v>1399</v>
      </c>
      <c r="V182">
        <v>4</v>
      </c>
      <c r="W182">
        <v>75</v>
      </c>
    </row>
    <row r="183" spans="13:23" ht="17" x14ac:dyDescent="0.25">
      <c r="M183" s="1" t="s">
        <v>404</v>
      </c>
      <c r="N183">
        <v>5</v>
      </c>
      <c r="O183">
        <v>13</v>
      </c>
      <c r="Q183" s="1" t="s">
        <v>1185</v>
      </c>
      <c r="R183">
        <v>157</v>
      </c>
      <c r="S183">
        <v>64</v>
      </c>
      <c r="U183" s="1" t="s">
        <v>1568</v>
      </c>
      <c r="V183">
        <v>10</v>
      </c>
      <c r="W183">
        <v>75</v>
      </c>
    </row>
    <row r="184" spans="13:23" ht="17" x14ac:dyDescent="0.25">
      <c r="M184" s="1" t="s">
        <v>440</v>
      </c>
      <c r="N184">
        <v>4</v>
      </c>
      <c r="O184">
        <v>13</v>
      </c>
      <c r="Q184" s="1" t="s">
        <v>920</v>
      </c>
      <c r="R184">
        <v>56</v>
      </c>
      <c r="S184">
        <v>63</v>
      </c>
      <c r="U184" s="1" t="s">
        <v>1563</v>
      </c>
      <c r="V184">
        <v>4</v>
      </c>
      <c r="W184">
        <v>74</v>
      </c>
    </row>
    <row r="185" spans="13:23" ht="17" x14ac:dyDescent="0.25">
      <c r="M185" s="1" t="s">
        <v>495</v>
      </c>
      <c r="N185">
        <v>5</v>
      </c>
      <c r="O185">
        <v>13</v>
      </c>
      <c r="Q185" s="1" t="s">
        <v>1012</v>
      </c>
      <c r="R185">
        <v>9</v>
      </c>
      <c r="S185">
        <v>63</v>
      </c>
      <c r="U185" s="1" t="s">
        <v>1573</v>
      </c>
      <c r="V185">
        <v>6</v>
      </c>
      <c r="W185">
        <v>74</v>
      </c>
    </row>
    <row r="186" spans="13:23" ht="17" x14ac:dyDescent="0.25">
      <c r="M186" s="1" t="s">
        <v>508</v>
      </c>
      <c r="N186">
        <v>0</v>
      </c>
      <c r="O186">
        <v>13</v>
      </c>
      <c r="Q186" s="1" t="s">
        <v>1183</v>
      </c>
      <c r="R186">
        <v>31</v>
      </c>
      <c r="S186">
        <v>62</v>
      </c>
      <c r="U186" s="1" t="s">
        <v>1406</v>
      </c>
      <c r="V186">
        <v>44</v>
      </c>
      <c r="W186">
        <v>73</v>
      </c>
    </row>
    <row r="187" spans="13:23" ht="17" x14ac:dyDescent="0.25">
      <c r="M187" s="1" t="s">
        <v>520</v>
      </c>
      <c r="N187">
        <v>1</v>
      </c>
      <c r="O187">
        <v>13</v>
      </c>
      <c r="Q187" s="1" t="s">
        <v>982</v>
      </c>
      <c r="R187">
        <v>18</v>
      </c>
      <c r="S187">
        <v>61</v>
      </c>
      <c r="U187" s="1" t="s">
        <v>1443</v>
      </c>
      <c r="V187">
        <v>5</v>
      </c>
      <c r="W187">
        <v>72</v>
      </c>
    </row>
    <row r="188" spans="13:23" ht="17" x14ac:dyDescent="0.25">
      <c r="M188" s="1" t="s">
        <v>540</v>
      </c>
      <c r="N188">
        <v>14</v>
      </c>
      <c r="O188">
        <v>13</v>
      </c>
      <c r="Q188" s="1" t="s">
        <v>1088</v>
      </c>
      <c r="R188">
        <v>64</v>
      </c>
      <c r="S188">
        <v>61</v>
      </c>
      <c r="U188" s="1" t="s">
        <v>1326</v>
      </c>
      <c r="V188">
        <v>2</v>
      </c>
      <c r="W188">
        <v>70</v>
      </c>
    </row>
    <row r="189" spans="13:23" ht="17" x14ac:dyDescent="0.25">
      <c r="M189" s="1" t="s">
        <v>542</v>
      </c>
      <c r="N189">
        <v>4</v>
      </c>
      <c r="O189">
        <v>13</v>
      </c>
      <c r="Q189" s="1" t="s">
        <v>1163</v>
      </c>
      <c r="R189">
        <v>5</v>
      </c>
      <c r="S189">
        <v>61</v>
      </c>
      <c r="U189" s="1" t="s">
        <v>1409</v>
      </c>
      <c r="V189">
        <v>6</v>
      </c>
      <c r="W189">
        <v>69</v>
      </c>
    </row>
    <row r="190" spans="13:23" ht="17" x14ac:dyDescent="0.25">
      <c r="M190" s="1" t="s">
        <v>558</v>
      </c>
      <c r="N190">
        <v>11</v>
      </c>
      <c r="O190">
        <v>13</v>
      </c>
      <c r="Q190" s="1" t="s">
        <v>1175</v>
      </c>
      <c r="R190">
        <v>51</v>
      </c>
      <c r="S190">
        <v>61</v>
      </c>
      <c r="U190" s="1" t="s">
        <v>1320</v>
      </c>
      <c r="V190">
        <v>41</v>
      </c>
      <c r="W190">
        <v>65</v>
      </c>
    </row>
    <row r="191" spans="13:23" ht="17" x14ac:dyDescent="0.25">
      <c r="M191" s="1" t="s">
        <v>598</v>
      </c>
      <c r="N191">
        <v>4</v>
      </c>
      <c r="O191">
        <v>13</v>
      </c>
      <c r="Q191" s="1" t="s">
        <v>838</v>
      </c>
      <c r="R191">
        <v>44</v>
      </c>
      <c r="S191">
        <v>60</v>
      </c>
      <c r="U191" s="1" t="s">
        <v>1577</v>
      </c>
      <c r="V191">
        <v>54</v>
      </c>
      <c r="W191">
        <v>65</v>
      </c>
    </row>
    <row r="192" spans="13:23" ht="17" x14ac:dyDescent="0.25">
      <c r="M192" s="1" t="s">
        <v>669</v>
      </c>
      <c r="N192">
        <v>10</v>
      </c>
      <c r="O192">
        <v>13</v>
      </c>
      <c r="Q192" s="1" t="s">
        <v>1032</v>
      </c>
      <c r="R192">
        <v>5</v>
      </c>
      <c r="S192">
        <v>59</v>
      </c>
      <c r="U192" s="1" t="s">
        <v>1559</v>
      </c>
      <c r="V192">
        <v>7</v>
      </c>
      <c r="W192">
        <v>64</v>
      </c>
    </row>
    <row r="193" spans="13:23" ht="17" x14ac:dyDescent="0.25">
      <c r="M193" s="1" t="s">
        <v>684</v>
      </c>
      <c r="N193">
        <v>8</v>
      </c>
      <c r="O193">
        <v>13</v>
      </c>
      <c r="Q193" s="1" t="s">
        <v>1052</v>
      </c>
      <c r="R193">
        <v>29</v>
      </c>
      <c r="S193">
        <v>59</v>
      </c>
      <c r="U193" s="1" t="s">
        <v>176</v>
      </c>
      <c r="V193">
        <v>27</v>
      </c>
      <c r="W193">
        <v>60</v>
      </c>
    </row>
    <row r="194" spans="13:23" ht="17" x14ac:dyDescent="0.25">
      <c r="M194" s="1" t="s">
        <v>693</v>
      </c>
      <c r="N194">
        <v>16</v>
      </c>
      <c r="O194">
        <v>13</v>
      </c>
      <c r="Q194" s="1" t="s">
        <v>1060</v>
      </c>
      <c r="R194">
        <v>100</v>
      </c>
      <c r="S194">
        <v>59</v>
      </c>
      <c r="U194" s="1" t="s">
        <v>1426</v>
      </c>
      <c r="V194">
        <v>3</v>
      </c>
      <c r="W194">
        <v>59</v>
      </c>
    </row>
    <row r="195" spans="13:23" ht="17" x14ac:dyDescent="0.25">
      <c r="M195" s="1" t="s">
        <v>734</v>
      </c>
      <c r="N195">
        <v>99</v>
      </c>
      <c r="O195">
        <v>13</v>
      </c>
      <c r="Q195" s="1" t="s">
        <v>1212</v>
      </c>
      <c r="R195">
        <v>46</v>
      </c>
      <c r="S195">
        <v>59</v>
      </c>
      <c r="U195" s="1" t="s">
        <v>1459</v>
      </c>
      <c r="V195">
        <v>48</v>
      </c>
      <c r="W195">
        <v>57</v>
      </c>
    </row>
    <row r="196" spans="13:23" ht="17" x14ac:dyDescent="0.25">
      <c r="M196" s="1" t="s">
        <v>336</v>
      </c>
      <c r="N196">
        <v>18</v>
      </c>
      <c r="O196">
        <v>12</v>
      </c>
      <c r="Q196" s="1" t="s">
        <v>823</v>
      </c>
      <c r="R196">
        <v>74</v>
      </c>
      <c r="S196">
        <v>58</v>
      </c>
      <c r="U196" s="1" t="s">
        <v>1518</v>
      </c>
      <c r="V196">
        <v>12</v>
      </c>
      <c r="W196">
        <v>56</v>
      </c>
    </row>
    <row r="197" spans="13:23" ht="17" x14ac:dyDescent="0.25">
      <c r="M197" s="1" t="s">
        <v>355</v>
      </c>
      <c r="N197">
        <v>7</v>
      </c>
      <c r="O197">
        <v>12</v>
      </c>
      <c r="Q197" s="1" t="s">
        <v>1066</v>
      </c>
      <c r="R197">
        <v>43</v>
      </c>
      <c r="S197">
        <v>58</v>
      </c>
      <c r="U197" s="1" t="s">
        <v>1491</v>
      </c>
      <c r="V197">
        <v>0</v>
      </c>
      <c r="W197">
        <v>52</v>
      </c>
    </row>
    <row r="198" spans="13:23" ht="17" x14ac:dyDescent="0.25">
      <c r="M198" s="1" t="s">
        <v>358</v>
      </c>
      <c r="N198">
        <v>4</v>
      </c>
      <c r="O198">
        <v>12</v>
      </c>
      <c r="Q198" s="1" t="s">
        <v>1131</v>
      </c>
      <c r="R198">
        <v>9</v>
      </c>
      <c r="S198">
        <v>58</v>
      </c>
      <c r="U198" s="1" t="s">
        <v>1319</v>
      </c>
      <c r="V198">
        <v>3</v>
      </c>
      <c r="W198">
        <v>51</v>
      </c>
    </row>
    <row r="199" spans="13:23" ht="17" x14ac:dyDescent="0.25">
      <c r="M199" s="1" t="s">
        <v>433</v>
      </c>
      <c r="N199">
        <v>1</v>
      </c>
      <c r="O199">
        <v>12</v>
      </c>
      <c r="Q199" s="1" t="s">
        <v>1133</v>
      </c>
      <c r="R199">
        <v>11</v>
      </c>
      <c r="S199">
        <v>58</v>
      </c>
      <c r="U199" s="1" t="s">
        <v>1369</v>
      </c>
      <c r="V199">
        <v>1</v>
      </c>
      <c r="W199">
        <v>50</v>
      </c>
    </row>
    <row r="200" spans="13:23" ht="17" x14ac:dyDescent="0.25">
      <c r="M200" s="1" t="s">
        <v>498</v>
      </c>
      <c r="N200">
        <v>12</v>
      </c>
      <c r="O200">
        <v>12</v>
      </c>
      <c r="Q200" s="1" t="s">
        <v>880</v>
      </c>
      <c r="R200">
        <v>26</v>
      </c>
      <c r="S200">
        <v>57</v>
      </c>
      <c r="U200" s="1" t="s">
        <v>1473</v>
      </c>
      <c r="V200">
        <v>9</v>
      </c>
      <c r="W200">
        <v>50</v>
      </c>
    </row>
    <row r="201" spans="13:23" ht="17" x14ac:dyDescent="0.25">
      <c r="M201" s="1" t="s">
        <v>513</v>
      </c>
      <c r="N201">
        <v>6</v>
      </c>
      <c r="O201">
        <v>12</v>
      </c>
      <c r="Q201" s="1" t="s">
        <v>952</v>
      </c>
      <c r="R201">
        <v>76</v>
      </c>
      <c r="S201">
        <v>56</v>
      </c>
      <c r="U201" s="1" t="s">
        <v>1316</v>
      </c>
      <c r="V201">
        <v>3</v>
      </c>
      <c r="W201">
        <v>49</v>
      </c>
    </row>
    <row r="202" spans="13:23" ht="17" x14ac:dyDescent="0.25">
      <c r="M202" s="1" t="s">
        <v>518</v>
      </c>
      <c r="N202">
        <v>1</v>
      </c>
      <c r="O202">
        <v>12</v>
      </c>
      <c r="Q202" s="1" t="s">
        <v>1125</v>
      </c>
      <c r="R202">
        <v>15</v>
      </c>
      <c r="S202">
        <v>56</v>
      </c>
      <c r="U202" s="1" t="s">
        <v>1355</v>
      </c>
      <c r="V202">
        <v>13</v>
      </c>
      <c r="W202">
        <v>49</v>
      </c>
    </row>
    <row r="203" spans="13:23" ht="17" x14ac:dyDescent="0.25">
      <c r="M203" s="1" t="s">
        <v>546</v>
      </c>
      <c r="N203">
        <v>0</v>
      </c>
      <c r="O203">
        <v>12</v>
      </c>
      <c r="Q203" s="1" t="s">
        <v>1207</v>
      </c>
      <c r="R203">
        <v>21</v>
      </c>
      <c r="S203">
        <v>56</v>
      </c>
      <c r="U203" s="1" t="s">
        <v>1485</v>
      </c>
      <c r="V203">
        <v>1</v>
      </c>
      <c r="W203">
        <v>48</v>
      </c>
    </row>
    <row r="204" spans="13:23" ht="17" x14ac:dyDescent="0.25">
      <c r="M204" s="1" t="s">
        <v>582</v>
      </c>
      <c r="N204">
        <v>1</v>
      </c>
      <c r="O204">
        <v>12</v>
      </c>
      <c r="Q204" s="1" t="s">
        <v>1250</v>
      </c>
      <c r="R204">
        <v>15</v>
      </c>
      <c r="S204">
        <v>56</v>
      </c>
      <c r="U204" s="1" t="s">
        <v>1474</v>
      </c>
      <c r="V204">
        <v>2</v>
      </c>
      <c r="W204">
        <v>47</v>
      </c>
    </row>
    <row r="205" spans="13:23" ht="17" x14ac:dyDescent="0.25">
      <c r="M205" s="1" t="s">
        <v>591</v>
      </c>
      <c r="N205">
        <v>4</v>
      </c>
      <c r="O205">
        <v>12</v>
      </c>
      <c r="Q205" s="1" t="s">
        <v>975</v>
      </c>
      <c r="R205">
        <v>16</v>
      </c>
      <c r="S205">
        <v>55</v>
      </c>
      <c r="U205" s="1" t="s">
        <v>1502</v>
      </c>
      <c r="V205">
        <v>47</v>
      </c>
      <c r="W205">
        <v>45</v>
      </c>
    </row>
    <row r="206" spans="13:23" ht="17" x14ac:dyDescent="0.25">
      <c r="M206" s="1" t="s">
        <v>603</v>
      </c>
      <c r="N206">
        <v>6</v>
      </c>
      <c r="O206">
        <v>12</v>
      </c>
      <c r="Q206" s="1" t="s">
        <v>1288</v>
      </c>
      <c r="R206">
        <v>4</v>
      </c>
      <c r="S206">
        <v>55</v>
      </c>
      <c r="U206" s="1" t="s">
        <v>1581</v>
      </c>
      <c r="V206">
        <v>2</v>
      </c>
      <c r="W206">
        <v>45</v>
      </c>
    </row>
    <row r="207" spans="13:23" ht="17" x14ac:dyDescent="0.25">
      <c r="M207" s="1" t="s">
        <v>606</v>
      </c>
      <c r="N207">
        <v>5</v>
      </c>
      <c r="O207">
        <v>12</v>
      </c>
      <c r="Q207" s="1" t="s">
        <v>970</v>
      </c>
      <c r="R207">
        <v>11</v>
      </c>
      <c r="S207">
        <v>54</v>
      </c>
      <c r="U207" s="1" t="s">
        <v>1329</v>
      </c>
      <c r="V207">
        <v>10</v>
      </c>
      <c r="W207">
        <v>44</v>
      </c>
    </row>
    <row r="208" spans="13:23" ht="17" x14ac:dyDescent="0.25">
      <c r="M208" s="1" t="s">
        <v>647</v>
      </c>
      <c r="N208">
        <v>6</v>
      </c>
      <c r="O208">
        <v>12</v>
      </c>
      <c r="Q208" s="1" t="s">
        <v>1223</v>
      </c>
      <c r="R208">
        <v>5</v>
      </c>
      <c r="S208">
        <v>54</v>
      </c>
      <c r="U208" s="1" t="s">
        <v>1417</v>
      </c>
      <c r="V208">
        <v>2</v>
      </c>
      <c r="W208">
        <v>44</v>
      </c>
    </row>
    <row r="209" spans="13:23" ht="17" x14ac:dyDescent="0.25">
      <c r="M209" s="1" t="s">
        <v>654</v>
      </c>
      <c r="N209">
        <v>2</v>
      </c>
      <c r="O209">
        <v>12</v>
      </c>
      <c r="Q209" s="1" t="s">
        <v>1279</v>
      </c>
      <c r="R209">
        <v>23</v>
      </c>
      <c r="S209">
        <v>54</v>
      </c>
      <c r="U209" s="1" t="s">
        <v>1495</v>
      </c>
      <c r="V209">
        <v>2</v>
      </c>
      <c r="W209">
        <v>44</v>
      </c>
    </row>
    <row r="210" spans="13:23" ht="17" x14ac:dyDescent="0.25">
      <c r="M210" s="1" t="s">
        <v>685</v>
      </c>
      <c r="N210">
        <v>5</v>
      </c>
      <c r="O210">
        <v>12</v>
      </c>
      <c r="Q210" s="1" t="s">
        <v>1154</v>
      </c>
      <c r="R210">
        <v>33</v>
      </c>
      <c r="S210">
        <v>53</v>
      </c>
      <c r="U210" s="1" t="s">
        <v>1445</v>
      </c>
      <c r="V210">
        <v>3</v>
      </c>
      <c r="W210">
        <v>43</v>
      </c>
    </row>
    <row r="211" spans="13:23" ht="17" x14ac:dyDescent="0.25">
      <c r="M211" s="1" t="s">
        <v>687</v>
      </c>
      <c r="N211">
        <v>9</v>
      </c>
      <c r="O211">
        <v>12</v>
      </c>
      <c r="Q211" s="1" t="s">
        <v>1168</v>
      </c>
      <c r="R211">
        <v>6</v>
      </c>
      <c r="S211">
        <v>53</v>
      </c>
      <c r="U211" s="1" t="s">
        <v>1546</v>
      </c>
      <c r="V211">
        <v>5</v>
      </c>
      <c r="W211">
        <v>41</v>
      </c>
    </row>
    <row r="212" spans="13:23" ht="17" x14ac:dyDescent="0.25">
      <c r="M212" s="1" t="s">
        <v>706</v>
      </c>
      <c r="N212">
        <v>1</v>
      </c>
      <c r="O212">
        <v>12</v>
      </c>
      <c r="Q212" s="1" t="s">
        <v>977</v>
      </c>
      <c r="R212">
        <v>5</v>
      </c>
      <c r="S212">
        <v>52</v>
      </c>
      <c r="U212" s="1" t="s">
        <v>1482</v>
      </c>
      <c r="V212">
        <v>3</v>
      </c>
      <c r="W212">
        <v>40</v>
      </c>
    </row>
    <row r="213" spans="13:23" ht="17" x14ac:dyDescent="0.25">
      <c r="M213" s="1" t="s">
        <v>725</v>
      </c>
      <c r="N213">
        <v>7</v>
      </c>
      <c r="O213">
        <v>12</v>
      </c>
      <c r="Q213" s="1" t="s">
        <v>1167</v>
      </c>
      <c r="R213">
        <v>6</v>
      </c>
      <c r="S213">
        <v>52</v>
      </c>
      <c r="U213" s="1" t="s">
        <v>1536</v>
      </c>
      <c r="V213">
        <v>0</v>
      </c>
      <c r="W213">
        <v>40</v>
      </c>
    </row>
    <row r="214" spans="13:23" ht="17" x14ac:dyDescent="0.25">
      <c r="M214" s="1" t="s">
        <v>753</v>
      </c>
      <c r="N214">
        <v>14</v>
      </c>
      <c r="O214">
        <v>12</v>
      </c>
      <c r="Q214" s="1" t="s">
        <v>1083</v>
      </c>
      <c r="R214">
        <v>57</v>
      </c>
      <c r="S214">
        <v>51</v>
      </c>
      <c r="U214" s="1" t="s">
        <v>1542</v>
      </c>
      <c r="V214">
        <v>36</v>
      </c>
      <c r="W214">
        <v>40</v>
      </c>
    </row>
    <row r="215" spans="13:23" ht="17" x14ac:dyDescent="0.25">
      <c r="M215" s="1" t="s">
        <v>778</v>
      </c>
      <c r="N215">
        <v>8</v>
      </c>
      <c r="O215">
        <v>12</v>
      </c>
      <c r="Q215" s="1" t="s">
        <v>1172</v>
      </c>
      <c r="R215">
        <v>2</v>
      </c>
      <c r="S215">
        <v>51</v>
      </c>
      <c r="U215" s="1" t="s">
        <v>1580</v>
      </c>
      <c r="V215">
        <v>12</v>
      </c>
      <c r="W215">
        <v>40</v>
      </c>
    </row>
    <row r="216" spans="13:23" ht="17" x14ac:dyDescent="0.25">
      <c r="M216" s="1" t="s">
        <v>335</v>
      </c>
      <c r="N216">
        <v>2</v>
      </c>
      <c r="O216">
        <v>11</v>
      </c>
      <c r="Q216" s="1" t="s">
        <v>919</v>
      </c>
      <c r="R216">
        <v>27</v>
      </c>
      <c r="S216">
        <v>50</v>
      </c>
      <c r="U216" s="1" t="s">
        <v>1488</v>
      </c>
      <c r="V216">
        <v>5</v>
      </c>
      <c r="W216">
        <v>36</v>
      </c>
    </row>
    <row r="217" spans="13:23" ht="17" x14ac:dyDescent="0.25">
      <c r="M217" s="1" t="s">
        <v>367</v>
      </c>
      <c r="N217">
        <v>6</v>
      </c>
      <c r="O217">
        <v>11</v>
      </c>
      <c r="Q217" s="1" t="s">
        <v>969</v>
      </c>
      <c r="R217">
        <v>10</v>
      </c>
      <c r="S217">
        <v>50</v>
      </c>
      <c r="U217" s="1" t="s">
        <v>1339</v>
      </c>
      <c r="V217">
        <v>0</v>
      </c>
      <c r="W217">
        <v>35</v>
      </c>
    </row>
    <row r="218" spans="13:23" ht="17" x14ac:dyDescent="0.25">
      <c r="M218" s="1" t="s">
        <v>447</v>
      </c>
      <c r="N218">
        <v>3</v>
      </c>
      <c r="O218">
        <v>11</v>
      </c>
      <c r="Q218" s="1" t="s">
        <v>991</v>
      </c>
      <c r="R218">
        <v>7</v>
      </c>
      <c r="S218">
        <v>50</v>
      </c>
      <c r="U218" s="1" t="s">
        <v>1423</v>
      </c>
      <c r="V218">
        <v>13</v>
      </c>
      <c r="W218">
        <v>35</v>
      </c>
    </row>
    <row r="219" spans="13:23" ht="17" x14ac:dyDescent="0.25">
      <c r="M219" s="1" t="s">
        <v>462</v>
      </c>
      <c r="N219">
        <v>6</v>
      </c>
      <c r="O219">
        <v>11</v>
      </c>
      <c r="Q219" s="1" t="s">
        <v>1178</v>
      </c>
      <c r="R219">
        <v>2</v>
      </c>
      <c r="S219">
        <v>50</v>
      </c>
      <c r="U219" s="1" t="s">
        <v>1354</v>
      </c>
      <c r="V219">
        <v>0</v>
      </c>
      <c r="W219">
        <v>33</v>
      </c>
    </row>
    <row r="220" spans="13:23" ht="17" x14ac:dyDescent="0.25">
      <c r="M220" s="1" t="s">
        <v>467</v>
      </c>
      <c r="N220">
        <v>8</v>
      </c>
      <c r="O220">
        <v>11</v>
      </c>
      <c r="Q220" s="1" t="s">
        <v>1008</v>
      </c>
      <c r="R220">
        <v>76</v>
      </c>
      <c r="S220">
        <v>49</v>
      </c>
      <c r="U220" s="1" t="s">
        <v>1349</v>
      </c>
      <c r="V220">
        <v>2</v>
      </c>
      <c r="W220">
        <v>31</v>
      </c>
    </row>
    <row r="221" spans="13:23" ht="17" x14ac:dyDescent="0.25">
      <c r="M221" s="1" t="s">
        <v>478</v>
      </c>
      <c r="N221">
        <v>12</v>
      </c>
      <c r="O221">
        <v>11</v>
      </c>
      <c r="Q221" s="1" t="s">
        <v>1018</v>
      </c>
      <c r="R221">
        <v>5</v>
      </c>
      <c r="S221">
        <v>49</v>
      </c>
      <c r="U221" s="1" t="s">
        <v>1374</v>
      </c>
      <c r="V221">
        <v>9</v>
      </c>
      <c r="W221">
        <v>31</v>
      </c>
    </row>
    <row r="222" spans="13:23" ht="17" x14ac:dyDescent="0.25">
      <c r="M222" s="1" t="s">
        <v>584</v>
      </c>
      <c r="N222">
        <v>35</v>
      </c>
      <c r="O222">
        <v>11</v>
      </c>
      <c r="Q222" s="1" t="s">
        <v>898</v>
      </c>
      <c r="R222">
        <v>57</v>
      </c>
      <c r="S222">
        <v>48</v>
      </c>
      <c r="U222" s="1" t="s">
        <v>1408</v>
      </c>
      <c r="V222">
        <v>0</v>
      </c>
      <c r="W222">
        <v>31</v>
      </c>
    </row>
    <row r="223" spans="13:23" ht="17" x14ac:dyDescent="0.25">
      <c r="M223" s="1" t="s">
        <v>632</v>
      </c>
      <c r="N223">
        <v>1</v>
      </c>
      <c r="O223">
        <v>11</v>
      </c>
      <c r="Q223" s="1" t="s">
        <v>1054</v>
      </c>
      <c r="R223">
        <v>24</v>
      </c>
      <c r="S223">
        <v>48</v>
      </c>
      <c r="U223" s="1" t="s">
        <v>1405</v>
      </c>
      <c r="V223">
        <v>7</v>
      </c>
      <c r="W223">
        <v>30</v>
      </c>
    </row>
    <row r="224" spans="13:23" ht="17" x14ac:dyDescent="0.25">
      <c r="M224" s="1" t="s">
        <v>690</v>
      </c>
      <c r="N224">
        <v>6</v>
      </c>
      <c r="O224">
        <v>11</v>
      </c>
      <c r="Q224" s="1" t="s">
        <v>1201</v>
      </c>
      <c r="R224">
        <v>22</v>
      </c>
      <c r="S224">
        <v>48</v>
      </c>
      <c r="U224" s="1" t="s">
        <v>1306</v>
      </c>
      <c r="V224">
        <v>2</v>
      </c>
      <c r="W224">
        <v>29</v>
      </c>
    </row>
    <row r="225" spans="13:23" ht="17" x14ac:dyDescent="0.25">
      <c r="M225" s="1" t="s">
        <v>694</v>
      </c>
      <c r="N225">
        <v>2</v>
      </c>
      <c r="O225">
        <v>11</v>
      </c>
      <c r="Q225" s="1" t="s">
        <v>1275</v>
      </c>
      <c r="R225">
        <v>61</v>
      </c>
      <c r="S225">
        <v>48</v>
      </c>
      <c r="U225" s="1" t="s">
        <v>1345</v>
      </c>
      <c r="V225">
        <v>1</v>
      </c>
      <c r="W225">
        <v>29</v>
      </c>
    </row>
    <row r="226" spans="13:23" ht="17" x14ac:dyDescent="0.25">
      <c r="M226" s="1" t="s">
        <v>716</v>
      </c>
      <c r="N226">
        <v>2</v>
      </c>
      <c r="O226">
        <v>11</v>
      </c>
      <c r="Q226" s="1" t="s">
        <v>926</v>
      </c>
      <c r="R226">
        <v>2</v>
      </c>
      <c r="S226">
        <v>47</v>
      </c>
      <c r="U226" s="1" t="s">
        <v>1487</v>
      </c>
      <c r="V226">
        <v>4</v>
      </c>
      <c r="W226">
        <v>29</v>
      </c>
    </row>
    <row r="227" spans="13:23" ht="17" x14ac:dyDescent="0.25">
      <c r="M227" s="1" t="s">
        <v>717</v>
      </c>
      <c r="N227">
        <v>2</v>
      </c>
      <c r="O227">
        <v>11</v>
      </c>
      <c r="Q227" s="1" t="s">
        <v>992</v>
      </c>
      <c r="R227">
        <v>21</v>
      </c>
      <c r="S227">
        <v>47</v>
      </c>
      <c r="U227" s="1" t="s">
        <v>1510</v>
      </c>
      <c r="V227">
        <v>3</v>
      </c>
      <c r="W227">
        <v>29</v>
      </c>
    </row>
    <row r="228" spans="13:23" ht="17" x14ac:dyDescent="0.25">
      <c r="M228" s="1" t="s">
        <v>347</v>
      </c>
      <c r="N228">
        <v>0</v>
      </c>
      <c r="O228">
        <v>10</v>
      </c>
      <c r="Q228" s="1" t="s">
        <v>1010</v>
      </c>
      <c r="R228">
        <v>0</v>
      </c>
      <c r="S228">
        <v>47</v>
      </c>
      <c r="U228" s="1" t="s">
        <v>1416</v>
      </c>
      <c r="V228">
        <v>9</v>
      </c>
      <c r="W228">
        <v>28</v>
      </c>
    </row>
    <row r="229" spans="13:23" ht="17" x14ac:dyDescent="0.25">
      <c r="M229" s="1" t="s">
        <v>353</v>
      </c>
      <c r="N229">
        <v>99</v>
      </c>
      <c r="O229">
        <v>10</v>
      </c>
      <c r="Q229" s="1" t="s">
        <v>828</v>
      </c>
      <c r="R229">
        <v>68</v>
      </c>
      <c r="S229">
        <v>46</v>
      </c>
      <c r="U229" s="1" t="s">
        <v>150</v>
      </c>
      <c r="V229">
        <v>3</v>
      </c>
      <c r="W229">
        <v>27</v>
      </c>
    </row>
    <row r="230" spans="13:23" ht="17" x14ac:dyDescent="0.25">
      <c r="M230" s="1" t="s">
        <v>364</v>
      </c>
      <c r="N230">
        <v>1</v>
      </c>
      <c r="O230">
        <v>10</v>
      </c>
      <c r="Q230" s="1" t="s">
        <v>876</v>
      </c>
      <c r="R230">
        <v>18</v>
      </c>
      <c r="S230">
        <v>46</v>
      </c>
      <c r="U230" s="1" t="s">
        <v>1312</v>
      </c>
      <c r="V230">
        <v>16</v>
      </c>
      <c r="W230">
        <v>27</v>
      </c>
    </row>
    <row r="231" spans="13:23" ht="17" x14ac:dyDescent="0.25">
      <c r="M231" s="1" t="s">
        <v>483</v>
      </c>
      <c r="N231">
        <v>3</v>
      </c>
      <c r="O231">
        <v>10</v>
      </c>
      <c r="Q231" s="1" t="s">
        <v>951</v>
      </c>
      <c r="R231">
        <v>62</v>
      </c>
      <c r="S231">
        <v>46</v>
      </c>
      <c r="U231" s="1" t="s">
        <v>1468</v>
      </c>
      <c r="V231">
        <v>2</v>
      </c>
      <c r="W231">
        <v>27</v>
      </c>
    </row>
    <row r="232" spans="13:23" ht="17" x14ac:dyDescent="0.25">
      <c r="M232" s="1" t="s">
        <v>502</v>
      </c>
      <c r="N232">
        <v>4</v>
      </c>
      <c r="O232">
        <v>10</v>
      </c>
      <c r="Q232" s="1" t="s">
        <v>1059</v>
      </c>
      <c r="R232">
        <v>9</v>
      </c>
      <c r="S232">
        <v>45</v>
      </c>
      <c r="U232" s="1" t="s">
        <v>1499</v>
      </c>
      <c r="V232">
        <v>4</v>
      </c>
      <c r="W232">
        <v>27</v>
      </c>
    </row>
    <row r="233" spans="13:23" ht="17" x14ac:dyDescent="0.25">
      <c r="M233" s="1" t="s">
        <v>521</v>
      </c>
      <c r="N233">
        <v>1</v>
      </c>
      <c r="O233">
        <v>10</v>
      </c>
      <c r="Q233" s="1" t="s">
        <v>1109</v>
      </c>
      <c r="R233">
        <v>33</v>
      </c>
      <c r="S233">
        <v>45</v>
      </c>
      <c r="U233" s="1" t="s">
        <v>1576</v>
      </c>
      <c r="V233">
        <v>0</v>
      </c>
      <c r="W233">
        <v>26</v>
      </c>
    </row>
    <row r="234" spans="13:23" ht="17" x14ac:dyDescent="0.25">
      <c r="M234" s="1" t="s">
        <v>571</v>
      </c>
      <c r="N234">
        <v>10</v>
      </c>
      <c r="O234">
        <v>10</v>
      </c>
      <c r="Q234" s="1" t="s">
        <v>852</v>
      </c>
      <c r="R234">
        <v>2</v>
      </c>
      <c r="S234">
        <v>44</v>
      </c>
      <c r="U234" s="1" t="s">
        <v>194</v>
      </c>
      <c r="V234">
        <v>4</v>
      </c>
      <c r="W234">
        <v>23</v>
      </c>
    </row>
    <row r="235" spans="13:23" ht="17" x14ac:dyDescent="0.25">
      <c r="M235" s="1" t="s">
        <v>581</v>
      </c>
      <c r="N235">
        <v>11</v>
      </c>
      <c r="O235">
        <v>10</v>
      </c>
      <c r="Q235" s="1" t="s">
        <v>867</v>
      </c>
      <c r="R235">
        <v>27</v>
      </c>
      <c r="S235">
        <v>44</v>
      </c>
      <c r="U235" s="1" t="s">
        <v>523</v>
      </c>
      <c r="V235">
        <v>0</v>
      </c>
      <c r="W235">
        <v>22</v>
      </c>
    </row>
    <row r="236" spans="13:23" ht="17" x14ac:dyDescent="0.25">
      <c r="M236" s="1" t="s">
        <v>595</v>
      </c>
      <c r="N236">
        <v>6</v>
      </c>
      <c r="O236">
        <v>10</v>
      </c>
      <c r="Q236" s="1" t="s">
        <v>891</v>
      </c>
      <c r="R236">
        <v>24</v>
      </c>
      <c r="S236">
        <v>44</v>
      </c>
      <c r="U236" s="1" t="s">
        <v>1548</v>
      </c>
      <c r="V236">
        <v>0</v>
      </c>
      <c r="W236">
        <v>22</v>
      </c>
    </row>
    <row r="237" spans="13:23" ht="17" x14ac:dyDescent="0.25">
      <c r="M237" s="1" t="s">
        <v>655</v>
      </c>
      <c r="N237">
        <v>3</v>
      </c>
      <c r="O237">
        <v>10</v>
      </c>
      <c r="Q237" s="1" t="s">
        <v>909</v>
      </c>
      <c r="R237">
        <v>10</v>
      </c>
      <c r="S237">
        <v>44</v>
      </c>
      <c r="U237" s="1" t="s">
        <v>193</v>
      </c>
      <c r="V237">
        <v>7</v>
      </c>
      <c r="W237">
        <v>19</v>
      </c>
    </row>
    <row r="238" spans="13:23" ht="17" x14ac:dyDescent="0.25">
      <c r="M238" s="1" t="s">
        <v>692</v>
      </c>
      <c r="N238">
        <v>2</v>
      </c>
      <c r="O238">
        <v>10</v>
      </c>
      <c r="Q238" s="1" t="s">
        <v>1028</v>
      </c>
      <c r="R238">
        <v>19</v>
      </c>
      <c r="S238">
        <v>44</v>
      </c>
      <c r="U238" s="1" t="s">
        <v>204</v>
      </c>
      <c r="V238">
        <v>3</v>
      </c>
      <c r="W238">
        <v>19</v>
      </c>
    </row>
    <row r="239" spans="13:23" ht="17" x14ac:dyDescent="0.25">
      <c r="M239" s="1" t="s">
        <v>738</v>
      </c>
      <c r="N239">
        <v>2</v>
      </c>
      <c r="O239">
        <v>10</v>
      </c>
      <c r="Q239" s="1" t="s">
        <v>1067</v>
      </c>
      <c r="R239">
        <v>60</v>
      </c>
      <c r="S239">
        <v>44</v>
      </c>
      <c r="U239" s="1" t="s">
        <v>1338</v>
      </c>
      <c r="V239">
        <v>1</v>
      </c>
      <c r="W239">
        <v>17</v>
      </c>
    </row>
    <row r="240" spans="13:23" ht="17" x14ac:dyDescent="0.25">
      <c r="M240" s="1" t="s">
        <v>785</v>
      </c>
      <c r="N240">
        <v>2</v>
      </c>
      <c r="O240">
        <v>10</v>
      </c>
      <c r="Q240" s="1" t="s">
        <v>1112</v>
      </c>
      <c r="R240">
        <v>7</v>
      </c>
      <c r="S240">
        <v>44</v>
      </c>
      <c r="U240" s="1" t="s">
        <v>1402</v>
      </c>
      <c r="V240">
        <v>8</v>
      </c>
      <c r="W240">
        <v>17</v>
      </c>
    </row>
    <row r="241" spans="13:23" ht="17" x14ac:dyDescent="0.25">
      <c r="M241" s="1" t="s">
        <v>793</v>
      </c>
      <c r="N241">
        <v>9</v>
      </c>
      <c r="O241">
        <v>10</v>
      </c>
      <c r="Q241" s="1" t="s">
        <v>1191</v>
      </c>
      <c r="R241">
        <v>11</v>
      </c>
      <c r="S241">
        <v>44</v>
      </c>
      <c r="U241" s="1" t="s">
        <v>1566</v>
      </c>
      <c r="V241">
        <v>3</v>
      </c>
      <c r="W241">
        <v>17</v>
      </c>
    </row>
    <row r="242" spans="13:23" ht="17" x14ac:dyDescent="0.25">
      <c r="M242" s="1" t="s">
        <v>337</v>
      </c>
      <c r="N242">
        <v>3</v>
      </c>
      <c r="O242">
        <v>9</v>
      </c>
      <c r="Q242" s="1" t="s">
        <v>1217</v>
      </c>
      <c r="R242">
        <v>1</v>
      </c>
      <c r="S242">
        <v>44</v>
      </c>
      <c r="U242" s="1" t="s">
        <v>1356</v>
      </c>
      <c r="V242">
        <v>3</v>
      </c>
      <c r="W242">
        <v>16</v>
      </c>
    </row>
    <row r="243" spans="13:23" ht="17" x14ac:dyDescent="0.25">
      <c r="M243" s="1" t="s">
        <v>380</v>
      </c>
      <c r="N243">
        <v>9</v>
      </c>
      <c r="O243">
        <v>9</v>
      </c>
      <c r="Q243" s="1" t="s">
        <v>939</v>
      </c>
      <c r="R243">
        <v>1</v>
      </c>
      <c r="S243">
        <v>43</v>
      </c>
      <c r="U243" s="1" t="s">
        <v>1368</v>
      </c>
      <c r="V243">
        <v>1</v>
      </c>
      <c r="W243">
        <v>16</v>
      </c>
    </row>
    <row r="244" spans="13:23" ht="17" x14ac:dyDescent="0.25">
      <c r="M244" s="1" t="s">
        <v>435</v>
      </c>
      <c r="N244">
        <v>71</v>
      </c>
      <c r="O244">
        <v>9</v>
      </c>
      <c r="Q244" s="1" t="s">
        <v>864</v>
      </c>
      <c r="R244">
        <v>9</v>
      </c>
      <c r="S244">
        <v>42</v>
      </c>
      <c r="U244" s="1" t="s">
        <v>83</v>
      </c>
      <c r="V244">
        <v>0</v>
      </c>
      <c r="W244">
        <v>16</v>
      </c>
    </row>
    <row r="245" spans="13:23" ht="17" x14ac:dyDescent="0.25">
      <c r="M245" s="1" t="s">
        <v>449</v>
      </c>
      <c r="N245">
        <v>9</v>
      </c>
      <c r="O245">
        <v>9</v>
      </c>
      <c r="Q245" s="1" t="s">
        <v>900</v>
      </c>
      <c r="R245">
        <v>15</v>
      </c>
      <c r="S245">
        <v>42</v>
      </c>
      <c r="U245" s="1" t="s">
        <v>1463</v>
      </c>
      <c r="V245">
        <v>6</v>
      </c>
      <c r="W245">
        <v>14</v>
      </c>
    </row>
    <row r="246" spans="13:23" ht="17" x14ac:dyDescent="0.25">
      <c r="M246" s="1" t="s">
        <v>526</v>
      </c>
      <c r="N246">
        <v>4</v>
      </c>
      <c r="O246">
        <v>9</v>
      </c>
      <c r="Q246" s="1" t="s">
        <v>917</v>
      </c>
      <c r="R246">
        <v>0</v>
      </c>
      <c r="S246">
        <v>42</v>
      </c>
      <c r="U246" s="1" t="s">
        <v>1303</v>
      </c>
      <c r="V246">
        <v>3</v>
      </c>
      <c r="W246">
        <v>13</v>
      </c>
    </row>
    <row r="247" spans="13:23" ht="17" x14ac:dyDescent="0.25">
      <c r="M247" s="1" t="s">
        <v>531</v>
      </c>
      <c r="N247">
        <v>2</v>
      </c>
      <c r="O247">
        <v>9</v>
      </c>
      <c r="Q247" s="1" t="s">
        <v>1039</v>
      </c>
      <c r="R247">
        <v>5</v>
      </c>
      <c r="S247">
        <v>42</v>
      </c>
      <c r="U247" s="1" t="s">
        <v>1419</v>
      </c>
      <c r="V247">
        <v>10</v>
      </c>
      <c r="W247">
        <v>13</v>
      </c>
    </row>
    <row r="248" spans="13:23" ht="17" x14ac:dyDescent="0.25">
      <c r="M248" s="1" t="s">
        <v>556</v>
      </c>
      <c r="N248">
        <v>0</v>
      </c>
      <c r="O248">
        <v>9</v>
      </c>
      <c r="Q248" s="1" t="s">
        <v>1045</v>
      </c>
      <c r="R248">
        <v>1</v>
      </c>
      <c r="S248">
        <v>42</v>
      </c>
      <c r="U248" s="1" t="s">
        <v>1435</v>
      </c>
      <c r="V248">
        <v>5</v>
      </c>
      <c r="W248">
        <v>13</v>
      </c>
    </row>
    <row r="249" spans="13:23" ht="17" x14ac:dyDescent="0.25">
      <c r="M249" s="1" t="s">
        <v>578</v>
      </c>
      <c r="N249">
        <v>2</v>
      </c>
      <c r="O249">
        <v>9</v>
      </c>
      <c r="Q249" s="1" t="s">
        <v>879</v>
      </c>
      <c r="R249">
        <v>76</v>
      </c>
      <c r="S249">
        <v>41</v>
      </c>
      <c r="U249" s="1" t="s">
        <v>1467</v>
      </c>
      <c r="V249">
        <v>0</v>
      </c>
      <c r="W249">
        <v>13</v>
      </c>
    </row>
    <row r="250" spans="13:23" ht="17" x14ac:dyDescent="0.25">
      <c r="M250" s="1" t="s">
        <v>583</v>
      </c>
      <c r="N250">
        <v>3</v>
      </c>
      <c r="O250">
        <v>9</v>
      </c>
      <c r="Q250" s="1" t="s">
        <v>1219</v>
      </c>
      <c r="R250">
        <v>10</v>
      </c>
      <c r="S250">
        <v>41</v>
      </c>
      <c r="U250" s="1" t="s">
        <v>1538</v>
      </c>
      <c r="V250">
        <v>2</v>
      </c>
      <c r="W250">
        <v>12</v>
      </c>
    </row>
    <row r="251" spans="13:23" ht="17" x14ac:dyDescent="0.25">
      <c r="M251" s="1" t="s">
        <v>585</v>
      </c>
      <c r="N251">
        <v>11</v>
      </c>
      <c r="O251">
        <v>9</v>
      </c>
      <c r="Q251" s="1" t="s">
        <v>1228</v>
      </c>
      <c r="R251">
        <v>66</v>
      </c>
      <c r="S251">
        <v>41</v>
      </c>
      <c r="U251" s="1" t="s">
        <v>1410</v>
      </c>
      <c r="V251">
        <v>0</v>
      </c>
      <c r="W251">
        <v>11</v>
      </c>
    </row>
    <row r="252" spans="13:23" ht="17" x14ac:dyDescent="0.25">
      <c r="M252" s="1" t="s">
        <v>625</v>
      </c>
      <c r="N252">
        <v>6</v>
      </c>
      <c r="O252">
        <v>9</v>
      </c>
      <c r="Q252" s="1" t="s">
        <v>1234</v>
      </c>
      <c r="R252">
        <v>19</v>
      </c>
      <c r="S252">
        <v>41</v>
      </c>
      <c r="U252" s="1" t="s">
        <v>1579</v>
      </c>
      <c r="V252">
        <v>2</v>
      </c>
      <c r="W252">
        <v>11</v>
      </c>
    </row>
    <row r="253" spans="13:23" ht="17" x14ac:dyDescent="0.25">
      <c r="M253" s="1" t="s">
        <v>633</v>
      </c>
      <c r="N253">
        <v>7</v>
      </c>
      <c r="O253">
        <v>9</v>
      </c>
      <c r="Q253" s="1" t="s">
        <v>1280</v>
      </c>
      <c r="R253">
        <v>8</v>
      </c>
      <c r="S253">
        <v>41</v>
      </c>
      <c r="U253" s="1" t="s">
        <v>197</v>
      </c>
      <c r="V253">
        <v>0</v>
      </c>
      <c r="W253">
        <v>10</v>
      </c>
    </row>
    <row r="254" spans="13:23" ht="17" x14ac:dyDescent="0.25">
      <c r="M254" s="1" t="s">
        <v>670</v>
      </c>
      <c r="N254">
        <v>0</v>
      </c>
      <c r="O254">
        <v>9</v>
      </c>
      <c r="Q254" s="1" t="s">
        <v>925</v>
      </c>
      <c r="R254">
        <v>4</v>
      </c>
      <c r="S254">
        <v>40</v>
      </c>
      <c r="U254" s="1" t="s">
        <v>1533</v>
      </c>
      <c r="V254">
        <v>1</v>
      </c>
      <c r="W254">
        <v>10</v>
      </c>
    </row>
    <row r="255" spans="13:23" ht="17" x14ac:dyDescent="0.25">
      <c r="M255" s="1" t="s">
        <v>702</v>
      </c>
      <c r="N255">
        <v>6</v>
      </c>
      <c r="O255">
        <v>9</v>
      </c>
      <c r="Q255" s="1" t="s">
        <v>1094</v>
      </c>
      <c r="R255">
        <v>337</v>
      </c>
      <c r="S255">
        <v>40</v>
      </c>
      <c r="U255" s="1" t="s">
        <v>202</v>
      </c>
      <c r="V255">
        <v>5</v>
      </c>
      <c r="W255">
        <v>10</v>
      </c>
    </row>
    <row r="256" spans="13:23" ht="17" x14ac:dyDescent="0.25">
      <c r="M256" s="1" t="s">
        <v>744</v>
      </c>
      <c r="N256">
        <v>0</v>
      </c>
      <c r="O256">
        <v>9</v>
      </c>
      <c r="Q256" s="1" t="s">
        <v>1139</v>
      </c>
      <c r="R256">
        <v>15</v>
      </c>
      <c r="S256">
        <v>40</v>
      </c>
      <c r="U256" s="1" t="s">
        <v>1586</v>
      </c>
      <c r="V256">
        <v>0</v>
      </c>
      <c r="W256">
        <v>10</v>
      </c>
    </row>
    <row r="257" spans="13:23" ht="17" x14ac:dyDescent="0.25">
      <c r="M257" s="1" t="s">
        <v>769</v>
      </c>
      <c r="N257">
        <v>3</v>
      </c>
      <c r="O257">
        <v>9</v>
      </c>
      <c r="Q257" s="1" t="s">
        <v>1155</v>
      </c>
      <c r="R257">
        <v>2</v>
      </c>
      <c r="S257">
        <v>40</v>
      </c>
      <c r="U257" s="1" t="s">
        <v>1313</v>
      </c>
      <c r="V257">
        <v>0</v>
      </c>
      <c r="W257">
        <v>9</v>
      </c>
    </row>
    <row r="258" spans="13:23" ht="17" x14ac:dyDescent="0.25">
      <c r="M258" s="1" t="s">
        <v>781</v>
      </c>
      <c r="N258">
        <v>3</v>
      </c>
      <c r="O258">
        <v>9</v>
      </c>
      <c r="Q258" s="1" t="s">
        <v>1291</v>
      </c>
      <c r="R258">
        <v>24</v>
      </c>
      <c r="S258">
        <v>40</v>
      </c>
      <c r="U258" s="1" t="s">
        <v>1318</v>
      </c>
      <c r="V258">
        <v>0</v>
      </c>
      <c r="W258">
        <v>9</v>
      </c>
    </row>
    <row r="259" spans="13:23" ht="17" x14ac:dyDescent="0.25">
      <c r="M259" s="1" t="s">
        <v>406</v>
      </c>
      <c r="N259">
        <v>0</v>
      </c>
      <c r="O259">
        <v>8</v>
      </c>
      <c r="Q259" s="1" t="s">
        <v>877</v>
      </c>
      <c r="R259">
        <v>12</v>
      </c>
      <c r="S259">
        <v>39</v>
      </c>
      <c r="U259" s="1" t="s">
        <v>1375</v>
      </c>
      <c r="V259">
        <v>0</v>
      </c>
      <c r="W259">
        <v>9</v>
      </c>
    </row>
    <row r="260" spans="13:23" ht="17" x14ac:dyDescent="0.25">
      <c r="M260" s="1" t="s">
        <v>413</v>
      </c>
      <c r="N260">
        <v>3</v>
      </c>
      <c r="O260">
        <v>8</v>
      </c>
      <c r="Q260" s="1" t="s">
        <v>915</v>
      </c>
      <c r="R260">
        <v>16</v>
      </c>
      <c r="S260">
        <v>39</v>
      </c>
      <c r="U260" s="1" t="s">
        <v>1514</v>
      </c>
      <c r="V260">
        <v>4</v>
      </c>
      <c r="W260">
        <v>9</v>
      </c>
    </row>
    <row r="261" spans="13:23" ht="17" x14ac:dyDescent="0.25">
      <c r="M261" s="1" t="s">
        <v>461</v>
      </c>
      <c r="N261">
        <v>6</v>
      </c>
      <c r="O261">
        <v>8</v>
      </c>
      <c r="Q261" s="1" t="s">
        <v>1146</v>
      </c>
      <c r="R261">
        <v>9</v>
      </c>
      <c r="S261">
        <v>39</v>
      </c>
      <c r="U261" s="1" t="s">
        <v>1357</v>
      </c>
      <c r="V261">
        <v>12</v>
      </c>
      <c r="W261">
        <v>8</v>
      </c>
    </row>
    <row r="262" spans="13:23" ht="17" x14ac:dyDescent="0.25">
      <c r="M262" s="1" t="s">
        <v>468</v>
      </c>
      <c r="N262">
        <v>0</v>
      </c>
      <c r="O262">
        <v>8</v>
      </c>
      <c r="Q262" s="1" t="s">
        <v>1174</v>
      </c>
      <c r="R262">
        <v>69</v>
      </c>
      <c r="S262">
        <v>39</v>
      </c>
      <c r="U262" s="1" t="s">
        <v>1395</v>
      </c>
      <c r="V262">
        <v>2</v>
      </c>
      <c r="W262">
        <v>8</v>
      </c>
    </row>
    <row r="263" spans="13:23" ht="17" x14ac:dyDescent="0.25">
      <c r="M263" s="1" t="s">
        <v>490</v>
      </c>
      <c r="N263">
        <v>16</v>
      </c>
      <c r="O263">
        <v>8</v>
      </c>
      <c r="Q263" s="1" t="s">
        <v>892</v>
      </c>
      <c r="R263">
        <v>198</v>
      </c>
      <c r="S263">
        <v>38</v>
      </c>
      <c r="U263" s="1" t="s">
        <v>1455</v>
      </c>
      <c r="V263">
        <v>0</v>
      </c>
      <c r="W263">
        <v>8</v>
      </c>
    </row>
    <row r="264" spans="13:23" ht="17" x14ac:dyDescent="0.25">
      <c r="M264" s="1" t="s">
        <v>492</v>
      </c>
      <c r="N264">
        <v>15</v>
      </c>
      <c r="O264">
        <v>8</v>
      </c>
      <c r="Q264" s="1" t="s">
        <v>908</v>
      </c>
      <c r="R264">
        <v>27</v>
      </c>
      <c r="S264">
        <v>38</v>
      </c>
      <c r="U264" s="1" t="s">
        <v>1477</v>
      </c>
      <c r="V264">
        <v>0</v>
      </c>
      <c r="W264">
        <v>8</v>
      </c>
    </row>
    <row r="265" spans="13:23" ht="17" x14ac:dyDescent="0.25">
      <c r="M265" s="1" t="s">
        <v>503</v>
      </c>
      <c r="N265">
        <v>0</v>
      </c>
      <c r="O265">
        <v>8</v>
      </c>
      <c r="Q265" s="1" t="s">
        <v>980</v>
      </c>
      <c r="R265">
        <v>1</v>
      </c>
      <c r="S265">
        <v>38</v>
      </c>
      <c r="U265" s="1" t="s">
        <v>1508</v>
      </c>
      <c r="V265">
        <v>0</v>
      </c>
      <c r="W265">
        <v>8</v>
      </c>
    </row>
    <row r="266" spans="13:23" ht="17" x14ac:dyDescent="0.25">
      <c r="M266" s="1" t="s">
        <v>538</v>
      </c>
      <c r="N266">
        <v>3</v>
      </c>
      <c r="O266">
        <v>8</v>
      </c>
      <c r="Q266" s="1" t="s">
        <v>1130</v>
      </c>
      <c r="R266">
        <v>0</v>
      </c>
      <c r="S266">
        <v>38</v>
      </c>
      <c r="U266" s="1" t="s">
        <v>1310</v>
      </c>
      <c r="V266">
        <v>0</v>
      </c>
      <c r="W266">
        <v>7</v>
      </c>
    </row>
    <row r="267" spans="13:23" ht="17" x14ac:dyDescent="0.25">
      <c r="M267" s="1" t="s">
        <v>569</v>
      </c>
      <c r="N267">
        <v>5</v>
      </c>
      <c r="O267">
        <v>8</v>
      </c>
      <c r="Q267" s="1" t="s">
        <v>1158</v>
      </c>
      <c r="R267">
        <v>3</v>
      </c>
      <c r="S267">
        <v>38</v>
      </c>
      <c r="U267" s="1" t="s">
        <v>1342</v>
      </c>
      <c r="V267">
        <v>0</v>
      </c>
      <c r="W267">
        <v>7</v>
      </c>
    </row>
    <row r="268" spans="13:23" ht="17" x14ac:dyDescent="0.25">
      <c r="M268" s="1" t="s">
        <v>620</v>
      </c>
      <c r="N268">
        <v>1</v>
      </c>
      <c r="O268">
        <v>8</v>
      </c>
      <c r="Q268" s="1" t="s">
        <v>1208</v>
      </c>
      <c r="R268">
        <v>66</v>
      </c>
      <c r="S268">
        <v>38</v>
      </c>
      <c r="U268" s="1" t="s">
        <v>1490</v>
      </c>
      <c r="V268">
        <v>0</v>
      </c>
      <c r="W268">
        <v>7</v>
      </c>
    </row>
    <row r="269" spans="13:23" ht="17" x14ac:dyDescent="0.25">
      <c r="M269" s="1" t="s">
        <v>714</v>
      </c>
      <c r="N269">
        <v>3</v>
      </c>
      <c r="O269">
        <v>8</v>
      </c>
      <c r="Q269" s="1" t="s">
        <v>1248</v>
      </c>
      <c r="R269">
        <v>186</v>
      </c>
      <c r="S269">
        <v>38</v>
      </c>
      <c r="U269" s="1" t="s">
        <v>1505</v>
      </c>
      <c r="V269">
        <v>2</v>
      </c>
      <c r="W269">
        <v>7</v>
      </c>
    </row>
    <row r="270" spans="13:23" ht="17" x14ac:dyDescent="0.25">
      <c r="M270" s="1" t="s">
        <v>727</v>
      </c>
      <c r="N270">
        <v>4</v>
      </c>
      <c r="O270">
        <v>8</v>
      </c>
      <c r="Q270" s="1" t="s">
        <v>826</v>
      </c>
      <c r="R270">
        <v>11</v>
      </c>
      <c r="S270">
        <v>37</v>
      </c>
      <c r="U270" s="1" t="s">
        <v>1562</v>
      </c>
      <c r="V270">
        <v>1</v>
      </c>
      <c r="W270">
        <v>7</v>
      </c>
    </row>
    <row r="271" spans="13:23" ht="17" x14ac:dyDescent="0.25">
      <c r="M271" s="1" t="s">
        <v>813</v>
      </c>
      <c r="N271">
        <v>2</v>
      </c>
      <c r="O271">
        <v>8</v>
      </c>
      <c r="Q271" s="1" t="s">
        <v>853</v>
      </c>
      <c r="R271">
        <v>112</v>
      </c>
      <c r="S271">
        <v>37</v>
      </c>
      <c r="U271" s="1" t="s">
        <v>1584</v>
      </c>
      <c r="V271">
        <v>0</v>
      </c>
      <c r="W271">
        <v>7</v>
      </c>
    </row>
    <row r="272" spans="13:23" ht="17" x14ac:dyDescent="0.25">
      <c r="M272" s="1" t="s">
        <v>155</v>
      </c>
      <c r="N272">
        <v>0</v>
      </c>
      <c r="O272">
        <v>7</v>
      </c>
      <c r="Q272" s="1" t="s">
        <v>873</v>
      </c>
      <c r="R272">
        <v>31</v>
      </c>
      <c r="S272">
        <v>37</v>
      </c>
      <c r="U272" s="1" t="s">
        <v>1394</v>
      </c>
      <c r="V272">
        <v>0</v>
      </c>
      <c r="W272">
        <v>6</v>
      </c>
    </row>
    <row r="273" spans="13:23" ht="17" x14ac:dyDescent="0.25">
      <c r="M273" s="1" t="s">
        <v>357</v>
      </c>
      <c r="N273">
        <v>1</v>
      </c>
      <c r="O273">
        <v>7</v>
      </c>
      <c r="Q273" s="1" t="s">
        <v>956</v>
      </c>
      <c r="R273">
        <v>11</v>
      </c>
      <c r="S273">
        <v>37</v>
      </c>
      <c r="U273" s="1" t="s">
        <v>1550</v>
      </c>
      <c r="V273">
        <v>0</v>
      </c>
      <c r="W273">
        <v>6</v>
      </c>
    </row>
    <row r="274" spans="13:23" ht="17" x14ac:dyDescent="0.25">
      <c r="M274" s="1" t="s">
        <v>372</v>
      </c>
      <c r="N274">
        <v>0</v>
      </c>
      <c r="O274">
        <v>7</v>
      </c>
      <c r="Q274" s="1" t="s">
        <v>959</v>
      </c>
      <c r="R274">
        <v>13</v>
      </c>
      <c r="S274">
        <v>37</v>
      </c>
      <c r="U274" s="1" t="s">
        <v>1575</v>
      </c>
      <c r="V274">
        <v>0</v>
      </c>
      <c r="W274">
        <v>6</v>
      </c>
    </row>
    <row r="275" spans="13:23" ht="17" x14ac:dyDescent="0.25">
      <c r="M275" s="1" t="s">
        <v>427</v>
      </c>
      <c r="N275">
        <v>9</v>
      </c>
      <c r="O275">
        <v>7</v>
      </c>
      <c r="Q275" s="1" t="s">
        <v>1073</v>
      </c>
      <c r="R275">
        <v>13</v>
      </c>
      <c r="S275">
        <v>37</v>
      </c>
      <c r="U275" s="1" t="s">
        <v>192</v>
      </c>
      <c r="V275">
        <v>0</v>
      </c>
      <c r="W275">
        <v>5</v>
      </c>
    </row>
    <row r="276" spans="13:23" ht="17" x14ac:dyDescent="0.25">
      <c r="M276" s="1" t="s">
        <v>436</v>
      </c>
      <c r="N276">
        <v>1</v>
      </c>
      <c r="O276">
        <v>7</v>
      </c>
      <c r="Q276" s="1" t="s">
        <v>1092</v>
      </c>
      <c r="R276">
        <v>5</v>
      </c>
      <c r="S276">
        <v>37</v>
      </c>
      <c r="U276" s="1" t="s">
        <v>1384</v>
      </c>
      <c r="V276">
        <v>1</v>
      </c>
      <c r="W276">
        <v>5</v>
      </c>
    </row>
    <row r="277" spans="13:23" ht="17" x14ac:dyDescent="0.25">
      <c r="M277" s="1" t="s">
        <v>460</v>
      </c>
      <c r="N277">
        <v>11</v>
      </c>
      <c r="O277">
        <v>7</v>
      </c>
      <c r="Q277" s="1" t="s">
        <v>887</v>
      </c>
      <c r="R277">
        <v>18</v>
      </c>
      <c r="S277">
        <v>36</v>
      </c>
      <c r="U277" s="1" t="s">
        <v>99</v>
      </c>
      <c r="V277">
        <v>3</v>
      </c>
      <c r="W277">
        <v>5</v>
      </c>
    </row>
    <row r="278" spans="13:23" ht="17" x14ac:dyDescent="0.25">
      <c r="M278" s="1" t="s">
        <v>506</v>
      </c>
      <c r="N278">
        <v>4</v>
      </c>
      <c r="O278">
        <v>7</v>
      </c>
      <c r="Q278" s="1" t="s">
        <v>1015</v>
      </c>
      <c r="R278">
        <v>19</v>
      </c>
      <c r="S278">
        <v>36</v>
      </c>
      <c r="U278" s="1" t="s">
        <v>1392</v>
      </c>
      <c r="V278">
        <v>0</v>
      </c>
      <c r="W278">
        <v>5</v>
      </c>
    </row>
    <row r="279" spans="13:23" ht="17" x14ac:dyDescent="0.25">
      <c r="M279" s="1" t="s">
        <v>509</v>
      </c>
      <c r="N279">
        <v>6</v>
      </c>
      <c r="O279">
        <v>7</v>
      </c>
      <c r="Q279" s="1" t="s">
        <v>878</v>
      </c>
      <c r="R279">
        <v>7</v>
      </c>
      <c r="S279">
        <v>35</v>
      </c>
      <c r="U279" s="1" t="s">
        <v>1418</v>
      </c>
      <c r="V279">
        <v>1</v>
      </c>
      <c r="W279">
        <v>5</v>
      </c>
    </row>
    <row r="280" spans="13:23" ht="17" x14ac:dyDescent="0.25">
      <c r="M280" s="1" t="s">
        <v>547</v>
      </c>
      <c r="N280">
        <v>2</v>
      </c>
      <c r="O280">
        <v>7</v>
      </c>
      <c r="Q280" s="1" t="s">
        <v>954</v>
      </c>
      <c r="R280">
        <v>4</v>
      </c>
      <c r="S280">
        <v>35</v>
      </c>
      <c r="U280" s="1" t="s">
        <v>196</v>
      </c>
      <c r="V280">
        <v>0</v>
      </c>
      <c r="W280">
        <v>5</v>
      </c>
    </row>
    <row r="281" spans="13:23" ht="17" x14ac:dyDescent="0.25">
      <c r="M281" s="1" t="s">
        <v>551</v>
      </c>
      <c r="N281">
        <v>0</v>
      </c>
      <c r="O281">
        <v>7</v>
      </c>
      <c r="Q281" s="1" t="s">
        <v>1022</v>
      </c>
      <c r="R281">
        <v>48</v>
      </c>
      <c r="S281">
        <v>35</v>
      </c>
      <c r="U281" s="1" t="s">
        <v>1454</v>
      </c>
      <c r="V281">
        <v>0</v>
      </c>
      <c r="W281">
        <v>5</v>
      </c>
    </row>
    <row r="282" spans="13:23" ht="17" x14ac:dyDescent="0.25">
      <c r="M282" s="1" t="s">
        <v>555</v>
      </c>
      <c r="N282">
        <v>2</v>
      </c>
      <c r="O282">
        <v>7</v>
      </c>
      <c r="Q282" s="1" t="s">
        <v>1096</v>
      </c>
      <c r="R282">
        <v>29</v>
      </c>
      <c r="S282">
        <v>35</v>
      </c>
      <c r="U282" s="1" t="s">
        <v>1526</v>
      </c>
      <c r="V282">
        <v>0</v>
      </c>
      <c r="W282">
        <v>5</v>
      </c>
    </row>
    <row r="283" spans="13:23" ht="17" x14ac:dyDescent="0.25">
      <c r="M283" s="1" t="s">
        <v>562</v>
      </c>
      <c r="N283">
        <v>17</v>
      </c>
      <c r="O283">
        <v>7</v>
      </c>
      <c r="Q283" s="1" t="s">
        <v>1150</v>
      </c>
      <c r="R283">
        <v>14</v>
      </c>
      <c r="S283">
        <v>35</v>
      </c>
      <c r="U283" s="1" t="s">
        <v>1537</v>
      </c>
      <c r="V283">
        <v>1</v>
      </c>
      <c r="W283">
        <v>5</v>
      </c>
    </row>
    <row r="284" spans="13:23" ht="17" x14ac:dyDescent="0.25">
      <c r="M284" s="1" t="s">
        <v>589</v>
      </c>
      <c r="N284">
        <v>1</v>
      </c>
      <c r="O284">
        <v>7</v>
      </c>
      <c r="Q284" s="1" t="s">
        <v>1157</v>
      </c>
      <c r="R284">
        <v>10</v>
      </c>
      <c r="S284">
        <v>35</v>
      </c>
      <c r="U284" s="1" t="s">
        <v>1540</v>
      </c>
      <c r="V284">
        <v>0</v>
      </c>
      <c r="W284">
        <v>5</v>
      </c>
    </row>
    <row r="285" spans="13:23" ht="17" x14ac:dyDescent="0.25">
      <c r="M285" s="1" t="s">
        <v>593</v>
      </c>
      <c r="N285">
        <v>3</v>
      </c>
      <c r="O285">
        <v>7</v>
      </c>
      <c r="Q285" s="1" t="s">
        <v>1267</v>
      </c>
      <c r="R285">
        <v>23</v>
      </c>
      <c r="S285">
        <v>35</v>
      </c>
      <c r="U285" s="1" t="s">
        <v>1429</v>
      </c>
      <c r="V285">
        <v>3</v>
      </c>
      <c r="W285">
        <v>4</v>
      </c>
    </row>
    <row r="286" spans="13:23" ht="17" x14ac:dyDescent="0.25">
      <c r="M286" s="1" t="s">
        <v>617</v>
      </c>
      <c r="N286">
        <v>4</v>
      </c>
      <c r="O286">
        <v>7</v>
      </c>
      <c r="Q286" s="1" t="s">
        <v>935</v>
      </c>
      <c r="R286">
        <v>24</v>
      </c>
      <c r="S286">
        <v>34</v>
      </c>
      <c r="U286" s="1" t="s">
        <v>1431</v>
      </c>
      <c r="V286">
        <v>0</v>
      </c>
      <c r="W286">
        <v>4</v>
      </c>
    </row>
    <row r="287" spans="13:23" ht="17" x14ac:dyDescent="0.25">
      <c r="M287" s="1" t="s">
        <v>621</v>
      </c>
      <c r="N287">
        <v>0</v>
      </c>
      <c r="O287">
        <v>7</v>
      </c>
      <c r="Q287" s="1" t="s">
        <v>1141</v>
      </c>
      <c r="R287">
        <v>56</v>
      </c>
      <c r="S287">
        <v>34</v>
      </c>
      <c r="U287" s="1" t="s">
        <v>201</v>
      </c>
      <c r="V287">
        <v>0</v>
      </c>
      <c r="W287">
        <v>4</v>
      </c>
    </row>
    <row r="288" spans="13:23" ht="17" x14ac:dyDescent="0.25">
      <c r="M288" s="1" t="s">
        <v>637</v>
      </c>
      <c r="N288">
        <v>1</v>
      </c>
      <c r="O288">
        <v>7</v>
      </c>
      <c r="Q288" s="1" t="s">
        <v>849</v>
      </c>
      <c r="R288">
        <v>13</v>
      </c>
      <c r="S288">
        <v>33</v>
      </c>
      <c r="U288" s="1" t="s">
        <v>1578</v>
      </c>
      <c r="V288">
        <v>0</v>
      </c>
      <c r="W288">
        <v>4</v>
      </c>
    </row>
    <row r="289" spans="13:23" ht="17" x14ac:dyDescent="0.25">
      <c r="M289" s="1" t="s">
        <v>661</v>
      </c>
      <c r="N289">
        <v>5</v>
      </c>
      <c r="O289">
        <v>7</v>
      </c>
      <c r="Q289" s="1" t="s">
        <v>936</v>
      </c>
      <c r="R289">
        <v>15</v>
      </c>
      <c r="S289">
        <v>33</v>
      </c>
      <c r="U289" s="1" t="s">
        <v>1300</v>
      </c>
      <c r="V289">
        <v>0</v>
      </c>
      <c r="W289">
        <v>3</v>
      </c>
    </row>
    <row r="290" spans="13:23" ht="17" x14ac:dyDescent="0.25">
      <c r="M290" s="1" t="s">
        <v>686</v>
      </c>
      <c r="N290">
        <v>1</v>
      </c>
      <c r="O290">
        <v>7</v>
      </c>
      <c r="Q290" s="1" t="s">
        <v>947</v>
      </c>
      <c r="R290">
        <v>22</v>
      </c>
      <c r="S290">
        <v>33</v>
      </c>
      <c r="U290" s="1" t="s">
        <v>1314</v>
      </c>
      <c r="V290">
        <v>0</v>
      </c>
      <c r="W290">
        <v>3</v>
      </c>
    </row>
    <row r="291" spans="13:23" ht="17" x14ac:dyDescent="0.25">
      <c r="M291" s="1" t="s">
        <v>729</v>
      </c>
      <c r="N291">
        <v>5</v>
      </c>
      <c r="O291">
        <v>7</v>
      </c>
      <c r="Q291" s="1" t="s">
        <v>981</v>
      </c>
      <c r="R291">
        <v>46</v>
      </c>
      <c r="S291">
        <v>33</v>
      </c>
      <c r="U291" s="1" t="s">
        <v>1321</v>
      </c>
      <c r="V291">
        <v>0</v>
      </c>
      <c r="W291">
        <v>3</v>
      </c>
    </row>
    <row r="292" spans="13:23" ht="17" x14ac:dyDescent="0.25">
      <c r="M292" s="1" t="s">
        <v>745</v>
      </c>
      <c r="N292">
        <v>0</v>
      </c>
      <c r="O292">
        <v>7</v>
      </c>
      <c r="Q292" s="1" t="s">
        <v>1049</v>
      </c>
      <c r="R292">
        <v>74</v>
      </c>
      <c r="S292">
        <v>33</v>
      </c>
      <c r="U292" s="1" t="s">
        <v>1361</v>
      </c>
      <c r="V292">
        <v>0</v>
      </c>
      <c r="W292">
        <v>3</v>
      </c>
    </row>
    <row r="293" spans="13:23" ht="17" x14ac:dyDescent="0.25">
      <c r="M293" s="1" t="s">
        <v>756</v>
      </c>
      <c r="N293">
        <v>3</v>
      </c>
      <c r="O293">
        <v>7</v>
      </c>
      <c r="Q293" s="1" t="s">
        <v>1107</v>
      </c>
      <c r="R293">
        <v>8</v>
      </c>
      <c r="S293">
        <v>33</v>
      </c>
      <c r="U293" s="1" t="s">
        <v>1373</v>
      </c>
      <c r="V293">
        <v>0</v>
      </c>
      <c r="W293">
        <v>3</v>
      </c>
    </row>
    <row r="294" spans="13:23" ht="17" x14ac:dyDescent="0.25">
      <c r="M294" s="1" t="s">
        <v>757</v>
      </c>
      <c r="N294">
        <v>2</v>
      </c>
      <c r="O294">
        <v>7</v>
      </c>
      <c r="Q294" s="1" t="s">
        <v>1181</v>
      </c>
      <c r="R294">
        <v>7</v>
      </c>
      <c r="S294">
        <v>33</v>
      </c>
      <c r="U294" s="1" t="s">
        <v>1382</v>
      </c>
      <c r="V294">
        <v>0</v>
      </c>
      <c r="W294">
        <v>3</v>
      </c>
    </row>
    <row r="295" spans="13:23" ht="17" x14ac:dyDescent="0.25">
      <c r="M295" s="1" t="s">
        <v>765</v>
      </c>
      <c r="N295">
        <v>2</v>
      </c>
      <c r="O295">
        <v>7</v>
      </c>
      <c r="Q295" s="1" t="s">
        <v>1227</v>
      </c>
      <c r="R295">
        <v>5</v>
      </c>
      <c r="S295">
        <v>32</v>
      </c>
      <c r="U295" s="1" t="s">
        <v>195</v>
      </c>
      <c r="V295">
        <v>0</v>
      </c>
      <c r="W295">
        <v>3</v>
      </c>
    </row>
    <row r="296" spans="13:23" ht="17" x14ac:dyDescent="0.25">
      <c r="M296" s="1" t="s">
        <v>792</v>
      </c>
      <c r="N296">
        <v>1</v>
      </c>
      <c r="O296">
        <v>7</v>
      </c>
      <c r="Q296" s="1" t="s">
        <v>862</v>
      </c>
      <c r="R296">
        <v>10</v>
      </c>
      <c r="S296">
        <v>31</v>
      </c>
      <c r="U296" s="1" t="s">
        <v>1421</v>
      </c>
      <c r="V296">
        <v>0</v>
      </c>
      <c r="W296">
        <v>3</v>
      </c>
    </row>
    <row r="297" spans="13:23" ht="17" x14ac:dyDescent="0.25">
      <c r="M297" s="1" t="s">
        <v>801</v>
      </c>
      <c r="N297">
        <v>2</v>
      </c>
      <c r="O297">
        <v>7</v>
      </c>
      <c r="Q297" s="1" t="s">
        <v>1285</v>
      </c>
      <c r="R297">
        <v>41</v>
      </c>
      <c r="S297">
        <v>31</v>
      </c>
      <c r="U297" s="1" t="s">
        <v>1438</v>
      </c>
      <c r="V297">
        <v>0</v>
      </c>
      <c r="W297">
        <v>3</v>
      </c>
    </row>
    <row r="298" spans="13:23" ht="17" x14ac:dyDescent="0.25">
      <c r="M298" s="1" t="s">
        <v>348</v>
      </c>
      <c r="N298">
        <v>9</v>
      </c>
      <c r="O298">
        <v>6</v>
      </c>
      <c r="Q298" s="1" t="s">
        <v>1071</v>
      </c>
      <c r="R298">
        <v>4</v>
      </c>
      <c r="S298">
        <v>30</v>
      </c>
      <c r="U298" s="1" t="s">
        <v>1447</v>
      </c>
      <c r="V298">
        <v>0</v>
      </c>
      <c r="W298">
        <v>3</v>
      </c>
    </row>
    <row r="299" spans="13:23" ht="17" x14ac:dyDescent="0.25">
      <c r="M299" s="1" t="s">
        <v>374</v>
      </c>
      <c r="N299">
        <v>0</v>
      </c>
      <c r="O299">
        <v>6</v>
      </c>
      <c r="Q299" s="1" t="s">
        <v>1126</v>
      </c>
      <c r="R299">
        <v>10</v>
      </c>
      <c r="S299">
        <v>30</v>
      </c>
      <c r="U299" s="1" t="s">
        <v>88</v>
      </c>
      <c r="V299">
        <v>0</v>
      </c>
      <c r="W299">
        <v>3</v>
      </c>
    </row>
    <row r="300" spans="13:23" ht="17" x14ac:dyDescent="0.25">
      <c r="M300" s="1" t="s">
        <v>375</v>
      </c>
      <c r="N300">
        <v>1</v>
      </c>
      <c r="O300">
        <v>6</v>
      </c>
      <c r="Q300" s="1" t="s">
        <v>1170</v>
      </c>
      <c r="R300">
        <v>5</v>
      </c>
      <c r="S300">
        <v>30</v>
      </c>
      <c r="U300" s="1" t="s">
        <v>1582</v>
      </c>
      <c r="V300">
        <v>0</v>
      </c>
      <c r="W300">
        <v>3</v>
      </c>
    </row>
    <row r="301" spans="13:23" ht="17" x14ac:dyDescent="0.25">
      <c r="M301" s="1" t="s">
        <v>381</v>
      </c>
      <c r="N301">
        <v>14</v>
      </c>
      <c r="O301">
        <v>6</v>
      </c>
      <c r="Q301" s="1" t="s">
        <v>1188</v>
      </c>
      <c r="R301">
        <v>82</v>
      </c>
      <c r="S301">
        <v>30</v>
      </c>
      <c r="U301" s="1" t="s">
        <v>93</v>
      </c>
      <c r="V301">
        <v>0</v>
      </c>
      <c r="W301">
        <v>2</v>
      </c>
    </row>
    <row r="302" spans="13:23" ht="17" x14ac:dyDescent="0.25">
      <c r="M302" s="1" t="s">
        <v>398</v>
      </c>
      <c r="N302">
        <v>1</v>
      </c>
      <c r="O302">
        <v>6</v>
      </c>
      <c r="Q302" s="1" t="s">
        <v>1193</v>
      </c>
      <c r="R302">
        <v>5</v>
      </c>
      <c r="S302">
        <v>30</v>
      </c>
      <c r="U302" s="1" t="s">
        <v>1307</v>
      </c>
      <c r="V302">
        <v>0</v>
      </c>
      <c r="W302">
        <v>2</v>
      </c>
    </row>
    <row r="303" spans="13:23" ht="17" x14ac:dyDescent="0.25">
      <c r="M303" s="1" t="s">
        <v>409</v>
      </c>
      <c r="N303">
        <v>7</v>
      </c>
      <c r="O303">
        <v>6</v>
      </c>
      <c r="Q303" s="1" t="s">
        <v>1254</v>
      </c>
      <c r="R303">
        <v>50</v>
      </c>
      <c r="S303">
        <v>30</v>
      </c>
      <c r="U303" s="1" t="s">
        <v>1337</v>
      </c>
      <c r="V303">
        <v>0</v>
      </c>
      <c r="W303">
        <v>2</v>
      </c>
    </row>
    <row r="304" spans="13:23" ht="17" x14ac:dyDescent="0.25">
      <c r="M304" s="1" t="s">
        <v>499</v>
      </c>
      <c r="N304">
        <v>5</v>
      </c>
      <c r="O304">
        <v>6</v>
      </c>
      <c r="Q304" s="1" t="s">
        <v>850</v>
      </c>
      <c r="R304">
        <v>5</v>
      </c>
      <c r="S304">
        <v>29</v>
      </c>
      <c r="U304" s="1" t="s">
        <v>1376</v>
      </c>
      <c r="V304">
        <v>0</v>
      </c>
      <c r="W304">
        <v>2</v>
      </c>
    </row>
    <row r="305" spans="13:23" ht="17" x14ac:dyDescent="0.25">
      <c r="M305" s="1" t="s">
        <v>505</v>
      </c>
      <c r="N305">
        <v>7</v>
      </c>
      <c r="O305">
        <v>6</v>
      </c>
      <c r="Q305" s="1" t="s">
        <v>922</v>
      </c>
      <c r="R305">
        <v>11</v>
      </c>
      <c r="S305">
        <v>29</v>
      </c>
      <c r="U305" s="1" t="s">
        <v>1388</v>
      </c>
      <c r="V305">
        <v>0</v>
      </c>
      <c r="W305">
        <v>2</v>
      </c>
    </row>
    <row r="306" spans="13:23" ht="17" x14ac:dyDescent="0.25">
      <c r="M306" s="1" t="s">
        <v>557</v>
      </c>
      <c r="N306">
        <v>2</v>
      </c>
      <c r="O306">
        <v>6</v>
      </c>
      <c r="Q306" s="1" t="s">
        <v>1003</v>
      </c>
      <c r="R306">
        <v>6</v>
      </c>
      <c r="S306">
        <v>29</v>
      </c>
      <c r="U306" s="1" t="s">
        <v>1391</v>
      </c>
      <c r="V306">
        <v>0</v>
      </c>
      <c r="W306">
        <v>2</v>
      </c>
    </row>
    <row r="307" spans="13:23" ht="17" x14ac:dyDescent="0.25">
      <c r="M307" s="1" t="s">
        <v>577</v>
      </c>
      <c r="N307">
        <v>6</v>
      </c>
      <c r="O307">
        <v>6</v>
      </c>
      <c r="Q307" s="1" t="s">
        <v>1017</v>
      </c>
      <c r="R307">
        <v>80</v>
      </c>
      <c r="S307">
        <v>29</v>
      </c>
      <c r="U307" s="1" t="s">
        <v>104</v>
      </c>
      <c r="V307">
        <v>0</v>
      </c>
      <c r="W307">
        <v>2</v>
      </c>
    </row>
    <row r="308" spans="13:23" ht="17" x14ac:dyDescent="0.25">
      <c r="M308" s="1" t="s">
        <v>631</v>
      </c>
      <c r="N308">
        <v>3</v>
      </c>
      <c r="O308">
        <v>6</v>
      </c>
      <c r="Q308" s="1" t="s">
        <v>1080</v>
      </c>
      <c r="R308">
        <v>4</v>
      </c>
      <c r="S308">
        <v>29</v>
      </c>
      <c r="U308" s="1" t="s">
        <v>1411</v>
      </c>
      <c r="V308">
        <v>0</v>
      </c>
      <c r="W308">
        <v>2</v>
      </c>
    </row>
    <row r="309" spans="13:23" ht="17" x14ac:dyDescent="0.25">
      <c r="M309" s="1" t="s">
        <v>650</v>
      </c>
      <c r="N309">
        <v>0</v>
      </c>
      <c r="O309">
        <v>6</v>
      </c>
      <c r="Q309" s="1" t="s">
        <v>1190</v>
      </c>
      <c r="R309">
        <v>110</v>
      </c>
      <c r="S309">
        <v>29</v>
      </c>
      <c r="U309" s="1" t="s">
        <v>1451</v>
      </c>
      <c r="V309">
        <v>0</v>
      </c>
      <c r="W309">
        <v>2</v>
      </c>
    </row>
    <row r="310" spans="13:23" ht="17" x14ac:dyDescent="0.25">
      <c r="M310" s="1" t="s">
        <v>651</v>
      </c>
      <c r="N310">
        <v>9</v>
      </c>
      <c r="O310">
        <v>6</v>
      </c>
      <c r="Q310" s="1" t="s">
        <v>1290</v>
      </c>
      <c r="R310">
        <v>21</v>
      </c>
      <c r="S310">
        <v>29</v>
      </c>
      <c r="U310" s="1" t="s">
        <v>1452</v>
      </c>
      <c r="V310">
        <v>0</v>
      </c>
      <c r="W310">
        <v>2</v>
      </c>
    </row>
    <row r="311" spans="13:23" ht="17" x14ac:dyDescent="0.25">
      <c r="M311" s="1" t="s">
        <v>656</v>
      </c>
      <c r="N311">
        <v>6</v>
      </c>
      <c r="O311">
        <v>6</v>
      </c>
      <c r="Q311" s="1" t="s">
        <v>157</v>
      </c>
      <c r="R311">
        <v>84</v>
      </c>
      <c r="S311">
        <v>28</v>
      </c>
      <c r="U311" s="1" t="s">
        <v>198</v>
      </c>
      <c r="V311">
        <v>0</v>
      </c>
      <c r="W311">
        <v>2</v>
      </c>
    </row>
    <row r="312" spans="13:23" ht="17" x14ac:dyDescent="0.25">
      <c r="M312" s="1" t="s">
        <v>658</v>
      </c>
      <c r="N312">
        <v>5</v>
      </c>
      <c r="O312">
        <v>6</v>
      </c>
      <c r="Q312" s="1" t="s">
        <v>896</v>
      </c>
      <c r="R312">
        <v>12</v>
      </c>
      <c r="S312">
        <v>28</v>
      </c>
      <c r="U312" s="1" t="s">
        <v>1472</v>
      </c>
      <c r="V312">
        <v>1</v>
      </c>
      <c r="W312">
        <v>2</v>
      </c>
    </row>
    <row r="313" spans="13:23" ht="17" x14ac:dyDescent="0.25">
      <c r="M313" s="1" t="s">
        <v>662</v>
      </c>
      <c r="N313">
        <v>1</v>
      </c>
      <c r="O313">
        <v>6</v>
      </c>
      <c r="Q313" s="1" t="s">
        <v>988</v>
      </c>
      <c r="R313">
        <v>283</v>
      </c>
      <c r="S313">
        <v>28</v>
      </c>
      <c r="U313" s="1" t="s">
        <v>1486</v>
      </c>
      <c r="V313">
        <v>0</v>
      </c>
      <c r="W313">
        <v>2</v>
      </c>
    </row>
    <row r="314" spans="13:23" ht="17" x14ac:dyDescent="0.25">
      <c r="M314" s="1" t="s">
        <v>668</v>
      </c>
      <c r="N314">
        <v>11</v>
      </c>
      <c r="O314">
        <v>6</v>
      </c>
      <c r="Q314" s="1" t="s">
        <v>1035</v>
      </c>
      <c r="R314">
        <v>7</v>
      </c>
      <c r="S314">
        <v>28</v>
      </c>
      <c r="U314" s="1" t="s">
        <v>1489</v>
      </c>
      <c r="V314">
        <v>0</v>
      </c>
      <c r="W314">
        <v>2</v>
      </c>
    </row>
    <row r="315" spans="13:23" ht="17" x14ac:dyDescent="0.25">
      <c r="M315" s="1" t="s">
        <v>748</v>
      </c>
      <c r="N315">
        <v>6</v>
      </c>
      <c r="O315">
        <v>6</v>
      </c>
      <c r="Q315" s="1" t="s">
        <v>1042</v>
      </c>
      <c r="R315">
        <v>13</v>
      </c>
      <c r="S315">
        <v>28</v>
      </c>
      <c r="U315" s="1" t="s">
        <v>200</v>
      </c>
      <c r="V315">
        <v>0</v>
      </c>
      <c r="W315">
        <v>2</v>
      </c>
    </row>
    <row r="316" spans="13:23" ht="17" x14ac:dyDescent="0.25">
      <c r="M316" s="1" t="s">
        <v>146</v>
      </c>
      <c r="N316">
        <v>0</v>
      </c>
      <c r="O316">
        <v>5</v>
      </c>
      <c r="Q316" s="1" t="s">
        <v>1053</v>
      </c>
      <c r="R316">
        <v>12</v>
      </c>
      <c r="S316">
        <v>28</v>
      </c>
      <c r="U316" s="1" t="s">
        <v>1493</v>
      </c>
      <c r="V316">
        <v>0</v>
      </c>
      <c r="W316">
        <v>2</v>
      </c>
    </row>
    <row r="317" spans="13:23" ht="17" x14ac:dyDescent="0.25">
      <c r="M317" s="1" t="s">
        <v>329</v>
      </c>
      <c r="N317">
        <v>6</v>
      </c>
      <c r="O317">
        <v>5</v>
      </c>
      <c r="Q317" s="1" t="s">
        <v>1095</v>
      </c>
      <c r="R317">
        <v>5</v>
      </c>
      <c r="S317">
        <v>28</v>
      </c>
      <c r="U317" s="1" t="s">
        <v>152</v>
      </c>
      <c r="V317">
        <v>0</v>
      </c>
      <c r="W317">
        <v>1</v>
      </c>
    </row>
    <row r="318" spans="13:23" ht="17" x14ac:dyDescent="0.25">
      <c r="M318" s="1" t="s">
        <v>343</v>
      </c>
      <c r="N318">
        <v>3</v>
      </c>
      <c r="O318">
        <v>5</v>
      </c>
      <c r="Q318" s="1" t="s">
        <v>1106</v>
      </c>
      <c r="R318">
        <v>5</v>
      </c>
      <c r="S318">
        <v>28</v>
      </c>
      <c r="U318" s="1" t="s">
        <v>177</v>
      </c>
      <c r="V318">
        <v>0</v>
      </c>
      <c r="W318">
        <v>1</v>
      </c>
    </row>
    <row r="319" spans="13:23" ht="17" x14ac:dyDescent="0.25">
      <c r="M319" s="1" t="s">
        <v>359</v>
      </c>
      <c r="N319">
        <v>3</v>
      </c>
      <c r="O319">
        <v>5</v>
      </c>
      <c r="Q319" s="1" t="s">
        <v>1176</v>
      </c>
      <c r="R319">
        <v>10</v>
      </c>
      <c r="S319">
        <v>28</v>
      </c>
      <c r="U319" s="1" t="s">
        <v>500</v>
      </c>
      <c r="V319">
        <v>0</v>
      </c>
      <c r="W319">
        <v>1</v>
      </c>
    </row>
    <row r="320" spans="13:23" ht="17" x14ac:dyDescent="0.25">
      <c r="M320" s="1" t="s">
        <v>366</v>
      </c>
      <c r="N320">
        <v>1</v>
      </c>
      <c r="O320">
        <v>5</v>
      </c>
      <c r="Q320" s="1" t="s">
        <v>1211</v>
      </c>
      <c r="R320">
        <v>5</v>
      </c>
      <c r="S320">
        <v>28</v>
      </c>
      <c r="U320" s="1" t="s">
        <v>739</v>
      </c>
      <c r="V320">
        <v>0</v>
      </c>
      <c r="W320">
        <v>1</v>
      </c>
    </row>
    <row r="321" spans="13:23" ht="17" x14ac:dyDescent="0.25">
      <c r="M321" s="1" t="s">
        <v>386</v>
      </c>
      <c r="N321">
        <v>1</v>
      </c>
      <c r="O321">
        <v>5</v>
      </c>
      <c r="Q321" s="1" t="s">
        <v>1214</v>
      </c>
      <c r="R321">
        <v>6</v>
      </c>
      <c r="S321">
        <v>28</v>
      </c>
      <c r="U321" s="1" t="s">
        <v>1324</v>
      </c>
      <c r="V321">
        <v>0</v>
      </c>
      <c r="W321">
        <v>1</v>
      </c>
    </row>
    <row r="322" spans="13:23" ht="17" x14ac:dyDescent="0.25">
      <c r="M322" s="1" t="s">
        <v>399</v>
      </c>
      <c r="N322">
        <v>11</v>
      </c>
      <c r="O322">
        <v>5</v>
      </c>
      <c r="Q322" s="1" t="s">
        <v>855</v>
      </c>
      <c r="R322">
        <v>1</v>
      </c>
      <c r="S322">
        <v>27</v>
      </c>
      <c r="U322" s="1" t="s">
        <v>1325</v>
      </c>
      <c r="V322">
        <v>0</v>
      </c>
      <c r="W322">
        <v>1</v>
      </c>
    </row>
    <row r="323" spans="13:23" ht="17" x14ac:dyDescent="0.25">
      <c r="M323" s="1" t="s">
        <v>411</v>
      </c>
      <c r="N323">
        <v>0</v>
      </c>
      <c r="O323">
        <v>5</v>
      </c>
      <c r="Q323" s="1" t="s">
        <v>1063</v>
      </c>
      <c r="R323">
        <v>4</v>
      </c>
      <c r="S323">
        <v>27</v>
      </c>
      <c r="U323" s="1" t="s">
        <v>1330</v>
      </c>
      <c r="V323">
        <v>0</v>
      </c>
      <c r="W323">
        <v>1</v>
      </c>
    </row>
    <row r="324" spans="13:23" ht="17" x14ac:dyDescent="0.25">
      <c r="M324" s="1" t="s">
        <v>414</v>
      </c>
      <c r="N324">
        <v>4</v>
      </c>
      <c r="O324">
        <v>5</v>
      </c>
      <c r="Q324" s="1" t="s">
        <v>1064</v>
      </c>
      <c r="R324">
        <v>18</v>
      </c>
      <c r="S324">
        <v>27</v>
      </c>
      <c r="U324" s="1" t="s">
        <v>1331</v>
      </c>
      <c r="V324">
        <v>0</v>
      </c>
      <c r="W324">
        <v>1</v>
      </c>
    </row>
    <row r="325" spans="13:23" ht="17" x14ac:dyDescent="0.25">
      <c r="M325" s="1" t="s">
        <v>469</v>
      </c>
      <c r="N325">
        <v>5</v>
      </c>
      <c r="O325">
        <v>5</v>
      </c>
      <c r="Q325" s="1" t="s">
        <v>1136</v>
      </c>
      <c r="R325">
        <v>104</v>
      </c>
      <c r="S325">
        <v>27</v>
      </c>
      <c r="U325" s="1" t="s">
        <v>1336</v>
      </c>
      <c r="V325">
        <v>0</v>
      </c>
      <c r="W325">
        <v>1</v>
      </c>
    </row>
    <row r="326" spans="13:23" ht="17" x14ac:dyDescent="0.25">
      <c r="M326" s="1" t="s">
        <v>493</v>
      </c>
      <c r="N326">
        <v>0</v>
      </c>
      <c r="O326">
        <v>5</v>
      </c>
      <c r="Q326" s="1" t="s">
        <v>851</v>
      </c>
      <c r="R326">
        <v>19</v>
      </c>
      <c r="S326">
        <v>26</v>
      </c>
      <c r="U326" s="1" t="s">
        <v>1350</v>
      </c>
      <c r="V326">
        <v>0</v>
      </c>
      <c r="W326">
        <v>1</v>
      </c>
    </row>
    <row r="327" spans="13:23" ht="17" x14ac:dyDescent="0.25">
      <c r="M327" s="1" t="s">
        <v>527</v>
      </c>
      <c r="N327">
        <v>0</v>
      </c>
      <c r="O327">
        <v>5</v>
      </c>
      <c r="Q327" s="1" t="s">
        <v>957</v>
      </c>
      <c r="R327">
        <v>28</v>
      </c>
      <c r="S327">
        <v>26</v>
      </c>
      <c r="U327" s="1" t="s">
        <v>1366</v>
      </c>
      <c r="V327">
        <v>0</v>
      </c>
      <c r="W327">
        <v>1</v>
      </c>
    </row>
    <row r="328" spans="13:23" ht="17" x14ac:dyDescent="0.25">
      <c r="M328" s="1" t="s">
        <v>534</v>
      </c>
      <c r="N328">
        <v>0</v>
      </c>
      <c r="O328">
        <v>5</v>
      </c>
      <c r="Q328" s="1" t="s">
        <v>1031</v>
      </c>
      <c r="R328">
        <v>1</v>
      </c>
      <c r="S328">
        <v>26</v>
      </c>
      <c r="U328" s="1" t="s">
        <v>1371</v>
      </c>
      <c r="V328">
        <v>0</v>
      </c>
      <c r="W328">
        <v>1</v>
      </c>
    </row>
    <row r="329" spans="13:23" ht="17" x14ac:dyDescent="0.25">
      <c r="M329" s="1" t="s">
        <v>544</v>
      </c>
      <c r="N329">
        <v>7</v>
      </c>
      <c r="O329">
        <v>5</v>
      </c>
      <c r="Q329" s="1" t="s">
        <v>1098</v>
      </c>
      <c r="R329">
        <v>7</v>
      </c>
      <c r="S329">
        <v>26</v>
      </c>
      <c r="U329" s="1" t="s">
        <v>1377</v>
      </c>
      <c r="V329">
        <v>0</v>
      </c>
      <c r="W329">
        <v>1</v>
      </c>
    </row>
    <row r="330" spans="13:23" ht="17" x14ac:dyDescent="0.25">
      <c r="M330" s="1" t="s">
        <v>561</v>
      </c>
      <c r="N330">
        <v>22</v>
      </c>
      <c r="O330">
        <v>5</v>
      </c>
      <c r="Q330" s="1" t="s">
        <v>162</v>
      </c>
      <c r="R330">
        <v>27</v>
      </c>
      <c r="S330">
        <v>25</v>
      </c>
      <c r="U330" s="1" t="s">
        <v>1380</v>
      </c>
      <c r="V330">
        <v>0</v>
      </c>
      <c r="W330">
        <v>1</v>
      </c>
    </row>
    <row r="331" spans="13:23" ht="17" x14ac:dyDescent="0.25">
      <c r="M331" s="1" t="s">
        <v>597</v>
      </c>
      <c r="N331">
        <v>7</v>
      </c>
      <c r="O331">
        <v>5</v>
      </c>
      <c r="Q331" s="1" t="s">
        <v>932</v>
      </c>
      <c r="R331">
        <v>13</v>
      </c>
      <c r="S331">
        <v>25</v>
      </c>
      <c r="U331" s="1" t="s">
        <v>1397</v>
      </c>
      <c r="V331">
        <v>0</v>
      </c>
      <c r="W331">
        <v>1</v>
      </c>
    </row>
    <row r="332" spans="13:23" ht="17" x14ac:dyDescent="0.25">
      <c r="M332" s="1" t="s">
        <v>608</v>
      </c>
      <c r="N332">
        <v>6</v>
      </c>
      <c r="O332">
        <v>5</v>
      </c>
      <c r="Q332" s="1" t="s">
        <v>1159</v>
      </c>
      <c r="R332">
        <v>14</v>
      </c>
      <c r="S332">
        <v>25</v>
      </c>
      <c r="U332" s="1" t="s">
        <v>1400</v>
      </c>
      <c r="V332">
        <v>0</v>
      </c>
      <c r="W332">
        <v>1</v>
      </c>
    </row>
    <row r="333" spans="13:23" ht="17" x14ac:dyDescent="0.25">
      <c r="M333" s="1" t="s">
        <v>635</v>
      </c>
      <c r="N333">
        <v>1</v>
      </c>
      <c r="O333">
        <v>5</v>
      </c>
      <c r="Q333" s="1" t="s">
        <v>1198</v>
      </c>
      <c r="R333">
        <v>10</v>
      </c>
      <c r="S333">
        <v>25</v>
      </c>
      <c r="U333" s="1" t="s">
        <v>1401</v>
      </c>
      <c r="V333">
        <v>0</v>
      </c>
      <c r="W333">
        <v>1</v>
      </c>
    </row>
    <row r="334" spans="13:23" ht="17" x14ac:dyDescent="0.25">
      <c r="M334" s="1" t="s">
        <v>645</v>
      </c>
      <c r="N334">
        <v>0</v>
      </c>
      <c r="O334">
        <v>5</v>
      </c>
      <c r="Q334" s="1" t="s">
        <v>1251</v>
      </c>
      <c r="R334">
        <v>0</v>
      </c>
      <c r="S334">
        <v>25</v>
      </c>
      <c r="U334" s="1" t="s">
        <v>1422</v>
      </c>
      <c r="V334">
        <v>0</v>
      </c>
      <c r="W334">
        <v>1</v>
      </c>
    </row>
    <row r="335" spans="13:23" ht="17" x14ac:dyDescent="0.25">
      <c r="M335" s="1" t="s">
        <v>653</v>
      </c>
      <c r="N335">
        <v>6</v>
      </c>
      <c r="O335">
        <v>5</v>
      </c>
      <c r="Q335" s="1" t="s">
        <v>164</v>
      </c>
      <c r="R335">
        <v>29</v>
      </c>
      <c r="S335">
        <v>24</v>
      </c>
      <c r="U335" s="1" t="s">
        <v>1427</v>
      </c>
      <c r="V335">
        <v>0</v>
      </c>
      <c r="W335">
        <v>1</v>
      </c>
    </row>
    <row r="336" spans="13:23" ht="17" x14ac:dyDescent="0.25">
      <c r="M336" s="1" t="s">
        <v>659</v>
      </c>
      <c r="N336">
        <v>15</v>
      </c>
      <c r="O336">
        <v>5</v>
      </c>
      <c r="Q336" s="1" t="s">
        <v>820</v>
      </c>
      <c r="R336">
        <v>6</v>
      </c>
      <c r="S336">
        <v>24</v>
      </c>
      <c r="U336" s="1" t="s">
        <v>1441</v>
      </c>
      <c r="V336">
        <v>0</v>
      </c>
      <c r="W336">
        <v>1</v>
      </c>
    </row>
    <row r="337" spans="13:23" ht="17" x14ac:dyDescent="0.25">
      <c r="M337" s="1" t="s">
        <v>674</v>
      </c>
      <c r="N337">
        <v>1</v>
      </c>
      <c r="O337">
        <v>5</v>
      </c>
      <c r="Q337" s="1" t="s">
        <v>953</v>
      </c>
      <c r="R337">
        <v>20</v>
      </c>
      <c r="S337">
        <v>24</v>
      </c>
      <c r="U337" s="1" t="s">
        <v>1458</v>
      </c>
      <c r="V337">
        <v>0</v>
      </c>
      <c r="W337">
        <v>1</v>
      </c>
    </row>
    <row r="338" spans="13:23" ht="17" x14ac:dyDescent="0.25">
      <c r="M338" s="1" t="s">
        <v>691</v>
      </c>
      <c r="N338">
        <v>5</v>
      </c>
      <c r="O338">
        <v>5</v>
      </c>
      <c r="Q338" s="1" t="s">
        <v>1102</v>
      </c>
      <c r="R338">
        <v>10</v>
      </c>
      <c r="S338">
        <v>24</v>
      </c>
      <c r="U338" s="1" t="s">
        <v>199</v>
      </c>
      <c r="V338">
        <v>0</v>
      </c>
      <c r="W338">
        <v>1</v>
      </c>
    </row>
    <row r="339" spans="13:23" ht="17" x14ac:dyDescent="0.25">
      <c r="M339" s="1" t="s">
        <v>710</v>
      </c>
      <c r="N339">
        <v>2</v>
      </c>
      <c r="O339">
        <v>5</v>
      </c>
      <c r="Q339" s="1" t="s">
        <v>1232</v>
      </c>
      <c r="R339">
        <v>45</v>
      </c>
      <c r="S339">
        <v>24</v>
      </c>
      <c r="U339" s="1" t="s">
        <v>1465</v>
      </c>
      <c r="V339">
        <v>0</v>
      </c>
      <c r="W339">
        <v>1</v>
      </c>
    </row>
    <row r="340" spans="13:23" ht="17" x14ac:dyDescent="0.25">
      <c r="M340" s="1" t="s">
        <v>718</v>
      </c>
      <c r="N340">
        <v>1</v>
      </c>
      <c r="O340">
        <v>5</v>
      </c>
      <c r="Q340" s="1" t="s">
        <v>1237</v>
      </c>
      <c r="R340">
        <v>0</v>
      </c>
      <c r="S340">
        <v>24</v>
      </c>
      <c r="U340" s="1" t="s">
        <v>207</v>
      </c>
      <c r="V340">
        <v>0</v>
      </c>
      <c r="W340">
        <v>1</v>
      </c>
    </row>
    <row r="341" spans="13:23" ht="17" x14ac:dyDescent="0.25">
      <c r="M341" s="1" t="s">
        <v>723</v>
      </c>
      <c r="N341">
        <v>4</v>
      </c>
      <c r="O341">
        <v>5</v>
      </c>
      <c r="Q341" s="1" t="s">
        <v>884</v>
      </c>
      <c r="R341">
        <v>7</v>
      </c>
      <c r="S341">
        <v>23</v>
      </c>
      <c r="U341" s="1" t="s">
        <v>1483</v>
      </c>
      <c r="V341">
        <v>0</v>
      </c>
      <c r="W341">
        <v>1</v>
      </c>
    </row>
    <row r="342" spans="13:23" ht="17" x14ac:dyDescent="0.25">
      <c r="M342" s="1" t="s">
        <v>731</v>
      </c>
      <c r="N342">
        <v>6</v>
      </c>
      <c r="O342">
        <v>5</v>
      </c>
      <c r="Q342" s="1" t="s">
        <v>906</v>
      </c>
      <c r="R342">
        <v>13</v>
      </c>
      <c r="S342">
        <v>23</v>
      </c>
      <c r="U342" s="1" t="s">
        <v>1484</v>
      </c>
      <c r="V342">
        <v>0</v>
      </c>
      <c r="W342">
        <v>1</v>
      </c>
    </row>
    <row r="343" spans="13:23" ht="17" x14ac:dyDescent="0.25">
      <c r="M343" s="1" t="s">
        <v>750</v>
      </c>
      <c r="N343">
        <v>0</v>
      </c>
      <c r="O343">
        <v>5</v>
      </c>
      <c r="Q343" s="1" t="s">
        <v>967</v>
      </c>
      <c r="R343">
        <v>17</v>
      </c>
      <c r="S343">
        <v>23</v>
      </c>
      <c r="U343" s="1" t="s">
        <v>1525</v>
      </c>
      <c r="V343">
        <v>0</v>
      </c>
      <c r="W343">
        <v>1</v>
      </c>
    </row>
    <row r="344" spans="13:23" ht="17" x14ac:dyDescent="0.25">
      <c r="M344" s="1" t="s">
        <v>780</v>
      </c>
      <c r="N344">
        <v>0</v>
      </c>
      <c r="O344">
        <v>5</v>
      </c>
      <c r="Q344" s="1" t="s">
        <v>1113</v>
      </c>
      <c r="R344">
        <v>11</v>
      </c>
      <c r="S344">
        <v>23</v>
      </c>
      <c r="U344" s="1" t="s">
        <v>1543</v>
      </c>
      <c r="V344">
        <v>0</v>
      </c>
      <c r="W344">
        <v>1</v>
      </c>
    </row>
    <row r="345" spans="13:23" ht="17" x14ac:dyDescent="0.25">
      <c r="M345" s="1" t="s">
        <v>790</v>
      </c>
      <c r="N345">
        <v>8</v>
      </c>
      <c r="O345">
        <v>5</v>
      </c>
      <c r="Q345" s="1" t="s">
        <v>1144</v>
      </c>
      <c r="R345">
        <v>143</v>
      </c>
      <c r="S345">
        <v>23</v>
      </c>
      <c r="U345" s="1" t="s">
        <v>1551</v>
      </c>
      <c r="V345">
        <v>0</v>
      </c>
      <c r="W345">
        <v>1</v>
      </c>
    </row>
    <row r="346" spans="13:23" ht="17" x14ac:dyDescent="0.25">
      <c r="M346" s="1" t="s">
        <v>805</v>
      </c>
      <c r="N346">
        <v>4</v>
      </c>
      <c r="O346">
        <v>5</v>
      </c>
      <c r="Q346" s="1" t="s">
        <v>840</v>
      </c>
      <c r="R346">
        <v>4</v>
      </c>
      <c r="S346">
        <v>22</v>
      </c>
      <c r="U346" s="1" t="s">
        <v>203</v>
      </c>
      <c r="V346">
        <v>0</v>
      </c>
      <c r="W346">
        <v>1</v>
      </c>
    </row>
    <row r="347" spans="13:23" ht="17" x14ac:dyDescent="0.25">
      <c r="M347" s="1" t="s">
        <v>807</v>
      </c>
      <c r="N347">
        <v>1</v>
      </c>
      <c r="O347">
        <v>5</v>
      </c>
      <c r="Q347" s="1" t="s">
        <v>888</v>
      </c>
      <c r="R347">
        <v>11</v>
      </c>
      <c r="S347">
        <v>22</v>
      </c>
      <c r="U347" s="1" t="s">
        <v>1583</v>
      </c>
      <c r="V347">
        <v>0</v>
      </c>
      <c r="W347">
        <v>1</v>
      </c>
    </row>
    <row r="348" spans="13:23" ht="17" x14ac:dyDescent="0.25">
      <c r="M348" s="1" t="s">
        <v>814</v>
      </c>
      <c r="N348">
        <v>4</v>
      </c>
      <c r="O348">
        <v>5</v>
      </c>
      <c r="Q348" s="1" t="s">
        <v>966</v>
      </c>
      <c r="R348">
        <v>32</v>
      </c>
      <c r="S348">
        <v>22</v>
      </c>
      <c r="U348" s="1" t="s">
        <v>1333</v>
      </c>
      <c r="V348">
        <v>1</v>
      </c>
      <c r="W348">
        <v>0</v>
      </c>
    </row>
    <row r="349" spans="13:23" ht="17" x14ac:dyDescent="0.25">
      <c r="M349" s="1" t="s">
        <v>330</v>
      </c>
      <c r="N349">
        <v>1</v>
      </c>
      <c r="O349">
        <v>4</v>
      </c>
      <c r="Q349" s="1" t="s">
        <v>1093</v>
      </c>
      <c r="R349">
        <v>5</v>
      </c>
      <c r="S349">
        <v>22</v>
      </c>
      <c r="U349" s="1" t="s">
        <v>1449</v>
      </c>
      <c r="V349">
        <v>1</v>
      </c>
      <c r="W349">
        <v>0</v>
      </c>
    </row>
    <row r="350" spans="13:23" ht="17" x14ac:dyDescent="0.25">
      <c r="M350" s="1" t="s">
        <v>331</v>
      </c>
      <c r="N350">
        <v>6</v>
      </c>
      <c r="O350">
        <v>4</v>
      </c>
      <c r="Q350" s="1" t="s">
        <v>1242</v>
      </c>
      <c r="R350">
        <v>20</v>
      </c>
      <c r="S350">
        <v>22</v>
      </c>
      <c r="U350" s="1" t="s">
        <v>1478</v>
      </c>
      <c r="V350">
        <v>1</v>
      </c>
      <c r="W350">
        <v>0</v>
      </c>
    </row>
    <row r="351" spans="13:23" ht="17" x14ac:dyDescent="0.25">
      <c r="M351" s="1" t="s">
        <v>340</v>
      </c>
      <c r="N351">
        <v>9</v>
      </c>
      <c r="O351">
        <v>4</v>
      </c>
      <c r="Q351" s="1" t="s">
        <v>1282</v>
      </c>
      <c r="R351">
        <v>7</v>
      </c>
      <c r="S351">
        <v>22</v>
      </c>
      <c r="U351" s="1" t="s">
        <v>1498</v>
      </c>
      <c r="V351">
        <v>1</v>
      </c>
      <c r="W351">
        <v>0</v>
      </c>
    </row>
    <row r="352" spans="13:23" ht="17" x14ac:dyDescent="0.25">
      <c r="M352" s="1" t="s">
        <v>369</v>
      </c>
      <c r="N352">
        <v>1</v>
      </c>
      <c r="O352">
        <v>4</v>
      </c>
      <c r="Q352" s="1" t="s">
        <v>881</v>
      </c>
      <c r="R352">
        <v>7</v>
      </c>
      <c r="S352">
        <v>21</v>
      </c>
      <c r="U352" s="1" t="s">
        <v>1504</v>
      </c>
      <c r="V352">
        <v>1</v>
      </c>
      <c r="W352">
        <v>0</v>
      </c>
    </row>
    <row r="353" spans="13:23" ht="17" x14ac:dyDescent="0.25">
      <c r="M353" s="1" t="s">
        <v>390</v>
      </c>
      <c r="N353">
        <v>1</v>
      </c>
      <c r="O353">
        <v>4</v>
      </c>
      <c r="Q353" s="1" t="s">
        <v>1149</v>
      </c>
      <c r="R353">
        <v>4</v>
      </c>
      <c r="S353">
        <v>21</v>
      </c>
      <c r="U353" s="1" t="s">
        <v>1517</v>
      </c>
      <c r="V353">
        <v>1</v>
      </c>
      <c r="W353">
        <v>0</v>
      </c>
    </row>
    <row r="354" spans="13:23" ht="17" x14ac:dyDescent="0.25">
      <c r="M354" s="1" t="s">
        <v>400</v>
      </c>
      <c r="N354">
        <v>0</v>
      </c>
      <c r="O354">
        <v>4</v>
      </c>
      <c r="Q354" s="1" t="s">
        <v>1239</v>
      </c>
      <c r="R354">
        <v>55</v>
      </c>
      <c r="S354">
        <v>21</v>
      </c>
      <c r="U354" s="1" t="s">
        <v>1553</v>
      </c>
      <c r="V354">
        <v>1</v>
      </c>
      <c r="W354">
        <v>0</v>
      </c>
    </row>
    <row r="355" spans="13:23" ht="17" x14ac:dyDescent="0.25">
      <c r="M355" s="1" t="s">
        <v>403</v>
      </c>
      <c r="N355">
        <v>3</v>
      </c>
      <c r="O355">
        <v>4</v>
      </c>
      <c r="Q355" s="1" t="s">
        <v>1262</v>
      </c>
      <c r="R355">
        <v>10</v>
      </c>
      <c r="S355">
        <v>21</v>
      </c>
    </row>
    <row r="356" spans="13:23" ht="17" x14ac:dyDescent="0.25">
      <c r="M356" s="1" t="s">
        <v>514</v>
      </c>
      <c r="N356">
        <v>1</v>
      </c>
      <c r="O356">
        <v>4</v>
      </c>
      <c r="Q356" s="1" t="s">
        <v>1283</v>
      </c>
      <c r="R356">
        <v>7</v>
      </c>
      <c r="S356">
        <v>21</v>
      </c>
    </row>
    <row r="357" spans="13:23" ht="17" x14ac:dyDescent="0.25">
      <c r="M357" s="1" t="s">
        <v>548</v>
      </c>
      <c r="N357">
        <v>0</v>
      </c>
      <c r="O357">
        <v>4</v>
      </c>
      <c r="Q357" s="1" t="s">
        <v>160</v>
      </c>
      <c r="R357">
        <v>10</v>
      </c>
      <c r="S357">
        <v>20</v>
      </c>
    </row>
    <row r="358" spans="13:23" ht="17" x14ac:dyDescent="0.25">
      <c r="M358" s="1" t="s">
        <v>568</v>
      </c>
      <c r="N358">
        <v>0</v>
      </c>
      <c r="O358">
        <v>4</v>
      </c>
      <c r="Q358" s="1" t="s">
        <v>163</v>
      </c>
      <c r="R358">
        <v>0</v>
      </c>
      <c r="S358">
        <v>20</v>
      </c>
    </row>
    <row r="359" spans="13:23" ht="17" x14ac:dyDescent="0.25">
      <c r="M359" s="1" t="s">
        <v>570</v>
      </c>
      <c r="N359">
        <v>4</v>
      </c>
      <c r="O359">
        <v>4</v>
      </c>
      <c r="Q359" s="1" t="s">
        <v>842</v>
      </c>
      <c r="R359">
        <v>5</v>
      </c>
      <c r="S359">
        <v>20</v>
      </c>
    </row>
    <row r="360" spans="13:23" ht="17" x14ac:dyDescent="0.25">
      <c r="M360" s="1" t="s">
        <v>586</v>
      </c>
      <c r="N360">
        <v>3</v>
      </c>
      <c r="O360">
        <v>4</v>
      </c>
      <c r="Q360" s="1" t="s">
        <v>889</v>
      </c>
      <c r="R360">
        <v>6</v>
      </c>
      <c r="S360">
        <v>20</v>
      </c>
    </row>
    <row r="361" spans="13:23" ht="17" x14ac:dyDescent="0.25">
      <c r="M361" s="1" t="s">
        <v>607</v>
      </c>
      <c r="N361">
        <v>0</v>
      </c>
      <c r="O361">
        <v>4</v>
      </c>
      <c r="Q361" s="1" t="s">
        <v>899</v>
      </c>
      <c r="R361">
        <v>18</v>
      </c>
      <c r="S361">
        <v>20</v>
      </c>
    </row>
    <row r="362" spans="13:23" ht="17" x14ac:dyDescent="0.25">
      <c r="M362" s="1" t="s">
        <v>616</v>
      </c>
      <c r="N362">
        <v>3</v>
      </c>
      <c r="O362">
        <v>4</v>
      </c>
      <c r="Q362" s="1" t="s">
        <v>1100</v>
      </c>
      <c r="R362">
        <v>9</v>
      </c>
      <c r="S362">
        <v>20</v>
      </c>
    </row>
    <row r="363" spans="13:23" ht="17" x14ac:dyDescent="0.25">
      <c r="M363" s="1" t="s">
        <v>642</v>
      </c>
      <c r="N363">
        <v>37</v>
      </c>
      <c r="O363">
        <v>4</v>
      </c>
      <c r="Q363" s="1" t="s">
        <v>1115</v>
      </c>
      <c r="R363">
        <v>0</v>
      </c>
      <c r="S363">
        <v>20</v>
      </c>
    </row>
    <row r="364" spans="13:23" ht="17" x14ac:dyDescent="0.25">
      <c r="M364" s="1" t="s">
        <v>643</v>
      </c>
      <c r="N364">
        <v>7</v>
      </c>
      <c r="O364">
        <v>4</v>
      </c>
      <c r="Q364" s="1" t="s">
        <v>1197</v>
      </c>
      <c r="R364">
        <v>12</v>
      </c>
      <c r="S364">
        <v>20</v>
      </c>
    </row>
    <row r="365" spans="13:23" ht="17" x14ac:dyDescent="0.25">
      <c r="M365" s="1" t="s">
        <v>192</v>
      </c>
      <c r="N365">
        <v>0</v>
      </c>
      <c r="O365">
        <v>4</v>
      </c>
      <c r="Q365" s="1" t="s">
        <v>1243</v>
      </c>
      <c r="R365">
        <v>11</v>
      </c>
      <c r="S365">
        <v>20</v>
      </c>
    </row>
    <row r="366" spans="13:23" ht="17" x14ac:dyDescent="0.25">
      <c r="M366" s="1" t="s">
        <v>675</v>
      </c>
      <c r="N366">
        <v>0</v>
      </c>
      <c r="O366">
        <v>4</v>
      </c>
      <c r="Q366" s="1" t="s">
        <v>818</v>
      </c>
      <c r="R366">
        <v>13</v>
      </c>
      <c r="S366">
        <v>19</v>
      </c>
    </row>
    <row r="367" spans="13:23" ht="17" x14ac:dyDescent="0.25">
      <c r="M367" s="1" t="s">
        <v>676</v>
      </c>
      <c r="N367">
        <v>1</v>
      </c>
      <c r="O367">
        <v>4</v>
      </c>
      <c r="Q367" s="1" t="s">
        <v>847</v>
      </c>
      <c r="R367">
        <v>65</v>
      </c>
      <c r="S367">
        <v>19</v>
      </c>
    </row>
    <row r="368" spans="13:23" ht="17" x14ac:dyDescent="0.25">
      <c r="M368" s="1" t="s">
        <v>682</v>
      </c>
      <c r="N368">
        <v>0</v>
      </c>
      <c r="O368">
        <v>4</v>
      </c>
      <c r="Q368" s="1" t="s">
        <v>865</v>
      </c>
      <c r="R368">
        <v>2</v>
      </c>
      <c r="S368">
        <v>19</v>
      </c>
    </row>
    <row r="369" spans="13:19" ht="17" x14ac:dyDescent="0.25">
      <c r="M369" s="1" t="s">
        <v>715</v>
      </c>
      <c r="N369">
        <v>10</v>
      </c>
      <c r="O369">
        <v>4</v>
      </c>
      <c r="Q369" s="1" t="s">
        <v>996</v>
      </c>
      <c r="R369">
        <v>18</v>
      </c>
      <c r="S369">
        <v>19</v>
      </c>
    </row>
    <row r="370" spans="13:19" ht="17" x14ac:dyDescent="0.25">
      <c r="M370" s="1" t="s">
        <v>728</v>
      </c>
      <c r="N370">
        <v>4</v>
      </c>
      <c r="O370">
        <v>4</v>
      </c>
      <c r="Q370" s="1" t="s">
        <v>1004</v>
      </c>
      <c r="R370">
        <v>0</v>
      </c>
      <c r="S370">
        <v>19</v>
      </c>
    </row>
    <row r="371" spans="13:19" ht="17" x14ac:dyDescent="0.25">
      <c r="M371" s="1" t="s">
        <v>733</v>
      </c>
      <c r="N371">
        <v>1</v>
      </c>
      <c r="O371">
        <v>4</v>
      </c>
      <c r="Q371" s="1" t="s">
        <v>1030</v>
      </c>
      <c r="R371">
        <v>387</v>
      </c>
      <c r="S371">
        <v>19</v>
      </c>
    </row>
    <row r="372" spans="13:19" ht="17" x14ac:dyDescent="0.25">
      <c r="M372" s="1" t="s">
        <v>736</v>
      </c>
      <c r="N372">
        <v>3</v>
      </c>
      <c r="O372">
        <v>4</v>
      </c>
      <c r="Q372" s="1" t="s">
        <v>1036</v>
      </c>
      <c r="R372">
        <v>6</v>
      </c>
      <c r="S372">
        <v>19</v>
      </c>
    </row>
    <row r="373" spans="13:19" ht="17" x14ac:dyDescent="0.25">
      <c r="M373" s="1" t="s">
        <v>761</v>
      </c>
      <c r="N373">
        <v>35</v>
      </c>
      <c r="O373">
        <v>4</v>
      </c>
      <c r="Q373" s="1" t="s">
        <v>1117</v>
      </c>
      <c r="R373">
        <v>16</v>
      </c>
      <c r="S373">
        <v>19</v>
      </c>
    </row>
    <row r="374" spans="13:19" ht="17" x14ac:dyDescent="0.25">
      <c r="M374" s="1" t="s">
        <v>767</v>
      </c>
      <c r="N374">
        <v>3</v>
      </c>
      <c r="O374">
        <v>4</v>
      </c>
      <c r="Q374" s="1" t="s">
        <v>1132</v>
      </c>
      <c r="R374">
        <v>15</v>
      </c>
      <c r="S374">
        <v>19</v>
      </c>
    </row>
    <row r="375" spans="13:19" ht="17" x14ac:dyDescent="0.25">
      <c r="M375" s="1" t="s">
        <v>789</v>
      </c>
      <c r="N375">
        <v>4</v>
      </c>
      <c r="O375">
        <v>4</v>
      </c>
      <c r="Q375" s="1" t="s">
        <v>1151</v>
      </c>
      <c r="R375">
        <v>9</v>
      </c>
      <c r="S375">
        <v>19</v>
      </c>
    </row>
    <row r="376" spans="13:19" ht="17" x14ac:dyDescent="0.25">
      <c r="M376" s="1" t="s">
        <v>795</v>
      </c>
      <c r="N376">
        <v>0</v>
      </c>
      <c r="O376">
        <v>4</v>
      </c>
      <c r="Q376" s="1" t="s">
        <v>1173</v>
      </c>
      <c r="R376">
        <v>19</v>
      </c>
      <c r="S376">
        <v>19</v>
      </c>
    </row>
    <row r="377" spans="13:19" ht="17" x14ac:dyDescent="0.25">
      <c r="M377" s="1" t="s">
        <v>798</v>
      </c>
      <c r="N377">
        <v>3</v>
      </c>
      <c r="O377">
        <v>4</v>
      </c>
      <c r="Q377" s="1" t="s">
        <v>1182</v>
      </c>
      <c r="R377">
        <v>1</v>
      </c>
      <c r="S377">
        <v>19</v>
      </c>
    </row>
    <row r="378" spans="13:19" ht="17" x14ac:dyDescent="0.25">
      <c r="M378" s="1" t="s">
        <v>804</v>
      </c>
      <c r="N378">
        <v>1</v>
      </c>
      <c r="O378">
        <v>4</v>
      </c>
      <c r="Q378" s="1" t="s">
        <v>1278</v>
      </c>
      <c r="R378">
        <v>1</v>
      </c>
      <c r="S378">
        <v>19</v>
      </c>
    </row>
    <row r="379" spans="13:19" ht="17" x14ac:dyDescent="0.25">
      <c r="M379" s="1" t="s">
        <v>808</v>
      </c>
      <c r="N379">
        <v>6</v>
      </c>
      <c r="O379">
        <v>4</v>
      </c>
      <c r="Q379" s="1" t="s">
        <v>856</v>
      </c>
      <c r="R379">
        <v>75</v>
      </c>
      <c r="S379">
        <v>18</v>
      </c>
    </row>
    <row r="380" spans="13:19" ht="17" x14ac:dyDescent="0.25">
      <c r="M380" s="1" t="s">
        <v>407</v>
      </c>
      <c r="N380">
        <v>6</v>
      </c>
      <c r="O380">
        <v>3</v>
      </c>
      <c r="Q380" s="1" t="s">
        <v>914</v>
      </c>
      <c r="R380">
        <v>5</v>
      </c>
      <c r="S380">
        <v>18</v>
      </c>
    </row>
    <row r="381" spans="13:19" ht="17" x14ac:dyDescent="0.25">
      <c r="M381" s="1" t="s">
        <v>415</v>
      </c>
      <c r="N381">
        <v>0</v>
      </c>
      <c r="O381">
        <v>3</v>
      </c>
      <c r="Q381" s="1" t="s">
        <v>933</v>
      </c>
      <c r="R381">
        <v>17</v>
      </c>
      <c r="S381">
        <v>18</v>
      </c>
    </row>
    <row r="382" spans="13:19" ht="17" x14ac:dyDescent="0.25">
      <c r="M382" s="1" t="s">
        <v>424</v>
      </c>
      <c r="N382">
        <v>1</v>
      </c>
      <c r="O382">
        <v>3</v>
      </c>
      <c r="Q382" s="1" t="s">
        <v>1014</v>
      </c>
      <c r="R382">
        <v>2</v>
      </c>
      <c r="S382">
        <v>18</v>
      </c>
    </row>
    <row r="383" spans="13:19" ht="17" x14ac:dyDescent="0.25">
      <c r="M383" s="1" t="s">
        <v>425</v>
      </c>
      <c r="N383">
        <v>3</v>
      </c>
      <c r="O383">
        <v>3</v>
      </c>
      <c r="Q383" s="1" t="s">
        <v>1050</v>
      </c>
      <c r="R383">
        <v>1</v>
      </c>
      <c r="S383">
        <v>18</v>
      </c>
    </row>
    <row r="384" spans="13:19" ht="17" x14ac:dyDescent="0.25">
      <c r="M384" s="1" t="s">
        <v>446</v>
      </c>
      <c r="N384">
        <v>0</v>
      </c>
      <c r="O384">
        <v>3</v>
      </c>
      <c r="Q384" s="1" t="s">
        <v>1161</v>
      </c>
      <c r="R384">
        <v>34</v>
      </c>
      <c r="S384">
        <v>18</v>
      </c>
    </row>
    <row r="385" spans="13:19" ht="17" x14ac:dyDescent="0.25">
      <c r="M385" s="1" t="s">
        <v>448</v>
      </c>
      <c r="N385">
        <v>2</v>
      </c>
      <c r="O385">
        <v>3</v>
      </c>
      <c r="Q385" s="1" t="s">
        <v>1247</v>
      </c>
      <c r="R385">
        <v>0</v>
      </c>
      <c r="S385">
        <v>18</v>
      </c>
    </row>
    <row r="386" spans="13:19" ht="17" x14ac:dyDescent="0.25">
      <c r="M386" s="1" t="s">
        <v>475</v>
      </c>
      <c r="N386">
        <v>1</v>
      </c>
      <c r="O386">
        <v>3</v>
      </c>
      <c r="Q386" s="1" t="s">
        <v>869</v>
      </c>
      <c r="R386">
        <v>5</v>
      </c>
      <c r="S386">
        <v>17</v>
      </c>
    </row>
    <row r="387" spans="13:19" ht="17" x14ac:dyDescent="0.25">
      <c r="M387" s="1" t="s">
        <v>485</v>
      </c>
      <c r="N387">
        <v>1</v>
      </c>
      <c r="O387">
        <v>3</v>
      </c>
      <c r="Q387" s="1" t="s">
        <v>1192</v>
      </c>
      <c r="R387">
        <v>6</v>
      </c>
      <c r="S387">
        <v>17</v>
      </c>
    </row>
    <row r="388" spans="13:19" ht="17" x14ac:dyDescent="0.25">
      <c r="M388" s="1" t="s">
        <v>489</v>
      </c>
      <c r="N388">
        <v>1</v>
      </c>
      <c r="O388">
        <v>3</v>
      </c>
      <c r="Q388" s="1" t="s">
        <v>822</v>
      </c>
      <c r="R388">
        <v>5</v>
      </c>
      <c r="S388">
        <v>16</v>
      </c>
    </row>
    <row r="389" spans="13:19" ht="17" x14ac:dyDescent="0.25">
      <c r="M389" s="1" t="s">
        <v>496</v>
      </c>
      <c r="N389">
        <v>0</v>
      </c>
      <c r="O389">
        <v>3</v>
      </c>
      <c r="Q389" s="1" t="s">
        <v>854</v>
      </c>
      <c r="R389">
        <v>9</v>
      </c>
      <c r="S389">
        <v>16</v>
      </c>
    </row>
    <row r="390" spans="13:19" ht="17" x14ac:dyDescent="0.25">
      <c r="M390" s="1" t="s">
        <v>525</v>
      </c>
      <c r="N390">
        <v>1</v>
      </c>
      <c r="O390">
        <v>3</v>
      </c>
      <c r="Q390" s="1" t="s">
        <v>986</v>
      </c>
      <c r="R390">
        <v>0</v>
      </c>
      <c r="S390">
        <v>16</v>
      </c>
    </row>
    <row r="391" spans="13:19" ht="17" x14ac:dyDescent="0.25">
      <c r="M391" s="1" t="s">
        <v>543</v>
      </c>
      <c r="N391">
        <v>0</v>
      </c>
      <c r="O391">
        <v>3</v>
      </c>
      <c r="Q391" s="1" t="s">
        <v>1021</v>
      </c>
      <c r="R391">
        <v>4</v>
      </c>
      <c r="S391">
        <v>16</v>
      </c>
    </row>
    <row r="392" spans="13:19" ht="17" x14ac:dyDescent="0.25">
      <c r="M392" s="1" t="s">
        <v>563</v>
      </c>
      <c r="N392">
        <v>4</v>
      </c>
      <c r="O392">
        <v>3</v>
      </c>
      <c r="Q392" s="1" t="s">
        <v>1104</v>
      </c>
      <c r="R392">
        <v>20</v>
      </c>
      <c r="S392">
        <v>16</v>
      </c>
    </row>
    <row r="393" spans="13:19" ht="17" x14ac:dyDescent="0.25">
      <c r="M393" s="1" t="s">
        <v>566</v>
      </c>
      <c r="N393">
        <v>0</v>
      </c>
      <c r="O393">
        <v>3</v>
      </c>
      <c r="Q393" s="1" t="s">
        <v>1213</v>
      </c>
      <c r="R393">
        <v>38</v>
      </c>
      <c r="S393">
        <v>16</v>
      </c>
    </row>
    <row r="394" spans="13:19" ht="17" x14ac:dyDescent="0.25">
      <c r="M394" s="1" t="s">
        <v>614</v>
      </c>
      <c r="N394">
        <v>0</v>
      </c>
      <c r="O394">
        <v>3</v>
      </c>
      <c r="Q394" s="1" t="s">
        <v>1226</v>
      </c>
      <c r="R394">
        <v>14</v>
      </c>
      <c r="S394">
        <v>16</v>
      </c>
    </row>
    <row r="395" spans="13:19" ht="17" x14ac:dyDescent="0.25">
      <c r="M395" s="1" t="s">
        <v>677</v>
      </c>
      <c r="N395">
        <v>3</v>
      </c>
      <c r="O395">
        <v>3</v>
      </c>
      <c r="Q395" s="1" t="s">
        <v>1263</v>
      </c>
      <c r="R395">
        <v>3</v>
      </c>
      <c r="S395">
        <v>16</v>
      </c>
    </row>
    <row r="396" spans="13:19" ht="17" x14ac:dyDescent="0.25">
      <c r="M396" s="1" t="s">
        <v>689</v>
      </c>
      <c r="N396">
        <v>0</v>
      </c>
      <c r="O396">
        <v>3</v>
      </c>
      <c r="Q396" s="1" t="s">
        <v>816</v>
      </c>
      <c r="R396">
        <v>3</v>
      </c>
      <c r="S396">
        <v>15</v>
      </c>
    </row>
    <row r="397" spans="13:19" ht="17" x14ac:dyDescent="0.25">
      <c r="M397" s="1" t="s">
        <v>713</v>
      </c>
      <c r="N397">
        <v>1</v>
      </c>
      <c r="O397">
        <v>3</v>
      </c>
      <c r="Q397" s="1" t="s">
        <v>819</v>
      </c>
      <c r="R397">
        <v>2</v>
      </c>
      <c r="S397">
        <v>15</v>
      </c>
    </row>
    <row r="398" spans="13:19" ht="17" x14ac:dyDescent="0.25">
      <c r="M398" s="1" t="s">
        <v>724</v>
      </c>
      <c r="N398">
        <v>12</v>
      </c>
      <c r="O398">
        <v>3</v>
      </c>
      <c r="Q398" s="1" t="s">
        <v>941</v>
      </c>
      <c r="R398">
        <v>30</v>
      </c>
      <c r="S398">
        <v>15</v>
      </c>
    </row>
    <row r="399" spans="13:19" ht="17" x14ac:dyDescent="0.25">
      <c r="M399" s="1" t="s">
        <v>783</v>
      </c>
      <c r="N399">
        <v>0</v>
      </c>
      <c r="O399">
        <v>3</v>
      </c>
      <c r="Q399" s="1" t="s">
        <v>1111</v>
      </c>
      <c r="R399">
        <v>1</v>
      </c>
      <c r="S399">
        <v>15</v>
      </c>
    </row>
    <row r="400" spans="13:19" ht="17" x14ac:dyDescent="0.25">
      <c r="M400" s="1" t="s">
        <v>791</v>
      </c>
      <c r="N400">
        <v>0</v>
      </c>
      <c r="O400">
        <v>3</v>
      </c>
      <c r="Q400" s="1" t="s">
        <v>1184</v>
      </c>
      <c r="R400">
        <v>4</v>
      </c>
      <c r="S400">
        <v>15</v>
      </c>
    </row>
    <row r="401" spans="13:19" ht="17" x14ac:dyDescent="0.25">
      <c r="M401" s="1" t="s">
        <v>800</v>
      </c>
      <c r="N401">
        <v>0</v>
      </c>
      <c r="O401">
        <v>3</v>
      </c>
      <c r="Q401" s="1" t="s">
        <v>1274</v>
      </c>
      <c r="R401">
        <v>18</v>
      </c>
      <c r="S401">
        <v>15</v>
      </c>
    </row>
    <row r="402" spans="13:19" ht="17" x14ac:dyDescent="0.25">
      <c r="M402" s="1" t="s">
        <v>803</v>
      </c>
      <c r="N402">
        <v>4</v>
      </c>
      <c r="O402">
        <v>3</v>
      </c>
      <c r="Q402" s="1" t="s">
        <v>905</v>
      </c>
      <c r="R402">
        <v>18</v>
      </c>
      <c r="S402">
        <v>14</v>
      </c>
    </row>
    <row r="403" spans="13:19" ht="17" x14ac:dyDescent="0.25">
      <c r="M403" s="1" t="s">
        <v>811</v>
      </c>
      <c r="N403">
        <v>15</v>
      </c>
      <c r="O403">
        <v>3</v>
      </c>
      <c r="Q403" s="1" t="s">
        <v>965</v>
      </c>
      <c r="R403">
        <v>3</v>
      </c>
      <c r="S403">
        <v>14</v>
      </c>
    </row>
    <row r="404" spans="13:19" ht="17" x14ac:dyDescent="0.25">
      <c r="M404" s="1" t="s">
        <v>812</v>
      </c>
      <c r="N404">
        <v>0</v>
      </c>
      <c r="O404">
        <v>3</v>
      </c>
      <c r="Q404" s="1" t="s">
        <v>1148</v>
      </c>
      <c r="R404">
        <v>7</v>
      </c>
      <c r="S404">
        <v>14</v>
      </c>
    </row>
    <row r="405" spans="13:19" ht="17" x14ac:dyDescent="0.25">
      <c r="M405" s="1" t="s">
        <v>149</v>
      </c>
      <c r="N405">
        <v>0</v>
      </c>
      <c r="O405">
        <v>2</v>
      </c>
      <c r="Q405" s="1" t="s">
        <v>1209</v>
      </c>
      <c r="R405">
        <v>3</v>
      </c>
      <c r="S405">
        <v>14</v>
      </c>
    </row>
    <row r="406" spans="13:19" ht="17" x14ac:dyDescent="0.25">
      <c r="M406" s="1" t="s">
        <v>342</v>
      </c>
      <c r="N406">
        <v>4</v>
      </c>
      <c r="O406">
        <v>2</v>
      </c>
      <c r="Q406" s="1" t="s">
        <v>1216</v>
      </c>
      <c r="R406">
        <v>19</v>
      </c>
      <c r="S406">
        <v>14</v>
      </c>
    </row>
    <row r="407" spans="13:19" ht="17" x14ac:dyDescent="0.25">
      <c r="M407" s="1" t="s">
        <v>346</v>
      </c>
      <c r="N407">
        <v>0</v>
      </c>
      <c r="O407">
        <v>2</v>
      </c>
      <c r="Q407" s="1" t="s">
        <v>1009</v>
      </c>
      <c r="R407">
        <v>13</v>
      </c>
      <c r="S407">
        <v>13</v>
      </c>
    </row>
    <row r="408" spans="13:19" ht="17" x14ac:dyDescent="0.25">
      <c r="M408" s="1" t="s">
        <v>377</v>
      </c>
      <c r="N408">
        <v>0</v>
      </c>
      <c r="O408">
        <v>2</v>
      </c>
      <c r="Q408" s="1" t="s">
        <v>924</v>
      </c>
      <c r="R408">
        <v>3</v>
      </c>
      <c r="S408">
        <v>12</v>
      </c>
    </row>
    <row r="409" spans="13:19" ht="17" x14ac:dyDescent="0.25">
      <c r="M409" s="1" t="s">
        <v>385</v>
      </c>
      <c r="N409">
        <v>0</v>
      </c>
      <c r="O409">
        <v>2</v>
      </c>
      <c r="Q409" s="1" t="s">
        <v>943</v>
      </c>
      <c r="R409">
        <v>35</v>
      </c>
      <c r="S409">
        <v>12</v>
      </c>
    </row>
    <row r="410" spans="13:19" ht="17" x14ac:dyDescent="0.25">
      <c r="M410" s="1" t="s">
        <v>389</v>
      </c>
      <c r="N410">
        <v>15</v>
      </c>
      <c r="O410">
        <v>2</v>
      </c>
      <c r="Q410" s="1" t="s">
        <v>1076</v>
      </c>
      <c r="R410">
        <v>11</v>
      </c>
      <c r="S410">
        <v>12</v>
      </c>
    </row>
    <row r="411" spans="13:19" ht="17" x14ac:dyDescent="0.25">
      <c r="M411" s="1" t="s">
        <v>432</v>
      </c>
      <c r="N411">
        <v>1</v>
      </c>
      <c r="O411">
        <v>2</v>
      </c>
      <c r="Q411" s="1" t="s">
        <v>1135</v>
      </c>
      <c r="R411">
        <v>7</v>
      </c>
      <c r="S411">
        <v>12</v>
      </c>
    </row>
    <row r="412" spans="13:19" ht="17" x14ac:dyDescent="0.25">
      <c r="M412" s="1" t="s">
        <v>451</v>
      </c>
      <c r="N412">
        <v>8</v>
      </c>
      <c r="O412">
        <v>2</v>
      </c>
      <c r="Q412" s="1" t="s">
        <v>1229</v>
      </c>
      <c r="R412">
        <v>25</v>
      </c>
      <c r="S412">
        <v>12</v>
      </c>
    </row>
    <row r="413" spans="13:19" ht="17" x14ac:dyDescent="0.25">
      <c r="M413" s="1" t="s">
        <v>476</v>
      </c>
      <c r="N413">
        <v>2</v>
      </c>
      <c r="O413">
        <v>2</v>
      </c>
      <c r="Q413" s="1" t="s">
        <v>913</v>
      </c>
      <c r="R413">
        <v>4</v>
      </c>
      <c r="S413">
        <v>11</v>
      </c>
    </row>
    <row r="414" spans="13:19" ht="17" x14ac:dyDescent="0.25">
      <c r="M414" s="1" t="s">
        <v>484</v>
      </c>
      <c r="N414">
        <v>1</v>
      </c>
      <c r="O414">
        <v>2</v>
      </c>
      <c r="Q414" s="1" t="s">
        <v>929</v>
      </c>
      <c r="R414">
        <v>7</v>
      </c>
      <c r="S414">
        <v>11</v>
      </c>
    </row>
    <row r="415" spans="13:19" ht="17" x14ac:dyDescent="0.25">
      <c r="M415" s="1" t="s">
        <v>494</v>
      </c>
      <c r="N415">
        <v>0</v>
      </c>
      <c r="O415">
        <v>2</v>
      </c>
      <c r="Q415" s="1" t="s">
        <v>1210</v>
      </c>
      <c r="R415">
        <v>5</v>
      </c>
      <c r="S415">
        <v>11</v>
      </c>
    </row>
    <row r="416" spans="13:19" ht="17" x14ac:dyDescent="0.25">
      <c r="M416" s="1" t="s">
        <v>507</v>
      </c>
      <c r="N416">
        <v>2</v>
      </c>
      <c r="O416">
        <v>2</v>
      </c>
      <c r="Q416" s="1" t="s">
        <v>987</v>
      </c>
      <c r="R416">
        <v>0</v>
      </c>
      <c r="S416">
        <v>10</v>
      </c>
    </row>
    <row r="417" spans="13:19" ht="17" x14ac:dyDescent="0.25">
      <c r="M417" s="1" t="s">
        <v>522</v>
      </c>
      <c r="N417">
        <v>0</v>
      </c>
      <c r="O417">
        <v>2</v>
      </c>
      <c r="Q417" s="1" t="s">
        <v>1037</v>
      </c>
      <c r="R417">
        <v>11</v>
      </c>
      <c r="S417">
        <v>10</v>
      </c>
    </row>
    <row r="418" spans="13:19" ht="17" x14ac:dyDescent="0.25">
      <c r="M418" s="1" t="s">
        <v>535</v>
      </c>
      <c r="N418">
        <v>0</v>
      </c>
      <c r="O418">
        <v>2</v>
      </c>
      <c r="Q418" s="1" t="s">
        <v>1044</v>
      </c>
      <c r="R418">
        <v>3</v>
      </c>
      <c r="S418">
        <v>10</v>
      </c>
    </row>
    <row r="419" spans="13:19" ht="17" x14ac:dyDescent="0.25">
      <c r="M419" s="1" t="s">
        <v>560</v>
      </c>
      <c r="N419">
        <v>0</v>
      </c>
      <c r="O419">
        <v>2</v>
      </c>
      <c r="Q419" s="1" t="s">
        <v>1195</v>
      </c>
      <c r="R419">
        <v>3</v>
      </c>
      <c r="S419">
        <v>10</v>
      </c>
    </row>
    <row r="420" spans="13:19" ht="17" x14ac:dyDescent="0.25">
      <c r="M420" s="1" t="s">
        <v>93</v>
      </c>
      <c r="N420">
        <v>0</v>
      </c>
      <c r="O420">
        <v>2</v>
      </c>
      <c r="Q420" s="1" t="s">
        <v>1241</v>
      </c>
      <c r="R420">
        <v>1</v>
      </c>
      <c r="S420">
        <v>10</v>
      </c>
    </row>
    <row r="421" spans="13:19" ht="17" x14ac:dyDescent="0.25">
      <c r="M421" s="1" t="s">
        <v>592</v>
      </c>
      <c r="N421">
        <v>1</v>
      </c>
      <c r="O421">
        <v>2</v>
      </c>
      <c r="Q421" s="1" t="s">
        <v>931</v>
      </c>
      <c r="R421">
        <v>0</v>
      </c>
      <c r="S421">
        <v>9</v>
      </c>
    </row>
    <row r="422" spans="13:19" ht="17" x14ac:dyDescent="0.25">
      <c r="M422" s="1" t="s">
        <v>602</v>
      </c>
      <c r="N422">
        <v>0</v>
      </c>
      <c r="O422">
        <v>2</v>
      </c>
      <c r="Q422" s="1" t="s">
        <v>964</v>
      </c>
      <c r="R422">
        <v>77</v>
      </c>
      <c r="S422">
        <v>9</v>
      </c>
    </row>
    <row r="423" spans="13:19" ht="17" x14ac:dyDescent="0.25">
      <c r="M423" s="1" t="s">
        <v>611</v>
      </c>
      <c r="N423">
        <v>0</v>
      </c>
      <c r="O423">
        <v>2</v>
      </c>
      <c r="Q423" s="1" t="s">
        <v>976</v>
      </c>
      <c r="R423">
        <v>7</v>
      </c>
      <c r="S423">
        <v>9</v>
      </c>
    </row>
    <row r="424" spans="13:19" ht="17" x14ac:dyDescent="0.25">
      <c r="M424" s="1" t="s">
        <v>622</v>
      </c>
      <c r="N424">
        <v>0</v>
      </c>
      <c r="O424">
        <v>2</v>
      </c>
      <c r="Q424" s="1" t="s">
        <v>998</v>
      </c>
      <c r="R424">
        <v>17</v>
      </c>
      <c r="S424">
        <v>9</v>
      </c>
    </row>
    <row r="425" spans="13:19" ht="17" x14ac:dyDescent="0.25">
      <c r="M425" s="1" t="s">
        <v>638</v>
      </c>
      <c r="N425">
        <v>0</v>
      </c>
      <c r="O425">
        <v>2</v>
      </c>
      <c r="Q425" s="1" t="s">
        <v>1020</v>
      </c>
      <c r="R425">
        <v>52</v>
      </c>
      <c r="S425">
        <v>9</v>
      </c>
    </row>
    <row r="426" spans="13:19" ht="17" x14ac:dyDescent="0.25">
      <c r="M426" s="1" t="s">
        <v>640</v>
      </c>
      <c r="N426">
        <v>2</v>
      </c>
      <c r="O426">
        <v>2</v>
      </c>
      <c r="Q426" s="1" t="s">
        <v>1074</v>
      </c>
      <c r="R426">
        <v>71</v>
      </c>
      <c r="S426">
        <v>9</v>
      </c>
    </row>
    <row r="427" spans="13:19" ht="17" x14ac:dyDescent="0.25">
      <c r="M427" s="1" t="s">
        <v>644</v>
      </c>
      <c r="N427">
        <v>1</v>
      </c>
      <c r="O427">
        <v>2</v>
      </c>
      <c r="Q427" s="1" t="s">
        <v>1129</v>
      </c>
      <c r="R427">
        <v>3</v>
      </c>
      <c r="S427">
        <v>9</v>
      </c>
    </row>
    <row r="428" spans="13:19" ht="17" x14ac:dyDescent="0.25">
      <c r="M428" s="1" t="s">
        <v>667</v>
      </c>
      <c r="N428">
        <v>1</v>
      </c>
      <c r="O428">
        <v>2</v>
      </c>
      <c r="Q428" s="1" t="s">
        <v>1177</v>
      </c>
      <c r="R428">
        <v>13</v>
      </c>
      <c r="S428">
        <v>9</v>
      </c>
    </row>
    <row r="429" spans="13:19" ht="17" x14ac:dyDescent="0.25">
      <c r="M429" s="1" t="s">
        <v>683</v>
      </c>
      <c r="N429">
        <v>0</v>
      </c>
      <c r="O429">
        <v>2</v>
      </c>
      <c r="Q429" s="1" t="s">
        <v>1230</v>
      </c>
      <c r="R429">
        <v>16</v>
      </c>
      <c r="S429">
        <v>9</v>
      </c>
    </row>
    <row r="430" spans="13:19" ht="17" x14ac:dyDescent="0.25">
      <c r="M430" s="1" t="s">
        <v>688</v>
      </c>
      <c r="N430">
        <v>11</v>
      </c>
      <c r="O430">
        <v>2</v>
      </c>
      <c r="Q430" s="1" t="s">
        <v>834</v>
      </c>
      <c r="R430">
        <v>12</v>
      </c>
      <c r="S430">
        <v>8</v>
      </c>
    </row>
    <row r="431" spans="13:19" ht="17" x14ac:dyDescent="0.25">
      <c r="M431" s="1" t="s">
        <v>720</v>
      </c>
      <c r="N431">
        <v>0</v>
      </c>
      <c r="O431">
        <v>2</v>
      </c>
      <c r="Q431" s="1" t="s">
        <v>918</v>
      </c>
      <c r="R431">
        <v>1</v>
      </c>
      <c r="S431">
        <v>8</v>
      </c>
    </row>
    <row r="432" spans="13:19" ht="17" x14ac:dyDescent="0.25">
      <c r="M432" s="1" t="s">
        <v>749</v>
      </c>
      <c r="N432">
        <v>1</v>
      </c>
      <c r="O432">
        <v>2</v>
      </c>
      <c r="Q432" s="1" t="s">
        <v>973</v>
      </c>
      <c r="R432">
        <v>23</v>
      </c>
      <c r="S432">
        <v>8</v>
      </c>
    </row>
    <row r="433" spans="13:19" ht="17" x14ac:dyDescent="0.25">
      <c r="M433" s="1" t="s">
        <v>760</v>
      </c>
      <c r="N433">
        <v>1</v>
      </c>
      <c r="O433">
        <v>2</v>
      </c>
      <c r="Q433" s="1" t="s">
        <v>863</v>
      </c>
      <c r="R433">
        <v>10</v>
      </c>
      <c r="S433">
        <v>7</v>
      </c>
    </row>
    <row r="434" spans="13:19" ht="17" x14ac:dyDescent="0.25">
      <c r="M434" s="1" t="s">
        <v>770</v>
      </c>
      <c r="N434">
        <v>0</v>
      </c>
      <c r="O434">
        <v>2</v>
      </c>
      <c r="Q434" s="1" t="s">
        <v>871</v>
      </c>
      <c r="R434">
        <v>48</v>
      </c>
      <c r="S434">
        <v>7</v>
      </c>
    </row>
    <row r="435" spans="13:19" ht="17" x14ac:dyDescent="0.25">
      <c r="M435" s="1" t="s">
        <v>771</v>
      </c>
      <c r="N435">
        <v>0</v>
      </c>
      <c r="O435">
        <v>2</v>
      </c>
      <c r="Q435" s="1" t="s">
        <v>928</v>
      </c>
      <c r="R435">
        <v>5</v>
      </c>
      <c r="S435">
        <v>7</v>
      </c>
    </row>
    <row r="436" spans="13:19" ht="17" x14ac:dyDescent="0.25">
      <c r="M436" s="1" t="s">
        <v>779</v>
      </c>
      <c r="N436">
        <v>3</v>
      </c>
      <c r="O436">
        <v>2</v>
      </c>
      <c r="Q436" s="1" t="s">
        <v>985</v>
      </c>
      <c r="R436">
        <v>8</v>
      </c>
      <c r="S436">
        <v>7</v>
      </c>
    </row>
    <row r="437" spans="13:19" ht="17" x14ac:dyDescent="0.25">
      <c r="M437" s="1" t="s">
        <v>786</v>
      </c>
      <c r="N437">
        <v>1</v>
      </c>
      <c r="O437">
        <v>2</v>
      </c>
      <c r="Q437" s="1" t="s">
        <v>1000</v>
      </c>
      <c r="R437">
        <v>0</v>
      </c>
      <c r="S437">
        <v>7</v>
      </c>
    </row>
    <row r="438" spans="13:19" ht="17" x14ac:dyDescent="0.25">
      <c r="M438" s="1" t="s">
        <v>152</v>
      </c>
      <c r="N438">
        <v>0</v>
      </c>
      <c r="O438">
        <v>1</v>
      </c>
      <c r="Q438" s="1" t="s">
        <v>1024</v>
      </c>
      <c r="R438">
        <v>0</v>
      </c>
      <c r="S438">
        <v>7</v>
      </c>
    </row>
    <row r="439" spans="13:19" ht="17" x14ac:dyDescent="0.25">
      <c r="M439" s="1" t="s">
        <v>332</v>
      </c>
      <c r="N439">
        <v>0</v>
      </c>
      <c r="O439">
        <v>1</v>
      </c>
      <c r="Q439" s="1" t="s">
        <v>1249</v>
      </c>
      <c r="R439">
        <v>3</v>
      </c>
      <c r="S439">
        <v>7</v>
      </c>
    </row>
    <row r="440" spans="13:19" ht="17" x14ac:dyDescent="0.25">
      <c r="M440" s="1" t="s">
        <v>344</v>
      </c>
      <c r="N440">
        <v>1</v>
      </c>
      <c r="O440">
        <v>1</v>
      </c>
      <c r="Q440" s="1" t="s">
        <v>1276</v>
      </c>
      <c r="R440">
        <v>28</v>
      </c>
      <c r="S440">
        <v>7</v>
      </c>
    </row>
    <row r="441" spans="13:19" ht="17" x14ac:dyDescent="0.25">
      <c r="M441" s="1" t="s">
        <v>350</v>
      </c>
      <c r="N441">
        <v>0</v>
      </c>
      <c r="O441">
        <v>1</v>
      </c>
      <c r="Q441" s="1" t="s">
        <v>859</v>
      </c>
      <c r="R441">
        <v>18</v>
      </c>
      <c r="S441">
        <v>6</v>
      </c>
    </row>
    <row r="442" spans="13:19" ht="17" x14ac:dyDescent="0.25">
      <c r="M442" s="1" t="s">
        <v>365</v>
      </c>
      <c r="N442">
        <v>0</v>
      </c>
      <c r="O442">
        <v>1</v>
      </c>
      <c r="Q442" s="1" t="s">
        <v>912</v>
      </c>
      <c r="R442">
        <v>3</v>
      </c>
      <c r="S442">
        <v>6</v>
      </c>
    </row>
    <row r="443" spans="13:19" ht="17" x14ac:dyDescent="0.25">
      <c r="M443" s="1" t="s">
        <v>388</v>
      </c>
      <c r="N443">
        <v>16</v>
      </c>
      <c r="O443">
        <v>1</v>
      </c>
      <c r="Q443" s="1" t="s">
        <v>971</v>
      </c>
      <c r="R443">
        <v>0</v>
      </c>
      <c r="S443">
        <v>6</v>
      </c>
    </row>
    <row r="444" spans="13:19" ht="17" x14ac:dyDescent="0.25">
      <c r="M444" s="1" t="s">
        <v>392</v>
      </c>
      <c r="N444">
        <v>0</v>
      </c>
      <c r="O444">
        <v>1</v>
      </c>
      <c r="Q444" s="1" t="s">
        <v>984</v>
      </c>
      <c r="R444">
        <v>2</v>
      </c>
      <c r="S444">
        <v>6</v>
      </c>
    </row>
    <row r="445" spans="13:19" ht="17" x14ac:dyDescent="0.25">
      <c r="M445" s="1" t="s">
        <v>419</v>
      </c>
      <c r="N445">
        <v>0</v>
      </c>
      <c r="O445">
        <v>1</v>
      </c>
      <c r="Q445" s="1" t="s">
        <v>997</v>
      </c>
      <c r="R445">
        <v>2</v>
      </c>
      <c r="S445">
        <v>6</v>
      </c>
    </row>
    <row r="446" spans="13:19" ht="17" x14ac:dyDescent="0.25">
      <c r="M446" s="1" t="s">
        <v>420</v>
      </c>
      <c r="N446">
        <v>1</v>
      </c>
      <c r="O446">
        <v>1</v>
      </c>
      <c r="Q446" s="1" t="s">
        <v>1169</v>
      </c>
      <c r="R446">
        <v>1</v>
      </c>
      <c r="S446">
        <v>6</v>
      </c>
    </row>
    <row r="447" spans="13:19" ht="17" x14ac:dyDescent="0.25">
      <c r="M447" s="1" t="s">
        <v>429</v>
      </c>
      <c r="N447">
        <v>0</v>
      </c>
      <c r="O447">
        <v>1</v>
      </c>
      <c r="Q447" s="1" t="s">
        <v>1266</v>
      </c>
      <c r="R447">
        <v>0</v>
      </c>
      <c r="S447">
        <v>6</v>
      </c>
    </row>
    <row r="448" spans="13:19" ht="17" x14ac:dyDescent="0.25">
      <c r="M448" s="1" t="s">
        <v>430</v>
      </c>
      <c r="N448">
        <v>0</v>
      </c>
      <c r="O448">
        <v>1</v>
      </c>
      <c r="Q448" s="1" t="s">
        <v>923</v>
      </c>
      <c r="R448">
        <v>26</v>
      </c>
      <c r="S448">
        <v>5</v>
      </c>
    </row>
    <row r="449" spans="13:19" ht="17" x14ac:dyDescent="0.25">
      <c r="M449" s="1" t="s">
        <v>431</v>
      </c>
      <c r="N449">
        <v>0</v>
      </c>
      <c r="O449">
        <v>1</v>
      </c>
      <c r="Q449" s="1" t="s">
        <v>958</v>
      </c>
      <c r="R449">
        <v>9</v>
      </c>
      <c r="S449">
        <v>5</v>
      </c>
    </row>
    <row r="450" spans="13:19" ht="17" x14ac:dyDescent="0.25">
      <c r="M450" s="1" t="s">
        <v>438</v>
      </c>
      <c r="N450">
        <v>0</v>
      </c>
      <c r="O450">
        <v>1</v>
      </c>
      <c r="Q450" s="1" t="s">
        <v>827</v>
      </c>
      <c r="R450">
        <v>56</v>
      </c>
      <c r="S450">
        <v>4</v>
      </c>
    </row>
    <row r="451" spans="13:19" ht="17" x14ac:dyDescent="0.25">
      <c r="M451" s="1" t="s">
        <v>443</v>
      </c>
      <c r="N451">
        <v>0</v>
      </c>
      <c r="O451">
        <v>1</v>
      </c>
      <c r="Q451" s="1" t="s">
        <v>845</v>
      </c>
      <c r="R451">
        <v>57</v>
      </c>
      <c r="S451">
        <v>4</v>
      </c>
    </row>
    <row r="452" spans="13:19" ht="17" x14ac:dyDescent="0.25">
      <c r="M452" s="1" t="s">
        <v>450</v>
      </c>
      <c r="N452">
        <v>0</v>
      </c>
      <c r="O452">
        <v>1</v>
      </c>
      <c r="Q452" s="1" t="s">
        <v>1047</v>
      </c>
      <c r="R452">
        <v>0</v>
      </c>
      <c r="S452">
        <v>4</v>
      </c>
    </row>
    <row r="453" spans="13:19" ht="17" x14ac:dyDescent="0.25">
      <c r="M453" s="1" t="s">
        <v>457</v>
      </c>
      <c r="N453">
        <v>0</v>
      </c>
      <c r="O453">
        <v>1</v>
      </c>
      <c r="Q453" s="1" t="s">
        <v>1051</v>
      </c>
      <c r="R453">
        <v>20</v>
      </c>
      <c r="S453">
        <v>4</v>
      </c>
    </row>
    <row r="454" spans="13:19" ht="17" x14ac:dyDescent="0.25">
      <c r="M454" s="1" t="s">
        <v>459</v>
      </c>
      <c r="N454">
        <v>0</v>
      </c>
      <c r="O454">
        <v>1</v>
      </c>
      <c r="Q454" s="1" t="s">
        <v>1072</v>
      </c>
      <c r="R454">
        <v>4</v>
      </c>
      <c r="S454">
        <v>4</v>
      </c>
    </row>
    <row r="455" spans="13:19" ht="17" x14ac:dyDescent="0.25">
      <c r="M455" s="1" t="s">
        <v>466</v>
      </c>
      <c r="N455">
        <v>0</v>
      </c>
      <c r="O455">
        <v>1</v>
      </c>
      <c r="Q455" s="1" t="s">
        <v>833</v>
      </c>
      <c r="R455">
        <v>1</v>
      </c>
      <c r="S455">
        <v>3</v>
      </c>
    </row>
    <row r="456" spans="13:19" ht="17" x14ac:dyDescent="0.25">
      <c r="M456" s="1" t="s">
        <v>177</v>
      </c>
      <c r="N456">
        <v>0</v>
      </c>
      <c r="O456">
        <v>1</v>
      </c>
      <c r="Q456" s="1" t="s">
        <v>837</v>
      </c>
      <c r="R456">
        <v>0</v>
      </c>
      <c r="S456">
        <v>3</v>
      </c>
    </row>
    <row r="457" spans="13:19" ht="17" x14ac:dyDescent="0.25">
      <c r="M457" s="1" t="s">
        <v>470</v>
      </c>
      <c r="N457">
        <v>0</v>
      </c>
      <c r="O457">
        <v>1</v>
      </c>
      <c r="Q457" s="1" t="s">
        <v>882</v>
      </c>
      <c r="R457">
        <v>0</v>
      </c>
      <c r="S457">
        <v>3</v>
      </c>
    </row>
    <row r="458" spans="13:19" ht="17" x14ac:dyDescent="0.25">
      <c r="M458" s="1" t="s">
        <v>471</v>
      </c>
      <c r="N458">
        <v>0</v>
      </c>
      <c r="O458">
        <v>1</v>
      </c>
      <c r="Q458" s="1" t="s">
        <v>927</v>
      </c>
      <c r="R458">
        <v>0</v>
      </c>
      <c r="S458">
        <v>3</v>
      </c>
    </row>
    <row r="459" spans="13:19" ht="17" x14ac:dyDescent="0.25">
      <c r="M459" s="1" t="s">
        <v>472</v>
      </c>
      <c r="N459">
        <v>2</v>
      </c>
      <c r="O459">
        <v>1</v>
      </c>
      <c r="Q459" s="1" t="s">
        <v>983</v>
      </c>
      <c r="R459">
        <v>2</v>
      </c>
      <c r="S459">
        <v>3</v>
      </c>
    </row>
    <row r="460" spans="13:19" ht="17" x14ac:dyDescent="0.25">
      <c r="M460" s="1" t="s">
        <v>481</v>
      </c>
      <c r="N460">
        <v>1</v>
      </c>
      <c r="O460">
        <v>1</v>
      </c>
      <c r="Q460" s="1" t="s">
        <v>989</v>
      </c>
      <c r="R460">
        <v>33</v>
      </c>
      <c r="S460">
        <v>3</v>
      </c>
    </row>
    <row r="461" spans="13:19" ht="17" x14ac:dyDescent="0.25">
      <c r="M461" s="1" t="s">
        <v>500</v>
      </c>
      <c r="N461">
        <v>0</v>
      </c>
      <c r="O461">
        <v>1</v>
      </c>
      <c r="Q461" s="1" t="s">
        <v>1013</v>
      </c>
      <c r="R461">
        <v>36</v>
      </c>
      <c r="S461">
        <v>3</v>
      </c>
    </row>
    <row r="462" spans="13:19" ht="17" x14ac:dyDescent="0.25">
      <c r="M462" s="1" t="s">
        <v>504</v>
      </c>
      <c r="N462">
        <v>1</v>
      </c>
      <c r="O462">
        <v>1</v>
      </c>
      <c r="Q462" s="1" t="s">
        <v>1085</v>
      </c>
      <c r="R462">
        <v>3</v>
      </c>
      <c r="S462">
        <v>3</v>
      </c>
    </row>
    <row r="463" spans="13:19" ht="17" x14ac:dyDescent="0.25">
      <c r="M463" s="1" t="s">
        <v>511</v>
      </c>
      <c r="N463">
        <v>0</v>
      </c>
      <c r="O463">
        <v>1</v>
      </c>
      <c r="Q463" s="1" t="s">
        <v>1118</v>
      </c>
      <c r="R463">
        <v>0</v>
      </c>
      <c r="S463">
        <v>3</v>
      </c>
    </row>
    <row r="464" spans="13:19" ht="17" x14ac:dyDescent="0.25">
      <c r="M464" s="1" t="s">
        <v>524</v>
      </c>
      <c r="N464">
        <v>0</v>
      </c>
      <c r="O464">
        <v>1</v>
      </c>
      <c r="Q464" s="1" t="s">
        <v>1123</v>
      </c>
      <c r="R464">
        <v>0</v>
      </c>
      <c r="S464">
        <v>3</v>
      </c>
    </row>
    <row r="465" spans="13:19" ht="17" x14ac:dyDescent="0.25">
      <c r="M465" s="1" t="s">
        <v>539</v>
      </c>
      <c r="N465">
        <v>0</v>
      </c>
      <c r="O465">
        <v>1</v>
      </c>
      <c r="Q465" s="1" t="s">
        <v>1258</v>
      </c>
      <c r="R465">
        <v>0</v>
      </c>
      <c r="S465">
        <v>3</v>
      </c>
    </row>
    <row r="466" spans="13:19" ht="17" x14ac:dyDescent="0.25">
      <c r="M466" s="1" t="s">
        <v>553</v>
      </c>
      <c r="N466">
        <v>0</v>
      </c>
      <c r="O466">
        <v>1</v>
      </c>
      <c r="Q466" s="1" t="s">
        <v>1259</v>
      </c>
      <c r="R466">
        <v>0</v>
      </c>
      <c r="S466">
        <v>3</v>
      </c>
    </row>
    <row r="467" spans="13:19" ht="17" x14ac:dyDescent="0.25">
      <c r="M467" s="1" t="s">
        <v>579</v>
      </c>
      <c r="N467">
        <v>0</v>
      </c>
      <c r="O467">
        <v>1</v>
      </c>
      <c r="Q467" s="1" t="s">
        <v>1287</v>
      </c>
      <c r="R467">
        <v>10</v>
      </c>
      <c r="S467">
        <v>3</v>
      </c>
    </row>
    <row r="468" spans="13:19" ht="17" x14ac:dyDescent="0.25">
      <c r="M468" s="1" t="s">
        <v>596</v>
      </c>
      <c r="N468">
        <v>0</v>
      </c>
      <c r="O468">
        <v>1</v>
      </c>
      <c r="Q468" s="1" t="s">
        <v>829</v>
      </c>
      <c r="R468">
        <v>2</v>
      </c>
      <c r="S468">
        <v>2</v>
      </c>
    </row>
    <row r="469" spans="13:19" ht="17" x14ac:dyDescent="0.25">
      <c r="M469" s="1" t="s">
        <v>615</v>
      </c>
      <c r="N469">
        <v>0</v>
      </c>
      <c r="O469">
        <v>1</v>
      </c>
      <c r="Q469" s="1" t="s">
        <v>893</v>
      </c>
      <c r="R469">
        <v>0</v>
      </c>
      <c r="S469">
        <v>2</v>
      </c>
    </row>
    <row r="470" spans="13:19" ht="17" x14ac:dyDescent="0.25">
      <c r="M470" s="1" t="s">
        <v>618</v>
      </c>
      <c r="N470">
        <v>0</v>
      </c>
      <c r="O470">
        <v>1</v>
      </c>
      <c r="Q470" s="1" t="s">
        <v>1011</v>
      </c>
      <c r="R470">
        <v>0</v>
      </c>
      <c r="S470">
        <v>2</v>
      </c>
    </row>
    <row r="471" spans="13:19" ht="17" x14ac:dyDescent="0.25">
      <c r="M471" s="1" t="s">
        <v>624</v>
      </c>
      <c r="N471">
        <v>0</v>
      </c>
      <c r="O471">
        <v>1</v>
      </c>
      <c r="Q471" s="1" t="s">
        <v>1099</v>
      </c>
      <c r="R471">
        <v>0</v>
      </c>
      <c r="S471">
        <v>2</v>
      </c>
    </row>
    <row r="472" spans="13:19" ht="17" x14ac:dyDescent="0.25">
      <c r="M472" s="1" t="s">
        <v>627</v>
      </c>
      <c r="N472">
        <v>2</v>
      </c>
      <c r="O472">
        <v>1</v>
      </c>
      <c r="Q472" s="1" t="s">
        <v>1222</v>
      </c>
      <c r="R472">
        <v>43</v>
      </c>
      <c r="S472">
        <v>2</v>
      </c>
    </row>
    <row r="473" spans="13:19" ht="17" x14ac:dyDescent="0.25">
      <c r="M473" s="1" t="s">
        <v>646</v>
      </c>
      <c r="N473">
        <v>0</v>
      </c>
      <c r="O473">
        <v>1</v>
      </c>
      <c r="Q473" s="1" t="s">
        <v>844</v>
      </c>
      <c r="R473">
        <v>0</v>
      </c>
      <c r="S473">
        <v>1</v>
      </c>
    </row>
    <row r="474" spans="13:19" ht="17" x14ac:dyDescent="0.25">
      <c r="M474" s="1" t="s">
        <v>663</v>
      </c>
      <c r="N474">
        <v>0</v>
      </c>
      <c r="O474">
        <v>1</v>
      </c>
      <c r="Q474" s="1" t="s">
        <v>858</v>
      </c>
      <c r="R474">
        <v>2</v>
      </c>
      <c r="S474">
        <v>1</v>
      </c>
    </row>
    <row r="475" spans="13:19" ht="17" x14ac:dyDescent="0.25">
      <c r="M475" s="1" t="s">
        <v>672</v>
      </c>
      <c r="N475">
        <v>1</v>
      </c>
      <c r="O475">
        <v>1</v>
      </c>
      <c r="Q475" s="1" t="s">
        <v>860</v>
      </c>
      <c r="R475">
        <v>0</v>
      </c>
      <c r="S475">
        <v>1</v>
      </c>
    </row>
    <row r="476" spans="13:19" ht="17" x14ac:dyDescent="0.25">
      <c r="M476" s="1" t="s">
        <v>697</v>
      </c>
      <c r="N476">
        <v>1</v>
      </c>
      <c r="O476">
        <v>1</v>
      </c>
      <c r="Q476" s="1" t="s">
        <v>883</v>
      </c>
      <c r="R476">
        <v>0</v>
      </c>
      <c r="S476">
        <v>1</v>
      </c>
    </row>
    <row r="477" spans="13:19" ht="17" x14ac:dyDescent="0.25">
      <c r="M477" s="1" t="s">
        <v>709</v>
      </c>
      <c r="N477">
        <v>0</v>
      </c>
      <c r="O477">
        <v>1</v>
      </c>
      <c r="Q477" s="1" t="s">
        <v>894</v>
      </c>
      <c r="R477">
        <v>0</v>
      </c>
      <c r="S477">
        <v>1</v>
      </c>
    </row>
    <row r="478" spans="13:19" ht="17" x14ac:dyDescent="0.25">
      <c r="M478" s="1" t="s">
        <v>719</v>
      </c>
      <c r="N478">
        <v>0</v>
      </c>
      <c r="O478">
        <v>1</v>
      </c>
      <c r="Q478" s="1" t="s">
        <v>950</v>
      </c>
      <c r="R478">
        <v>0</v>
      </c>
      <c r="S478">
        <v>1</v>
      </c>
    </row>
    <row r="479" spans="13:19" ht="17" x14ac:dyDescent="0.25">
      <c r="M479" s="1" t="s">
        <v>721</v>
      </c>
      <c r="N479">
        <v>1</v>
      </c>
      <c r="O479">
        <v>1</v>
      </c>
      <c r="Q479" s="1" t="s">
        <v>961</v>
      </c>
      <c r="R479">
        <v>45</v>
      </c>
      <c r="S479">
        <v>1</v>
      </c>
    </row>
    <row r="480" spans="13:19" ht="17" x14ac:dyDescent="0.25">
      <c r="M480" s="1" t="s">
        <v>739</v>
      </c>
      <c r="N480">
        <v>0</v>
      </c>
      <c r="O480">
        <v>1</v>
      </c>
      <c r="Q480" s="1" t="s">
        <v>1038</v>
      </c>
      <c r="R480">
        <v>0</v>
      </c>
      <c r="S480">
        <v>1</v>
      </c>
    </row>
    <row r="481" spans="13:19" ht="17" x14ac:dyDescent="0.25">
      <c r="M481" s="1" t="s">
        <v>742</v>
      </c>
      <c r="N481">
        <v>0</v>
      </c>
      <c r="O481">
        <v>1</v>
      </c>
      <c r="Q481" s="1" t="s">
        <v>1040</v>
      </c>
      <c r="R481">
        <v>0</v>
      </c>
      <c r="S481">
        <v>1</v>
      </c>
    </row>
    <row r="482" spans="13:19" ht="17" x14ac:dyDescent="0.25">
      <c r="M482" s="1" t="s">
        <v>746</v>
      </c>
      <c r="N482">
        <v>1</v>
      </c>
      <c r="O482">
        <v>1</v>
      </c>
      <c r="Q482" s="1" t="s">
        <v>1079</v>
      </c>
      <c r="R482">
        <v>0</v>
      </c>
      <c r="S482">
        <v>1</v>
      </c>
    </row>
    <row r="483" spans="13:19" ht="17" x14ac:dyDescent="0.25">
      <c r="M483" s="1" t="s">
        <v>752</v>
      </c>
      <c r="N483">
        <v>1</v>
      </c>
      <c r="O483">
        <v>1</v>
      </c>
      <c r="Q483" s="1" t="s">
        <v>1091</v>
      </c>
      <c r="R483">
        <v>0</v>
      </c>
      <c r="S483">
        <v>1</v>
      </c>
    </row>
    <row r="484" spans="13:19" ht="17" x14ac:dyDescent="0.25">
      <c r="M484" s="1" t="s">
        <v>797</v>
      </c>
      <c r="N484">
        <v>0</v>
      </c>
      <c r="O484">
        <v>1</v>
      </c>
      <c r="Q484" s="1" t="s">
        <v>1140</v>
      </c>
      <c r="R484">
        <v>0</v>
      </c>
      <c r="S484">
        <v>1</v>
      </c>
    </row>
    <row r="485" spans="13:19" ht="17" x14ac:dyDescent="0.25">
      <c r="M485" s="1" t="s">
        <v>349</v>
      </c>
      <c r="N485">
        <v>3</v>
      </c>
      <c r="O485">
        <v>0</v>
      </c>
      <c r="Q485" s="1" t="s">
        <v>1145</v>
      </c>
      <c r="R485">
        <v>0</v>
      </c>
      <c r="S485">
        <v>1</v>
      </c>
    </row>
    <row r="486" spans="13:19" ht="17" x14ac:dyDescent="0.25">
      <c r="M486" s="1" t="s">
        <v>352</v>
      </c>
      <c r="N486">
        <v>2</v>
      </c>
      <c r="O486">
        <v>0</v>
      </c>
      <c r="Q486" s="1" t="s">
        <v>1152</v>
      </c>
      <c r="R486">
        <v>0</v>
      </c>
      <c r="S486">
        <v>1</v>
      </c>
    </row>
    <row r="487" spans="13:19" ht="17" x14ac:dyDescent="0.25">
      <c r="M487" s="1" t="s">
        <v>360</v>
      </c>
      <c r="N487">
        <v>1</v>
      </c>
      <c r="O487">
        <v>0</v>
      </c>
      <c r="Q487" s="1" t="s">
        <v>1166</v>
      </c>
      <c r="R487">
        <v>0</v>
      </c>
      <c r="S487">
        <v>1</v>
      </c>
    </row>
    <row r="488" spans="13:19" ht="17" x14ac:dyDescent="0.25">
      <c r="M488" s="1" t="s">
        <v>393</v>
      </c>
      <c r="N488">
        <v>2</v>
      </c>
      <c r="O488">
        <v>0</v>
      </c>
      <c r="Q488" s="1" t="s">
        <v>1180</v>
      </c>
      <c r="R488">
        <v>0</v>
      </c>
      <c r="S488">
        <v>1</v>
      </c>
    </row>
    <row r="489" spans="13:19" ht="17" x14ac:dyDescent="0.25">
      <c r="M489" s="1" t="s">
        <v>410</v>
      </c>
      <c r="N489">
        <v>1</v>
      </c>
      <c r="O489">
        <v>0</v>
      </c>
      <c r="Q489" s="1" t="s">
        <v>1200</v>
      </c>
      <c r="R489">
        <v>0</v>
      </c>
      <c r="S489">
        <v>1</v>
      </c>
    </row>
    <row r="490" spans="13:19" ht="17" x14ac:dyDescent="0.25">
      <c r="M490" s="1" t="s">
        <v>479</v>
      </c>
      <c r="N490">
        <v>1</v>
      </c>
      <c r="O490">
        <v>0</v>
      </c>
      <c r="Q490" s="1" t="s">
        <v>1225</v>
      </c>
      <c r="R490">
        <v>0</v>
      </c>
      <c r="S490">
        <v>1</v>
      </c>
    </row>
    <row r="491" spans="13:19" ht="17" x14ac:dyDescent="0.25">
      <c r="M491" s="1" t="s">
        <v>515</v>
      </c>
      <c r="N491">
        <v>1</v>
      </c>
      <c r="O491">
        <v>0</v>
      </c>
      <c r="Q491" s="1" t="s">
        <v>1240</v>
      </c>
      <c r="R491">
        <v>0</v>
      </c>
      <c r="S491">
        <v>1</v>
      </c>
    </row>
    <row r="492" spans="13:19" ht="17" x14ac:dyDescent="0.25">
      <c r="M492" s="1" t="s">
        <v>528</v>
      </c>
      <c r="N492">
        <v>1</v>
      </c>
      <c r="O492">
        <v>0</v>
      </c>
      <c r="Q492" s="1" t="s">
        <v>1284</v>
      </c>
      <c r="R492">
        <v>0</v>
      </c>
      <c r="S492">
        <v>1</v>
      </c>
    </row>
    <row r="493" spans="13:19" ht="17" x14ac:dyDescent="0.25">
      <c r="M493" s="1" t="s">
        <v>541</v>
      </c>
      <c r="N493">
        <v>3</v>
      </c>
      <c r="O493">
        <v>0</v>
      </c>
      <c r="Q493" s="1" t="s">
        <v>843</v>
      </c>
      <c r="R493">
        <v>1</v>
      </c>
      <c r="S493">
        <v>0</v>
      </c>
    </row>
    <row r="494" spans="13:19" ht="17" x14ac:dyDescent="0.25">
      <c r="M494" s="1" t="s">
        <v>552</v>
      </c>
      <c r="N494">
        <v>1</v>
      </c>
      <c r="O494">
        <v>0</v>
      </c>
      <c r="Q494" s="1" t="s">
        <v>868</v>
      </c>
      <c r="R494">
        <v>1</v>
      </c>
      <c r="S494">
        <v>0</v>
      </c>
    </row>
    <row r="495" spans="13:19" ht="17" x14ac:dyDescent="0.25">
      <c r="M495" s="1" t="s">
        <v>590</v>
      </c>
      <c r="N495">
        <v>21</v>
      </c>
      <c r="O495">
        <v>0</v>
      </c>
      <c r="Q495" s="1" t="s">
        <v>870</v>
      </c>
      <c r="R495">
        <v>1</v>
      </c>
      <c r="S495">
        <v>0</v>
      </c>
    </row>
    <row r="496" spans="13:19" ht="17" x14ac:dyDescent="0.25">
      <c r="M496" s="1" t="s">
        <v>605</v>
      </c>
      <c r="N496">
        <v>2</v>
      </c>
      <c r="O496">
        <v>0</v>
      </c>
      <c r="Q496" s="1" t="s">
        <v>930</v>
      </c>
      <c r="R496">
        <v>1</v>
      </c>
      <c r="S496">
        <v>0</v>
      </c>
    </row>
    <row r="497" spans="13:19" ht="17" x14ac:dyDescent="0.25">
      <c r="M497" s="1" t="s">
        <v>660</v>
      </c>
      <c r="N497">
        <v>1</v>
      </c>
      <c r="O497">
        <v>0</v>
      </c>
      <c r="Q497" s="1" t="s">
        <v>1114</v>
      </c>
      <c r="R497">
        <v>2</v>
      </c>
      <c r="S497">
        <v>0</v>
      </c>
    </row>
    <row r="498" spans="13:19" ht="17" x14ac:dyDescent="0.25">
      <c r="M498" s="1" t="s">
        <v>711</v>
      </c>
      <c r="N498">
        <v>2</v>
      </c>
      <c r="O498">
        <v>0</v>
      </c>
      <c r="Q498" s="1" t="s">
        <v>1124</v>
      </c>
      <c r="R498">
        <v>3</v>
      </c>
      <c r="S498">
        <v>0</v>
      </c>
    </row>
    <row r="499" spans="13:19" ht="17" x14ac:dyDescent="0.25">
      <c r="M499" s="1" t="s">
        <v>732</v>
      </c>
      <c r="N499">
        <v>1</v>
      </c>
      <c r="O499">
        <v>0</v>
      </c>
      <c r="Q499" s="1" t="s">
        <v>1142</v>
      </c>
      <c r="R499">
        <v>9</v>
      </c>
      <c r="S499">
        <v>0</v>
      </c>
    </row>
    <row r="500" spans="13:19" ht="17" x14ac:dyDescent="0.25">
      <c r="M500" s="1" t="s">
        <v>740</v>
      </c>
      <c r="N500">
        <v>1</v>
      </c>
      <c r="O500">
        <v>0</v>
      </c>
      <c r="Q500" s="1" t="s">
        <v>1164</v>
      </c>
      <c r="R500">
        <v>1</v>
      </c>
      <c r="S500">
        <v>0</v>
      </c>
    </row>
    <row r="501" spans="13:19" ht="17" x14ac:dyDescent="0.25">
      <c r="M501" s="1" t="s">
        <v>768</v>
      </c>
      <c r="N501">
        <v>1</v>
      </c>
      <c r="O501">
        <v>0</v>
      </c>
      <c r="Q501" s="1" t="s">
        <v>1272</v>
      </c>
      <c r="R501">
        <v>1</v>
      </c>
      <c r="S501">
        <v>0</v>
      </c>
    </row>
    <row r="502" spans="13:19" ht="17" x14ac:dyDescent="0.25">
      <c r="M502" s="1" t="s">
        <v>777</v>
      </c>
      <c r="N502">
        <v>1</v>
      </c>
      <c r="O502">
        <v>0</v>
      </c>
      <c r="Q502" s="1" t="s">
        <v>1289</v>
      </c>
      <c r="R502">
        <v>3</v>
      </c>
      <c r="S502">
        <v>0</v>
      </c>
    </row>
  </sheetData>
  <conditionalFormatting sqref="A3:C33 A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52">
    <cfRule type="colorScale" priority="20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K4">
    <cfRule type="colorScale" priority="19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O502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S502">
    <cfRule type="colorScale" priority="17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3">
    <cfRule type="colorScale" priority="21">
      <colorScale>
        <cfvo type="min"/>
        <cfvo type="max"/>
        <color rgb="FFFCFCFF"/>
        <color rgb="FFF8696B"/>
      </colorScale>
    </cfRule>
  </conditionalFormatting>
  <conditionalFormatting sqref="J8:K11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W354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K90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K30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K61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K38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F62D-E896-5D4C-8F31-BE2F1A38A8B1}">
  <dimension ref="A1:O83"/>
  <sheetViews>
    <sheetView workbookViewId="0">
      <selection activeCell="O10" sqref="O10"/>
    </sheetView>
  </sheetViews>
  <sheetFormatPr baseColWidth="10" defaultRowHeight="16" x14ac:dyDescent="0.2"/>
  <cols>
    <col min="11" max="11" width="19.83203125" bestFit="1" customWidth="1"/>
    <col min="14" max="14" width="17.1640625" bestFit="1" customWidth="1"/>
  </cols>
  <sheetData>
    <row r="1" spans="1:15" ht="17" x14ac:dyDescent="0.25">
      <c r="A1" s="4" t="s">
        <v>1602</v>
      </c>
      <c r="J1" s="9" t="s">
        <v>0</v>
      </c>
      <c r="K1" s="9" t="s">
        <v>1589</v>
      </c>
      <c r="L1" s="9" t="s">
        <v>1590</v>
      </c>
      <c r="N1" s="18"/>
    </row>
    <row r="2" spans="1:15" x14ac:dyDescent="0.2">
      <c r="I2">
        <v>1</v>
      </c>
      <c r="J2" s="9" t="s">
        <v>1</v>
      </c>
      <c r="K2" s="8" t="str">
        <f t="shared" ref="K2:K13" si="0">IF(L2 &lt; 0.05, "Sim", "Nao")</f>
        <v>Nao</v>
      </c>
      <c r="L2" s="8">
        <v>0.4657</v>
      </c>
    </row>
    <row r="3" spans="1:15" ht="17" x14ac:dyDescent="0.25">
      <c r="A3" s="1" t="s">
        <v>1603</v>
      </c>
      <c r="I3">
        <v>2</v>
      </c>
      <c r="J3" s="9" t="s">
        <v>2</v>
      </c>
      <c r="K3" s="8" t="str">
        <f t="shared" si="0"/>
        <v>Sim</v>
      </c>
      <c r="L3" s="8">
        <v>2.0969999999999999E-2</v>
      </c>
      <c r="N3" t="s">
        <v>1688</v>
      </c>
      <c r="O3" t="s">
        <v>1697</v>
      </c>
    </row>
    <row r="4" spans="1:15" x14ac:dyDescent="0.2">
      <c r="I4">
        <v>3</v>
      </c>
      <c r="J4" s="9" t="s">
        <v>3</v>
      </c>
      <c r="K4" s="8" t="str">
        <f t="shared" si="0"/>
        <v>Nao</v>
      </c>
      <c r="L4" s="8">
        <v>0.31730000000000003</v>
      </c>
    </row>
    <row r="5" spans="1:15" ht="17" x14ac:dyDescent="0.25">
      <c r="A5" s="1" t="s">
        <v>1604</v>
      </c>
      <c r="I5">
        <v>4</v>
      </c>
      <c r="J5" s="9" t="s">
        <v>4</v>
      </c>
      <c r="K5" s="8" t="str">
        <f t="shared" si="0"/>
        <v>Sim</v>
      </c>
      <c r="L5" s="8">
        <v>0</v>
      </c>
      <c r="N5" t="s">
        <v>1690</v>
      </c>
      <c r="O5" t="s">
        <v>1699</v>
      </c>
    </row>
    <row r="6" spans="1:15" ht="17" x14ac:dyDescent="0.25">
      <c r="A6" s="1" t="s">
        <v>1605</v>
      </c>
      <c r="I6">
        <v>5</v>
      </c>
      <c r="J6" s="9" t="s">
        <v>5</v>
      </c>
      <c r="K6" s="8" t="str">
        <f t="shared" si="0"/>
        <v>Sim</v>
      </c>
      <c r="L6" s="8">
        <v>0</v>
      </c>
      <c r="O6" t="s">
        <v>1698</v>
      </c>
    </row>
    <row r="7" spans="1:15" x14ac:dyDescent="0.2">
      <c r="I7">
        <v>6</v>
      </c>
      <c r="J7" s="9" t="s">
        <v>6</v>
      </c>
      <c r="K7" s="8" t="str">
        <f t="shared" si="0"/>
        <v>Nao</v>
      </c>
      <c r="L7" s="8">
        <v>0.3916</v>
      </c>
    </row>
    <row r="8" spans="1:15" ht="17" x14ac:dyDescent="0.25">
      <c r="A8" s="4" t="s">
        <v>1606</v>
      </c>
      <c r="I8">
        <v>7</v>
      </c>
      <c r="J8" s="9" t="s">
        <v>7</v>
      </c>
      <c r="K8" s="8" t="str">
        <f t="shared" si="0"/>
        <v>Sim</v>
      </c>
      <c r="L8" s="8">
        <v>0</v>
      </c>
      <c r="N8" t="s">
        <v>1691</v>
      </c>
      <c r="O8" t="s">
        <v>1692</v>
      </c>
    </row>
    <row r="9" spans="1:15" x14ac:dyDescent="0.2">
      <c r="I9">
        <v>8</v>
      </c>
      <c r="J9" s="9" t="s">
        <v>8</v>
      </c>
      <c r="K9" s="8" t="str">
        <f t="shared" si="0"/>
        <v>Nao</v>
      </c>
      <c r="L9" s="8">
        <v>0.43730000000000002</v>
      </c>
    </row>
    <row r="10" spans="1:15" ht="17" x14ac:dyDescent="0.25">
      <c r="A10" s="1" t="s">
        <v>1603</v>
      </c>
      <c r="I10">
        <v>9</v>
      </c>
      <c r="J10" s="9" t="s">
        <v>9</v>
      </c>
      <c r="K10" s="8" t="str">
        <f t="shared" si="0"/>
        <v>Nao</v>
      </c>
      <c r="L10" s="8">
        <v>0.46160000000000001</v>
      </c>
      <c r="N10" t="s">
        <v>1689</v>
      </c>
      <c r="O10" t="s">
        <v>1693</v>
      </c>
    </row>
    <row r="11" spans="1:15" x14ac:dyDescent="0.2">
      <c r="I11">
        <v>10</v>
      </c>
      <c r="J11" s="9" t="s">
        <v>10</v>
      </c>
      <c r="K11" s="8" t="str">
        <f t="shared" si="0"/>
        <v>Nao</v>
      </c>
      <c r="L11" s="8">
        <v>0.3679</v>
      </c>
      <c r="O11" t="s">
        <v>1694</v>
      </c>
    </row>
    <row r="12" spans="1:15" ht="17" x14ac:dyDescent="0.25">
      <c r="A12" s="1" t="s">
        <v>1607</v>
      </c>
      <c r="I12">
        <v>11</v>
      </c>
      <c r="J12" s="9" t="s">
        <v>11</v>
      </c>
      <c r="K12" s="8" t="str">
        <f t="shared" si="0"/>
        <v>Nao</v>
      </c>
      <c r="L12" s="8">
        <v>0.45569999999999999</v>
      </c>
      <c r="O12" t="s">
        <v>1695</v>
      </c>
    </row>
    <row r="13" spans="1:15" ht="17" x14ac:dyDescent="0.25">
      <c r="A13" s="1" t="s">
        <v>1608</v>
      </c>
      <c r="I13">
        <v>12</v>
      </c>
      <c r="J13" s="9" t="s">
        <v>12</v>
      </c>
      <c r="K13" s="8" t="str">
        <f t="shared" si="0"/>
        <v>Nao</v>
      </c>
      <c r="L13" s="8">
        <v>0.40600000000000003</v>
      </c>
      <c r="O13" t="s">
        <v>1696</v>
      </c>
    </row>
    <row r="15" spans="1:15" ht="17" x14ac:dyDescent="0.25">
      <c r="A15" s="4" t="s">
        <v>1609</v>
      </c>
    </row>
    <row r="17" spans="1:1" ht="17" x14ac:dyDescent="0.25">
      <c r="A17" s="1" t="s">
        <v>1603</v>
      </c>
    </row>
    <row r="19" spans="1:1" ht="17" x14ac:dyDescent="0.25">
      <c r="A19" s="1" t="s">
        <v>1610</v>
      </c>
    </row>
    <row r="20" spans="1:1" ht="17" x14ac:dyDescent="0.25">
      <c r="A20" s="1" t="s">
        <v>1611</v>
      </c>
    </row>
    <row r="22" spans="1:1" ht="17" x14ac:dyDescent="0.25">
      <c r="A22" s="4" t="s">
        <v>1612</v>
      </c>
    </row>
    <row r="24" spans="1:1" ht="17" x14ac:dyDescent="0.25">
      <c r="A24" s="1" t="s">
        <v>1603</v>
      </c>
    </row>
    <row r="26" spans="1:1" ht="17" x14ac:dyDescent="0.25">
      <c r="A26" s="1" t="s">
        <v>1613</v>
      </c>
    </row>
    <row r="27" spans="1:1" ht="17" x14ac:dyDescent="0.25">
      <c r="A27" s="1" t="s">
        <v>1614</v>
      </c>
    </row>
    <row r="29" spans="1:1" ht="17" x14ac:dyDescent="0.25">
      <c r="A29" s="4" t="s">
        <v>1615</v>
      </c>
    </row>
    <row r="31" spans="1:1" ht="17" x14ac:dyDescent="0.25">
      <c r="A31" s="1" t="s">
        <v>1603</v>
      </c>
    </row>
    <row r="33" spans="1:1" ht="17" x14ac:dyDescent="0.25">
      <c r="A33" s="1" t="s">
        <v>1616</v>
      </c>
    </row>
    <row r="34" spans="1:1" ht="17" x14ac:dyDescent="0.25">
      <c r="A34" s="1" t="s">
        <v>1617</v>
      </c>
    </row>
    <row r="36" spans="1:1" ht="17" x14ac:dyDescent="0.25">
      <c r="A36" s="4" t="s">
        <v>1618</v>
      </c>
    </row>
    <row r="38" spans="1:1" ht="17" x14ac:dyDescent="0.25">
      <c r="A38" s="1" t="s">
        <v>1603</v>
      </c>
    </row>
    <row r="40" spans="1:1" ht="17" x14ac:dyDescent="0.25">
      <c r="A40" s="1" t="s">
        <v>1619</v>
      </c>
    </row>
    <row r="41" spans="1:1" ht="17" x14ac:dyDescent="0.25">
      <c r="A41" s="1" t="s">
        <v>1620</v>
      </c>
    </row>
    <row r="43" spans="1:1" ht="17" x14ac:dyDescent="0.25">
      <c r="A43" s="4" t="s">
        <v>1621</v>
      </c>
    </row>
    <row r="45" spans="1:1" ht="17" x14ac:dyDescent="0.25">
      <c r="A45" s="1" t="s">
        <v>1603</v>
      </c>
    </row>
    <row r="47" spans="1:1" ht="17" x14ac:dyDescent="0.25">
      <c r="A47" s="1" t="s">
        <v>1622</v>
      </c>
    </row>
    <row r="48" spans="1:1" ht="17" x14ac:dyDescent="0.25">
      <c r="A48" s="1" t="s">
        <v>1623</v>
      </c>
    </row>
    <row r="50" spans="1:1" ht="17" x14ac:dyDescent="0.25">
      <c r="A50" s="4" t="s">
        <v>1624</v>
      </c>
    </row>
    <row r="52" spans="1:1" ht="17" x14ac:dyDescent="0.25">
      <c r="A52" s="1" t="s">
        <v>1603</v>
      </c>
    </row>
    <row r="54" spans="1:1" ht="17" x14ac:dyDescent="0.25">
      <c r="A54" s="1" t="s">
        <v>1625</v>
      </c>
    </row>
    <row r="55" spans="1:1" ht="17" x14ac:dyDescent="0.25">
      <c r="A55" s="1" t="s">
        <v>1626</v>
      </c>
    </row>
    <row r="57" spans="1:1" ht="17" x14ac:dyDescent="0.25">
      <c r="A57" s="4" t="s">
        <v>1627</v>
      </c>
    </row>
    <row r="59" spans="1:1" ht="17" x14ac:dyDescent="0.25">
      <c r="A59" s="1" t="s">
        <v>1603</v>
      </c>
    </row>
    <row r="61" spans="1:1" ht="17" x14ac:dyDescent="0.25">
      <c r="A61" s="1" t="s">
        <v>1628</v>
      </c>
    </row>
    <row r="62" spans="1:1" ht="17" x14ac:dyDescent="0.25">
      <c r="A62" s="1" t="s">
        <v>1629</v>
      </c>
    </row>
    <row r="64" spans="1:1" ht="17" x14ac:dyDescent="0.25">
      <c r="A64" s="4" t="s">
        <v>1630</v>
      </c>
    </row>
    <row r="66" spans="1:1" ht="17" x14ac:dyDescent="0.25">
      <c r="A66" s="1" t="s">
        <v>1603</v>
      </c>
    </row>
    <row r="68" spans="1:1" ht="17" x14ac:dyDescent="0.25">
      <c r="A68" s="1" t="s">
        <v>1631</v>
      </c>
    </row>
    <row r="69" spans="1:1" ht="17" x14ac:dyDescent="0.25">
      <c r="A69" s="1" t="s">
        <v>1632</v>
      </c>
    </row>
    <row r="71" spans="1:1" ht="17" x14ac:dyDescent="0.25">
      <c r="A71" s="4" t="s">
        <v>1633</v>
      </c>
    </row>
    <row r="73" spans="1:1" ht="17" x14ac:dyDescent="0.25">
      <c r="A73" s="1" t="s">
        <v>1603</v>
      </c>
    </row>
    <row r="75" spans="1:1" ht="17" x14ac:dyDescent="0.25">
      <c r="A75" s="1" t="s">
        <v>1634</v>
      </c>
    </row>
    <row r="76" spans="1:1" ht="17" x14ac:dyDescent="0.25">
      <c r="A76" s="1" t="s">
        <v>1635</v>
      </c>
    </row>
    <row r="78" spans="1:1" ht="17" x14ac:dyDescent="0.25">
      <c r="A78" s="4" t="s">
        <v>1636</v>
      </c>
    </row>
    <row r="80" spans="1:1" ht="17" x14ac:dyDescent="0.25">
      <c r="A80" s="1" t="s">
        <v>1603</v>
      </c>
    </row>
    <row r="82" spans="1:1" ht="17" x14ac:dyDescent="0.25">
      <c r="A82" s="1" t="s">
        <v>1637</v>
      </c>
    </row>
    <row r="83" spans="1:1" ht="17" x14ac:dyDescent="0.25">
      <c r="A83" s="1" t="s">
        <v>1638</v>
      </c>
    </row>
  </sheetData>
  <autoFilter ref="I1:L13" xr:uid="{265573DB-D5EF-F84B-8F33-4B70D213A9BB}">
    <sortState ref="I2:L13">
      <sortCondition ref="I1:I13"/>
    </sortState>
  </autoFilter>
  <conditionalFormatting sqref="L2:L13">
    <cfRule type="cellIs" dxfId="1" priority="1" operator="lessThan">
      <formula>0.05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CBD2-EED3-FF4B-82C2-30B00115620C}">
  <dimension ref="A1:D13"/>
  <sheetViews>
    <sheetView workbookViewId="0">
      <selection activeCell="D2" sqref="D2"/>
    </sheetView>
  </sheetViews>
  <sheetFormatPr baseColWidth="10" defaultRowHeight="16" x14ac:dyDescent="0.2"/>
  <cols>
    <col min="1" max="1" width="11.33203125" bestFit="1" customWidth="1"/>
    <col min="2" max="2" width="10.83203125" style="6"/>
  </cols>
  <sheetData>
    <row r="1" spans="1:4" ht="17" x14ac:dyDescent="0.25">
      <c r="A1" t="s">
        <v>123</v>
      </c>
      <c r="B1" s="5" t="s">
        <v>122</v>
      </c>
    </row>
    <row r="2" spans="1:4" ht="17" x14ac:dyDescent="0.25">
      <c r="A2" t="s">
        <v>4</v>
      </c>
      <c r="B2" s="5">
        <v>0.54559999999999997</v>
      </c>
      <c r="D2" t="s">
        <v>1705</v>
      </c>
    </row>
    <row r="3" spans="1:4" ht="17" x14ac:dyDescent="0.25">
      <c r="A3" t="s">
        <v>5</v>
      </c>
      <c r="B3" s="5">
        <v>0.46750000000000003</v>
      </c>
    </row>
    <row r="4" spans="1:4" ht="17" x14ac:dyDescent="0.25">
      <c r="A4" t="s">
        <v>7</v>
      </c>
      <c r="B4" s="5">
        <v>0.40860000000000002</v>
      </c>
    </row>
    <row r="5" spans="1:4" ht="17" x14ac:dyDescent="0.25">
      <c r="A5" t="s">
        <v>1</v>
      </c>
      <c r="B5" s="5">
        <v>0.37730000000000002</v>
      </c>
    </row>
    <row r="6" spans="1:4" ht="17" x14ac:dyDescent="0.25">
      <c r="A6" t="s">
        <v>11</v>
      </c>
      <c r="B6" s="5">
        <v>0.36720000000000003</v>
      </c>
    </row>
    <row r="7" spans="1:4" ht="17" x14ac:dyDescent="0.25">
      <c r="A7" t="s">
        <v>9</v>
      </c>
      <c r="B7" s="5">
        <v>0.32079999999999997</v>
      </c>
    </row>
    <row r="8" spans="1:4" ht="17" x14ac:dyDescent="0.25">
      <c r="A8" t="s">
        <v>8</v>
      </c>
      <c r="B8" s="5">
        <v>0.2923</v>
      </c>
    </row>
    <row r="9" spans="1:4" ht="17" x14ac:dyDescent="0.25">
      <c r="A9" t="s">
        <v>2</v>
      </c>
      <c r="B9" s="5">
        <v>0.21429999999999999</v>
      </c>
    </row>
    <row r="10" spans="1:4" ht="17" x14ac:dyDescent="0.25">
      <c r="A10" t="s">
        <v>6</v>
      </c>
      <c r="B10" s="5">
        <v>0.1764</v>
      </c>
    </row>
    <row r="11" spans="1:4" ht="17" x14ac:dyDescent="0.25">
      <c r="A11" t="s">
        <v>12</v>
      </c>
      <c r="B11" s="5">
        <v>9.6769999999999995E-2</v>
      </c>
    </row>
    <row r="12" spans="1:4" ht="17" x14ac:dyDescent="0.25">
      <c r="A12" t="s">
        <v>3</v>
      </c>
      <c r="B12" s="5">
        <v>6.3549999999999995E-2</v>
      </c>
    </row>
    <row r="13" spans="1:4" ht="17" x14ac:dyDescent="0.25">
      <c r="A13" t="s">
        <v>10</v>
      </c>
      <c r="B13" s="5">
        <v>4.6440000000000002E-2</v>
      </c>
    </row>
  </sheetData>
  <autoFilter ref="A1:B13" xr:uid="{8AF45D65-36DD-C848-B30F-E33068DE8351}">
    <sortState ref="A2:B13">
      <sortCondition descending="1" ref="B1:B13"/>
    </sortState>
  </autoFilter>
  <conditionalFormatting sqref="B2:B13">
    <cfRule type="colorScale" priority="1">
      <colorScale>
        <cfvo type="num" val="0"/>
        <cfvo type="num" val="1"/>
        <color rgb="FFFF0000"/>
        <color theme="9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657C-837B-1648-9551-B6B2448A6969}">
  <dimension ref="A1:J95"/>
  <sheetViews>
    <sheetView workbookViewId="0">
      <selection activeCell="J13" sqref="J13"/>
    </sheetView>
  </sheetViews>
  <sheetFormatPr baseColWidth="10" defaultRowHeight="16" x14ac:dyDescent="0.2"/>
  <cols>
    <col min="2" max="2" width="11.83203125" bestFit="1" customWidth="1"/>
    <col min="3" max="3" width="41" bestFit="1" customWidth="1"/>
    <col min="5" max="5" width="10.1640625" bestFit="1" customWidth="1"/>
    <col min="6" max="6" width="19.83203125" bestFit="1" customWidth="1"/>
    <col min="9" max="9" width="17.1640625" bestFit="1" customWidth="1"/>
  </cols>
  <sheetData>
    <row r="1" spans="1:10" ht="17" x14ac:dyDescent="0.25">
      <c r="A1" s="4" t="s">
        <v>13</v>
      </c>
      <c r="I1" s="18"/>
    </row>
    <row r="2" spans="1:10" x14ac:dyDescent="0.2">
      <c r="E2" s="9" t="s">
        <v>0</v>
      </c>
      <c r="F2" s="9" t="s">
        <v>1589</v>
      </c>
      <c r="G2" s="9" t="s">
        <v>1590</v>
      </c>
    </row>
    <row r="3" spans="1:10" ht="17" x14ac:dyDescent="0.25">
      <c r="A3" s="1" t="s">
        <v>1591</v>
      </c>
      <c r="E3" s="9" t="s">
        <v>1</v>
      </c>
      <c r="F3" s="8" t="str">
        <f t="shared" ref="F3:F14" si="0">IF(G3 &lt; 0.05, "Sim", "Nao")</f>
        <v>Sim</v>
      </c>
      <c r="G3" s="8">
        <v>0</v>
      </c>
      <c r="I3" t="s">
        <v>1688</v>
      </c>
      <c r="J3" t="s">
        <v>1692</v>
      </c>
    </row>
    <row r="4" spans="1:10" x14ac:dyDescent="0.2">
      <c r="E4" s="9" t="s">
        <v>10</v>
      </c>
      <c r="F4" s="8" t="str">
        <f t="shared" si="0"/>
        <v>Sim</v>
      </c>
      <c r="G4" s="8">
        <v>0</v>
      </c>
    </row>
    <row r="5" spans="1:10" ht="17" x14ac:dyDescent="0.25">
      <c r="A5" s="1" t="s">
        <v>14</v>
      </c>
      <c r="E5" s="9" t="s">
        <v>11</v>
      </c>
      <c r="F5" s="8" t="str">
        <f t="shared" si="0"/>
        <v>Sim</v>
      </c>
      <c r="G5" s="8">
        <v>0</v>
      </c>
      <c r="I5" t="s">
        <v>1690</v>
      </c>
      <c r="J5" t="s">
        <v>1700</v>
      </c>
    </row>
    <row r="6" spans="1:10" ht="17" x14ac:dyDescent="0.25">
      <c r="A6" s="1" t="s">
        <v>15</v>
      </c>
      <c r="E6" s="9" t="s">
        <v>12</v>
      </c>
      <c r="F6" s="8" t="str">
        <f t="shared" si="0"/>
        <v>Sim</v>
      </c>
      <c r="G6" s="8">
        <v>0</v>
      </c>
      <c r="J6" t="s">
        <v>1701</v>
      </c>
    </row>
    <row r="7" spans="1:10" x14ac:dyDescent="0.2">
      <c r="E7" s="9" t="s">
        <v>2</v>
      </c>
      <c r="F7" s="8" t="str">
        <f t="shared" si="0"/>
        <v>Sim</v>
      </c>
      <c r="G7" s="8">
        <v>0</v>
      </c>
    </row>
    <row r="8" spans="1:10" ht="17" x14ac:dyDescent="0.25">
      <c r="A8" s="4" t="s">
        <v>16</v>
      </c>
      <c r="E8" s="9" t="s">
        <v>3</v>
      </c>
      <c r="F8" s="8" t="str">
        <f t="shared" si="0"/>
        <v>Sim</v>
      </c>
      <c r="G8" s="8">
        <v>0</v>
      </c>
      <c r="I8" t="s">
        <v>1691</v>
      </c>
      <c r="J8" t="s">
        <v>1692</v>
      </c>
    </row>
    <row r="9" spans="1:10" x14ac:dyDescent="0.2">
      <c r="E9" s="9" t="s">
        <v>4</v>
      </c>
      <c r="F9" s="8" t="str">
        <f t="shared" si="0"/>
        <v>Sim</v>
      </c>
      <c r="G9" s="8">
        <v>0</v>
      </c>
    </row>
    <row r="10" spans="1:10" ht="17" x14ac:dyDescent="0.25">
      <c r="A10" s="1" t="s">
        <v>1591</v>
      </c>
      <c r="E10" s="9" t="s">
        <v>5</v>
      </c>
      <c r="F10" s="8" t="str">
        <f t="shared" si="0"/>
        <v>Sim</v>
      </c>
      <c r="G10" s="8">
        <v>0</v>
      </c>
      <c r="I10" t="s">
        <v>1689</v>
      </c>
      <c r="J10" t="s">
        <v>1702</v>
      </c>
    </row>
    <row r="11" spans="1:10" x14ac:dyDescent="0.2">
      <c r="E11" s="9" t="s">
        <v>6</v>
      </c>
      <c r="F11" s="8" t="str">
        <f t="shared" si="0"/>
        <v>Sim</v>
      </c>
      <c r="G11" s="8">
        <v>0</v>
      </c>
      <c r="J11" t="s">
        <v>1703</v>
      </c>
    </row>
    <row r="12" spans="1:10" ht="17" x14ac:dyDescent="0.25">
      <c r="A12" s="1" t="s">
        <v>17</v>
      </c>
      <c r="E12" s="9" t="s">
        <v>7</v>
      </c>
      <c r="F12" s="8" t="str">
        <f t="shared" si="0"/>
        <v>Sim</v>
      </c>
      <c r="G12" s="8">
        <v>0</v>
      </c>
      <c r="J12" t="s">
        <v>1704</v>
      </c>
    </row>
    <row r="13" spans="1:10" ht="17" x14ac:dyDescent="0.25">
      <c r="A13" s="1" t="s">
        <v>18</v>
      </c>
      <c r="E13" s="9" t="s">
        <v>8</v>
      </c>
      <c r="F13" s="8" t="str">
        <f t="shared" si="0"/>
        <v>Sim</v>
      </c>
      <c r="G13" s="8">
        <v>0</v>
      </c>
    </row>
    <row r="14" spans="1:10" x14ac:dyDescent="0.2">
      <c r="E14" s="9" t="s">
        <v>9</v>
      </c>
      <c r="F14" s="8" t="str">
        <f t="shared" si="0"/>
        <v>Sim</v>
      </c>
      <c r="G14" s="8">
        <v>0</v>
      </c>
    </row>
    <row r="15" spans="1:10" ht="17" x14ac:dyDescent="0.25">
      <c r="A15" s="14" t="s">
        <v>19</v>
      </c>
    </row>
    <row r="16" spans="1:10" ht="17" x14ac:dyDescent="0.25">
      <c r="A16" s="14" t="s">
        <v>20</v>
      </c>
    </row>
    <row r="17" spans="1:1" ht="17" x14ac:dyDescent="0.25">
      <c r="A17" s="14" t="s">
        <v>21</v>
      </c>
    </row>
    <row r="18" spans="1:1" ht="17" x14ac:dyDescent="0.25">
      <c r="A18" s="4" t="s">
        <v>22</v>
      </c>
    </row>
    <row r="20" spans="1:1" ht="17" x14ac:dyDescent="0.25">
      <c r="A20" s="1" t="s">
        <v>1592</v>
      </c>
    </row>
    <row r="22" spans="1:1" ht="17" x14ac:dyDescent="0.25">
      <c r="A22" s="1" t="s">
        <v>23</v>
      </c>
    </row>
    <row r="23" spans="1:1" ht="17" x14ac:dyDescent="0.25">
      <c r="A23" s="1" t="s">
        <v>24</v>
      </c>
    </row>
    <row r="25" spans="1:1" ht="17" x14ac:dyDescent="0.25">
      <c r="A25" s="4" t="s">
        <v>25</v>
      </c>
    </row>
    <row r="27" spans="1:1" ht="17" x14ac:dyDescent="0.25">
      <c r="A27" s="1" t="s">
        <v>1591</v>
      </c>
    </row>
    <row r="29" spans="1:1" ht="17" x14ac:dyDescent="0.25">
      <c r="A29" s="1" t="s">
        <v>26</v>
      </c>
    </row>
    <row r="30" spans="1:1" ht="17" x14ac:dyDescent="0.25">
      <c r="A30" s="1" t="s">
        <v>27</v>
      </c>
    </row>
    <row r="32" spans="1:1" ht="17" x14ac:dyDescent="0.25">
      <c r="A32" s="14" t="s">
        <v>19</v>
      </c>
    </row>
    <row r="33" spans="1:1" ht="17" x14ac:dyDescent="0.25">
      <c r="A33" s="14" t="s">
        <v>28</v>
      </c>
    </row>
    <row r="34" spans="1:1" ht="17" x14ac:dyDescent="0.25">
      <c r="A34" s="14" t="s">
        <v>21</v>
      </c>
    </row>
    <row r="35" spans="1:1" ht="17" x14ac:dyDescent="0.25">
      <c r="A35" s="4" t="s">
        <v>29</v>
      </c>
    </row>
    <row r="37" spans="1:1" ht="17" x14ac:dyDescent="0.25">
      <c r="A37" s="1" t="s">
        <v>1591</v>
      </c>
    </row>
    <row r="39" spans="1:1" ht="17" x14ac:dyDescent="0.25">
      <c r="A39" s="1" t="s">
        <v>30</v>
      </c>
    </row>
    <row r="40" spans="1:1" ht="17" x14ac:dyDescent="0.25">
      <c r="A40" s="1" t="s">
        <v>31</v>
      </c>
    </row>
    <row r="42" spans="1:1" ht="17" x14ac:dyDescent="0.25">
      <c r="A42" s="14" t="s">
        <v>19</v>
      </c>
    </row>
    <row r="43" spans="1:1" ht="17" x14ac:dyDescent="0.25">
      <c r="A43" s="14" t="s">
        <v>32</v>
      </c>
    </row>
    <row r="44" spans="1:1" ht="17" x14ac:dyDescent="0.25">
      <c r="A44" s="14" t="s">
        <v>21</v>
      </c>
    </row>
    <row r="45" spans="1:1" ht="17" x14ac:dyDescent="0.25">
      <c r="A45" s="4" t="s">
        <v>33</v>
      </c>
    </row>
    <row r="47" spans="1:1" ht="17" x14ac:dyDescent="0.25">
      <c r="A47" s="1" t="s">
        <v>1591</v>
      </c>
    </row>
    <row r="49" spans="1:1" ht="17" x14ac:dyDescent="0.25">
      <c r="A49" s="1" t="s">
        <v>34</v>
      </c>
    </row>
    <row r="50" spans="1:1" ht="17" x14ac:dyDescent="0.25">
      <c r="A50" s="1" t="s">
        <v>35</v>
      </c>
    </row>
    <row r="52" spans="1:1" ht="17" x14ac:dyDescent="0.25">
      <c r="A52" s="4" t="s">
        <v>36</v>
      </c>
    </row>
    <row r="54" spans="1:1" ht="17" x14ac:dyDescent="0.25">
      <c r="A54" s="1" t="s">
        <v>1591</v>
      </c>
    </row>
    <row r="56" spans="1:1" ht="17" x14ac:dyDescent="0.25">
      <c r="A56" s="1" t="s">
        <v>37</v>
      </c>
    </row>
    <row r="57" spans="1:1" ht="17" x14ac:dyDescent="0.25">
      <c r="A57" s="1" t="s">
        <v>38</v>
      </c>
    </row>
    <row r="59" spans="1:1" ht="17" x14ac:dyDescent="0.25">
      <c r="A59" s="14" t="s">
        <v>19</v>
      </c>
    </row>
    <row r="60" spans="1:1" ht="17" x14ac:dyDescent="0.25">
      <c r="A60" s="14" t="s">
        <v>39</v>
      </c>
    </row>
    <row r="61" spans="1:1" ht="17" x14ac:dyDescent="0.25">
      <c r="A61" s="14" t="s">
        <v>21</v>
      </c>
    </row>
    <row r="62" spans="1:1" ht="17" x14ac:dyDescent="0.25">
      <c r="A62" s="4" t="s">
        <v>40</v>
      </c>
    </row>
    <row r="64" spans="1:1" ht="17" x14ac:dyDescent="0.25">
      <c r="A64" s="1" t="s">
        <v>1591</v>
      </c>
    </row>
    <row r="66" spans="1:1" ht="17" x14ac:dyDescent="0.25">
      <c r="A66" s="1" t="s">
        <v>41</v>
      </c>
    </row>
    <row r="67" spans="1:1" ht="17" x14ac:dyDescent="0.25">
      <c r="A67" s="1" t="s">
        <v>42</v>
      </c>
    </row>
    <row r="69" spans="1:1" ht="17" x14ac:dyDescent="0.25">
      <c r="A69" s="4" t="s">
        <v>43</v>
      </c>
    </row>
    <row r="71" spans="1:1" ht="17" x14ac:dyDescent="0.25">
      <c r="A71" s="1" t="s">
        <v>1591</v>
      </c>
    </row>
    <row r="73" spans="1:1" ht="17" x14ac:dyDescent="0.25">
      <c r="A73" s="1" t="s">
        <v>44</v>
      </c>
    </row>
    <row r="74" spans="1:1" ht="17" x14ac:dyDescent="0.25">
      <c r="A74" s="1" t="s">
        <v>45</v>
      </c>
    </row>
    <row r="76" spans="1:1" ht="17" x14ac:dyDescent="0.25">
      <c r="A76" s="4" t="s">
        <v>46</v>
      </c>
    </row>
    <row r="78" spans="1:1" ht="17" x14ac:dyDescent="0.25">
      <c r="A78" s="1" t="s">
        <v>1591</v>
      </c>
    </row>
    <row r="80" spans="1:1" ht="17" x14ac:dyDescent="0.25">
      <c r="A80" s="1" t="s">
        <v>47</v>
      </c>
    </row>
    <row r="81" spans="1:1" ht="17" x14ac:dyDescent="0.25">
      <c r="A81" s="1" t="s">
        <v>48</v>
      </c>
    </row>
    <row r="83" spans="1:1" ht="17" x14ac:dyDescent="0.25">
      <c r="A83" s="4" t="s">
        <v>49</v>
      </c>
    </row>
    <row r="85" spans="1:1" ht="17" x14ac:dyDescent="0.25">
      <c r="A85" s="1" t="s">
        <v>1591</v>
      </c>
    </row>
    <row r="87" spans="1:1" ht="17" x14ac:dyDescent="0.25">
      <c r="A87" s="1" t="s">
        <v>50</v>
      </c>
    </row>
    <row r="88" spans="1:1" ht="17" x14ac:dyDescent="0.25">
      <c r="A88" s="1" t="s">
        <v>51</v>
      </c>
    </row>
    <row r="90" spans="1:1" ht="17" x14ac:dyDescent="0.25">
      <c r="A90" s="4" t="s">
        <v>52</v>
      </c>
    </row>
    <row r="92" spans="1:1" ht="17" x14ac:dyDescent="0.25">
      <c r="A92" s="1" t="s">
        <v>1591</v>
      </c>
    </row>
    <row r="94" spans="1:1" ht="17" x14ac:dyDescent="0.25">
      <c r="A94" s="1" t="s">
        <v>53</v>
      </c>
    </row>
    <row r="95" spans="1:1" ht="17" x14ac:dyDescent="0.25">
      <c r="A95" s="1" t="s">
        <v>54</v>
      </c>
    </row>
  </sheetData>
  <autoFilter ref="E2:G14" xr:uid="{B7DC2169-EA43-274C-97BC-17D49FD34411}">
    <sortState ref="E3:G14">
      <sortCondition ref="E2:E14"/>
    </sortState>
  </autoFilter>
  <conditionalFormatting sqref="G3:G14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0B2-68B2-054F-ABDF-8685DFA6FDF5}">
  <dimension ref="A1:M73"/>
  <sheetViews>
    <sheetView tabSelected="1" zoomScale="114" workbookViewId="0">
      <pane ySplit="1" topLeftCell="A42" activePane="bottomLeft" state="frozen"/>
      <selection pane="bottomLeft" activeCell="C43" sqref="C43"/>
    </sheetView>
  </sheetViews>
  <sheetFormatPr baseColWidth="10" defaultRowHeight="16" x14ac:dyDescent="0.2"/>
  <cols>
    <col min="1" max="1" width="3.1640625" style="21" bestFit="1" customWidth="1"/>
    <col min="2" max="2" width="14" style="25" bestFit="1" customWidth="1"/>
    <col min="3" max="3" width="22.5" style="22" bestFit="1" customWidth="1"/>
    <col min="4" max="4" width="7.1640625" style="21" bestFit="1" customWidth="1"/>
    <col min="5" max="6" width="7.83203125" style="21" bestFit="1" customWidth="1"/>
    <col min="7" max="8" width="7.5" style="21" bestFit="1" customWidth="1"/>
    <col min="9" max="11" width="10.83203125" style="23"/>
    <col min="12" max="12" width="37" style="25" bestFit="1" customWidth="1"/>
    <col min="13" max="13" width="56.5" style="25" bestFit="1" customWidth="1"/>
    <col min="14" max="16384" width="10.83203125" style="24"/>
  </cols>
  <sheetData>
    <row r="1" spans="1:13" s="20" customFormat="1" ht="25" customHeight="1" x14ac:dyDescent="0.2">
      <c r="A1" s="15" t="s">
        <v>55</v>
      </c>
      <c r="B1" s="19" t="s">
        <v>1663</v>
      </c>
      <c r="C1" s="19" t="s">
        <v>1664</v>
      </c>
      <c r="D1" s="15" t="s">
        <v>1668</v>
      </c>
      <c r="E1" s="16" t="s">
        <v>1669</v>
      </c>
      <c r="F1" s="16" t="s">
        <v>1671</v>
      </c>
      <c r="G1" s="16" t="s">
        <v>1670</v>
      </c>
      <c r="H1" s="16" t="s">
        <v>1672</v>
      </c>
      <c r="I1" s="17" t="s">
        <v>1673</v>
      </c>
      <c r="J1" s="17" t="s">
        <v>1674</v>
      </c>
      <c r="K1" s="17" t="s">
        <v>1675</v>
      </c>
      <c r="L1" s="19" t="s">
        <v>1665</v>
      </c>
      <c r="M1" s="19" t="s">
        <v>1709</v>
      </c>
    </row>
    <row r="2" spans="1:13" ht="17" x14ac:dyDescent="0.2">
      <c r="A2" s="21">
        <f>ROW()-1</f>
        <v>1</v>
      </c>
      <c r="B2" s="25" t="s">
        <v>1666</v>
      </c>
      <c r="C2" s="22" t="s">
        <v>1667</v>
      </c>
      <c r="D2" s="21">
        <f t="shared" ref="D2:D34" si="0">SUM(E2:H2)</f>
        <v>79250</v>
      </c>
      <c r="E2" s="21">
        <v>593</v>
      </c>
      <c r="F2" s="21">
        <v>377</v>
      </c>
      <c r="G2" s="21">
        <v>28920</v>
      </c>
      <c r="H2" s="21">
        <v>49360</v>
      </c>
      <c r="I2" s="23">
        <f t="shared" ref="I2:I36" si="1">(H2+E2)/SUM(E2:H2)</f>
        <v>0.63032176656151417</v>
      </c>
      <c r="J2" s="23">
        <f t="shared" ref="J2:J36" si="2">H2/(H2+F2)</f>
        <v>0.99242012988318551</v>
      </c>
      <c r="K2" s="23">
        <f t="shared" ref="K2:K36" si="3">E2/ (E2+G2)</f>
        <v>2.0092840443194523E-2</v>
      </c>
      <c r="L2" s="25" t="s">
        <v>1676</v>
      </c>
    </row>
    <row r="3" spans="1:13" ht="17" x14ac:dyDescent="0.2">
      <c r="A3" s="21">
        <f t="shared" ref="A3:A73" si="4">ROW()-1</f>
        <v>2</v>
      </c>
      <c r="B3" s="25" t="s">
        <v>1666</v>
      </c>
      <c r="C3" s="22" t="s">
        <v>1677</v>
      </c>
      <c r="D3" s="21">
        <f t="shared" si="0"/>
        <v>79250</v>
      </c>
      <c r="E3" s="21">
        <v>1841</v>
      </c>
      <c r="F3" s="21">
        <v>702</v>
      </c>
      <c r="G3" s="21">
        <v>27672</v>
      </c>
      <c r="H3" s="21">
        <v>49035</v>
      </c>
      <c r="I3" s="23">
        <f t="shared" si="1"/>
        <v>0.6419684542586751</v>
      </c>
      <c r="J3" s="23">
        <f t="shared" si="2"/>
        <v>0.98588575909282827</v>
      </c>
      <c r="K3" s="23">
        <f t="shared" si="3"/>
        <v>6.2379290482160406E-2</v>
      </c>
      <c r="L3" s="25" t="s">
        <v>1676</v>
      </c>
    </row>
    <row r="4" spans="1:13" ht="17" x14ac:dyDescent="0.2">
      <c r="A4" s="21">
        <f t="shared" si="4"/>
        <v>3</v>
      </c>
      <c r="B4" s="25" t="s">
        <v>1666</v>
      </c>
      <c r="C4" s="22" t="s">
        <v>1679</v>
      </c>
      <c r="D4" s="21">
        <f t="shared" si="0"/>
        <v>79250</v>
      </c>
      <c r="E4" s="21">
        <v>5445</v>
      </c>
      <c r="F4" s="21">
        <v>2750</v>
      </c>
      <c r="G4" s="21">
        <v>24068</v>
      </c>
      <c r="H4" s="21">
        <v>46987</v>
      </c>
      <c r="I4" s="23">
        <f t="shared" si="1"/>
        <v>0.66160252365930594</v>
      </c>
      <c r="J4" s="23">
        <f t="shared" si="2"/>
        <v>0.94470917023543843</v>
      </c>
      <c r="K4" s="23">
        <f t="shared" si="3"/>
        <v>0.18449496831904585</v>
      </c>
      <c r="L4" s="25" t="s">
        <v>1676</v>
      </c>
    </row>
    <row r="5" spans="1:13" ht="17" x14ac:dyDescent="0.2">
      <c r="A5" s="21">
        <f t="shared" si="4"/>
        <v>4</v>
      </c>
      <c r="B5" s="25" t="s">
        <v>1666</v>
      </c>
      <c r="C5" s="22" t="s">
        <v>1680</v>
      </c>
      <c r="D5" s="21">
        <f t="shared" si="0"/>
        <v>79250</v>
      </c>
      <c r="E5" s="21">
        <v>10953</v>
      </c>
      <c r="F5" s="21">
        <v>5919</v>
      </c>
      <c r="G5" s="21">
        <v>18560</v>
      </c>
      <c r="H5" s="21">
        <v>43818</v>
      </c>
      <c r="I5" s="23">
        <f t="shared" si="1"/>
        <v>0.69111671924290219</v>
      </c>
      <c r="J5" s="23">
        <f t="shared" si="2"/>
        <v>0.88099402859038545</v>
      </c>
      <c r="K5" s="23">
        <f t="shared" si="3"/>
        <v>0.37112458916409719</v>
      </c>
      <c r="L5" s="25" t="s">
        <v>1676</v>
      </c>
    </row>
    <row r="6" spans="1:13" ht="17" x14ac:dyDescent="0.2">
      <c r="A6" s="21">
        <f t="shared" si="4"/>
        <v>5</v>
      </c>
      <c r="B6" s="25" t="s">
        <v>1666</v>
      </c>
      <c r="C6" s="22" t="s">
        <v>1681</v>
      </c>
      <c r="D6" s="21">
        <f t="shared" si="0"/>
        <v>79250</v>
      </c>
      <c r="E6" s="21">
        <v>849</v>
      </c>
      <c r="F6" s="21">
        <v>595</v>
      </c>
      <c r="G6" s="21">
        <v>28664</v>
      </c>
      <c r="H6" s="21">
        <v>49142</v>
      </c>
      <c r="I6" s="23">
        <f t="shared" si="1"/>
        <v>0.63080126182965301</v>
      </c>
      <c r="J6" s="23">
        <f t="shared" si="2"/>
        <v>0.98803707501457672</v>
      </c>
      <c r="K6" s="23">
        <f t="shared" si="3"/>
        <v>2.8766984040931115E-2</v>
      </c>
      <c r="L6" s="25" t="s">
        <v>1676</v>
      </c>
    </row>
    <row r="7" spans="1:13" ht="17" x14ac:dyDescent="0.2">
      <c r="A7" s="21">
        <f t="shared" si="4"/>
        <v>6</v>
      </c>
      <c r="B7" s="25" t="s">
        <v>1666</v>
      </c>
      <c r="C7" s="22" t="s">
        <v>1678</v>
      </c>
      <c r="D7" s="21">
        <f t="shared" si="0"/>
        <v>79250</v>
      </c>
      <c r="E7" s="21">
        <v>0</v>
      </c>
      <c r="F7" s="21">
        <v>0</v>
      </c>
      <c r="G7" s="21">
        <v>29513</v>
      </c>
      <c r="H7" s="21">
        <v>49737</v>
      </c>
      <c r="I7" s="23">
        <f t="shared" si="1"/>
        <v>0.62759621451104097</v>
      </c>
      <c r="J7" s="23">
        <f t="shared" si="2"/>
        <v>1</v>
      </c>
      <c r="K7" s="23">
        <f t="shared" si="3"/>
        <v>0</v>
      </c>
      <c r="L7" s="25" t="s">
        <v>1676</v>
      </c>
    </row>
    <row r="8" spans="1:13" ht="17" x14ac:dyDescent="0.2">
      <c r="A8" s="21">
        <f t="shared" si="4"/>
        <v>7</v>
      </c>
      <c r="B8" s="25" t="s">
        <v>1666</v>
      </c>
      <c r="C8" s="22" t="s">
        <v>1682</v>
      </c>
      <c r="D8" s="21">
        <f t="shared" si="0"/>
        <v>79250</v>
      </c>
      <c r="E8" s="21">
        <v>0</v>
      </c>
      <c r="F8" s="21">
        <v>0</v>
      </c>
      <c r="G8" s="21">
        <v>29513</v>
      </c>
      <c r="H8" s="21">
        <v>49737</v>
      </c>
      <c r="I8" s="23">
        <f t="shared" si="1"/>
        <v>0.62759621451104097</v>
      </c>
      <c r="J8" s="23">
        <f t="shared" si="2"/>
        <v>1</v>
      </c>
      <c r="K8" s="23">
        <f t="shared" si="3"/>
        <v>0</v>
      </c>
      <c r="L8" s="25" t="s">
        <v>1676</v>
      </c>
    </row>
    <row r="9" spans="1:13" ht="17" x14ac:dyDescent="0.2">
      <c r="A9" s="21">
        <f t="shared" si="4"/>
        <v>8</v>
      </c>
      <c r="B9" s="25" t="s">
        <v>1666</v>
      </c>
      <c r="C9" s="22" t="s">
        <v>1683</v>
      </c>
      <c r="D9" s="21">
        <f t="shared" si="0"/>
        <v>79250</v>
      </c>
      <c r="E9" s="21">
        <v>9115</v>
      </c>
      <c r="F9" s="21">
        <v>5345</v>
      </c>
      <c r="G9" s="21">
        <v>20398</v>
      </c>
      <c r="H9" s="21">
        <v>44392</v>
      </c>
      <c r="I9" s="23">
        <f t="shared" si="1"/>
        <v>0.67516719242902212</v>
      </c>
      <c r="J9" s="23">
        <f t="shared" si="2"/>
        <v>0.89253473269397032</v>
      </c>
      <c r="K9" s="23">
        <f t="shared" si="3"/>
        <v>0.30884694880222274</v>
      </c>
      <c r="L9" s="25" t="s">
        <v>1676</v>
      </c>
    </row>
    <row r="10" spans="1:13" ht="17" x14ac:dyDescent="0.2">
      <c r="A10" s="21">
        <f t="shared" si="4"/>
        <v>9</v>
      </c>
      <c r="B10" s="25" t="s">
        <v>1666</v>
      </c>
      <c r="C10" s="22" t="s">
        <v>1684</v>
      </c>
      <c r="D10" s="21">
        <f t="shared" si="0"/>
        <v>79250</v>
      </c>
      <c r="E10" s="21">
        <v>10322</v>
      </c>
      <c r="F10" s="21">
        <v>6323</v>
      </c>
      <c r="G10" s="21">
        <v>19191</v>
      </c>
      <c r="H10" s="21">
        <v>43414</v>
      </c>
      <c r="I10" s="23">
        <f t="shared" si="1"/>
        <v>0.67805678233438482</v>
      </c>
      <c r="J10" s="23">
        <f t="shared" si="2"/>
        <v>0.87287130305406435</v>
      </c>
      <c r="K10" s="23">
        <f t="shared" si="3"/>
        <v>0.34974418053061362</v>
      </c>
      <c r="L10" s="25" t="s">
        <v>1676</v>
      </c>
    </row>
    <row r="11" spans="1:13" ht="17" x14ac:dyDescent="0.2">
      <c r="A11" s="21">
        <f t="shared" si="4"/>
        <v>10</v>
      </c>
      <c r="B11" s="25" t="s">
        <v>1666</v>
      </c>
      <c r="C11" s="22" t="s">
        <v>1685</v>
      </c>
      <c r="D11" s="21">
        <f t="shared" si="0"/>
        <v>79250</v>
      </c>
      <c r="E11" s="21">
        <v>0</v>
      </c>
      <c r="F11" s="21">
        <v>0</v>
      </c>
      <c r="G11" s="21">
        <v>29513</v>
      </c>
      <c r="H11" s="21">
        <v>49737</v>
      </c>
      <c r="I11" s="23">
        <f t="shared" si="1"/>
        <v>0.62759621451104097</v>
      </c>
      <c r="J11" s="23">
        <f t="shared" si="2"/>
        <v>1</v>
      </c>
      <c r="K11" s="23">
        <f t="shared" si="3"/>
        <v>0</v>
      </c>
      <c r="L11" s="25" t="s">
        <v>1676</v>
      </c>
    </row>
    <row r="12" spans="1:13" ht="17" x14ac:dyDescent="0.2">
      <c r="A12" s="21">
        <f t="shared" si="4"/>
        <v>11</v>
      </c>
      <c r="B12" s="25" t="s">
        <v>1666</v>
      </c>
      <c r="C12" s="22" t="s">
        <v>1686</v>
      </c>
      <c r="D12" s="21">
        <f t="shared" si="0"/>
        <v>79250</v>
      </c>
      <c r="E12" s="21">
        <v>4060</v>
      </c>
      <c r="F12" s="21">
        <v>3129</v>
      </c>
      <c r="G12" s="21">
        <v>25453</v>
      </c>
      <c r="H12" s="21">
        <v>46608</v>
      </c>
      <c r="I12" s="23">
        <f t="shared" si="1"/>
        <v>0.63934384858044169</v>
      </c>
      <c r="J12" s="23">
        <f t="shared" si="2"/>
        <v>0.93708908860606788</v>
      </c>
      <c r="K12" s="23">
        <f t="shared" si="3"/>
        <v>0.13756649612035374</v>
      </c>
      <c r="L12" s="25" t="s">
        <v>1676</v>
      </c>
    </row>
    <row r="13" spans="1:13" ht="17" x14ac:dyDescent="0.2">
      <c r="A13" s="21">
        <f t="shared" si="4"/>
        <v>12</v>
      </c>
      <c r="B13" s="25" t="s">
        <v>1666</v>
      </c>
      <c r="C13" s="22" t="s">
        <v>1687</v>
      </c>
      <c r="D13" s="21">
        <f t="shared" si="0"/>
        <v>79250</v>
      </c>
      <c r="E13" s="21">
        <v>0</v>
      </c>
      <c r="F13" s="21">
        <v>0</v>
      </c>
      <c r="G13" s="21">
        <v>29513</v>
      </c>
      <c r="H13" s="21">
        <v>49737</v>
      </c>
      <c r="I13" s="23">
        <f t="shared" si="1"/>
        <v>0.62759621451104097</v>
      </c>
      <c r="J13" s="23">
        <f t="shared" si="2"/>
        <v>1</v>
      </c>
      <c r="K13" s="23">
        <f t="shared" si="3"/>
        <v>0</v>
      </c>
      <c r="L13" s="25" t="s">
        <v>1676</v>
      </c>
    </row>
    <row r="14" spans="1:13" ht="30" x14ac:dyDescent="0.2">
      <c r="A14" s="21">
        <f t="shared" si="4"/>
        <v>13</v>
      </c>
      <c r="B14" s="25" t="s">
        <v>1666</v>
      </c>
      <c r="C14" s="22" t="s">
        <v>1708</v>
      </c>
      <c r="D14" s="21">
        <f t="shared" si="0"/>
        <v>79250</v>
      </c>
      <c r="E14" s="21">
        <v>11652</v>
      </c>
      <c r="F14" s="21">
        <v>5098</v>
      </c>
      <c r="G14" s="21">
        <v>17861</v>
      </c>
      <c r="H14" s="21">
        <v>44639</v>
      </c>
      <c r="I14" s="23">
        <f t="shared" si="1"/>
        <v>0.71029652996845427</v>
      </c>
      <c r="J14" s="23">
        <f t="shared" si="2"/>
        <v>0.89750085449464179</v>
      </c>
      <c r="K14" s="23">
        <f t="shared" si="3"/>
        <v>0.3948090671907295</v>
      </c>
      <c r="L14" s="25" t="s">
        <v>1711</v>
      </c>
      <c r="M14" s="25" t="s">
        <v>1710</v>
      </c>
    </row>
    <row r="15" spans="1:13" ht="30" x14ac:dyDescent="0.2">
      <c r="A15" s="21">
        <f t="shared" si="4"/>
        <v>14</v>
      </c>
      <c r="B15" s="25" t="s">
        <v>1666</v>
      </c>
      <c r="C15" s="22" t="s">
        <v>1712</v>
      </c>
      <c r="D15" s="21">
        <f t="shared" si="0"/>
        <v>79250</v>
      </c>
      <c r="E15" s="21">
        <v>10953</v>
      </c>
      <c r="F15" s="21">
        <v>5919</v>
      </c>
      <c r="G15" s="21">
        <v>18560</v>
      </c>
      <c r="H15" s="21">
        <v>43818</v>
      </c>
      <c r="I15" s="23">
        <f t="shared" si="1"/>
        <v>0.69111671924290219</v>
      </c>
      <c r="J15" s="23">
        <f t="shared" si="2"/>
        <v>0.88099402859038545</v>
      </c>
      <c r="K15" s="23">
        <f t="shared" si="3"/>
        <v>0.37112458916409719</v>
      </c>
      <c r="L15" s="25" t="s">
        <v>1711</v>
      </c>
      <c r="M15" s="25" t="s">
        <v>1714</v>
      </c>
    </row>
    <row r="16" spans="1:13" ht="30" x14ac:dyDescent="0.2">
      <c r="A16" s="21">
        <f t="shared" si="4"/>
        <v>15</v>
      </c>
      <c r="B16" s="25" t="s">
        <v>1666</v>
      </c>
      <c r="C16" s="22" t="s">
        <v>1713</v>
      </c>
      <c r="D16" s="21">
        <f t="shared" si="0"/>
        <v>79250</v>
      </c>
      <c r="E16" s="21">
        <v>11178</v>
      </c>
      <c r="F16" s="21">
        <v>6051</v>
      </c>
      <c r="G16" s="21">
        <v>18335</v>
      </c>
      <c r="H16" s="21">
        <v>43686</v>
      </c>
      <c r="I16" s="23">
        <f t="shared" si="1"/>
        <v>0.69229022082018932</v>
      </c>
      <c r="J16" s="23">
        <f t="shared" si="2"/>
        <v>0.87834006876168647</v>
      </c>
      <c r="K16" s="23">
        <f t="shared" si="3"/>
        <v>0.37874834818554537</v>
      </c>
      <c r="L16" s="25" t="s">
        <v>1711</v>
      </c>
      <c r="M16" s="25" t="s">
        <v>1714</v>
      </c>
    </row>
    <row r="17" spans="1:13" ht="30" x14ac:dyDescent="0.2">
      <c r="A17" s="21">
        <f t="shared" si="4"/>
        <v>16</v>
      </c>
      <c r="B17" s="25" t="s">
        <v>1666</v>
      </c>
      <c r="C17" s="22" t="s">
        <v>1715</v>
      </c>
      <c r="D17" s="21">
        <f t="shared" si="0"/>
        <v>79250</v>
      </c>
      <c r="E17" s="21">
        <v>11178</v>
      </c>
      <c r="F17" s="21">
        <v>6051</v>
      </c>
      <c r="G17" s="21">
        <v>18335</v>
      </c>
      <c r="H17" s="21">
        <v>43686</v>
      </c>
      <c r="I17" s="23">
        <f t="shared" si="1"/>
        <v>0.69229022082018932</v>
      </c>
      <c r="J17" s="23">
        <f t="shared" si="2"/>
        <v>0.87834006876168647</v>
      </c>
      <c r="K17" s="23">
        <f t="shared" si="3"/>
        <v>0.37874834818554537</v>
      </c>
      <c r="L17" s="25" t="s">
        <v>1711</v>
      </c>
      <c r="M17" s="25" t="s">
        <v>1714</v>
      </c>
    </row>
    <row r="18" spans="1:13" ht="30" x14ac:dyDescent="0.2">
      <c r="A18" s="21">
        <f t="shared" si="4"/>
        <v>17</v>
      </c>
      <c r="B18" s="25" t="s">
        <v>1666</v>
      </c>
      <c r="C18" s="22" t="s">
        <v>1716</v>
      </c>
      <c r="D18" s="21">
        <f t="shared" si="0"/>
        <v>79250</v>
      </c>
      <c r="E18" s="21">
        <v>10953</v>
      </c>
      <c r="F18" s="21">
        <v>5919</v>
      </c>
      <c r="G18" s="21">
        <v>18560</v>
      </c>
      <c r="H18" s="21">
        <v>43818</v>
      </c>
      <c r="I18" s="23">
        <f t="shared" si="1"/>
        <v>0.69111671924290219</v>
      </c>
      <c r="J18" s="23">
        <f t="shared" si="2"/>
        <v>0.88099402859038545</v>
      </c>
      <c r="K18" s="23">
        <f t="shared" si="3"/>
        <v>0.37112458916409719</v>
      </c>
      <c r="L18" s="25" t="s">
        <v>1711</v>
      </c>
      <c r="M18" s="25" t="s">
        <v>1714</v>
      </c>
    </row>
    <row r="19" spans="1:13" ht="34" x14ac:dyDescent="0.2">
      <c r="A19" s="21">
        <f t="shared" si="4"/>
        <v>18</v>
      </c>
      <c r="B19" s="25" t="s">
        <v>1666</v>
      </c>
      <c r="C19" s="22" t="s">
        <v>1707</v>
      </c>
      <c r="D19" s="21">
        <f t="shared" si="0"/>
        <v>79250</v>
      </c>
      <c r="E19" s="21">
        <v>12994</v>
      </c>
      <c r="F19" s="21">
        <v>7355</v>
      </c>
      <c r="G19" s="21">
        <v>16519</v>
      </c>
      <c r="H19" s="21">
        <v>42382</v>
      </c>
      <c r="I19" s="23">
        <f t="shared" si="1"/>
        <v>0.69875078864353313</v>
      </c>
      <c r="J19" s="23">
        <f t="shared" si="2"/>
        <v>0.85212216257514528</v>
      </c>
      <c r="K19" s="23">
        <f t="shared" si="3"/>
        <v>0.44028055433198932</v>
      </c>
      <c r="L19" s="25" t="s">
        <v>1711</v>
      </c>
      <c r="M19" s="25" t="s">
        <v>1717</v>
      </c>
    </row>
    <row r="20" spans="1:13" ht="30" x14ac:dyDescent="0.2">
      <c r="A20" s="21">
        <f t="shared" si="4"/>
        <v>19</v>
      </c>
      <c r="B20" s="25" t="s">
        <v>1666</v>
      </c>
      <c r="C20" s="22" t="s">
        <v>1718</v>
      </c>
      <c r="D20" s="21">
        <f t="shared" si="0"/>
        <v>79250</v>
      </c>
      <c r="E20" s="21">
        <v>10953</v>
      </c>
      <c r="F20" s="21">
        <v>5919</v>
      </c>
      <c r="G20" s="21">
        <v>18560</v>
      </c>
      <c r="H20" s="21">
        <v>43818</v>
      </c>
      <c r="I20" s="23">
        <f t="shared" si="1"/>
        <v>0.69111671924290219</v>
      </c>
      <c r="J20" s="23">
        <f t="shared" si="2"/>
        <v>0.88099402859038545</v>
      </c>
      <c r="K20" s="23">
        <f t="shared" si="3"/>
        <v>0.37112458916409719</v>
      </c>
      <c r="L20" s="25" t="s">
        <v>1711</v>
      </c>
      <c r="M20" s="25" t="s">
        <v>1719</v>
      </c>
    </row>
    <row r="21" spans="1:13" ht="30" x14ac:dyDescent="0.2">
      <c r="A21" s="21">
        <f t="shared" si="4"/>
        <v>20</v>
      </c>
      <c r="B21" s="25" t="s">
        <v>1666</v>
      </c>
      <c r="C21" s="22" t="s">
        <v>1720</v>
      </c>
      <c r="D21" s="21">
        <f t="shared" si="0"/>
        <v>79250</v>
      </c>
      <c r="E21" s="21">
        <v>10953</v>
      </c>
      <c r="F21" s="21">
        <v>5919</v>
      </c>
      <c r="G21" s="21">
        <v>18560</v>
      </c>
      <c r="H21" s="21">
        <v>43818</v>
      </c>
      <c r="I21" s="23">
        <f t="shared" si="1"/>
        <v>0.69111671924290219</v>
      </c>
      <c r="J21" s="23">
        <f t="shared" si="2"/>
        <v>0.88099402859038545</v>
      </c>
      <c r="K21" s="23">
        <f t="shared" si="3"/>
        <v>0.37112458916409719</v>
      </c>
      <c r="L21" s="25" t="s">
        <v>1711</v>
      </c>
      <c r="M21" s="25" t="s">
        <v>1719</v>
      </c>
    </row>
    <row r="22" spans="1:13" ht="30" x14ac:dyDescent="0.2">
      <c r="A22" s="21">
        <f t="shared" si="4"/>
        <v>21</v>
      </c>
      <c r="B22" s="25" t="s">
        <v>1666</v>
      </c>
      <c r="C22" s="22" t="s">
        <v>1706</v>
      </c>
      <c r="D22" s="21">
        <f t="shared" si="0"/>
        <v>79250</v>
      </c>
      <c r="E22" s="21">
        <v>10281</v>
      </c>
      <c r="F22" s="21">
        <v>5044</v>
      </c>
      <c r="G22" s="21">
        <v>19232</v>
      </c>
      <c r="H22" s="21">
        <v>44693</v>
      </c>
      <c r="I22" s="23">
        <f t="shared" si="1"/>
        <v>0.69367823343848578</v>
      </c>
      <c r="J22" s="23">
        <f t="shared" si="2"/>
        <v>0.898586565333655</v>
      </c>
      <c r="K22" s="23">
        <f t="shared" si="3"/>
        <v>0.34835496222003864</v>
      </c>
      <c r="L22" s="25" t="s">
        <v>1711</v>
      </c>
      <c r="M22" s="25" t="s">
        <v>1721</v>
      </c>
    </row>
    <row r="23" spans="1:13" ht="30" x14ac:dyDescent="0.2">
      <c r="A23" s="21">
        <f t="shared" si="4"/>
        <v>22</v>
      </c>
      <c r="B23" s="25" t="s">
        <v>1666</v>
      </c>
      <c r="C23" s="22" t="s">
        <v>1722</v>
      </c>
      <c r="D23" s="21">
        <f t="shared" si="0"/>
        <v>79250</v>
      </c>
      <c r="E23" s="21">
        <v>12165</v>
      </c>
      <c r="F23" s="21">
        <v>6488</v>
      </c>
      <c r="G23" s="21">
        <v>17348</v>
      </c>
      <c r="H23" s="21">
        <v>43249</v>
      </c>
      <c r="I23" s="23">
        <f t="shared" si="1"/>
        <v>0.69923028391167197</v>
      </c>
      <c r="J23" s="23">
        <f t="shared" si="2"/>
        <v>0.86955385326819068</v>
      </c>
      <c r="K23" s="23">
        <f t="shared" si="3"/>
        <v>0.41219123775963135</v>
      </c>
      <c r="L23" s="25" t="s">
        <v>1711</v>
      </c>
      <c r="M23" s="25" t="s">
        <v>1723</v>
      </c>
    </row>
    <row r="24" spans="1:13" ht="30" x14ac:dyDescent="0.2">
      <c r="A24" s="21">
        <f t="shared" si="4"/>
        <v>23</v>
      </c>
      <c r="B24" s="25" t="s">
        <v>1666</v>
      </c>
      <c r="C24" s="22" t="s">
        <v>1724</v>
      </c>
      <c r="D24" s="21">
        <f t="shared" si="0"/>
        <v>79250</v>
      </c>
      <c r="E24" s="21">
        <v>9495</v>
      </c>
      <c r="F24" s="21">
        <v>4365</v>
      </c>
      <c r="G24" s="21">
        <v>20018</v>
      </c>
      <c r="H24" s="21">
        <v>45372</v>
      </c>
      <c r="I24" s="23">
        <f t="shared" si="1"/>
        <v>0.69232807570977917</v>
      </c>
      <c r="J24" s="23">
        <f t="shared" si="2"/>
        <v>0.91223837384643225</v>
      </c>
      <c r="K24" s="23">
        <f t="shared" si="3"/>
        <v>0.32172263070511298</v>
      </c>
      <c r="L24" s="25" t="s">
        <v>1711</v>
      </c>
    </row>
    <row r="25" spans="1:13" ht="30" x14ac:dyDescent="0.2">
      <c r="A25" s="21">
        <f t="shared" si="4"/>
        <v>24</v>
      </c>
      <c r="B25" s="25" t="s">
        <v>1666</v>
      </c>
      <c r="C25" s="22" t="s">
        <v>1725</v>
      </c>
      <c r="D25" s="21">
        <f t="shared" si="0"/>
        <v>79250</v>
      </c>
      <c r="E25" s="21">
        <v>2941</v>
      </c>
      <c r="F25" s="21">
        <v>1783</v>
      </c>
      <c r="G25" s="21">
        <v>26572</v>
      </c>
      <c r="H25" s="21">
        <v>47954</v>
      </c>
      <c r="I25" s="23">
        <f t="shared" si="1"/>
        <v>0.64220820189274452</v>
      </c>
      <c r="J25" s="23">
        <f t="shared" si="2"/>
        <v>0.9641514365562861</v>
      </c>
      <c r="K25" s="23">
        <f t="shared" si="3"/>
        <v>9.9651001253684812E-2</v>
      </c>
    </row>
    <row r="26" spans="1:13" ht="30" x14ac:dyDescent="0.2">
      <c r="A26" s="21">
        <f t="shared" si="4"/>
        <v>25</v>
      </c>
      <c r="B26" s="25" t="s">
        <v>1666</v>
      </c>
      <c r="C26" s="22" t="s">
        <v>1726</v>
      </c>
      <c r="D26" s="21">
        <f t="shared" si="0"/>
        <v>79250</v>
      </c>
      <c r="E26" s="21">
        <v>7035</v>
      </c>
      <c r="F26" s="21">
        <v>4001</v>
      </c>
      <c r="G26" s="21">
        <v>22478</v>
      </c>
      <c r="H26" s="21">
        <v>45736</v>
      </c>
      <c r="I26" s="23">
        <f t="shared" si="1"/>
        <v>0.66588012618296533</v>
      </c>
      <c r="J26" s="23">
        <f t="shared" si="2"/>
        <v>0.91955686913163237</v>
      </c>
      <c r="K26" s="23">
        <f t="shared" si="3"/>
        <v>0.23836953207061296</v>
      </c>
    </row>
    <row r="27" spans="1:13" ht="30" x14ac:dyDescent="0.2">
      <c r="A27" s="21">
        <f t="shared" si="4"/>
        <v>26</v>
      </c>
      <c r="B27" s="25" t="s">
        <v>1666</v>
      </c>
      <c r="C27" s="22" t="s">
        <v>1727</v>
      </c>
      <c r="D27" s="21">
        <f t="shared" si="0"/>
        <v>79250</v>
      </c>
      <c r="E27" s="21">
        <v>6958</v>
      </c>
      <c r="F27" s="21">
        <v>3982</v>
      </c>
      <c r="G27" s="21">
        <v>22555</v>
      </c>
      <c r="H27" s="21">
        <v>45755</v>
      </c>
      <c r="I27" s="23">
        <f t="shared" si="1"/>
        <v>0.66514826498422708</v>
      </c>
      <c r="J27" s="23">
        <f t="shared" si="2"/>
        <v>0.91993887850091483</v>
      </c>
      <c r="K27" s="23">
        <f t="shared" si="3"/>
        <v>0.23576051231660625</v>
      </c>
    </row>
    <row r="28" spans="1:13" ht="30" x14ac:dyDescent="0.2">
      <c r="A28" s="21">
        <f t="shared" si="4"/>
        <v>27</v>
      </c>
      <c r="B28" s="25" t="s">
        <v>1666</v>
      </c>
      <c r="C28" s="22" t="s">
        <v>1727</v>
      </c>
      <c r="D28" s="21">
        <f t="shared" si="0"/>
        <v>79250</v>
      </c>
      <c r="E28" s="21">
        <v>6958</v>
      </c>
      <c r="F28" s="21">
        <v>3982</v>
      </c>
      <c r="G28" s="21">
        <v>22555</v>
      </c>
      <c r="H28" s="21">
        <v>45755</v>
      </c>
      <c r="I28" s="23">
        <f t="shared" si="1"/>
        <v>0.66514826498422708</v>
      </c>
      <c r="J28" s="23">
        <f t="shared" si="2"/>
        <v>0.91993887850091483</v>
      </c>
      <c r="K28" s="23">
        <f t="shared" si="3"/>
        <v>0.23576051231660625</v>
      </c>
    </row>
    <row r="29" spans="1:13" ht="30" x14ac:dyDescent="0.2">
      <c r="A29" s="21">
        <f t="shared" si="4"/>
        <v>28</v>
      </c>
      <c r="B29" s="25" t="s">
        <v>1666</v>
      </c>
      <c r="C29" s="22" t="s">
        <v>1729</v>
      </c>
      <c r="D29" s="21">
        <f t="shared" si="0"/>
        <v>79250</v>
      </c>
      <c r="E29" s="21">
        <v>11536</v>
      </c>
      <c r="F29" s="21">
        <v>5801</v>
      </c>
      <c r="G29" s="21">
        <v>17977</v>
      </c>
      <c r="H29" s="21">
        <v>43936</v>
      </c>
      <c r="I29" s="23">
        <f t="shared" si="1"/>
        <v>0.69996214511041011</v>
      </c>
      <c r="J29" s="23">
        <f t="shared" si="2"/>
        <v>0.88336650783119208</v>
      </c>
      <c r="K29" s="23">
        <f t="shared" si="3"/>
        <v>0.39087859587300511</v>
      </c>
    </row>
    <row r="30" spans="1:13" ht="30" x14ac:dyDescent="0.2">
      <c r="A30" s="21">
        <f t="shared" si="4"/>
        <v>29</v>
      </c>
      <c r="B30" s="25" t="s">
        <v>1666</v>
      </c>
      <c r="C30" s="22" t="s">
        <v>1728</v>
      </c>
      <c r="D30" s="21">
        <f t="shared" si="0"/>
        <v>79250</v>
      </c>
      <c r="E30" s="21">
        <v>6687</v>
      </c>
      <c r="F30" s="21">
        <v>3549</v>
      </c>
      <c r="G30" s="21">
        <v>22826</v>
      </c>
      <c r="H30" s="21">
        <v>46188</v>
      </c>
      <c r="I30" s="23">
        <f t="shared" si="1"/>
        <v>0.66719242902208198</v>
      </c>
      <c r="J30" s="23">
        <f t="shared" si="2"/>
        <v>0.92864467096929848</v>
      </c>
      <c r="K30" s="23">
        <f t="shared" si="3"/>
        <v>0.22657811811743978</v>
      </c>
    </row>
    <row r="31" spans="1:13" ht="30" x14ac:dyDescent="0.2">
      <c r="A31" s="21">
        <f t="shared" si="4"/>
        <v>30</v>
      </c>
      <c r="B31" s="25" t="s">
        <v>1666</v>
      </c>
      <c r="C31" s="22" t="s">
        <v>1730</v>
      </c>
      <c r="D31" s="21">
        <f t="shared" si="0"/>
        <v>79250</v>
      </c>
      <c r="E31" s="21">
        <v>7035</v>
      </c>
      <c r="F31" s="21">
        <v>4001</v>
      </c>
      <c r="G31" s="21">
        <v>22478</v>
      </c>
      <c r="H31" s="21">
        <v>45736</v>
      </c>
      <c r="I31" s="23">
        <f t="shared" si="1"/>
        <v>0.66588012618296533</v>
      </c>
      <c r="J31" s="23">
        <f t="shared" si="2"/>
        <v>0.91955686913163237</v>
      </c>
      <c r="K31" s="23">
        <f t="shared" si="3"/>
        <v>0.23836953207061296</v>
      </c>
    </row>
    <row r="32" spans="1:13" ht="51" x14ac:dyDescent="0.2">
      <c r="A32" s="21">
        <f t="shared" si="4"/>
        <v>31</v>
      </c>
      <c r="B32" s="25" t="s">
        <v>1666</v>
      </c>
      <c r="C32" s="22" t="s">
        <v>1731</v>
      </c>
      <c r="D32" s="21">
        <f t="shared" si="0"/>
        <v>79250</v>
      </c>
      <c r="E32" s="21">
        <v>13326</v>
      </c>
      <c r="F32" s="21">
        <v>7388</v>
      </c>
      <c r="G32" s="21">
        <v>16187</v>
      </c>
      <c r="H32" s="21">
        <v>42349</v>
      </c>
      <c r="I32" s="23">
        <f t="shared" si="1"/>
        <v>0.7025236593059937</v>
      </c>
      <c r="J32" s="23">
        <f t="shared" si="2"/>
        <v>0.85145867261797048</v>
      </c>
      <c r="K32" s="23">
        <f t="shared" si="3"/>
        <v>0.45152983431030391</v>
      </c>
      <c r="M32" s="25" t="s">
        <v>1732</v>
      </c>
    </row>
    <row r="33" spans="1:13" ht="68" x14ac:dyDescent="0.2">
      <c r="A33" s="21">
        <f t="shared" si="4"/>
        <v>32</v>
      </c>
      <c r="B33" s="25" t="s">
        <v>1666</v>
      </c>
      <c r="C33" s="22" t="s">
        <v>1735</v>
      </c>
      <c r="D33" s="21">
        <f t="shared" si="0"/>
        <v>79250</v>
      </c>
      <c r="E33" s="21">
        <v>13219</v>
      </c>
      <c r="F33" s="21">
        <v>7487</v>
      </c>
      <c r="G33" s="21">
        <v>16294</v>
      </c>
      <c r="H33" s="21">
        <v>42250</v>
      </c>
      <c r="I33" s="23">
        <f t="shared" si="1"/>
        <v>0.69992429022082014</v>
      </c>
      <c r="J33" s="23">
        <f t="shared" si="2"/>
        <v>0.8494682027464463</v>
      </c>
      <c r="K33" s="23">
        <f t="shared" si="3"/>
        <v>0.44790431335343744</v>
      </c>
      <c r="L33" s="25" t="s">
        <v>1744</v>
      </c>
      <c r="M33" s="25" t="s">
        <v>1734</v>
      </c>
    </row>
    <row r="34" spans="1:13" ht="34" x14ac:dyDescent="0.2">
      <c r="A34" s="21">
        <f t="shared" si="4"/>
        <v>33</v>
      </c>
      <c r="B34" s="25" t="s">
        <v>1666</v>
      </c>
      <c r="C34" s="22" t="s">
        <v>1733</v>
      </c>
      <c r="D34" s="21">
        <f t="shared" si="0"/>
        <v>79250</v>
      </c>
      <c r="E34" s="21">
        <v>12117</v>
      </c>
      <c r="F34" s="21">
        <v>6602</v>
      </c>
      <c r="G34" s="21">
        <v>17396</v>
      </c>
      <c r="H34" s="21">
        <v>43135</v>
      </c>
      <c r="I34" s="23">
        <f t="shared" si="1"/>
        <v>0.69718611987381707</v>
      </c>
      <c r="J34" s="23">
        <f t="shared" si="2"/>
        <v>0.86726179705249618</v>
      </c>
      <c r="K34" s="23">
        <f t="shared" si="3"/>
        <v>0.41056483583505576</v>
      </c>
      <c r="L34" s="25" t="s">
        <v>1736</v>
      </c>
      <c r="M34" s="25" t="s">
        <v>1737</v>
      </c>
    </row>
    <row r="35" spans="1:13" ht="85" x14ac:dyDescent="0.2">
      <c r="A35" s="21">
        <f t="shared" si="4"/>
        <v>34</v>
      </c>
      <c r="B35" s="25" t="s">
        <v>1666</v>
      </c>
      <c r="C35" s="22" t="s">
        <v>1738</v>
      </c>
      <c r="D35" s="21">
        <f t="shared" ref="D35:D36" si="5">SUM(E35:H35)</f>
        <v>79250</v>
      </c>
      <c r="E35" s="21">
        <v>13112</v>
      </c>
      <c r="F35" s="21">
        <v>7260</v>
      </c>
      <c r="G35" s="21">
        <v>16401</v>
      </c>
      <c r="H35" s="21">
        <v>42477</v>
      </c>
      <c r="I35" s="23">
        <f t="shared" si="1"/>
        <v>0.70143848580441637</v>
      </c>
      <c r="J35" s="23">
        <f t="shared" si="2"/>
        <v>0.85403220942155744</v>
      </c>
      <c r="K35" s="23">
        <f t="shared" si="3"/>
        <v>0.44427879239657098</v>
      </c>
      <c r="L35" s="25" t="s">
        <v>1739</v>
      </c>
      <c r="M35" s="25" t="s">
        <v>1740</v>
      </c>
    </row>
    <row r="36" spans="1:13" ht="85" x14ac:dyDescent="0.2">
      <c r="A36" s="21">
        <f t="shared" si="4"/>
        <v>35</v>
      </c>
      <c r="B36" s="25" t="s">
        <v>1666</v>
      </c>
      <c r="C36" s="22" t="s">
        <v>1741</v>
      </c>
      <c r="D36" s="21">
        <f t="shared" si="5"/>
        <v>79250</v>
      </c>
      <c r="E36" s="21">
        <v>13569</v>
      </c>
      <c r="F36" s="21">
        <v>6416</v>
      </c>
      <c r="G36" s="21">
        <v>15944</v>
      </c>
      <c r="H36" s="21">
        <v>43321</v>
      </c>
      <c r="I36" s="23">
        <f t="shared" si="1"/>
        <v>0.7178548895899054</v>
      </c>
      <c r="J36" s="23">
        <f t="shared" si="2"/>
        <v>0.87100146772020826</v>
      </c>
      <c r="K36" s="23">
        <f t="shared" si="3"/>
        <v>0.45976349405346795</v>
      </c>
      <c r="L36" s="25" t="s">
        <v>1743</v>
      </c>
      <c r="M36" s="25" t="s">
        <v>1742</v>
      </c>
    </row>
    <row r="37" spans="1:13" ht="45" x14ac:dyDescent="0.2">
      <c r="A37" s="21">
        <f t="shared" si="4"/>
        <v>36</v>
      </c>
      <c r="B37" s="25" t="s">
        <v>1666</v>
      </c>
      <c r="C37" s="22" t="s">
        <v>1745</v>
      </c>
      <c r="D37" s="21">
        <f t="shared" ref="D37" si="6">SUM(E37:H37)</f>
        <v>0</v>
      </c>
      <c r="L37" s="25" t="s">
        <v>1746</v>
      </c>
      <c r="M37" s="25" t="s">
        <v>1747</v>
      </c>
    </row>
    <row r="38" spans="1:13" ht="45" x14ac:dyDescent="0.2">
      <c r="A38" s="21">
        <f t="shared" si="4"/>
        <v>37</v>
      </c>
      <c r="B38" s="25" t="s">
        <v>1666</v>
      </c>
      <c r="C38" s="22" t="s">
        <v>1745</v>
      </c>
      <c r="D38" s="21">
        <f t="shared" ref="D38:D44" si="7">SUM(E38:H38)</f>
        <v>52834</v>
      </c>
      <c r="E38" s="21">
        <v>7917</v>
      </c>
      <c r="F38" s="21">
        <v>3440</v>
      </c>
      <c r="G38" s="21">
        <v>11742</v>
      </c>
      <c r="H38" s="21">
        <v>29735</v>
      </c>
      <c r="I38" s="23">
        <f t="shared" ref="I38:I39" si="8">(H38+E38)/SUM(E38:H38)</f>
        <v>0.71264715902638454</v>
      </c>
      <c r="J38" s="23">
        <f t="shared" ref="J38:J39" si="9">H38/(H38+F38)</f>
        <v>0.8963074604370761</v>
      </c>
      <c r="K38" s="23">
        <f t="shared" ref="K38:K39" si="10">E38/ (E38+G38)</f>
        <v>0.40271631313902029</v>
      </c>
      <c r="L38" s="25" t="s">
        <v>1748</v>
      </c>
      <c r="M38" s="25" t="s">
        <v>1750</v>
      </c>
    </row>
    <row r="39" spans="1:13" ht="85" x14ac:dyDescent="0.2">
      <c r="A39" s="21">
        <f t="shared" si="4"/>
        <v>38</v>
      </c>
      <c r="B39" s="25" t="s">
        <v>1666</v>
      </c>
      <c r="C39" s="22" t="s">
        <v>1749</v>
      </c>
      <c r="D39" s="21">
        <f t="shared" si="7"/>
        <v>79220</v>
      </c>
      <c r="E39" s="21">
        <v>13558</v>
      </c>
      <c r="F39" s="21">
        <v>6433</v>
      </c>
      <c r="G39" s="21">
        <v>15925</v>
      </c>
      <c r="H39" s="21">
        <v>43304</v>
      </c>
      <c r="I39" s="23">
        <f t="shared" si="8"/>
        <v>0.71777328957334008</v>
      </c>
      <c r="J39" s="23">
        <f t="shared" si="9"/>
        <v>0.87065966986348187</v>
      </c>
      <c r="K39" s="23">
        <f t="shared" si="10"/>
        <v>0.45985822338296645</v>
      </c>
      <c r="L39" s="25" t="s">
        <v>1751</v>
      </c>
      <c r="M39" s="25" t="s">
        <v>1752</v>
      </c>
    </row>
    <row r="40" spans="1:13" ht="45" x14ac:dyDescent="0.2">
      <c r="A40" s="21">
        <f t="shared" si="4"/>
        <v>39</v>
      </c>
      <c r="B40" s="25" t="s">
        <v>1666</v>
      </c>
      <c r="C40" s="22" t="s">
        <v>1754</v>
      </c>
      <c r="D40" s="21">
        <v>79220</v>
      </c>
      <c r="L40" s="25" t="s">
        <v>1753</v>
      </c>
      <c r="M40" s="25" t="s">
        <v>1747</v>
      </c>
    </row>
    <row r="41" spans="1:13" ht="45" x14ac:dyDescent="0.2">
      <c r="A41" s="21">
        <f t="shared" si="4"/>
        <v>40</v>
      </c>
      <c r="B41" s="25" t="s">
        <v>1666</v>
      </c>
      <c r="C41" s="22" t="s">
        <v>1754</v>
      </c>
      <c r="D41" s="21">
        <f t="shared" si="7"/>
        <v>52834</v>
      </c>
      <c r="E41" s="21">
        <v>8002</v>
      </c>
      <c r="F41" s="21">
        <v>3507</v>
      </c>
      <c r="G41" s="21">
        <v>11657</v>
      </c>
      <c r="H41" s="21">
        <v>29668</v>
      </c>
      <c r="I41" s="23">
        <f t="shared" ref="I41" si="11">(H41+E41)/SUM(E41:H41)</f>
        <v>0.71298784873376997</v>
      </c>
      <c r="J41" s="23">
        <f t="shared" ref="J41" si="12">H41/(H41+F41)</f>
        <v>0.89428786737000754</v>
      </c>
      <c r="K41" s="23">
        <f t="shared" ref="K41" si="13">E41/ (E41+G41)</f>
        <v>0.40704003255506382</v>
      </c>
      <c r="L41" s="25" t="s">
        <v>1753</v>
      </c>
      <c r="M41" s="25" t="s">
        <v>1755</v>
      </c>
    </row>
    <row r="42" spans="1:13" ht="45" x14ac:dyDescent="0.2">
      <c r="A42" s="21">
        <f t="shared" si="4"/>
        <v>41</v>
      </c>
      <c r="B42" s="25" t="s">
        <v>1666</v>
      </c>
      <c r="C42" s="22" t="s">
        <v>1757</v>
      </c>
      <c r="D42" s="21">
        <v>7220</v>
      </c>
      <c r="L42" s="25" t="s">
        <v>1758</v>
      </c>
      <c r="M42" s="25" t="s">
        <v>1756</v>
      </c>
    </row>
    <row r="43" spans="1:13" ht="45" x14ac:dyDescent="0.2">
      <c r="A43" s="21">
        <f t="shared" si="4"/>
        <v>42</v>
      </c>
      <c r="B43" s="27" t="s">
        <v>1666</v>
      </c>
      <c r="C43" s="26" t="s">
        <v>1757</v>
      </c>
      <c r="D43" s="21">
        <f t="shared" si="7"/>
        <v>52834</v>
      </c>
      <c r="E43" s="21">
        <v>8078</v>
      </c>
      <c r="F43" s="21">
        <v>3379</v>
      </c>
      <c r="G43" s="21">
        <v>11581</v>
      </c>
      <c r="H43" s="21">
        <v>29796</v>
      </c>
      <c r="I43" s="23">
        <f t="shared" ref="I43" si="14">(H43+E43)/SUM(E43:H43)</f>
        <v>0.71684899875080443</v>
      </c>
      <c r="J43" s="23">
        <f t="shared" ref="J43" si="15">H43/(H43+F43)</f>
        <v>0.89814619442351173</v>
      </c>
      <c r="K43" s="23">
        <f t="shared" ref="K43" si="16">E43/ (E43+G43)</f>
        <v>0.41090594638587924</v>
      </c>
      <c r="L43" s="25" t="s">
        <v>1758</v>
      </c>
      <c r="M43" s="25" t="s">
        <v>1755</v>
      </c>
    </row>
    <row r="44" spans="1:13" ht="45" x14ac:dyDescent="0.2">
      <c r="A44" s="21">
        <f t="shared" si="4"/>
        <v>43</v>
      </c>
      <c r="B44" s="27" t="s">
        <v>1666</v>
      </c>
      <c r="C44" s="26" t="s">
        <v>1759</v>
      </c>
      <c r="D44" s="21">
        <f t="shared" si="7"/>
        <v>79250</v>
      </c>
      <c r="E44" s="21">
        <v>13823</v>
      </c>
      <c r="F44" s="21">
        <v>6585</v>
      </c>
      <c r="G44" s="21">
        <v>15690</v>
      </c>
      <c r="H44" s="21">
        <v>43152</v>
      </c>
      <c r="I44" s="23">
        <f t="shared" ref="I44" si="17">(H44+E44)/SUM(E44:H44)</f>
        <v>0.71892744479495263</v>
      </c>
      <c r="J44" s="23">
        <f t="shared" ref="J44" si="18">H44/(H44+F44)</f>
        <v>0.86760359490922256</v>
      </c>
      <c r="K44" s="23">
        <f t="shared" ref="K44" si="19">E44/ (E44+G44)</f>
        <v>0.46836987090434723</v>
      </c>
      <c r="L44" s="25" t="s">
        <v>1761</v>
      </c>
      <c r="M44" s="25" t="s">
        <v>1763</v>
      </c>
    </row>
    <row r="45" spans="1:13" s="31" customFormat="1" ht="45" x14ac:dyDescent="0.2">
      <c r="A45" s="28">
        <f t="shared" si="4"/>
        <v>44</v>
      </c>
      <c r="B45" s="32" t="s">
        <v>1666</v>
      </c>
      <c r="C45" s="33" t="s">
        <v>1760</v>
      </c>
      <c r="D45" s="28">
        <f t="shared" ref="D45" si="20">SUM(E45:H45)</f>
        <v>79250</v>
      </c>
      <c r="E45" s="28">
        <v>14712</v>
      </c>
      <c r="F45" s="28">
        <v>7182</v>
      </c>
      <c r="G45" s="28">
        <v>14801</v>
      </c>
      <c r="H45" s="28">
        <v>42555</v>
      </c>
      <c r="I45" s="30">
        <f t="shared" ref="I45" si="21">(H45+E45)/SUM(E45:H45)</f>
        <v>0.72261198738170351</v>
      </c>
      <c r="J45" s="30">
        <f t="shared" ref="J45" si="22">H45/(H45+F45)</f>
        <v>0.8556004584112431</v>
      </c>
      <c r="K45" s="30">
        <f t="shared" ref="K45" si="23">E45/ (E45+G45)</f>
        <v>0.49849218988242472</v>
      </c>
      <c r="L45" s="29" t="s">
        <v>1762</v>
      </c>
      <c r="M45" s="29" t="s">
        <v>1764</v>
      </c>
    </row>
    <row r="46" spans="1:13" ht="68" x14ac:dyDescent="0.2">
      <c r="A46" s="21">
        <f t="shared" si="4"/>
        <v>45</v>
      </c>
      <c r="B46" s="27" t="s">
        <v>1666</v>
      </c>
      <c r="C46" s="26" t="s">
        <v>1765</v>
      </c>
      <c r="D46" s="21">
        <f t="shared" ref="D46:D48" si="24">SUM(E46:H46)</f>
        <v>39625</v>
      </c>
      <c r="E46" s="21">
        <v>6016</v>
      </c>
      <c r="F46" s="21">
        <v>2679</v>
      </c>
      <c r="G46" s="21">
        <v>8683</v>
      </c>
      <c r="H46" s="21">
        <v>22247</v>
      </c>
      <c r="I46" s="23">
        <f t="shared" ref="I46" si="25">(H46+E46)/SUM(E46:H46)</f>
        <v>0.71326182965299689</v>
      </c>
      <c r="J46" s="23">
        <f t="shared" ref="J46" si="26">H46/(H46+F46)</f>
        <v>0.89252186471956996</v>
      </c>
      <c r="K46" s="23">
        <f t="shared" ref="K46" si="27">E46/ (E46+G46)</f>
        <v>0.40927954282604256</v>
      </c>
      <c r="L46" s="25" t="s">
        <v>1766</v>
      </c>
      <c r="M46" s="25" t="s">
        <v>1767</v>
      </c>
    </row>
    <row r="47" spans="1:13" ht="51" hidden="1" x14ac:dyDescent="0.2">
      <c r="A47" s="21">
        <f t="shared" si="4"/>
        <v>46</v>
      </c>
      <c r="B47" s="27" t="s">
        <v>1776</v>
      </c>
      <c r="C47" s="26" t="s">
        <v>1768</v>
      </c>
      <c r="D47" s="21">
        <f t="shared" si="24"/>
        <v>132084</v>
      </c>
      <c r="E47" s="21">
        <v>18286</v>
      </c>
      <c r="F47" s="21">
        <v>9765</v>
      </c>
      <c r="G47" s="21">
        <v>31059</v>
      </c>
      <c r="H47" s="21">
        <v>72974</v>
      </c>
      <c r="I47" s="23">
        <f t="shared" ref="I47:I62" si="28">(H47+E47)/SUM(E47:H47)</f>
        <v>0.69092395748160262</v>
      </c>
      <c r="J47" s="23">
        <f t="shared" ref="J47:J62" si="29">H47/(H47+F47)</f>
        <v>0.88197826901461218</v>
      </c>
      <c r="K47" s="23">
        <f t="shared" ref="K47:K62" si="30">E47/ (E47+G47)</f>
        <v>0.37057452629445742</v>
      </c>
      <c r="L47" s="25" t="s">
        <v>1676</v>
      </c>
    </row>
    <row r="48" spans="1:13" ht="51" hidden="1" x14ac:dyDescent="0.2">
      <c r="A48" s="21">
        <f t="shared" si="4"/>
        <v>47</v>
      </c>
      <c r="B48" s="27" t="s">
        <v>1776</v>
      </c>
      <c r="C48" s="26" t="s">
        <v>1769</v>
      </c>
      <c r="D48" s="21">
        <f t="shared" si="24"/>
        <v>132084</v>
      </c>
      <c r="E48" s="21">
        <v>200</v>
      </c>
      <c r="F48" s="21">
        <v>175</v>
      </c>
      <c r="G48" s="21">
        <v>49145</v>
      </c>
      <c r="H48" s="21">
        <v>82564</v>
      </c>
      <c r="I48" s="23">
        <f t="shared" si="28"/>
        <v>0.62660125374761511</v>
      </c>
      <c r="J48" s="23">
        <f t="shared" si="29"/>
        <v>0.99788491521531564</v>
      </c>
      <c r="K48" s="23">
        <f t="shared" si="30"/>
        <v>4.0530955517276319E-3</v>
      </c>
      <c r="L48" s="25" t="s">
        <v>1676</v>
      </c>
    </row>
    <row r="49" spans="1:13" ht="51" hidden="1" x14ac:dyDescent="0.2">
      <c r="A49" s="21">
        <f t="shared" si="4"/>
        <v>48</v>
      </c>
      <c r="B49" s="27" t="s">
        <v>1776</v>
      </c>
      <c r="C49" s="26" t="s">
        <v>1770</v>
      </c>
      <c r="D49" s="21">
        <f t="shared" ref="D49:D50" si="31">SUM(E49:H49)</f>
        <v>132084</v>
      </c>
      <c r="E49" s="21">
        <v>1482</v>
      </c>
      <c r="F49" s="21">
        <v>1007</v>
      </c>
      <c r="G49" s="21">
        <v>47863</v>
      </c>
      <c r="H49" s="21">
        <v>81732</v>
      </c>
      <c r="I49" s="23">
        <f t="shared" si="28"/>
        <v>0.6300081766148814</v>
      </c>
      <c r="J49" s="23">
        <f t="shared" si="29"/>
        <v>0.9878291978389877</v>
      </c>
      <c r="K49" s="23">
        <f t="shared" si="30"/>
        <v>3.0033438038301753E-2</v>
      </c>
      <c r="L49" s="25" t="s">
        <v>1676</v>
      </c>
    </row>
    <row r="50" spans="1:13" ht="51" hidden="1" x14ac:dyDescent="0.2">
      <c r="A50" s="21">
        <f t="shared" si="4"/>
        <v>49</v>
      </c>
      <c r="B50" s="27" t="s">
        <v>1776</v>
      </c>
      <c r="C50" s="26" t="s">
        <v>1772</v>
      </c>
      <c r="D50" s="21">
        <f t="shared" si="31"/>
        <v>132084</v>
      </c>
      <c r="E50" s="21">
        <v>3292</v>
      </c>
      <c r="F50" s="21">
        <v>1231</v>
      </c>
      <c r="G50" s="21">
        <v>46053</v>
      </c>
      <c r="H50" s="21">
        <v>81508</v>
      </c>
      <c r="I50" s="23">
        <f t="shared" si="28"/>
        <v>0.64201568698706879</v>
      </c>
      <c r="J50" s="23">
        <f t="shared" si="29"/>
        <v>0.98512188931459166</v>
      </c>
      <c r="K50" s="23">
        <f t="shared" si="30"/>
        <v>6.6713952781436825E-2</v>
      </c>
      <c r="L50" s="25" t="s">
        <v>1676</v>
      </c>
    </row>
    <row r="51" spans="1:13" ht="51" hidden="1" x14ac:dyDescent="0.2">
      <c r="A51" s="21">
        <f t="shared" si="4"/>
        <v>50</v>
      </c>
      <c r="B51" s="27" t="s">
        <v>1776</v>
      </c>
      <c r="C51" s="26" t="s">
        <v>1773</v>
      </c>
      <c r="D51" s="21">
        <f t="shared" ref="D51:D56" si="32">SUM(E51:H51)</f>
        <v>132084</v>
      </c>
      <c r="E51" s="21">
        <v>2257</v>
      </c>
      <c r="F51" s="21">
        <v>881</v>
      </c>
      <c r="G51" s="21">
        <v>47088</v>
      </c>
      <c r="H51" s="21">
        <v>81858</v>
      </c>
      <c r="I51" s="23">
        <f t="shared" si="28"/>
        <v>0.63682959328911903</v>
      </c>
      <c r="J51" s="23">
        <f t="shared" si="29"/>
        <v>0.98935205888396038</v>
      </c>
      <c r="K51" s="23">
        <f t="shared" si="30"/>
        <v>4.5739183301246329E-2</v>
      </c>
      <c r="L51" s="25" t="s">
        <v>1676</v>
      </c>
    </row>
    <row r="52" spans="1:13" ht="51" hidden="1" x14ac:dyDescent="0.2">
      <c r="A52" s="21">
        <f t="shared" si="4"/>
        <v>51</v>
      </c>
      <c r="B52" s="27" t="s">
        <v>1776</v>
      </c>
      <c r="C52" s="26" t="s">
        <v>1771</v>
      </c>
      <c r="D52" s="21">
        <f t="shared" si="32"/>
        <v>132084</v>
      </c>
      <c r="E52" s="21">
        <v>0</v>
      </c>
      <c r="F52" s="21">
        <v>0</v>
      </c>
      <c r="G52" s="21">
        <v>49345</v>
      </c>
      <c r="H52" s="21">
        <v>82739</v>
      </c>
      <c r="I52" s="23">
        <f t="shared" si="28"/>
        <v>0.62641198025498923</v>
      </c>
      <c r="J52" s="23">
        <f t="shared" si="29"/>
        <v>1</v>
      </c>
      <c r="K52" s="23">
        <f t="shared" si="30"/>
        <v>0</v>
      </c>
      <c r="L52" s="25" t="s">
        <v>1676</v>
      </c>
    </row>
    <row r="53" spans="1:13" ht="51" hidden="1" x14ac:dyDescent="0.2">
      <c r="A53" s="21">
        <f t="shared" si="4"/>
        <v>52</v>
      </c>
      <c r="B53" s="27" t="s">
        <v>1776</v>
      </c>
      <c r="C53" s="26" t="s">
        <v>1774</v>
      </c>
      <c r="D53" s="21">
        <f t="shared" si="32"/>
        <v>132084</v>
      </c>
      <c r="E53" s="21">
        <v>9764</v>
      </c>
      <c r="F53" s="21">
        <v>5198</v>
      </c>
      <c r="G53" s="21">
        <v>39581</v>
      </c>
      <c r="H53" s="21">
        <v>77541</v>
      </c>
      <c r="I53" s="23">
        <f t="shared" si="28"/>
        <v>0.66098089094818446</v>
      </c>
      <c r="J53" s="23">
        <f t="shared" si="29"/>
        <v>0.93717593879548944</v>
      </c>
      <c r="K53" s="23">
        <f t="shared" si="30"/>
        <v>0.197872124835343</v>
      </c>
      <c r="L53" s="25" t="s">
        <v>1676</v>
      </c>
    </row>
    <row r="54" spans="1:13" ht="51" hidden="1" x14ac:dyDescent="0.2">
      <c r="A54" s="21">
        <f t="shared" si="4"/>
        <v>53</v>
      </c>
      <c r="B54" s="27" t="s">
        <v>1776</v>
      </c>
      <c r="C54" s="26" t="s">
        <v>1775</v>
      </c>
      <c r="D54" s="21">
        <f t="shared" si="32"/>
        <v>132084</v>
      </c>
      <c r="E54" s="21">
        <v>15245</v>
      </c>
      <c r="F54" s="21">
        <v>8779</v>
      </c>
      <c r="G54" s="21">
        <v>34100</v>
      </c>
      <c r="H54" s="21">
        <v>73960</v>
      </c>
      <c r="I54" s="23">
        <f t="shared" si="28"/>
        <v>0.67536567638775324</v>
      </c>
      <c r="J54" s="23">
        <f t="shared" si="29"/>
        <v>0.89389526100146244</v>
      </c>
      <c r="K54" s="23">
        <f t="shared" si="30"/>
        <v>0.30894720843043877</v>
      </c>
      <c r="L54" s="25" t="s">
        <v>1676</v>
      </c>
    </row>
    <row r="55" spans="1:13" ht="51" hidden="1" x14ac:dyDescent="0.2">
      <c r="A55" s="21">
        <f t="shared" si="4"/>
        <v>54</v>
      </c>
      <c r="B55" s="27" t="s">
        <v>1776</v>
      </c>
      <c r="C55" s="26" t="s">
        <v>1777</v>
      </c>
      <c r="D55" s="21">
        <f t="shared" si="32"/>
        <v>132084</v>
      </c>
      <c r="E55" s="21">
        <v>17299</v>
      </c>
      <c r="F55" s="21">
        <v>10376</v>
      </c>
      <c r="G55" s="21">
        <v>32046</v>
      </c>
      <c r="H55" s="21">
        <v>72363</v>
      </c>
      <c r="I55" s="23">
        <f t="shared" si="28"/>
        <v>0.67882559583295476</v>
      </c>
      <c r="J55" s="23">
        <f t="shared" si="29"/>
        <v>0.87459360156637134</v>
      </c>
      <c r="K55" s="23">
        <f t="shared" si="30"/>
        <v>0.35057249974668153</v>
      </c>
      <c r="L55" s="25" t="s">
        <v>1676</v>
      </c>
    </row>
    <row r="56" spans="1:13" ht="51" hidden="1" x14ac:dyDescent="0.2">
      <c r="A56" s="21">
        <f t="shared" si="4"/>
        <v>55</v>
      </c>
      <c r="B56" s="27" t="s">
        <v>1776</v>
      </c>
      <c r="C56" s="26" t="s">
        <v>1778</v>
      </c>
      <c r="D56" s="21">
        <f t="shared" si="32"/>
        <v>132084</v>
      </c>
      <c r="E56" s="21">
        <v>0</v>
      </c>
      <c r="F56" s="21">
        <v>0</v>
      </c>
      <c r="G56" s="21">
        <v>49345</v>
      </c>
      <c r="H56" s="21">
        <v>82739</v>
      </c>
      <c r="I56" s="23">
        <f t="shared" si="28"/>
        <v>0.62641198025498923</v>
      </c>
      <c r="J56" s="23">
        <f t="shared" si="29"/>
        <v>1</v>
      </c>
      <c r="K56" s="23">
        <f t="shared" si="30"/>
        <v>0</v>
      </c>
      <c r="L56" s="25" t="s">
        <v>1676</v>
      </c>
    </row>
    <row r="57" spans="1:13" ht="51" hidden="1" x14ac:dyDescent="0.2">
      <c r="A57" s="21">
        <f t="shared" si="4"/>
        <v>56</v>
      </c>
      <c r="B57" s="27" t="s">
        <v>1776</v>
      </c>
      <c r="C57" s="26" t="s">
        <v>1779</v>
      </c>
      <c r="D57" s="21">
        <f t="shared" ref="D57" si="33">SUM(E57:H57)</f>
        <v>132084</v>
      </c>
      <c r="E57" s="21">
        <v>16906</v>
      </c>
      <c r="F57" s="21">
        <v>11070</v>
      </c>
      <c r="G57" s="21">
        <v>32439</v>
      </c>
      <c r="H57" s="21">
        <v>71669</v>
      </c>
      <c r="I57" s="23">
        <f t="shared" si="28"/>
        <v>0.67059598437358048</v>
      </c>
      <c r="J57" s="23">
        <f t="shared" si="29"/>
        <v>0.86620577962025158</v>
      </c>
      <c r="K57" s="23">
        <f t="shared" si="30"/>
        <v>0.34260816698753671</v>
      </c>
      <c r="L57" s="25" t="s">
        <v>1676</v>
      </c>
    </row>
    <row r="58" spans="1:13" ht="51" hidden="1" x14ac:dyDescent="0.2">
      <c r="A58" s="21">
        <f t="shared" si="4"/>
        <v>57</v>
      </c>
      <c r="B58" s="27" t="s">
        <v>1776</v>
      </c>
      <c r="C58" s="26" t="s">
        <v>1780</v>
      </c>
      <c r="D58" s="21">
        <f t="shared" ref="D58" si="34">SUM(E58:H58)</f>
        <v>132084</v>
      </c>
      <c r="E58" s="21">
        <v>0</v>
      </c>
      <c r="F58" s="21">
        <v>0</v>
      </c>
      <c r="G58" s="21">
        <v>49345</v>
      </c>
      <c r="H58" s="21">
        <v>82739</v>
      </c>
      <c r="I58" s="23">
        <f t="shared" si="28"/>
        <v>0.62641198025498923</v>
      </c>
      <c r="J58" s="23">
        <f t="shared" si="29"/>
        <v>1</v>
      </c>
      <c r="K58" s="23">
        <f t="shared" si="30"/>
        <v>0</v>
      </c>
      <c r="L58" s="25" t="s">
        <v>1676</v>
      </c>
    </row>
    <row r="59" spans="1:13" ht="51" hidden="1" x14ac:dyDescent="0.2">
      <c r="A59" s="21">
        <f t="shared" si="4"/>
        <v>58</v>
      </c>
      <c r="B59" s="27" t="s">
        <v>1776</v>
      </c>
      <c r="C59" s="26" t="s">
        <v>1781</v>
      </c>
      <c r="D59" s="21">
        <f t="shared" ref="D59" si="35">SUM(E59:H59)</f>
        <v>132084</v>
      </c>
      <c r="E59" s="21">
        <v>18123</v>
      </c>
      <c r="F59" s="21">
        <v>10901</v>
      </c>
      <c r="G59" s="21">
        <v>31222</v>
      </c>
      <c r="H59" s="21">
        <v>71838</v>
      </c>
      <c r="I59" s="23">
        <f t="shared" si="28"/>
        <v>0.68108930680476065</v>
      </c>
      <c r="J59" s="23">
        <f t="shared" si="29"/>
        <v>0.86824834721231825</v>
      </c>
      <c r="K59" s="23">
        <f t="shared" si="30"/>
        <v>0.36727125341979938</v>
      </c>
      <c r="L59" s="25" t="s">
        <v>1787</v>
      </c>
      <c r="M59" s="25" t="s">
        <v>1782</v>
      </c>
    </row>
    <row r="60" spans="1:13" ht="51" hidden="1" x14ac:dyDescent="0.2">
      <c r="A60" s="21">
        <f t="shared" si="4"/>
        <v>59</v>
      </c>
      <c r="B60" s="27" t="s">
        <v>1776</v>
      </c>
      <c r="C60" s="26" t="s">
        <v>1783</v>
      </c>
      <c r="D60" s="21">
        <f t="shared" ref="D60:D64" si="36">SUM(E60:H60)</f>
        <v>132084</v>
      </c>
      <c r="E60" s="21">
        <v>20593</v>
      </c>
      <c r="F60" s="21">
        <v>13316</v>
      </c>
      <c r="G60" s="21">
        <v>28752</v>
      </c>
      <c r="H60" s="21">
        <v>69423</v>
      </c>
      <c r="I60" s="23">
        <f t="shared" si="28"/>
        <v>0.68150570848853764</v>
      </c>
      <c r="J60" s="23">
        <f t="shared" si="29"/>
        <v>0.83906017718367398</v>
      </c>
      <c r="K60" s="23">
        <f t="shared" si="30"/>
        <v>0.41732698348363562</v>
      </c>
      <c r="L60" s="25" t="s">
        <v>1787</v>
      </c>
      <c r="M60" s="25" t="s">
        <v>1784</v>
      </c>
    </row>
    <row r="61" spans="1:13" ht="51" hidden="1" x14ac:dyDescent="0.2">
      <c r="A61" s="21">
        <f t="shared" si="4"/>
        <v>60</v>
      </c>
      <c r="B61" s="27" t="s">
        <v>1776</v>
      </c>
      <c r="C61" s="26" t="s">
        <v>1785</v>
      </c>
      <c r="D61" s="21">
        <f t="shared" si="36"/>
        <v>132084</v>
      </c>
      <c r="E61" s="21">
        <v>19454</v>
      </c>
      <c r="F61" s="21">
        <v>11942</v>
      </c>
      <c r="G61" s="21">
        <v>29891</v>
      </c>
      <c r="H61" s="21">
        <v>70797</v>
      </c>
      <c r="I61" s="23">
        <f t="shared" si="28"/>
        <v>0.68328487931922111</v>
      </c>
      <c r="J61" s="23">
        <f t="shared" si="29"/>
        <v>0.85566661429313862</v>
      </c>
      <c r="K61" s="23">
        <f t="shared" si="30"/>
        <v>0.39424460431654679</v>
      </c>
      <c r="L61" s="25" t="s">
        <v>1787</v>
      </c>
    </row>
    <row r="62" spans="1:13" ht="68" hidden="1" x14ac:dyDescent="0.2">
      <c r="A62" s="21">
        <f t="shared" si="4"/>
        <v>61</v>
      </c>
      <c r="B62" s="27" t="s">
        <v>1776</v>
      </c>
      <c r="C62" s="26" t="s">
        <v>1783</v>
      </c>
      <c r="D62" s="21">
        <f t="shared" si="36"/>
        <v>132084</v>
      </c>
      <c r="E62" s="21">
        <v>18286</v>
      </c>
      <c r="F62" s="21">
        <v>9763</v>
      </c>
      <c r="G62" s="21">
        <v>31059</v>
      </c>
      <c r="H62" s="21">
        <v>72976</v>
      </c>
      <c r="I62" s="23">
        <f t="shared" si="28"/>
        <v>0.69093909936101272</v>
      </c>
      <c r="J62" s="23">
        <f t="shared" si="29"/>
        <v>0.88200244141215145</v>
      </c>
      <c r="K62" s="23">
        <f t="shared" si="30"/>
        <v>0.37057452629445742</v>
      </c>
      <c r="L62" s="25" t="s">
        <v>1787</v>
      </c>
      <c r="M62" s="25" t="s">
        <v>1786</v>
      </c>
    </row>
    <row r="63" spans="1:13" ht="51" hidden="1" x14ac:dyDescent="0.2">
      <c r="A63" s="21">
        <f t="shared" si="4"/>
        <v>62</v>
      </c>
      <c r="B63" s="27" t="s">
        <v>1776</v>
      </c>
      <c r="C63" s="26" t="s">
        <v>1788</v>
      </c>
      <c r="D63" s="21">
        <v>132084</v>
      </c>
      <c r="M63" s="25" t="s">
        <v>1789</v>
      </c>
    </row>
    <row r="64" spans="1:13" ht="51" hidden="1" x14ac:dyDescent="0.2">
      <c r="A64" s="21">
        <f t="shared" si="4"/>
        <v>63</v>
      </c>
      <c r="B64" s="27" t="s">
        <v>1776</v>
      </c>
      <c r="C64" s="26" t="s">
        <v>1788</v>
      </c>
      <c r="D64" s="21">
        <f t="shared" si="36"/>
        <v>79250</v>
      </c>
      <c r="E64" s="21">
        <v>10953</v>
      </c>
      <c r="F64" s="21">
        <v>5918</v>
      </c>
      <c r="G64" s="21">
        <v>18560</v>
      </c>
      <c r="H64" s="21">
        <v>43819</v>
      </c>
      <c r="I64" s="23">
        <f t="shared" ref="I64" si="37">(H64+E64)/SUM(E64:H64)</f>
        <v>0.69112933753943218</v>
      </c>
      <c r="J64" s="23">
        <f t="shared" ref="J64" si="38">H64/(H64+F64)</f>
        <v>0.88101413434666342</v>
      </c>
      <c r="K64" s="23">
        <f t="shared" ref="K64" si="39">E64/ (E64+G64)</f>
        <v>0.37112458916409719</v>
      </c>
    </row>
    <row r="65" spans="1:13" ht="51" hidden="1" x14ac:dyDescent="0.2">
      <c r="A65" s="21">
        <f t="shared" si="4"/>
        <v>64</v>
      </c>
      <c r="B65" s="27" t="s">
        <v>1776</v>
      </c>
      <c r="C65" s="26" t="s">
        <v>1790</v>
      </c>
      <c r="D65" s="21">
        <f t="shared" ref="D65" si="40">SUM(E65:H65)</f>
        <v>79250</v>
      </c>
      <c r="E65" s="21">
        <v>10953</v>
      </c>
      <c r="F65" s="21">
        <v>5918</v>
      </c>
      <c r="G65" s="21">
        <v>18560</v>
      </c>
      <c r="H65" s="21">
        <v>43819</v>
      </c>
      <c r="I65" s="23">
        <f t="shared" ref="I65:I67" si="41">(H65+E65)/SUM(E65:H65)</f>
        <v>0.69112933753943218</v>
      </c>
      <c r="J65" s="23">
        <f t="shared" ref="J65:J67" si="42">H65/(H65+F65)</f>
        <v>0.88101413434666342</v>
      </c>
      <c r="K65" s="23">
        <f t="shared" ref="K65:K67" si="43">E65/ (E65+G65)</f>
        <v>0.37112458916409719</v>
      </c>
    </row>
    <row r="66" spans="1:13" ht="51" hidden="1" x14ac:dyDescent="0.2">
      <c r="A66" s="21">
        <f t="shared" si="4"/>
        <v>65</v>
      </c>
      <c r="B66" s="27" t="s">
        <v>1776</v>
      </c>
      <c r="C66" s="26" t="s">
        <v>1791</v>
      </c>
      <c r="D66" s="21">
        <f t="shared" ref="D66" si="44">SUM(E66:H66)</f>
        <v>79140</v>
      </c>
      <c r="E66" s="21">
        <v>12522</v>
      </c>
      <c r="F66" s="21">
        <v>7113</v>
      </c>
      <c r="G66" s="21">
        <v>16881</v>
      </c>
      <c r="H66" s="21">
        <v>42624</v>
      </c>
      <c r="I66" s="23">
        <f t="shared" si="41"/>
        <v>0.69681576952236546</v>
      </c>
      <c r="J66" s="23">
        <f t="shared" si="42"/>
        <v>0.85698775559442664</v>
      </c>
      <c r="K66" s="23">
        <f t="shared" si="43"/>
        <v>0.42587491072339556</v>
      </c>
    </row>
    <row r="67" spans="1:13" ht="51" hidden="1" x14ac:dyDescent="0.2">
      <c r="A67" s="21">
        <f t="shared" si="4"/>
        <v>66</v>
      </c>
      <c r="B67" s="27" t="s">
        <v>1776</v>
      </c>
      <c r="C67" s="26" t="s">
        <v>1792</v>
      </c>
      <c r="D67" s="21">
        <f t="shared" ref="D67" si="45">SUM(E67:H67)</f>
        <v>79250</v>
      </c>
      <c r="E67" s="21">
        <v>13478</v>
      </c>
      <c r="F67" s="21">
        <v>7869</v>
      </c>
      <c r="G67" s="21">
        <v>16035</v>
      </c>
      <c r="H67" s="21">
        <v>41868</v>
      </c>
      <c r="I67" s="23">
        <f t="shared" si="41"/>
        <v>0.69837223974763407</v>
      </c>
      <c r="J67" s="23">
        <f t="shared" si="42"/>
        <v>0.8417878038482417</v>
      </c>
      <c r="K67" s="23">
        <f t="shared" si="43"/>
        <v>0.45668010707146006</v>
      </c>
    </row>
    <row r="68" spans="1:13" ht="51" hidden="1" x14ac:dyDescent="0.2">
      <c r="A68" s="21">
        <f t="shared" si="4"/>
        <v>67</v>
      </c>
      <c r="B68" s="27" t="s">
        <v>1776</v>
      </c>
      <c r="C68" s="26" t="s">
        <v>1793</v>
      </c>
      <c r="D68" s="21">
        <v>79250</v>
      </c>
      <c r="M68" s="25" t="s">
        <v>1789</v>
      </c>
    </row>
    <row r="69" spans="1:13" ht="51" hidden="1" x14ac:dyDescent="0.2">
      <c r="A69" s="21">
        <f t="shared" si="4"/>
        <v>68</v>
      </c>
      <c r="B69" s="27" t="s">
        <v>1776</v>
      </c>
      <c r="C69" s="26" t="s">
        <v>1793</v>
      </c>
      <c r="D69" s="21">
        <v>52833</v>
      </c>
      <c r="M69" s="25" t="s">
        <v>1789</v>
      </c>
    </row>
    <row r="70" spans="1:13" ht="51" hidden="1" x14ac:dyDescent="0.2">
      <c r="A70" s="21">
        <f t="shared" si="4"/>
        <v>69</v>
      </c>
      <c r="B70" s="27" t="s">
        <v>1776</v>
      </c>
      <c r="C70" s="26" t="s">
        <v>1793</v>
      </c>
      <c r="D70" s="21">
        <v>26416</v>
      </c>
      <c r="M70" s="25" t="s">
        <v>1794</v>
      </c>
    </row>
    <row r="71" spans="1:13" ht="34" hidden="1" x14ac:dyDescent="0.2">
      <c r="A71" s="21">
        <f t="shared" si="4"/>
        <v>70</v>
      </c>
      <c r="B71" s="27" t="s">
        <v>1795</v>
      </c>
      <c r="C71" s="26" t="s">
        <v>1768</v>
      </c>
      <c r="D71" s="21">
        <f>SUM(E71:H71)</f>
        <v>79250</v>
      </c>
      <c r="E71" s="21">
        <v>10060</v>
      </c>
      <c r="F71" s="21">
        <v>5019</v>
      </c>
      <c r="G71" s="21">
        <v>19453</v>
      </c>
      <c r="H71" s="21">
        <v>44718</v>
      </c>
      <c r="I71" s="23">
        <f t="shared" ref="I71" si="46">(H71+E71)/SUM(E71:H71)</f>
        <v>0.69120504731861199</v>
      </c>
      <c r="J71" s="23">
        <f t="shared" ref="J71" si="47">H71/(H71+F71)</f>
        <v>0.89908920924060554</v>
      </c>
      <c r="K71" s="23">
        <f t="shared" ref="K71" si="48">E71/ (E71+G71)</f>
        <v>0.34086673669230511</v>
      </c>
    </row>
    <row r="72" spans="1:13" ht="34" hidden="1" x14ac:dyDescent="0.2">
      <c r="A72" s="21">
        <f t="shared" si="4"/>
        <v>71</v>
      </c>
      <c r="B72" s="27" t="s">
        <v>1795</v>
      </c>
      <c r="C72" s="26" t="s">
        <v>1774</v>
      </c>
      <c r="D72" s="21">
        <f t="shared" ref="D72:D73" si="49">SUM(E72:H72)</f>
        <v>79250</v>
      </c>
      <c r="E72" s="21">
        <v>5445</v>
      </c>
      <c r="F72" s="21">
        <v>2750</v>
      </c>
      <c r="G72" s="21">
        <v>24068</v>
      </c>
      <c r="H72" s="21">
        <v>46987</v>
      </c>
      <c r="I72" s="23">
        <f t="shared" ref="I72:I73" si="50">(H72+E72)/SUM(E72:H72)</f>
        <v>0.66160252365930594</v>
      </c>
      <c r="J72" s="23">
        <f t="shared" ref="J72:J73" si="51">H72/(H72+F72)</f>
        <v>0.94470917023543843</v>
      </c>
      <c r="K72" s="23">
        <f t="shared" ref="K72:K73" si="52">E72/ (E72+G72)</f>
        <v>0.18449496831904585</v>
      </c>
    </row>
    <row r="73" spans="1:13" ht="34" hidden="1" x14ac:dyDescent="0.2">
      <c r="A73" s="21">
        <f t="shared" si="4"/>
        <v>72</v>
      </c>
      <c r="B73" s="27" t="s">
        <v>1795</v>
      </c>
      <c r="C73" s="26" t="s">
        <v>1775</v>
      </c>
      <c r="D73" s="21">
        <f t="shared" si="49"/>
        <v>79250</v>
      </c>
      <c r="E73" s="21">
        <v>9115</v>
      </c>
      <c r="F73" s="21">
        <v>5345</v>
      </c>
      <c r="G73" s="21">
        <v>20398</v>
      </c>
      <c r="H73" s="21">
        <v>44392</v>
      </c>
      <c r="I73" s="23">
        <f t="shared" si="50"/>
        <v>0.67516719242902212</v>
      </c>
      <c r="J73" s="23">
        <f t="shared" si="51"/>
        <v>0.89253473269397032</v>
      </c>
      <c r="K73" s="23">
        <f t="shared" si="52"/>
        <v>0.30884694880222274</v>
      </c>
    </row>
  </sheetData>
  <conditionalFormatting sqref="E1:E41 E43:E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1 G43:G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1 F43:F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41 H43:H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K70 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Analise 1var</vt:lpstr>
      <vt:lpstr>Analise 2var</vt:lpstr>
      <vt:lpstr>Kruskal-Wallis</vt:lpstr>
      <vt:lpstr>Cramer V</vt:lpstr>
      <vt:lpstr>Chi-Square</vt:lpstr>
      <vt:lpstr>Experimentos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Amorim</dc:creator>
  <cp:lastModifiedBy>Danilo Amorim</cp:lastModifiedBy>
  <dcterms:created xsi:type="dcterms:W3CDTF">2019-01-10T21:07:03Z</dcterms:created>
  <dcterms:modified xsi:type="dcterms:W3CDTF">2019-01-14T00:35:09Z</dcterms:modified>
</cp:coreProperties>
</file>