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lobal IO Map" sheetId="1" state="visible" r:id="rId2"/>
    <sheet name="Global Memory Map" sheetId="2" state="visible" r:id="rId3"/>
    <sheet name="MMU Schematic" sheetId="3" state="visible" r:id="rId4"/>
    <sheet name="Accessing And Addressing Memory" sheetId="4" state="visible" r:id="rId5"/>
    <sheet name="Global Data" sheetId="5" state="visible" r:id="rId6"/>
    <sheet name="Hook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<sst xmlns="http://schemas.openxmlformats.org/spreadsheetml/2006/main" count="454" uniqueCount="340">
  <si>
    <t xml:space="preserve">GLOBAL I/O MAP</t>
  </si>
  <si>
    <t xml:space="preserve">TYPE</t>
  </si>
  <si>
    <t xml:space="preserve">ADDRESS</t>
  </si>
  <si>
    <t xml:space="preserve">DESCRIPTION</t>
  </si>
  <si>
    <t xml:space="preserve">IRQ #1</t>
  </si>
  <si>
    <t xml:space="preserve">IRQ #2</t>
  </si>
  <si>
    <t xml:space="preserve">Description / remarks</t>
  </si>
  <si>
    <t xml:space="preserve">Expansion Connector B pin usage</t>
  </si>
  <si>
    <t xml:space="preserve">Expansion Connector C Pin usage</t>
  </si>
  <si>
    <t xml:space="preserve">MMIO</t>
  </si>
  <si>
    <t xml:space="preserve">#FFFFF</t>
  </si>
  <si>
    <t xml:space="preserve">(reserved)</t>
  </si>
  <si>
    <t xml:space="preserve">N/A</t>
  </si>
  <si>
    <t xml:space="preserve">IO</t>
  </si>
  <si>
    <t xml:space="preserve">#FC-#FF</t>
  </si>
  <si>
    <t xml:space="preserve">MMU</t>
  </si>
  <si>
    <t xml:space="preserve">CPU Board with Expansion Connector C</t>
  </si>
  <si>
    <t xml:space="preserve">2,4,6,8,10,12,14,16</t>
  </si>
  <si>
    <t xml:space="preserve">#F0-#F1</t>
  </si>
  <si>
    <t xml:space="preserve">PIC</t>
  </si>
  <si>
    <t xml:space="preserve">/INT</t>
  </si>
  <si>
    <t xml:space="preserve">8259 PIC (on CPU board with 8259 interrupt controller) or separate 8259 PIC board</t>
  </si>
  <si>
    <t xml:space="preserve">18,20,22,24</t>
  </si>
  <si>
    <t xml:space="preserve">#C0-#C1</t>
  </si>
  <si>
    <t xml:space="preserve">Simple I/O</t>
  </si>
  <si>
    <t xml:space="preserve">Simple I/O interface</t>
  </si>
  <si>
    <t xml:space="preserve">#B8-#BF</t>
  </si>
  <si>
    <t xml:space="preserve">DIAG</t>
  </si>
  <si>
    <t xml:space="preserve">Diagnostics card (does not decode A0-A2)</t>
  </si>
  <si>
    <t xml:space="preserve">#B0-#B3</t>
  </si>
  <si>
    <t xml:space="preserve">IDE</t>
  </si>
  <si>
    <t xml:space="preserve">6 (but configurable as /INT, 1, 2, 3, 4, 5, 6, 7)</t>
  </si>
  <si>
    <t xml:space="preserve">IDE interface</t>
  </si>
  <si>
    <t xml:space="preserve">3,5,7,9,11,13,15</t>
  </si>
  <si>
    <t xml:space="preserve">#A8-#AB</t>
  </si>
  <si>
    <t xml:space="preserve">#A4-#A7</t>
  </si>
  <si>
    <t xml:space="preserve">PSG (secondary)</t>
  </si>
  <si>
    <t xml:space="preserve">Secondary PSG Audio Interface</t>
  </si>
  <si>
    <t xml:space="preserve">#A0-#A3</t>
  </si>
  <si>
    <t xml:space="preserve">PSG (primary)</t>
  </si>
  <si>
    <t xml:space="preserve">Primary PSG Audio Interface</t>
  </si>
  <si>
    <t xml:space="preserve">#90-#91</t>
  </si>
  <si>
    <t xml:space="preserve">SPI</t>
  </si>
  <si>
    <t xml:space="preserve">7 (but configurable as /INT, 4, 5, or 7)</t>
  </si>
  <si>
    <t xml:space="preserve">SPI master board</t>
  </si>
  <si>
    <t xml:space="preserve">#88-#8F</t>
  </si>
  <si>
    <t xml:space="preserve">UART1</t>
  </si>
  <si>
    <t xml:space="preserve">4 (but configurable as /INT, 4, 5, or 7)</t>
  </si>
  <si>
    <t xml:space="preserve">#80-#87</t>
  </si>
  <si>
    <t xml:space="preserve">UART0</t>
  </si>
  <si>
    <t xml:space="preserve">5 (but configurable as /INT, 4, 5, or 7)</t>
  </si>
  <si>
    <t xml:space="preserve">#70-#77</t>
  </si>
  <si>
    <t xml:space="preserve">PIT/RTC</t>
  </si>
  <si>
    <t xml:space="preserve">0 (but configurable as /INT, 0, 2 or 4)</t>
  </si>
  <si>
    <t xml:space="preserve">1 (but configurable as NC, 1, 3, or 5)</t>
  </si>
  <si>
    <t xml:space="preserve">Programmable Interval Timer and RTC card</t>
  </si>
  <si>
    <t xml:space="preserve"> </t>
  </si>
  <si>
    <t xml:space="preserve"> (without the PPI board)</t>
  </si>
  <si>
    <t xml:space="preserve">The memory mapper provides a 22-bit (4MB) virtual address space, divided into 256 segments of 16kB each.</t>
  </si>
  <si>
    <t xml:space="preserve">PHYSICAL MEMORY MAP</t>
  </si>
  <si>
    <t xml:space="preserve">VIRTUAL MEMORY MAP</t>
  </si>
  <si>
    <t xml:space="preserve">128kB BASE ROM/RAM BOARD</t>
  </si>
  <si>
    <t xml:space="preserve">2MB BASE ROM/RAM BOARD</t>
  </si>
  <si>
    <t xml:space="preserve">PAGE #</t>
  </si>
  <si>
    <t xml:space="preserve">SEGMENT #</t>
  </si>
  <si>
    <t xml:space="preserve">PHYSICAL ADDRESS</t>
  </si>
  <si>
    <t xml:space="preserve">#FFFF</t>
  </si>
  <si>
    <t xml:space="preserve">0-7</t>
  </si>
  <si>
    <t xml:space="preserve">BASE ROM/RAM board</t>
  </si>
  <si>
    <t xml:space="preserve">#000000</t>
  </si>
  <si>
    <t xml:space="preserve">0-127</t>
  </si>
  <si>
    <t xml:space="preserve">PAGE3</t>
  </si>
  <si>
    <t xml:space="preserve">#C000</t>
  </si>
  <si>
    <t xml:space="preserve">8-255</t>
  </si>
  <si>
    <t xml:space="preserve">Free to use for add-on devices</t>
  </si>
  <si>
    <t xml:space="preserve">#020000</t>
  </si>
  <si>
    <t xml:space="preserve">128-255</t>
  </si>
  <si>
    <t xml:space="preserve">#200000</t>
  </si>
  <si>
    <t xml:space="preserve">PAGE2</t>
  </si>
  <si>
    <t xml:space="preserve">#8000</t>
  </si>
  <si>
    <t xml:space="preserve">PAGE1</t>
  </si>
  <si>
    <t xml:space="preserve">#4000</t>
  </si>
  <si>
    <t xml:space="preserve">PAGE0</t>
  </si>
  <si>
    <t xml:space="preserve">#0000</t>
  </si>
  <si>
    <t xml:space="preserve">Segment 0 (the very first 16kB of the entire 4MB virtual address space) must always contain ROM at #0000, as the MMU does not initialize the memory map on /RESET,</t>
  </si>
  <si>
    <t xml:space="preserve">and it is to be assumed that all 8-bit page registers are set to 0, which means that after reset, that segment 0 is selected in all 4 16kB pages.</t>
  </si>
  <si>
    <t xml:space="preserve">Simple MMU diagram (complete schematic in the “MMU Schematic” worksheet):</t>
  </si>
  <si>
    <t xml:space="preserve">CPU SIDE</t>
  </si>
  <si>
    <t xml:space="preserve">MMU Input</t>
  </si>
  <si>
    <t xml:space="preserve">MMU register</t>
  </si>
  <si>
    <t xml:space="preserve">MMU output</t>
  </si>
  <si>
    <t xml:space="preserve">BUS SIDE</t>
  </si>
  <si>
    <t xml:space="preserve">A0..A13</t>
  </si>
  <si>
    <t xml:space="preserve">Bypassed</t>
  </si>
  <si>
    <t xml:space="preserve">A14..A15</t>
  </si>
  <si>
    <t xml:space="preserve">Page register select</t>
  </si>
  <si>
    <t xml:space="preserve">Segment for page 0</t>
  </si>
  <si>
    <t xml:space="preserve">A14..A21</t>
  </si>
  <si>
    <t xml:space="preserve">Segment for page 1</t>
  </si>
  <si>
    <t xml:space="preserve">Segment for page 2</t>
  </si>
  <si>
    <t xml:space="preserve">Segment for page 3</t>
  </si>
  <si>
    <t xml:space="preserve">Physical address calculation example</t>
  </si>
  <si>
    <t xml:space="preserve">Z80 address</t>
  </si>
  <si>
    <t xml:space="preserve">MMU register value</t>
  </si>
  <si>
    <t xml:space="preserve">Physical address</t>
  </si>
  <si>
    <t xml:space="preserve">MMU Registers</t>
  </si>
  <si>
    <t xml:space="preserve">MMU register values</t>
  </si>
  <si>
    <t xml:space="preserve">#1000</t>
  </si>
  <si>
    <t xml:space="preserve">#2000</t>
  </si>
  <si>
    <t xml:space="preserve">#3000</t>
  </si>
  <si>
    <t xml:space="preserve">#5000</t>
  </si>
  <si>
    <t xml:space="preserve">#6000</t>
  </si>
  <si>
    <t xml:space="preserve">#7000</t>
  </si>
  <si>
    <t xml:space="preserve">#9000</t>
  </si>
  <si>
    <t xml:space="preserve">#A000</t>
  </si>
  <si>
    <t xml:space="preserve">#B000</t>
  </si>
  <si>
    <t xml:space="preserve">#D000</t>
  </si>
  <si>
    <t xml:space="preserve">#E000</t>
  </si>
  <si>
    <t xml:space="preserve">#F000</t>
  </si>
  <si>
    <t xml:space="preserve">ACCESSING AND ADDRESSING MEMORY</t>
  </si>
  <si>
    <t xml:space="preserve">Memory addressing can be done in two ways:</t>
  </si>
  <si>
    <t xml:space="preserve">* Through near pointers</t>
  </si>
  <si>
    <t xml:space="preserve">* Through far pointers</t>
  </si>
  <si>
    <t xml:space="preserve">Near pointers are pointers anywhere in the Z80’s own address space. They range from #0000-#FFFE (remember #FFFF is reserved). They</t>
  </si>
  <si>
    <t xml:space="preserve">apply to the current memory map, so no translation is to be done for them. Near pointers are used, for instance, for the stack, but also</t>
  </si>
  <si>
    <t xml:space="preserve">for global variables. </t>
  </si>
  <si>
    <t xml:space="preserve">Far pointers are pointers anywhere in memory. They consist of an 8-bit segment component and a 16 bit offset component, of which only</t>
  </si>
  <si>
    <t xml:space="preserve">14 bits are actually used. The two most significant bits are simply ignored.</t>
  </si>
  <si>
    <t xml:space="preserve">Handling far pointers means working with the MMU. Accessing far memory means mapping in the appropiate memory segment, reading or </t>
  </si>
  <si>
    <t xml:space="preserve">writing the value or calling the relevant subroutine, mapping in the original memory segment and returning to the caller.</t>
  </si>
  <si>
    <t xml:space="preserve">This also means choosing the appropiate memory page for this operation. It is preferable to keep segment 0 in page 0 as much as possible</t>
  </si>
  <si>
    <t xml:space="preserve">for fast and easy access to the BIOS routines. Page 3 contains the global data pointer and structures, so RAM must always be present there</t>
  </si>
  <si>
    <t xml:space="preserve">and preferably the same RAM page that the BIOS initializes it with. This leaves pages 1 and 2, of which page 2 is most suitable, to allow</t>
  </si>
  <si>
    <t xml:space="preserve">for user code to be present in page 1. </t>
  </si>
  <si>
    <t xml:space="preserve">The BIOS will provide the following routines:</t>
  </si>
  <si>
    <t xml:space="preserve">* FPEEKB, FPEEKW, FPEEKD: Read a byte/word/dword from far memory</t>
  </si>
  <si>
    <t xml:space="preserve">* FPOKEB, FPOKEW, FPOKED: Write a byte/word/dword to far memory</t>
  </si>
  <si>
    <t xml:space="preserve">* FFNMEMCPY: Copy memory from far to near memory</t>
  </si>
  <si>
    <t xml:space="preserve">* FNFMEMCPY: Copy memory from near to far memory</t>
  </si>
  <si>
    <t xml:space="preserve">* FCALL: Call to subroutine in far memory</t>
  </si>
  <si>
    <t xml:space="preserve">For these routines, the D:IX will hold a far pointer for the source, and E:IY will contain a far pointer for the destination. In case of a near to, </t>
  </si>
  <si>
    <t xml:space="preserve">far or a far to near transfer, the the segment register for the near parameter will not be used. Return values for bytes, words and dwords are </t>
  </si>
  <si>
    <t xml:space="preserve">stored in A, HL or DE:HL respectively.</t>
  </si>
  <si>
    <t xml:space="preserve">In  addition the BIOS will also provide the following helper routines:</t>
  </si>
  <si>
    <t xml:space="preserve">* FMAPREADPAGEREG: Read a page register from the mapper</t>
  </si>
  <si>
    <t xml:space="preserve">* FMAPWRITEPAGEREG: Write page register in the mapper</t>
  </si>
  <si>
    <t xml:space="preserve">* FNORMALIZE: Normalize a far pointer</t>
  </si>
  <si>
    <t xml:space="preserve">* FPHYS2VIRT: Perform physical to virtual adress translation (22-bit physical address to segment:offset)</t>
  </si>
  <si>
    <t xml:space="preserve">* FVIRT2PHYS: Perform virtual to physical address translation</t>
  </si>
  <si>
    <t xml:space="preserve">* FMAPGETDATAPTR: Returns a (near) pointer to the mapper data</t>
  </si>
  <si>
    <t xml:space="preserve">These may assist in simplifying far memory addressing.</t>
  </si>
  <si>
    <t xml:space="preserve">THE GLOBAL DATA STRUCTURE</t>
  </si>
  <si>
    <t xml:space="preserve">The global data structure is situated near the top of memory. Its absolute near address is usually #FFDA</t>
  </si>
  <si>
    <t xml:space="preserve">but its actual starting address can be found in the word at #FFFC.</t>
  </si>
  <si>
    <t xml:space="preserve">Format of the global data structure:</t>
  </si>
  <si>
    <t xml:space="preserve">Offset</t>
  </si>
  <si>
    <t xml:space="preserve">Name</t>
  </si>
  <si>
    <t xml:space="preserve">Type</t>
  </si>
  <si>
    <t xml:space="preserve">Length</t>
  </si>
  <si>
    <t xml:space="preserve">Description</t>
  </si>
  <si>
    <t xml:space="preserve">stk_top</t>
  </si>
  <si>
    <t xml:space="preserve">near ptr</t>
  </si>
  <si>
    <t xml:space="preserve">2 bytes</t>
  </si>
  <si>
    <t xml:space="preserve">Address of the absolute top of stack</t>
  </si>
  <si>
    <t xml:space="preserve">#0002</t>
  </si>
  <si>
    <t xml:space="preserve">hooks_start</t>
  </si>
  <si>
    <t xml:space="preserve">Starting address of the hooks area</t>
  </si>
  <si>
    <t xml:space="preserve">#0004</t>
  </si>
  <si>
    <t xml:space="preserve">heap_data</t>
  </si>
  <si>
    <t xml:space="preserve">Starting address of the heap (meta)data area</t>
  </si>
  <si>
    <t xml:space="preserve">#0006</t>
  </si>
  <si>
    <t xml:space="preserve">relocatables</t>
  </si>
  <si>
    <t xml:space="preserve">Starting address of the relocatables area</t>
  </si>
  <si>
    <t xml:space="preserve">#0008</t>
  </si>
  <si>
    <t xml:space="preserve">mapper_data</t>
  </si>
  <si>
    <t xml:space="preserve">Starting address of the mapper data</t>
  </si>
  <si>
    <t xml:space="preserve">#000A</t>
  </si>
  <si>
    <t xml:space="preserve">post_data</t>
  </si>
  <si>
    <t xml:space="preserve">Starting address of the POST data structure</t>
  </si>
  <si>
    <t xml:space="preserve">#000C</t>
  </si>
  <si>
    <t xml:space="preserve">uart_data[0]</t>
  </si>
  <si>
    <t xml:space="preserve">Starting address of UART data for COM1</t>
  </si>
  <si>
    <t xml:space="preserve">#000E</t>
  </si>
  <si>
    <t xml:space="preserve">uart_data[1]</t>
  </si>
  <si>
    <t xml:space="preserve">Starting address of UART data for COM2</t>
  </si>
  <si>
    <t xml:space="preserve">#0010</t>
  </si>
  <si>
    <t xml:space="preserve">tty_data[0]</t>
  </si>
  <si>
    <t xml:space="preserve">Starting address of TTY data for tty1</t>
  </si>
  <si>
    <t xml:space="preserve">#0012</t>
  </si>
  <si>
    <t xml:space="preserve">tty_data[1]</t>
  </si>
  <si>
    <t xml:space="preserve">Starting address of TTY data for tty2</t>
  </si>
  <si>
    <t xml:space="preserve">#0014</t>
  </si>
  <si>
    <t xml:space="preserve">reserved</t>
  </si>
  <si>
    <t xml:space="preserve">word</t>
  </si>
  <si>
    <t xml:space="preserve">Reserved</t>
  </si>
  <si>
    <t xml:space="preserve">#0016</t>
  </si>
  <si>
    <t xml:space="preserve">relocsize</t>
  </si>
  <si>
    <t xml:space="preserve">size of the relocatables area</t>
  </si>
  <si>
    <t xml:space="preserve">#0018</t>
  </si>
  <si>
    <t xml:space="preserve">errno</t>
  </si>
  <si>
    <t xml:space="preserve">byte</t>
  </si>
  <si>
    <t xml:space="preserve">1 byte</t>
  </si>
  <si>
    <t xml:space="preserve">Global error code</t>
  </si>
  <si>
    <t xml:space="preserve">#0019</t>
  </si>
  <si>
    <t xml:space="preserve">reserved2</t>
  </si>
  <si>
    <t xml:space="preserve">Reserved for future use</t>
  </si>
  <si>
    <t xml:space="preserve">#001A</t>
  </si>
  <si>
    <t xml:space="preserve">devlist_head</t>
  </si>
  <si>
    <t xml:space="preserve">Address of first device in devlist</t>
  </si>
  <si>
    <t xml:space="preserve">#001C</t>
  </si>
  <si>
    <t xml:space="preserve">devlist_tail</t>
  </si>
  <si>
    <t xml:space="preserve">Address of last device in devlist</t>
  </si>
  <si>
    <t xml:space="preserve">#001E</t>
  </si>
  <si>
    <t xml:space="preserve">devlist_numentries</t>
  </si>
  <si>
    <t xml:space="preserve">Number of entries in devlist</t>
  </si>
  <si>
    <t xml:space="preserve">HOOKS</t>
  </si>
  <si>
    <t xml:space="preserve">Hooks are a way of redirecting the normal flow of a certain operation or routine to a custom handler. For instance,</t>
  </si>
  <si>
    <t xml:space="preserve">a device driver may install a hook to add its own handler to a certain routine. There are a total of 128 installable hooks,</t>
  </si>
  <si>
    <t xml:space="preserve">of which the first 24 hooks are reserved by the BIOS. Some of these latter hooks may also be named. Hooks can be chained</t>
  </si>
  <si>
    <t xml:space="preserve">and the BIOS routines to manage hooks also provide a way for this.</t>
  </si>
  <si>
    <t xml:space="preserve">The following hooks are installed by the BIOS by default:</t>
  </si>
  <si>
    <t xml:space="preserve">Hook #</t>
  </si>
  <si>
    <t xml:space="preserve">Long descriptions</t>
  </si>
  <si>
    <t xml:space="preserve">Remarks</t>
  </si>
  <si>
    <t xml:space="preserve">HN_RST00</t>
  </si>
  <si>
    <t xml:space="preserve">Cold boot</t>
  </si>
  <si>
    <t xml:space="preserve">Hook not used, nor available</t>
  </si>
  <si>
    <t xml:space="preserve">HN_RST08</t>
  </si>
  <si>
    <t xml:space="preserve">Warm boot</t>
  </si>
  <si>
    <t xml:space="preserve">HN_RST10</t>
  </si>
  <si>
    <t xml:space="preserve">Hook for RST 10h</t>
  </si>
  <si>
    <t xml:space="preserve">BIOS service routine</t>
  </si>
  <si>
    <t xml:space="preserve">Default: RST 10h / RET</t>
  </si>
  <si>
    <t xml:space="preserve">HN_RST18</t>
  </si>
  <si>
    <t xml:space="preserve">Hook for RST 18h</t>
  </si>
  <si>
    <t xml:space="preserve">Mapper functions</t>
  </si>
  <si>
    <t xml:space="preserve">Default: RST 18h / RET</t>
  </si>
  <si>
    <t xml:space="preserve">HN_RST20</t>
  </si>
  <si>
    <t xml:space="preserve">Hook for RST 20h</t>
  </si>
  <si>
    <t xml:space="preserve">Fast console input</t>
  </si>
  <si>
    <t xml:space="preserve">Default: LD A, $01 / RST 10h / RET</t>
  </si>
  <si>
    <t xml:space="preserve">HN_RST28</t>
  </si>
  <si>
    <t xml:space="preserve">Hook for RST 28h</t>
  </si>
  <si>
    <t xml:space="preserve">Fast console output</t>
  </si>
  <si>
    <t xml:space="preserve">Default: LD A, $02 / RST 10h / RET</t>
  </si>
  <si>
    <t xml:space="preserve">HN_RST30</t>
  </si>
  <si>
    <t xml:space="preserve">Fast far call routine</t>
  </si>
  <si>
    <t xml:space="preserve">HN_INT</t>
  </si>
  <si>
    <t xml:space="preserve">IRQ handler for IM1</t>
  </si>
  <si>
    <t xml:space="preserve">HN_NMI</t>
  </si>
  <si>
    <t xml:space="preserve">NMI handler</t>
  </si>
  <si>
    <t xml:space="preserve">HN_MAPPER_GET_DATA_PTR</t>
  </si>
  <si>
    <t xml:space="preserve">Get the mapper data pointer</t>
  </si>
  <si>
    <t xml:space="preserve">Returns a (near) pointer to the mapper data structure</t>
  </si>
  <si>
    <t xml:space="preserve">Default: LD A, $01 / RST 18h / RET</t>
  </si>
  <si>
    <t xml:space="preserve">HN_MAPPER_WRITE_PAGE_REG</t>
  </si>
  <si>
    <t xml:space="preserve">Write to page register</t>
  </si>
  <si>
    <t xml:space="preserve">Writes a value to a page register</t>
  </si>
  <si>
    <t xml:space="preserve">Default: LD A, $02 / RST 18h / RET</t>
  </si>
  <si>
    <t xml:space="preserve">HN_MAPPER_READ_PAGE_REG</t>
  </si>
  <si>
    <t xml:space="preserve">Read from page register</t>
  </si>
  <si>
    <t xml:space="preserve">Reads a value from a page register</t>
  </si>
  <si>
    <t xml:space="preserve">Default: LD A, $03 / RST 18h / RET</t>
  </si>
  <si>
    <t xml:space="preserve">HN_FNORMALIZE</t>
  </si>
  <si>
    <t xml:space="preserve">Normalize a far pointer</t>
  </si>
  <si>
    <t xml:space="preserve">Normalizes a far pointer</t>
  </si>
  <si>
    <t xml:space="preserve">Default: LD A, $04 / RST 18h / RET</t>
  </si>
  <si>
    <t xml:space="preserve">HN_FMEMCPY</t>
  </si>
  <si>
    <t xml:space="preserve">Far memory copy</t>
  </si>
  <si>
    <t xml:space="preserve">Memory copy to/from far memory</t>
  </si>
  <si>
    <t xml:space="preserve">Default: LD A, $05 / RST 18h / RET</t>
  </si>
  <si>
    <t xml:space="preserve">HN_FPEEKB</t>
  </si>
  <si>
    <t xml:space="preserve">Read byte from far memory</t>
  </si>
  <si>
    <t xml:space="preserve">Reads a byte from far memory</t>
  </si>
  <si>
    <t xml:space="preserve">Default: LD A, $06 / RST 18h / RET</t>
  </si>
  <si>
    <t xml:space="preserve">HN_FPOKEB</t>
  </si>
  <si>
    <t xml:space="preserve">Write byte to far memory</t>
  </si>
  <si>
    <t xml:space="preserve">Writes a byte to far memory</t>
  </si>
  <si>
    <t xml:space="preserve">Default: LD A, $07 / RST 18h / RET</t>
  </si>
  <si>
    <t xml:space="preserve">HN_FPEEKW</t>
  </si>
  <si>
    <t xml:space="preserve">Read word from far memory</t>
  </si>
  <si>
    <t xml:space="preserve">Reads a word from far memory</t>
  </si>
  <si>
    <t xml:space="preserve">Default: LD A, $08 / RST 18h / RET</t>
  </si>
  <si>
    <t xml:space="preserve">HN_FPOKEW</t>
  </si>
  <si>
    <t xml:space="preserve">Write word to far memory</t>
  </si>
  <si>
    <t xml:space="preserve">Writes a word to far memory</t>
  </si>
  <si>
    <t xml:space="preserve">Default: LD A, $09 / RST 18h / RET</t>
  </si>
  <si>
    <t xml:space="preserve">HN_FPEEKD</t>
  </si>
  <si>
    <t xml:space="preserve">Read dword from far memory</t>
  </si>
  <si>
    <t xml:space="preserve">Reads a dword from far memory</t>
  </si>
  <si>
    <t xml:space="preserve">Default: LD A, $0A / RST 18h / RET</t>
  </si>
  <si>
    <t xml:space="preserve">HN_FPOKED</t>
  </si>
  <si>
    <t xml:space="preserve">Write dword to far memory</t>
  </si>
  <si>
    <t xml:space="preserve">Writes a dword to far memory</t>
  </si>
  <si>
    <t xml:space="preserve">Default: LD A, $0B / RST 18h / RET</t>
  </si>
  <si>
    <t xml:space="preserve">HN_FCALL</t>
  </si>
  <si>
    <t xml:space="preserve">Far call hook</t>
  </si>
  <si>
    <t xml:space="preserve">Call a subroutine in far memory</t>
  </si>
  <si>
    <t xml:space="preserve">Default: LD A, $0C / RST 18h / RET</t>
  </si>
  <si>
    <t xml:space="preserve">21-24</t>
  </si>
  <si>
    <t xml:space="preserve">Each hook is 8 bytes long, enough for a near jump to the actual routine or a far call to the actual routine through the rst 30h mechanism and an RET instruction. If a hook is unused, its contents should be</t>
  </si>
  <si>
    <t xml:space="preserve"> filled with $C9 (the Z80 opcode for RET). The BIOS will assume the hook is unused whenever it finds the first byte of the hook is a RET instruction.</t>
  </si>
  <si>
    <t xml:space="preserve">Examples</t>
  </si>
  <si>
    <t xml:space="preserve">Z80 instruction(s)</t>
  </si>
  <si>
    <t xml:space="preserve">Machine code byte sequence</t>
  </si>
  <si>
    <t xml:space="preserve">Padding</t>
  </si>
  <si>
    <t xml:space="preserve">Near jump:</t>
  </si>
  <si>
    <t xml:space="preserve">JP #012D</t>
  </si>
  <si>
    <t xml:space="preserve">$C3, $2D, $01</t>
  </si>
  <si>
    <t xml:space="preserve">$C9, $C9, $C9, $C9, $C9</t>
  </si>
  <si>
    <t xml:space="preserve">Jump to address #012D</t>
  </si>
  <si>
    <t xml:space="preserve">Near call:</t>
  </si>
  <si>
    <t xml:space="preserve">CALL #012D / RET</t>
  </si>
  <si>
    <t xml:space="preserve">$CD, $2D, $01, $C9</t>
  </si>
  <si>
    <t xml:space="preserve">$C9, $C9, $C9, $C9</t>
  </si>
  <si>
    <t xml:space="preserve">Call subroutine at #012D and return</t>
  </si>
  <si>
    <t xml:space="preserve">Far call:</t>
  </si>
  <si>
    <t xml:space="preserve">RST #30 / DB #00, DW #012D / RET</t>
  </si>
  <si>
    <t xml:space="preserve">$F7, $00, $2D, $01, $C9</t>
  </si>
  <si>
    <t xml:space="preserve">$C9, $C9, $C9</t>
  </si>
  <si>
    <t xml:space="preserve">Do a far call to #00:#012D</t>
  </si>
  <si>
    <t xml:space="preserve">Chained hook:</t>
  </si>
  <si>
    <t xml:space="preserve">- Near call</t>
  </si>
  <si>
    <t xml:space="preserve">CALL #012D / JP #FC9A</t>
  </si>
  <si>
    <t xml:space="preserve">$CD, $2D, $01, $C3, $9A, $FC</t>
  </si>
  <si>
    <t xml:space="preserve">$C9, $C9</t>
  </si>
  <si>
    <t xml:space="preserve">Call subroutine at #012D and then jump to the hook containing the previous code</t>
  </si>
  <si>
    <t xml:space="preserve">- Far call</t>
  </si>
  <si>
    <t xml:space="preserve">RST #30 / DB #00, DW #012D / JP #FC9A</t>
  </si>
  <si>
    <t xml:space="preserve">$F7, $00, $2D, $01, $C3, $9A, $FC</t>
  </si>
  <si>
    <t xml:space="preserve">$C9</t>
  </si>
  <si>
    <t xml:space="preserve">Do a far call to #00:#012D and then jump to the hook containing the previous code</t>
  </si>
  <si>
    <t xml:space="preserve">Reserved:</t>
  </si>
  <si>
    <t xml:space="preserve">NOP</t>
  </si>
  <si>
    <t xml:space="preserve">$00</t>
  </si>
  <si>
    <t xml:space="preserve">$C9, $C9, $C9, $C9, $C9, $C9, $C9</t>
  </si>
  <si>
    <t xml:space="preserve">Entry is reserved</t>
  </si>
  <si>
    <t xml:space="preserve">Unused</t>
  </si>
  <si>
    <t xml:space="preserve">RET</t>
  </si>
  <si>
    <t xml:space="preserve">Entry is available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</si>
</sst>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4000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969696"/>
      </patternFill>
    </fill>
    <fill>
      <patternFill patternType="solid">
        <fgColor rgb="FFFF4000"/>
        <bgColor rgb="FFFF0000"/>
      </patternFill>
    </fill>
    <fill>
      <patternFill patternType="solid">
        <fgColor rgb="FFDDDDDD"/>
        <bgColor rgb="FFF2F2F2"/>
      </patternFill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12</xdr:col>
      <xdr:colOff>693000</xdr:colOff>
      <xdr:row>34</xdr:row>
      <xdr:rowOff>162000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13960" y="162360"/>
          <a:ext cx="9647640" cy="5526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9" activeCellId="0" sqref="A19"/>
    </sheetView>
  </sheetViews>
  <sheetFormatPr defaultColWidth="8.7578125" defaultRowHeight="14.4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1" width="9.62"/>
    <col collapsed="false" customWidth="true" hidden="false" outlineLevel="0" max="3" min="3" style="0" width="20.65"/>
    <col collapsed="false" customWidth="true" hidden="false" outlineLevel="0" max="4" min="4" style="0" width="38.92"/>
    <col collapsed="false" customWidth="true" hidden="false" outlineLevel="0" max="5" min="5" style="0" width="32.15"/>
    <col collapsed="false" customWidth="true" hidden="false" outlineLevel="0" max="6" min="6" style="0" width="30.76"/>
    <col collapsed="false" customWidth="true" hidden="false" outlineLevel="0" max="7" min="7" style="0" width="32.45"/>
    <col collapsed="false" customWidth="true" hidden="false" outlineLevel="0" max="8" min="8" style="0" width="29.6"/>
    <col collapsed="false" customWidth="true" hidden="false" outlineLevel="0" max="9" min="9" style="0" width="29.77"/>
  </cols>
  <sheetData>
    <row r="2" customFormat="false" ht="14.4" hidden="false" customHeight="false" outlineLevel="0" collapsed="false">
      <c r="A2" s="2" t="s">
        <v>0</v>
      </c>
    </row>
    <row r="4" s="2" customFormat="true" ht="13.8" hidden="false" customHeight="false" outlineLevel="0" collapsed="false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 t="s">
        <v>6</v>
      </c>
      <c r="G4" s="2" t="s">
        <v>7</v>
      </c>
      <c r="H4" s="2" t="s">
        <v>8</v>
      </c>
      <c r="I4" s="0"/>
    </row>
    <row r="5" customFormat="false" ht="13.8" hidden="false" customHeight="false" outlineLevel="0" collapsed="false">
      <c r="A5" s="4" t="s">
        <v>9</v>
      </c>
      <c r="B5" s="4" t="s">
        <v>10</v>
      </c>
      <c r="C5" s="4" t="s">
        <v>11</v>
      </c>
      <c r="D5" s="4" t="s">
        <v>12</v>
      </c>
      <c r="E5" s="4" t="s">
        <v>12</v>
      </c>
      <c r="F5" s="5" t="s">
        <v>11</v>
      </c>
      <c r="G5" s="4"/>
      <c r="H5" s="4"/>
    </row>
    <row r="6" customFormat="false" ht="23.85" hidden="false" customHeight="false" outlineLevel="0" collapsed="false">
      <c r="A6" s="6" t="s">
        <v>13</v>
      </c>
      <c r="B6" s="6" t="s">
        <v>14</v>
      </c>
      <c r="C6" s="6" t="s">
        <v>15</v>
      </c>
      <c r="D6" s="6" t="s">
        <v>12</v>
      </c>
      <c r="E6" s="6" t="s">
        <v>12</v>
      </c>
      <c r="F6" s="7" t="s">
        <v>16</v>
      </c>
      <c r="G6" s="6" t="s">
        <v>17</v>
      </c>
      <c r="H6" s="6"/>
    </row>
    <row r="7" customFormat="false" ht="34.6" hidden="false" customHeight="false" outlineLevel="0" collapsed="false">
      <c r="A7" s="8" t="s">
        <v>13</v>
      </c>
      <c r="B7" s="8" t="s">
        <v>18</v>
      </c>
      <c r="C7" s="8" t="s">
        <v>19</v>
      </c>
      <c r="D7" s="8" t="s">
        <v>20</v>
      </c>
      <c r="E7" s="8" t="s">
        <v>12</v>
      </c>
      <c r="F7" s="9" t="s">
        <v>21</v>
      </c>
      <c r="G7" s="8" t="s">
        <v>22</v>
      </c>
      <c r="H7" s="8"/>
    </row>
    <row r="8" customFormat="false" ht="13.8" hidden="false" customHeight="false" outlineLevel="0" collapsed="false">
      <c r="A8" s="8" t="s">
        <v>13</v>
      </c>
      <c r="B8" s="8" t="s">
        <v>23</v>
      </c>
      <c r="C8" s="8" t="s">
        <v>24</v>
      </c>
      <c r="D8" s="8" t="s">
        <v>12</v>
      </c>
      <c r="E8" s="8" t="s">
        <v>12</v>
      </c>
      <c r="F8" s="9" t="s">
        <v>25</v>
      </c>
      <c r="G8" s="8"/>
      <c r="H8" s="8"/>
    </row>
    <row r="9" customFormat="false" ht="23.45" hidden="false" customHeight="false" outlineLevel="0" collapsed="false">
      <c r="A9" s="8" t="s">
        <v>13</v>
      </c>
      <c r="B9" s="8" t="s">
        <v>26</v>
      </c>
      <c r="C9" s="8" t="s">
        <v>27</v>
      </c>
      <c r="D9" s="8" t="s">
        <v>12</v>
      </c>
      <c r="E9" s="8" t="s">
        <v>12</v>
      </c>
      <c r="F9" s="9" t="s">
        <v>28</v>
      </c>
      <c r="G9" s="8"/>
      <c r="H9" s="8"/>
    </row>
    <row r="10" customFormat="false" ht="13.8" hidden="false" customHeight="false" outlineLevel="0" collapsed="false">
      <c r="A10" s="8" t="s">
        <v>13</v>
      </c>
      <c r="B10" s="8" t="s">
        <v>29</v>
      </c>
      <c r="C10" s="8" t="s">
        <v>30</v>
      </c>
      <c r="D10" s="8" t="s">
        <v>31</v>
      </c>
      <c r="E10" s="8" t="s">
        <v>12</v>
      </c>
      <c r="F10" s="9" t="s">
        <v>32</v>
      </c>
      <c r="G10" s="8" t="s">
        <v>33</v>
      </c>
      <c r="H10" s="8" t="s">
        <v>12</v>
      </c>
    </row>
    <row r="11" customFormat="false" ht="13.8" hidden="false" customHeight="false" outlineLevel="0" collapsed="false">
      <c r="A11" s="10" t="s">
        <v>13</v>
      </c>
      <c r="B11" s="10" t="s">
        <v>34</v>
      </c>
      <c r="C11" s="10" t="s">
        <v>11</v>
      </c>
      <c r="D11" s="10" t="s">
        <v>12</v>
      </c>
      <c r="E11" s="10" t="s">
        <v>12</v>
      </c>
      <c r="F11" s="11" t="s">
        <v>11</v>
      </c>
      <c r="G11" s="10"/>
      <c r="H11" s="10"/>
    </row>
    <row r="12" customFormat="false" ht="13.8" hidden="false" customHeight="false" outlineLevel="0" collapsed="false">
      <c r="A12" s="8" t="s">
        <v>13</v>
      </c>
      <c r="B12" s="8" t="s">
        <v>35</v>
      </c>
      <c r="C12" s="8" t="s">
        <v>36</v>
      </c>
      <c r="D12" s="8" t="s">
        <v>12</v>
      </c>
      <c r="E12" s="8" t="s">
        <v>12</v>
      </c>
      <c r="F12" s="9" t="s">
        <v>37</v>
      </c>
      <c r="G12" s="8" t="s">
        <v>12</v>
      </c>
      <c r="H12" s="8" t="s">
        <v>12</v>
      </c>
    </row>
    <row r="13" customFormat="false" ht="13.8" hidden="false" customHeight="false" outlineLevel="0" collapsed="false">
      <c r="A13" s="8" t="s">
        <v>13</v>
      </c>
      <c r="B13" s="8" t="s">
        <v>38</v>
      </c>
      <c r="C13" s="8" t="s">
        <v>39</v>
      </c>
      <c r="D13" s="8" t="s">
        <v>12</v>
      </c>
      <c r="E13" s="8" t="s">
        <v>12</v>
      </c>
      <c r="F13" s="9" t="s">
        <v>40</v>
      </c>
      <c r="G13" s="8" t="s">
        <v>12</v>
      </c>
      <c r="H13" s="8" t="s">
        <v>12</v>
      </c>
    </row>
    <row r="14" customFormat="false" ht="13.8" hidden="false" customHeight="false" outlineLevel="0" collapsed="false">
      <c r="A14" s="12" t="s">
        <v>13</v>
      </c>
      <c r="B14" s="12" t="s">
        <v>41</v>
      </c>
      <c r="C14" s="12" t="s">
        <v>42</v>
      </c>
      <c r="D14" s="12" t="s">
        <v>43</v>
      </c>
      <c r="E14" s="12" t="s">
        <v>12</v>
      </c>
      <c r="F14" s="13" t="s">
        <v>44</v>
      </c>
      <c r="G14" s="12"/>
      <c r="H14" s="12"/>
    </row>
    <row r="15" customFormat="false" ht="13.8" hidden="false" customHeight="false" outlineLevel="0" collapsed="false">
      <c r="A15" s="8" t="s">
        <v>13</v>
      </c>
      <c r="B15" s="8" t="s">
        <v>45</v>
      </c>
      <c r="C15" s="8" t="s">
        <v>46</v>
      </c>
      <c r="D15" s="8" t="s">
        <v>47</v>
      </c>
      <c r="E15" s="8" t="s">
        <v>12</v>
      </c>
      <c r="F15" s="9"/>
      <c r="G15" s="8"/>
      <c r="H15" s="8"/>
    </row>
    <row r="16" customFormat="false" ht="13.8" hidden="false" customHeight="false" outlineLevel="0" collapsed="false">
      <c r="A16" s="8" t="s">
        <v>13</v>
      </c>
      <c r="B16" s="8" t="s">
        <v>48</v>
      </c>
      <c r="C16" s="8" t="s">
        <v>49</v>
      </c>
      <c r="D16" s="8" t="s">
        <v>50</v>
      </c>
      <c r="E16" s="8" t="s">
        <v>12</v>
      </c>
      <c r="F16" s="9"/>
      <c r="G16" s="8"/>
      <c r="H16" s="8"/>
    </row>
    <row r="17" customFormat="false" ht="23.45" hidden="false" customHeight="false" outlineLevel="0" collapsed="false">
      <c r="A17" s="12" t="s">
        <v>13</v>
      </c>
      <c r="B17" s="12" t="s">
        <v>51</v>
      </c>
      <c r="C17" s="12" t="s">
        <v>52</v>
      </c>
      <c r="D17" s="12" t="s">
        <v>53</v>
      </c>
      <c r="E17" s="12" t="s">
        <v>54</v>
      </c>
      <c r="F17" s="13" t="s">
        <v>55</v>
      </c>
      <c r="G17" s="12"/>
      <c r="H17" s="12"/>
    </row>
    <row r="18" customFormat="false" ht="13.8" hidden="false" customHeight="false" outlineLevel="0" collapsed="false">
      <c r="F18" s="14"/>
    </row>
    <row r="19" customFormat="false" ht="13.8" hidden="false" customHeight="false" outlineLevel="0" collapsed="false">
      <c r="F19" s="14"/>
    </row>
    <row r="21" customFormat="false" ht="14.4" hidden="false" customHeight="false" outlineLevel="0" collapsed="false">
      <c r="G21" s="0" t="s">
        <v>56</v>
      </c>
    </row>
    <row r="23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2"/>
  <sheetViews>
    <sheetView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E27" activeCellId="0" sqref="E27"/>
    </sheetView>
  </sheetViews>
  <sheetFormatPr defaultColWidth="8.7578125" defaultRowHeight="14.4" zeroHeight="false" outlineLevelRow="0" outlineLevelCol="0"/>
  <cols>
    <col collapsed="false" customWidth="true" hidden="false" outlineLevel="0" max="1" min="1" style="0" width="11.52"/>
    <col collapsed="false" customWidth="true" hidden="false" outlineLevel="0" max="2" min="2" style="0" width="17.59"/>
    <col collapsed="false" customWidth="true" hidden="false" outlineLevel="0" max="3" min="3" style="0" width="17.88"/>
    <col collapsed="false" customWidth="true" hidden="false" outlineLevel="0" max="4" min="4" style="0" width="12.63"/>
    <col collapsed="false" customWidth="true" hidden="false" outlineLevel="0" max="5" min="5" style="0" width="15.31"/>
    <col collapsed="false" customWidth="true" hidden="false" outlineLevel="0" max="8" min="8" style="0" width="17.36"/>
    <col collapsed="false" customWidth="true" hidden="false" outlineLevel="0" max="9" min="9" style="0" width="26.59"/>
    <col collapsed="false" customWidth="true" hidden="false" outlineLevel="0" max="10" min="10" style="0" width="16.99"/>
    <col collapsed="false" customWidth="true" hidden="false" outlineLevel="0" max="14" min="13" style="0" width="26.59"/>
    <col collapsed="false" customWidth="true" hidden="false" outlineLevel="0" max="15" min="15" style="0" width="16.99"/>
  </cols>
  <sheetData>
    <row r="1" customFormat="false" ht="14.4" hidden="false" customHeight="false" outlineLevel="0" collapsed="false">
      <c r="A1" s="2" t="s">
        <v>57</v>
      </c>
      <c r="H1" s="2" t="s">
        <v>58</v>
      </c>
    </row>
    <row r="2" customFormat="false" ht="14.4" hidden="false" customHeight="false" outlineLevel="0" collapsed="false">
      <c r="A2" s="2" t="s">
        <v>59</v>
      </c>
      <c r="B2" s="1"/>
      <c r="H2" s="2" t="s">
        <v>60</v>
      </c>
    </row>
    <row r="3" customFormat="false" ht="14.4" hidden="false" customHeight="false" outlineLevel="0" collapsed="false">
      <c r="B3" s="1"/>
    </row>
    <row r="4" customFormat="false" ht="13.8" hidden="false" customHeight="false" outlineLevel="0" collapsed="false">
      <c r="B4" s="1"/>
      <c r="H4" s="2" t="s">
        <v>61</v>
      </c>
      <c r="M4" s="2" t="s">
        <v>62</v>
      </c>
    </row>
    <row r="5" customFormat="false" ht="14.4" hidden="false" customHeight="false" outlineLevel="0" collapsed="false">
      <c r="A5" s="2" t="s">
        <v>63</v>
      </c>
      <c r="B5" s="2" t="s">
        <v>3</v>
      </c>
      <c r="C5" s="2"/>
      <c r="D5" s="2" t="s">
        <v>2</v>
      </c>
      <c r="H5" s="2" t="s">
        <v>64</v>
      </c>
      <c r="I5" s="2" t="s">
        <v>3</v>
      </c>
      <c r="J5" s="2" t="s">
        <v>65</v>
      </c>
      <c r="M5" s="2" t="s">
        <v>64</v>
      </c>
      <c r="N5" s="2" t="s">
        <v>3</v>
      </c>
      <c r="O5" s="2" t="s">
        <v>65</v>
      </c>
    </row>
    <row r="6" customFormat="false" ht="14.4" hidden="false" customHeight="false" outlineLevel="0" collapsed="false">
      <c r="B6" s="15" t="s">
        <v>9</v>
      </c>
      <c r="C6" s="15" t="s">
        <v>11</v>
      </c>
      <c r="D6" s="0" t="s">
        <v>66</v>
      </c>
      <c r="H6" s="0" t="s">
        <v>67</v>
      </c>
      <c r="I6" s="15" t="s">
        <v>68</v>
      </c>
      <c r="J6" s="0" t="s">
        <v>69</v>
      </c>
      <c r="M6" s="0" t="s">
        <v>70</v>
      </c>
      <c r="N6" s="15" t="s">
        <v>68</v>
      </c>
      <c r="O6" s="0" t="s">
        <v>69</v>
      </c>
    </row>
    <row r="7" customFormat="false" ht="13.8" hidden="false" customHeight="false" outlineLevel="0" collapsed="false">
      <c r="A7" s="0" t="s">
        <v>71</v>
      </c>
      <c r="B7" s="15" t="s">
        <v>15</v>
      </c>
      <c r="C7" s="15"/>
      <c r="D7" s="0" t="s">
        <v>72</v>
      </c>
      <c r="H7" s="0" t="s">
        <v>73</v>
      </c>
      <c r="I7" s="15" t="s">
        <v>74</v>
      </c>
      <c r="J7" s="0" t="s">
        <v>75</v>
      </c>
      <c r="M7" s="0" t="s">
        <v>76</v>
      </c>
      <c r="N7" s="15" t="s">
        <v>74</v>
      </c>
      <c r="O7" s="0" t="s">
        <v>77</v>
      </c>
    </row>
    <row r="8" customFormat="false" ht="13.8" hidden="false" customHeight="false" outlineLevel="0" collapsed="false">
      <c r="A8" s="0" t="s">
        <v>78</v>
      </c>
      <c r="B8" s="15" t="s">
        <v>15</v>
      </c>
      <c r="C8" s="15"/>
      <c r="D8" s="0" t="s">
        <v>79</v>
      </c>
    </row>
    <row r="9" customFormat="false" ht="13.8" hidden="false" customHeight="false" outlineLevel="0" collapsed="false">
      <c r="A9" s="0" t="s">
        <v>80</v>
      </c>
      <c r="B9" s="15" t="s">
        <v>15</v>
      </c>
      <c r="C9" s="15"/>
      <c r="D9" s="0" t="s">
        <v>81</v>
      </c>
    </row>
    <row r="10" customFormat="false" ht="13.8" hidden="false" customHeight="false" outlineLevel="0" collapsed="false">
      <c r="A10" s="0" t="s">
        <v>82</v>
      </c>
      <c r="B10" s="15" t="s">
        <v>15</v>
      </c>
      <c r="C10" s="15"/>
      <c r="D10" s="0" t="s">
        <v>83</v>
      </c>
    </row>
    <row r="12" customFormat="false" ht="14.4" hidden="false" customHeight="false" outlineLevel="0" collapsed="false">
      <c r="A12" s="0" t="s">
        <v>84</v>
      </c>
    </row>
    <row r="13" customFormat="false" ht="14.4" hidden="false" customHeight="false" outlineLevel="0" collapsed="false">
      <c r="A13" s="0" t="s">
        <v>85</v>
      </c>
    </row>
    <row r="15" customFormat="false" ht="14.4" hidden="false" customHeight="false" outlineLevel="0" collapsed="false">
      <c r="A15" s="0" t="s">
        <v>86</v>
      </c>
    </row>
    <row r="16" customFormat="false" ht="13.8" hidden="false" customHeight="false" outlineLevel="0" collapsed="false"/>
    <row r="17" customFormat="false" ht="13.8" hidden="false" customHeight="false" outlineLevel="0" collapsed="false">
      <c r="A17" s="2" t="s">
        <v>87</v>
      </c>
      <c r="B17" s="2" t="s">
        <v>88</v>
      </c>
      <c r="C17" s="2" t="s">
        <v>89</v>
      </c>
      <c r="D17" s="2" t="s">
        <v>90</v>
      </c>
      <c r="E17" s="2" t="s">
        <v>91</v>
      </c>
    </row>
    <row r="18" customFormat="false" ht="13.8" hidden="false" customHeight="false" outlineLevel="0" collapsed="false">
      <c r="A18" s="0" t="s">
        <v>92</v>
      </c>
      <c r="C18" s="0" t="s">
        <v>93</v>
      </c>
      <c r="E18" s="0" t="s">
        <v>92</v>
      </c>
    </row>
    <row r="19" customFormat="false" ht="13.8" hidden="false" customHeight="false" outlineLevel="0" collapsed="false">
      <c r="A19" s="0" t="s">
        <v>94</v>
      </c>
      <c r="B19" s="0" t="s">
        <v>95</v>
      </c>
      <c r="C19" s="0" t="s">
        <v>96</v>
      </c>
      <c r="D19" s="0" t="s">
        <v>97</v>
      </c>
      <c r="E19" s="0" t="s">
        <v>97</v>
      </c>
    </row>
    <row r="20" customFormat="false" ht="13.8" hidden="false" customHeight="false" outlineLevel="0" collapsed="false">
      <c r="C20" s="0" t="s">
        <v>98</v>
      </c>
      <c r="D20" s="0" t="s">
        <v>97</v>
      </c>
      <c r="E20" s="0" t="s">
        <v>97</v>
      </c>
    </row>
    <row r="21" customFormat="false" ht="13.8" hidden="false" customHeight="false" outlineLevel="0" collapsed="false">
      <c r="C21" s="0" t="s">
        <v>99</v>
      </c>
      <c r="D21" s="0" t="s">
        <v>97</v>
      </c>
      <c r="E21" s="0" t="s">
        <v>97</v>
      </c>
    </row>
    <row r="22" customFormat="false" ht="13.8" hidden="false" customHeight="false" outlineLevel="0" collapsed="false">
      <c r="C22" s="0" t="s">
        <v>100</v>
      </c>
      <c r="D22" s="0" t="s">
        <v>97</v>
      </c>
      <c r="E22" s="0" t="s">
        <v>97</v>
      </c>
    </row>
    <row r="24" customFormat="false" ht="13.8" hidden="false" customHeight="false" outlineLevel="0" collapsed="false">
      <c r="A24" s="2" t="s">
        <v>101</v>
      </c>
    </row>
    <row r="25" customFormat="false" ht="13.8" hidden="false" customHeight="false" outlineLevel="0" collapsed="false"/>
    <row r="26" customFormat="false" ht="13.8" hidden="false" customHeight="false" outlineLevel="0" collapsed="false">
      <c r="A26" s="2" t="s">
        <v>102</v>
      </c>
      <c r="B26" s="2" t="s">
        <v>88</v>
      </c>
      <c r="C26" s="2" t="s">
        <v>103</v>
      </c>
      <c r="D26" s="2" t="s">
        <v>90</v>
      </c>
      <c r="E26" s="2" t="s">
        <v>104</v>
      </c>
      <c r="H26" s="2" t="s">
        <v>105</v>
      </c>
      <c r="I26" s="2" t="s">
        <v>106</v>
      </c>
    </row>
    <row r="27" customFormat="false" ht="13.8" hidden="false" customHeight="false" outlineLevel="0" collapsed="false">
      <c r="A27" s="0" t="s">
        <v>83</v>
      </c>
      <c r="B27" s="0" t="n">
        <f aca="false">_xlfn.BITRSHIFT(com.sun.star.sheet.addin.Analysis.getHex2Dec(MID($A27, 2, LEN($A27))), 14)</f>
        <v>0</v>
      </c>
      <c r="C27" s="0" t="n">
        <f aca="false">VLOOKUP($B27,$H$27:$I30, 2, 0)</f>
        <v>0</v>
      </c>
      <c r="D27" s="0" t="str">
        <f aca="false">_xlfn.CONCAT("#", com.sun.star.sheet.addin.Analysis.getDec2Hex($C27, 2))</f>
        <v>#00</v>
      </c>
      <c r="E27" s="0" t="str">
        <f aca="false">_xlfn.CONCAT("#", com.sun.star.sheet.addin.Analysis.getDec2Hex(_xlfn.BITOR(_xlfn.BITLSHIFT($C27, 14), _xlfn.BITAND(com.sun.star.sheet.addin.Analysis.getHex2Dec(MID($A27, 2, LEN($A27))), 16383)), 6))</f>
        <v>#000000</v>
      </c>
      <c r="H27" s="0" t="n">
        <v>0</v>
      </c>
      <c r="I27" s="0" t="n">
        <v>0</v>
      </c>
    </row>
    <row r="28" customFormat="false" ht="13.8" hidden="false" customHeight="false" outlineLevel="0" collapsed="false">
      <c r="A28" s="0" t="s">
        <v>107</v>
      </c>
      <c r="B28" s="0" t="n">
        <f aca="false">_xlfn.BITRSHIFT(com.sun.star.sheet.addin.Analysis.getHex2Dec(MID($A28, 2, LEN($A28))), 14)</f>
        <v>0</v>
      </c>
      <c r="C28" s="0" t="n">
        <f aca="false">VLOOKUP($B28,$H$27:$I31, 2, 0)</f>
        <v>0</v>
      </c>
      <c r="D28" s="0" t="str">
        <f aca="false">_xlfn.CONCAT("#", com.sun.star.sheet.addin.Analysis.getDec2Hex($C28, 2))</f>
        <v>#00</v>
      </c>
      <c r="E28" s="0" t="str">
        <f aca="false">_xlfn.CONCAT("#", com.sun.star.sheet.addin.Analysis.getDec2Hex(_xlfn.BITOR(_xlfn.BITLSHIFT($C28, 14), _xlfn.BITAND(com.sun.star.sheet.addin.Analysis.getHex2Dec(MID($A28, 2, LEN($A28))), 16383)), 6))</f>
        <v>#001000</v>
      </c>
      <c r="H28" s="0" t="n">
        <v>1</v>
      </c>
      <c r="I28" s="0" t="n">
        <v>1</v>
      </c>
    </row>
    <row r="29" customFormat="false" ht="13.8" hidden="false" customHeight="false" outlineLevel="0" collapsed="false">
      <c r="A29" s="16" t="s">
        <v>108</v>
      </c>
      <c r="B29" s="0" t="n">
        <f aca="false">_xlfn.BITRSHIFT(com.sun.star.sheet.addin.Analysis.getHex2Dec(MID($A29, 2, LEN($A29))), 14)</f>
        <v>0</v>
      </c>
      <c r="C29" s="0" t="n">
        <f aca="false">VLOOKUP($B29,$H$27:$I32, 2, 0)</f>
        <v>0</v>
      </c>
      <c r="D29" s="0" t="str">
        <f aca="false">_xlfn.CONCAT("#", com.sun.star.sheet.addin.Analysis.getDec2Hex($C29, 2))</f>
        <v>#00</v>
      </c>
      <c r="E29" s="0" t="str">
        <f aca="false">_xlfn.CONCAT("#", com.sun.star.sheet.addin.Analysis.getDec2Hex(_xlfn.BITOR(_xlfn.BITLSHIFT($C29, 14), _xlfn.BITAND(com.sun.star.sheet.addin.Analysis.getHex2Dec(MID($A29, 2, LEN($A29))), 16383)), 6))</f>
        <v>#002000</v>
      </c>
      <c r="H29" s="0" t="n">
        <v>2</v>
      </c>
      <c r="I29" s="0" t="n">
        <v>126</v>
      </c>
    </row>
    <row r="30" customFormat="false" ht="13.8" hidden="false" customHeight="false" outlineLevel="0" collapsed="false">
      <c r="A30" s="0" t="s">
        <v>109</v>
      </c>
      <c r="B30" s="0" t="n">
        <f aca="false">_xlfn.BITRSHIFT(com.sun.star.sheet.addin.Analysis.getHex2Dec(MID($A30, 2, LEN($A30))), 14)</f>
        <v>0</v>
      </c>
      <c r="C30" s="0" t="n">
        <f aca="false">VLOOKUP($B30,$H$27:$I33, 2, 0)</f>
        <v>0</v>
      </c>
      <c r="D30" s="0" t="str">
        <f aca="false">_xlfn.CONCAT("#", com.sun.star.sheet.addin.Analysis.getDec2Hex($C30, 2))</f>
        <v>#00</v>
      </c>
      <c r="E30" s="0" t="str">
        <f aca="false">_xlfn.CONCAT("#", com.sun.star.sheet.addin.Analysis.getDec2Hex(_xlfn.BITOR(_xlfn.BITLSHIFT($C30, 14), _xlfn.BITAND(com.sun.star.sheet.addin.Analysis.getHex2Dec(MID($A30, 2, LEN($A30))), 16383)), 6))</f>
        <v>#003000</v>
      </c>
      <c r="H30" s="0" t="n">
        <v>3</v>
      </c>
      <c r="I30" s="0" t="n">
        <v>127</v>
      </c>
    </row>
    <row r="31" customFormat="false" ht="13.8" hidden="false" customHeight="false" outlineLevel="0" collapsed="false">
      <c r="A31" s="0" t="s">
        <v>81</v>
      </c>
      <c r="B31" s="0" t="n">
        <f aca="false">_xlfn.BITRSHIFT(com.sun.star.sheet.addin.Analysis.getHex2Dec(MID($A31, 2, LEN($A31))), 14)</f>
        <v>1</v>
      </c>
      <c r="C31" s="0" t="n">
        <f aca="false">VLOOKUP($B31,$H$27:$I34, 2, 0)</f>
        <v>1</v>
      </c>
      <c r="D31" s="0" t="str">
        <f aca="false">_xlfn.CONCAT("#", com.sun.star.sheet.addin.Analysis.getDec2Hex($C31, 2))</f>
        <v>#01</v>
      </c>
      <c r="E31" s="0" t="str">
        <f aca="false">_xlfn.CONCAT("#", com.sun.star.sheet.addin.Analysis.getDec2Hex(_xlfn.BITOR(_xlfn.BITLSHIFT($C31, 14), _xlfn.BITAND(com.sun.star.sheet.addin.Analysis.getHex2Dec(MID($A31, 2, LEN($A31))), 16383)), 6))</f>
        <v>#004000</v>
      </c>
    </row>
    <row r="32" customFormat="false" ht="13.8" hidden="false" customHeight="false" outlineLevel="0" collapsed="false">
      <c r="A32" s="0" t="s">
        <v>110</v>
      </c>
      <c r="B32" s="0" t="n">
        <f aca="false">_xlfn.BITRSHIFT(com.sun.star.sheet.addin.Analysis.getHex2Dec(MID($A32, 2, LEN($A32))), 14)</f>
        <v>1</v>
      </c>
      <c r="C32" s="0" t="n">
        <f aca="false">VLOOKUP($B32,$H$27:$I35, 2, 0)</f>
        <v>1</v>
      </c>
      <c r="D32" s="0" t="str">
        <f aca="false">_xlfn.CONCAT("#", com.sun.star.sheet.addin.Analysis.getDec2Hex($C32, 2))</f>
        <v>#01</v>
      </c>
      <c r="E32" s="0" t="str">
        <f aca="false">_xlfn.CONCAT("#", com.sun.star.sheet.addin.Analysis.getDec2Hex(_xlfn.BITOR(_xlfn.BITLSHIFT($C32, 14), _xlfn.BITAND(com.sun.star.sheet.addin.Analysis.getHex2Dec(MID($A32, 2, LEN($A32))), 16383)), 6))</f>
        <v>#005000</v>
      </c>
    </row>
    <row r="33" customFormat="false" ht="13.8" hidden="false" customHeight="false" outlineLevel="0" collapsed="false">
      <c r="A33" s="0" t="s">
        <v>111</v>
      </c>
      <c r="B33" s="0" t="n">
        <f aca="false">_xlfn.BITRSHIFT(com.sun.star.sheet.addin.Analysis.getHex2Dec(MID($A33, 2, LEN($A33))), 14)</f>
        <v>1</v>
      </c>
      <c r="C33" s="0" t="n">
        <f aca="false">VLOOKUP($B33,$H$27:$I36, 2, 0)</f>
        <v>1</v>
      </c>
      <c r="D33" s="0" t="str">
        <f aca="false">_xlfn.CONCAT("#", com.sun.star.sheet.addin.Analysis.getDec2Hex($C33, 2))</f>
        <v>#01</v>
      </c>
      <c r="E33" s="0" t="str">
        <f aca="false">_xlfn.CONCAT("#", com.sun.star.sheet.addin.Analysis.getDec2Hex(_xlfn.BITOR(_xlfn.BITLSHIFT($C33, 14), _xlfn.BITAND(com.sun.star.sheet.addin.Analysis.getHex2Dec(MID($A33, 2, LEN($A33))), 16383)), 6))</f>
        <v>#006000</v>
      </c>
    </row>
    <row r="34" customFormat="false" ht="13.8" hidden="false" customHeight="false" outlineLevel="0" collapsed="false">
      <c r="A34" s="0" t="s">
        <v>112</v>
      </c>
      <c r="B34" s="0" t="n">
        <f aca="false">_xlfn.BITRSHIFT(com.sun.star.sheet.addin.Analysis.getHex2Dec(MID($A34, 2, LEN($A34))), 14)</f>
        <v>1</v>
      </c>
      <c r="C34" s="0" t="n">
        <f aca="false">VLOOKUP($B34,$H$27:$I37, 2, 0)</f>
        <v>1</v>
      </c>
      <c r="D34" s="0" t="str">
        <f aca="false">_xlfn.CONCAT("#", com.sun.star.sheet.addin.Analysis.getDec2Hex($C34, 2))</f>
        <v>#01</v>
      </c>
      <c r="E34" s="0" t="str">
        <f aca="false">_xlfn.CONCAT("#", com.sun.star.sheet.addin.Analysis.getDec2Hex(_xlfn.BITOR(_xlfn.BITLSHIFT($C34, 14), _xlfn.BITAND(com.sun.star.sheet.addin.Analysis.getHex2Dec(MID($A34, 2, LEN($A34))), 16383)), 6))</f>
        <v>#007000</v>
      </c>
    </row>
    <row r="35" customFormat="false" ht="13.8" hidden="false" customHeight="false" outlineLevel="0" collapsed="false">
      <c r="A35" s="0" t="s">
        <v>79</v>
      </c>
      <c r="B35" s="0" t="n">
        <f aca="false">_xlfn.BITRSHIFT(com.sun.star.sheet.addin.Analysis.getHex2Dec(MID($A35, 2, LEN($A35))), 14)</f>
        <v>2</v>
      </c>
      <c r="C35" s="0" t="n">
        <f aca="false">VLOOKUP($B35,$H$27:$I38, 2, 0)</f>
        <v>126</v>
      </c>
      <c r="D35" s="0" t="str">
        <f aca="false">_xlfn.CONCAT("#", com.sun.star.sheet.addin.Analysis.getDec2Hex($C35, 2))</f>
        <v>#7E</v>
      </c>
      <c r="E35" s="0" t="str">
        <f aca="false">_xlfn.CONCAT("#", com.sun.star.sheet.addin.Analysis.getDec2Hex(_xlfn.BITOR(_xlfn.BITLSHIFT($C35, 14), _xlfn.BITAND(com.sun.star.sheet.addin.Analysis.getHex2Dec(MID($A35, 2, LEN($A35))), 16383)), 6))</f>
        <v>#1F8000</v>
      </c>
    </row>
    <row r="36" customFormat="false" ht="13.8" hidden="false" customHeight="false" outlineLevel="0" collapsed="false">
      <c r="A36" s="0" t="s">
        <v>113</v>
      </c>
      <c r="B36" s="0" t="n">
        <f aca="false">_xlfn.BITRSHIFT(com.sun.star.sheet.addin.Analysis.getHex2Dec(MID($A36, 2, LEN($A36))), 14)</f>
        <v>2</v>
      </c>
      <c r="C36" s="0" t="n">
        <f aca="false">VLOOKUP($B36,$H$27:$I39, 2, 0)</f>
        <v>126</v>
      </c>
      <c r="D36" s="0" t="str">
        <f aca="false">_xlfn.CONCAT("#", com.sun.star.sheet.addin.Analysis.getDec2Hex($C36, 2))</f>
        <v>#7E</v>
      </c>
      <c r="E36" s="0" t="str">
        <f aca="false">_xlfn.CONCAT("#", com.sun.star.sheet.addin.Analysis.getDec2Hex(_xlfn.BITOR(_xlfn.BITLSHIFT($C36, 14), _xlfn.BITAND(com.sun.star.sheet.addin.Analysis.getHex2Dec(MID($A36, 2, LEN($A36))), 16383)), 6))</f>
        <v>#1F9000</v>
      </c>
    </row>
    <row r="37" customFormat="false" ht="13.8" hidden="false" customHeight="false" outlineLevel="0" collapsed="false">
      <c r="A37" s="16" t="s">
        <v>114</v>
      </c>
      <c r="B37" s="0" t="n">
        <f aca="false">_xlfn.BITRSHIFT(com.sun.star.sheet.addin.Analysis.getHex2Dec(MID($A37, 2, LEN($A37))), 14)</f>
        <v>2</v>
      </c>
      <c r="C37" s="0" t="n">
        <f aca="false">VLOOKUP($B37,$H$27:$I40, 2, 0)</f>
        <v>126</v>
      </c>
      <c r="D37" s="0" t="str">
        <f aca="false">_xlfn.CONCAT("#", com.sun.star.sheet.addin.Analysis.getDec2Hex($C37, 2))</f>
        <v>#7E</v>
      </c>
      <c r="E37" s="0" t="str">
        <f aca="false">_xlfn.CONCAT("#", com.sun.star.sheet.addin.Analysis.getDec2Hex(_xlfn.BITOR(_xlfn.BITLSHIFT($C37, 14), _xlfn.BITAND(com.sun.star.sheet.addin.Analysis.getHex2Dec(MID($A37, 2, LEN($A37))), 16383)), 6))</f>
        <v>#1FA000</v>
      </c>
    </row>
    <row r="38" customFormat="false" ht="13.8" hidden="false" customHeight="false" outlineLevel="0" collapsed="false">
      <c r="A38" s="0" t="s">
        <v>115</v>
      </c>
      <c r="B38" s="0" t="n">
        <f aca="false">_xlfn.BITRSHIFT(com.sun.star.sheet.addin.Analysis.getHex2Dec(MID($A38, 2, LEN($A38))), 14)</f>
        <v>2</v>
      </c>
      <c r="C38" s="0" t="n">
        <f aca="false">VLOOKUP($B38,$H$27:$I41, 2, 0)</f>
        <v>126</v>
      </c>
      <c r="D38" s="0" t="str">
        <f aca="false">_xlfn.CONCAT("#", com.sun.star.sheet.addin.Analysis.getDec2Hex($C38, 2))</f>
        <v>#7E</v>
      </c>
      <c r="E38" s="0" t="str">
        <f aca="false">_xlfn.CONCAT("#", com.sun.star.sheet.addin.Analysis.getDec2Hex(_xlfn.BITOR(_xlfn.BITLSHIFT($C38, 14), _xlfn.BITAND(com.sun.star.sheet.addin.Analysis.getHex2Dec(MID($A38, 2, LEN($A38))), 16383)), 6))</f>
        <v>#1FB000</v>
      </c>
    </row>
    <row r="39" customFormat="false" ht="13.8" hidden="false" customHeight="false" outlineLevel="0" collapsed="false">
      <c r="A39" s="0" t="s">
        <v>72</v>
      </c>
      <c r="B39" s="0" t="n">
        <f aca="false">_xlfn.BITRSHIFT(com.sun.star.sheet.addin.Analysis.getHex2Dec(MID($A39, 2, LEN($A39))), 14)</f>
        <v>3</v>
      </c>
      <c r="C39" s="0" t="n">
        <f aca="false">VLOOKUP($B39,$H$27:$I42, 2, 0)</f>
        <v>127</v>
      </c>
      <c r="D39" s="0" t="str">
        <f aca="false">_xlfn.CONCAT("#", com.sun.star.sheet.addin.Analysis.getDec2Hex($C39, 2))</f>
        <v>#7F</v>
      </c>
      <c r="E39" s="0" t="str">
        <f aca="false">_xlfn.CONCAT("#", com.sun.star.sheet.addin.Analysis.getDec2Hex(_xlfn.BITOR(_xlfn.BITLSHIFT($C39, 14), _xlfn.BITAND(com.sun.star.sheet.addin.Analysis.getHex2Dec(MID($A39, 2, LEN($A39))), 16383)), 6))</f>
        <v>#1FC000</v>
      </c>
    </row>
    <row r="40" customFormat="false" ht="13.8" hidden="false" customHeight="false" outlineLevel="0" collapsed="false">
      <c r="A40" s="0" t="s">
        <v>116</v>
      </c>
      <c r="B40" s="0" t="n">
        <f aca="false">_xlfn.BITRSHIFT(com.sun.star.sheet.addin.Analysis.getHex2Dec(MID($A40, 2, LEN($A40))), 14)</f>
        <v>3</v>
      </c>
      <c r="C40" s="0" t="n">
        <f aca="false">VLOOKUP($B40,$H$27:$I43, 2, 0)</f>
        <v>127</v>
      </c>
      <c r="D40" s="0" t="str">
        <f aca="false">_xlfn.CONCAT("#", com.sun.star.sheet.addin.Analysis.getDec2Hex($C40, 2))</f>
        <v>#7F</v>
      </c>
      <c r="E40" s="0" t="str">
        <f aca="false">_xlfn.CONCAT("#", com.sun.star.sheet.addin.Analysis.getDec2Hex(_xlfn.BITOR(_xlfn.BITLSHIFT($C40, 14), _xlfn.BITAND(com.sun.star.sheet.addin.Analysis.getHex2Dec(MID($A40, 2, LEN($A40))), 16383)), 6))</f>
        <v>#1FD000</v>
      </c>
    </row>
    <row r="41" customFormat="false" ht="13.8" hidden="false" customHeight="false" outlineLevel="0" collapsed="false">
      <c r="A41" s="0" t="s">
        <v>117</v>
      </c>
      <c r="B41" s="0" t="n">
        <f aca="false">_xlfn.BITRSHIFT(com.sun.star.sheet.addin.Analysis.getHex2Dec(MID($A41, 2, LEN($A41))), 14)</f>
        <v>3</v>
      </c>
      <c r="C41" s="0" t="n">
        <f aca="false">VLOOKUP($B41,$H$27:$I44, 2, 0)</f>
        <v>127</v>
      </c>
      <c r="D41" s="0" t="str">
        <f aca="false">_xlfn.CONCAT("#", com.sun.star.sheet.addin.Analysis.getDec2Hex($C41, 2))</f>
        <v>#7F</v>
      </c>
      <c r="E41" s="0" t="str">
        <f aca="false">_xlfn.CONCAT("#", com.sun.star.sheet.addin.Analysis.getDec2Hex(_xlfn.BITOR(_xlfn.BITLSHIFT($C41, 14), _xlfn.BITAND(com.sun.star.sheet.addin.Analysis.getHex2Dec(MID($A41, 2, LEN($A41))), 16383)), 6))</f>
        <v>#1FE000</v>
      </c>
    </row>
    <row r="42" customFormat="false" ht="13.8" hidden="false" customHeight="false" outlineLevel="0" collapsed="false">
      <c r="A42" s="0" t="s">
        <v>118</v>
      </c>
      <c r="B42" s="0" t="n">
        <f aca="false">_xlfn.BITRSHIFT(com.sun.star.sheet.addin.Analysis.getHex2Dec(MID($A42, 2, LEN($A42))), 14)</f>
        <v>3</v>
      </c>
      <c r="C42" s="0" t="n">
        <f aca="false">VLOOKUP($B42,$H$27:$I45, 2, 0)</f>
        <v>127</v>
      </c>
      <c r="D42" s="0" t="str">
        <f aca="false">_xlfn.CONCAT("#", com.sun.star.sheet.addin.Analysis.getDec2Hex($C42, 2))</f>
        <v>#7F</v>
      </c>
      <c r="E42" s="0" t="str">
        <f aca="false">_xlfn.CONCAT("#", com.sun.star.sheet.addin.Analysis.getDec2Hex(_xlfn.BITOR(_xlfn.BITLSHIFT($C42, 14), _xlfn.BITAND(com.sun.star.sheet.addin.Analysis.getHex2Dec(MID($A42, 2, LEN($A42))), 16383)), 6))</f>
        <v>#1FF000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6" activeCellId="0" sqref="E16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4"/>
  <sheetViews>
    <sheetView showFormulas="false" showGridLines="true" showRowColHeaders="true" showZeros="true" rightToLeft="false" tabSelected="false" showOutlineSymbols="true" defaultGridColor="true" view="normal" topLeftCell="A10" colorId="64" zoomScale="140" zoomScaleNormal="140" zoomScalePageLayoutView="100" workbookViewId="0">
      <selection pane="topLeft" activeCell="B40" activeCellId="0" sqref="B40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2" t="s">
        <v>119</v>
      </c>
    </row>
    <row r="3" customFormat="false" ht="12.8" hidden="false" customHeight="false" outlineLevel="0" collapsed="false">
      <c r="A3" s="0" t="s">
        <v>120</v>
      </c>
    </row>
    <row r="5" customFormat="false" ht="12.8" hidden="false" customHeight="false" outlineLevel="0" collapsed="false">
      <c r="A5" s="0" t="s">
        <v>121</v>
      </c>
    </row>
    <row r="6" customFormat="false" ht="12.8" hidden="false" customHeight="false" outlineLevel="0" collapsed="false">
      <c r="A6" s="0" t="s">
        <v>122</v>
      </c>
    </row>
    <row r="8" customFormat="false" ht="12.8" hidden="false" customHeight="false" outlineLevel="0" collapsed="false">
      <c r="A8" s="0" t="s">
        <v>123</v>
      </c>
    </row>
    <row r="9" customFormat="false" ht="12.8" hidden="false" customHeight="false" outlineLevel="0" collapsed="false">
      <c r="A9" s="0" t="s">
        <v>124</v>
      </c>
    </row>
    <row r="10" customFormat="false" ht="12.8" hidden="false" customHeight="false" outlineLevel="0" collapsed="false">
      <c r="A10" s="0" t="s">
        <v>125</v>
      </c>
    </row>
    <row r="12" customFormat="false" ht="12.8" hidden="false" customHeight="false" outlineLevel="0" collapsed="false">
      <c r="A12" s="0" t="s">
        <v>126</v>
      </c>
    </row>
    <row r="13" customFormat="false" ht="12.8" hidden="false" customHeight="false" outlineLevel="0" collapsed="false">
      <c r="A13" s="0" t="s">
        <v>127</v>
      </c>
    </row>
    <row r="15" customFormat="false" ht="12.8" hidden="false" customHeight="false" outlineLevel="0" collapsed="false">
      <c r="A15" s="0" t="s">
        <v>128</v>
      </c>
    </row>
    <row r="16" customFormat="false" ht="12.8" hidden="false" customHeight="false" outlineLevel="0" collapsed="false">
      <c r="A16" s="0" t="s">
        <v>129</v>
      </c>
    </row>
    <row r="18" customFormat="false" ht="12.8" hidden="false" customHeight="false" outlineLevel="0" collapsed="false">
      <c r="A18" s="0" t="s">
        <v>130</v>
      </c>
    </row>
    <row r="19" customFormat="false" ht="12.8" hidden="false" customHeight="false" outlineLevel="0" collapsed="false">
      <c r="A19" s="0" t="s">
        <v>131</v>
      </c>
    </row>
    <row r="20" customFormat="false" ht="12.8" hidden="false" customHeight="false" outlineLevel="0" collapsed="false">
      <c r="A20" s="0" t="s">
        <v>132</v>
      </c>
    </row>
    <row r="21" customFormat="false" ht="12.8" hidden="false" customHeight="false" outlineLevel="0" collapsed="false">
      <c r="A21" s="0" t="s">
        <v>133</v>
      </c>
    </row>
    <row r="23" customFormat="false" ht="12.8" hidden="false" customHeight="false" outlineLevel="0" collapsed="false">
      <c r="A23" s="0" t="s">
        <v>134</v>
      </c>
    </row>
    <row r="25" customFormat="false" ht="12.8" hidden="false" customHeight="false" outlineLevel="0" collapsed="false">
      <c r="A25" s="0" t="s">
        <v>135</v>
      </c>
    </row>
    <row r="26" customFormat="false" ht="12.8" hidden="false" customHeight="false" outlineLevel="0" collapsed="false">
      <c r="A26" s="0" t="s">
        <v>136</v>
      </c>
    </row>
    <row r="27" customFormat="false" ht="12.8" hidden="false" customHeight="false" outlineLevel="0" collapsed="false">
      <c r="A27" s="0" t="s">
        <v>137</v>
      </c>
    </row>
    <row r="28" customFormat="false" ht="12.8" hidden="false" customHeight="false" outlineLevel="0" collapsed="false">
      <c r="A28" s="0" t="s">
        <v>138</v>
      </c>
    </row>
    <row r="29" customFormat="false" ht="12.8" hidden="false" customHeight="false" outlineLevel="0" collapsed="false">
      <c r="A29" s="0" t="s">
        <v>139</v>
      </c>
    </row>
    <row r="30" customFormat="false" ht="13.8" hidden="false" customHeight="false" outlineLevel="0" collapsed="false"/>
    <row r="31" customFormat="false" ht="13.8" hidden="false" customHeight="false" outlineLevel="0" collapsed="false">
      <c r="A31" s="0" t="s">
        <v>140</v>
      </c>
    </row>
    <row r="32" customFormat="false" ht="13.8" hidden="false" customHeight="false" outlineLevel="0" collapsed="false">
      <c r="A32" s="17" t="s">
        <v>141</v>
      </c>
    </row>
    <row r="33" customFormat="false" ht="13.8" hidden="false" customHeight="false" outlineLevel="0" collapsed="false">
      <c r="A33" s="17" t="s">
        <v>142</v>
      </c>
    </row>
    <row r="34" customFormat="false" ht="13.8" hidden="false" customHeight="false" outlineLevel="0" collapsed="false">
      <c r="A34" s="17"/>
    </row>
    <row r="35" customFormat="false" ht="12.8" hidden="false" customHeight="false" outlineLevel="0" collapsed="false">
      <c r="A35" s="0" t="s">
        <v>143</v>
      </c>
    </row>
    <row r="37" customFormat="false" ht="12.8" hidden="false" customHeight="false" outlineLevel="0" collapsed="false">
      <c r="A37" s="0" t="s">
        <v>144</v>
      </c>
    </row>
    <row r="38" customFormat="false" ht="12.8" hidden="false" customHeight="false" outlineLevel="0" collapsed="false">
      <c r="A38" s="0" t="s">
        <v>145</v>
      </c>
    </row>
    <row r="39" customFormat="false" ht="12.8" hidden="false" customHeight="false" outlineLevel="0" collapsed="false">
      <c r="A39" s="0" t="s">
        <v>146</v>
      </c>
    </row>
    <row r="40" customFormat="false" ht="12.8" hidden="false" customHeight="false" outlineLevel="0" collapsed="false">
      <c r="A40" s="0" t="s">
        <v>147</v>
      </c>
    </row>
    <row r="41" customFormat="false" ht="12.8" hidden="false" customHeight="false" outlineLevel="0" collapsed="false">
      <c r="A41" s="0" t="s">
        <v>148</v>
      </c>
    </row>
    <row r="42" customFormat="false" ht="13.8" hidden="false" customHeight="false" outlineLevel="0" collapsed="false">
      <c r="A42" s="0" t="s">
        <v>149</v>
      </c>
    </row>
    <row r="44" customFormat="false" ht="12.8" hidden="false" customHeight="false" outlineLevel="0" collapsed="false">
      <c r="A44" s="0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7.47"/>
  </cols>
  <sheetData>
    <row r="1" customFormat="false" ht="13.8" hidden="false" customHeight="false" outlineLevel="0" collapsed="false">
      <c r="A1" s="2" t="s">
        <v>151</v>
      </c>
    </row>
    <row r="3" customFormat="false" ht="12.8" hidden="false" customHeight="false" outlineLevel="0" collapsed="false">
      <c r="A3" s="0" t="s">
        <v>152</v>
      </c>
    </row>
    <row r="4" customFormat="false" ht="12.8" hidden="false" customHeight="false" outlineLevel="0" collapsed="false">
      <c r="A4" s="0" t="s">
        <v>153</v>
      </c>
    </row>
    <row r="6" customFormat="false" ht="12.8" hidden="false" customHeight="false" outlineLevel="0" collapsed="false">
      <c r="A6" s="0" t="s">
        <v>154</v>
      </c>
    </row>
    <row r="8" customFormat="false" ht="12.8" hidden="false" customHeight="false" outlineLevel="0" collapsed="false">
      <c r="A8" s="0" t="s">
        <v>155</v>
      </c>
      <c r="B8" s="0" t="s">
        <v>156</v>
      </c>
      <c r="C8" s="0" t="s">
        <v>157</v>
      </c>
      <c r="D8" s="0" t="s">
        <v>158</v>
      </c>
      <c r="E8" s="0" t="s">
        <v>159</v>
      </c>
    </row>
    <row r="9" customFormat="false" ht="12.8" hidden="false" customHeight="false" outlineLevel="0" collapsed="false">
      <c r="A9" s="0" t="s">
        <v>83</v>
      </c>
      <c r="B9" s="0" t="s">
        <v>160</v>
      </c>
      <c r="C9" s="0" t="s">
        <v>161</v>
      </c>
      <c r="D9" s="0" t="s">
        <v>162</v>
      </c>
      <c r="E9" s="0" t="s">
        <v>163</v>
      </c>
    </row>
    <row r="10" customFormat="false" ht="12.8" hidden="false" customHeight="false" outlineLevel="0" collapsed="false">
      <c r="A10" s="0" t="s">
        <v>164</v>
      </c>
      <c r="B10" s="0" t="s">
        <v>165</v>
      </c>
      <c r="C10" s="0" t="s">
        <v>161</v>
      </c>
      <c r="D10" s="0" t="s">
        <v>162</v>
      </c>
      <c r="E10" s="0" t="s">
        <v>166</v>
      </c>
    </row>
    <row r="11" customFormat="false" ht="13.8" hidden="false" customHeight="false" outlineLevel="0" collapsed="false">
      <c r="A11" s="0" t="s">
        <v>167</v>
      </c>
      <c r="B11" s="0" t="s">
        <v>168</v>
      </c>
      <c r="C11" s="0" t="s">
        <v>161</v>
      </c>
      <c r="D11" s="0" t="s">
        <v>162</v>
      </c>
      <c r="E11" s="0" t="s">
        <v>169</v>
      </c>
    </row>
    <row r="12" customFormat="false" ht="12.8" hidden="false" customHeight="false" outlineLevel="0" collapsed="false">
      <c r="A12" s="0" t="s">
        <v>170</v>
      </c>
      <c r="B12" s="0" t="s">
        <v>171</v>
      </c>
      <c r="C12" s="0" t="s">
        <v>161</v>
      </c>
      <c r="D12" s="0" t="s">
        <v>162</v>
      </c>
      <c r="E12" s="0" t="s">
        <v>172</v>
      </c>
    </row>
    <row r="13" customFormat="false" ht="12.8" hidden="false" customHeight="false" outlineLevel="0" collapsed="false">
      <c r="A13" s="0" t="s">
        <v>173</v>
      </c>
      <c r="B13" s="0" t="s">
        <v>174</v>
      </c>
      <c r="C13" s="0" t="s">
        <v>161</v>
      </c>
      <c r="D13" s="0" t="s">
        <v>162</v>
      </c>
      <c r="E13" s="0" t="s">
        <v>175</v>
      </c>
    </row>
    <row r="14" customFormat="false" ht="12.8" hidden="false" customHeight="false" outlineLevel="0" collapsed="false">
      <c r="A14" s="0" t="s">
        <v>176</v>
      </c>
      <c r="B14" s="0" t="s">
        <v>177</v>
      </c>
      <c r="C14" s="0" t="s">
        <v>161</v>
      </c>
      <c r="D14" s="0" t="s">
        <v>162</v>
      </c>
      <c r="E14" s="0" t="s">
        <v>178</v>
      </c>
    </row>
    <row r="15" customFormat="false" ht="12.8" hidden="false" customHeight="false" outlineLevel="0" collapsed="false">
      <c r="A15" s="0" t="s">
        <v>179</v>
      </c>
      <c r="B15" s="0" t="s">
        <v>180</v>
      </c>
      <c r="C15" s="0" t="s">
        <v>161</v>
      </c>
      <c r="D15" s="0" t="s">
        <v>162</v>
      </c>
      <c r="E15" s="0" t="s">
        <v>181</v>
      </c>
    </row>
    <row r="16" customFormat="false" ht="12.8" hidden="false" customHeight="false" outlineLevel="0" collapsed="false">
      <c r="A16" s="0" t="s">
        <v>182</v>
      </c>
      <c r="B16" s="0" t="s">
        <v>183</v>
      </c>
      <c r="C16" s="0" t="s">
        <v>161</v>
      </c>
      <c r="D16" s="0" t="s">
        <v>162</v>
      </c>
      <c r="E16" s="0" t="s">
        <v>184</v>
      </c>
    </row>
    <row r="17" customFormat="false" ht="12.8" hidden="false" customHeight="false" outlineLevel="0" collapsed="false">
      <c r="A17" s="0" t="s">
        <v>185</v>
      </c>
      <c r="B17" s="0" t="s">
        <v>186</v>
      </c>
      <c r="C17" s="0" t="s">
        <v>161</v>
      </c>
      <c r="D17" s="0" t="s">
        <v>162</v>
      </c>
      <c r="E17" s="0" t="s">
        <v>187</v>
      </c>
    </row>
    <row r="18" customFormat="false" ht="13.8" hidden="false" customHeight="false" outlineLevel="0" collapsed="false">
      <c r="A18" s="17" t="s">
        <v>188</v>
      </c>
      <c r="B18" s="17" t="s">
        <v>189</v>
      </c>
      <c r="C18" s="17" t="s">
        <v>161</v>
      </c>
      <c r="D18" s="17" t="s">
        <v>162</v>
      </c>
      <c r="E18" s="17" t="s">
        <v>190</v>
      </c>
      <c r="F18" s="17"/>
      <c r="G18" s="17"/>
    </row>
    <row r="19" customFormat="false" ht="12.8" hidden="false" customHeight="false" outlineLevel="0" collapsed="false">
      <c r="A19" s="0" t="s">
        <v>191</v>
      </c>
      <c r="B19" s="0" t="s">
        <v>192</v>
      </c>
      <c r="C19" s="0" t="s">
        <v>193</v>
      </c>
      <c r="D19" s="0" t="s">
        <v>162</v>
      </c>
      <c r="E19" s="0" t="s">
        <v>194</v>
      </c>
    </row>
    <row r="20" customFormat="false" ht="12.8" hidden="false" customHeight="false" outlineLevel="0" collapsed="false">
      <c r="A20" s="0" t="s">
        <v>195</v>
      </c>
      <c r="B20" s="0" t="s">
        <v>196</v>
      </c>
      <c r="C20" s="0" t="s">
        <v>193</v>
      </c>
      <c r="D20" s="0" t="s">
        <v>162</v>
      </c>
      <c r="E20" s="0" t="s">
        <v>197</v>
      </c>
    </row>
    <row r="21" customFormat="false" ht="12.8" hidden="false" customHeight="false" outlineLevel="0" collapsed="false">
      <c r="A21" s="0" t="s">
        <v>198</v>
      </c>
      <c r="B21" s="0" t="s">
        <v>199</v>
      </c>
      <c r="C21" s="0" t="s">
        <v>200</v>
      </c>
      <c r="D21" s="0" t="s">
        <v>201</v>
      </c>
      <c r="E21" s="0" t="s">
        <v>202</v>
      </c>
    </row>
    <row r="22" customFormat="false" ht="12.8" hidden="false" customHeight="false" outlineLevel="0" collapsed="false">
      <c r="A22" s="0" t="s">
        <v>203</v>
      </c>
      <c r="B22" s="0" t="s">
        <v>204</v>
      </c>
      <c r="C22" s="0" t="s">
        <v>200</v>
      </c>
      <c r="D22" s="0" t="s">
        <v>201</v>
      </c>
      <c r="E22" s="0" t="s">
        <v>205</v>
      </c>
    </row>
    <row r="23" customFormat="false" ht="12.8" hidden="false" customHeight="false" outlineLevel="0" collapsed="false">
      <c r="A23" s="0" t="s">
        <v>206</v>
      </c>
      <c r="B23" s="0" t="s">
        <v>207</v>
      </c>
      <c r="C23" s="0" t="s">
        <v>161</v>
      </c>
      <c r="D23" s="0" t="s">
        <v>162</v>
      </c>
      <c r="E23" s="0" t="s">
        <v>208</v>
      </c>
    </row>
    <row r="24" customFormat="false" ht="13.8" hidden="false" customHeight="false" outlineLevel="0" collapsed="false">
      <c r="A24" s="0" t="s">
        <v>209</v>
      </c>
      <c r="B24" s="0" t="s">
        <v>210</v>
      </c>
      <c r="C24" s="0" t="s">
        <v>161</v>
      </c>
      <c r="D24" s="0" t="s">
        <v>162</v>
      </c>
      <c r="E24" s="0" t="s">
        <v>211</v>
      </c>
    </row>
    <row r="25" customFormat="false" ht="12.8" hidden="false" customHeight="false" outlineLevel="0" collapsed="false">
      <c r="A25" s="0" t="s">
        <v>212</v>
      </c>
      <c r="B25" s="0" t="s">
        <v>213</v>
      </c>
      <c r="C25" s="0" t="s">
        <v>193</v>
      </c>
      <c r="D25" s="0" t="s">
        <v>162</v>
      </c>
      <c r="E25" s="0" t="s">
        <v>214</v>
      </c>
    </row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7"/>
  <sheetViews>
    <sheetView showFormulas="false" showGridLines="true" showRowColHeaders="true" showZeros="true" rightToLeft="false" tabSelected="false" showOutlineSymbols="true" defaultGridColor="true" view="normal" topLeftCell="A17" colorId="64" zoomScale="140" zoomScaleNormal="140" zoomScalePageLayoutView="100" workbookViewId="0">
      <selection pane="topLeft" activeCell="A48" activeCellId="0" sqref="A4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40.42"/>
    <col collapsed="false" customWidth="true" hidden="false" outlineLevel="0" max="3" min="3" style="0" width="37.24"/>
    <col collapsed="false" customWidth="true" hidden="false" outlineLevel="0" max="4" min="4" style="0" width="64.83"/>
    <col collapsed="false" customWidth="true" hidden="false" outlineLevel="0" max="5" min="5" style="0" width="62.45"/>
  </cols>
  <sheetData>
    <row r="1" customFormat="false" ht="13.8" hidden="false" customHeight="false" outlineLevel="0" collapsed="false">
      <c r="A1" s="2" t="s">
        <v>215</v>
      </c>
    </row>
    <row r="3" customFormat="false" ht="12.8" hidden="false" customHeight="false" outlineLevel="0" collapsed="false">
      <c r="A3" s="0" t="s">
        <v>216</v>
      </c>
    </row>
    <row r="4" customFormat="false" ht="12.8" hidden="false" customHeight="false" outlineLevel="0" collapsed="false">
      <c r="A4" s="0" t="s">
        <v>217</v>
      </c>
    </row>
    <row r="5" customFormat="false" ht="12.8" hidden="false" customHeight="false" outlineLevel="0" collapsed="false">
      <c r="A5" s="0" t="s">
        <v>218</v>
      </c>
    </row>
    <row r="6" customFormat="false" ht="13.8" hidden="false" customHeight="false" outlineLevel="0" collapsed="false">
      <c r="A6" s="0" t="s">
        <v>219</v>
      </c>
    </row>
    <row r="8" customFormat="false" ht="12.8" hidden="false" customHeight="false" outlineLevel="0" collapsed="false">
      <c r="A8" s="0" t="s">
        <v>220</v>
      </c>
    </row>
    <row r="10" customFormat="false" ht="13.8" hidden="false" customHeight="false" outlineLevel="0" collapsed="false">
      <c r="A10" s="2" t="s">
        <v>221</v>
      </c>
      <c r="B10" s="2" t="s">
        <v>156</v>
      </c>
      <c r="C10" s="2" t="s">
        <v>159</v>
      </c>
      <c r="D10" s="2" t="s">
        <v>222</v>
      </c>
      <c r="E10" s="2" t="s">
        <v>223</v>
      </c>
    </row>
    <row r="11" customFormat="false" ht="13.8" hidden="false" customHeight="false" outlineLevel="0" collapsed="false">
      <c r="A11" s="0" t="n">
        <v>0</v>
      </c>
      <c r="B11" s="0" t="s">
        <v>224</v>
      </c>
      <c r="C11" s="0" t="s">
        <v>11</v>
      </c>
      <c r="D11" s="0" t="s">
        <v>225</v>
      </c>
      <c r="E11" s="0" t="s">
        <v>226</v>
      </c>
    </row>
    <row r="12" customFormat="false" ht="13.8" hidden="false" customHeight="false" outlineLevel="0" collapsed="false">
      <c r="A12" s="0" t="n">
        <v>1</v>
      </c>
      <c r="B12" s="0" t="s">
        <v>227</v>
      </c>
      <c r="C12" s="0" t="s">
        <v>11</v>
      </c>
      <c r="D12" s="0" t="s">
        <v>228</v>
      </c>
      <c r="E12" s="0" t="s">
        <v>226</v>
      </c>
    </row>
    <row r="13" customFormat="false" ht="12.8" hidden="false" customHeight="false" outlineLevel="0" collapsed="false">
      <c r="A13" s="0" t="n">
        <v>2</v>
      </c>
      <c r="B13" s="0" t="s">
        <v>229</v>
      </c>
      <c r="C13" s="0" t="s">
        <v>230</v>
      </c>
      <c r="D13" s="0" t="s">
        <v>231</v>
      </c>
      <c r="E13" s="0" t="s">
        <v>232</v>
      </c>
    </row>
    <row r="14" customFormat="false" ht="12.8" hidden="false" customHeight="false" outlineLevel="0" collapsed="false">
      <c r="A14" s="0" t="n">
        <v>3</v>
      </c>
      <c r="B14" s="0" t="s">
        <v>233</v>
      </c>
      <c r="C14" s="0" t="s">
        <v>234</v>
      </c>
      <c r="D14" s="0" t="s">
        <v>235</v>
      </c>
      <c r="E14" s="0" t="s">
        <v>236</v>
      </c>
    </row>
    <row r="15" customFormat="false" ht="12.8" hidden="false" customHeight="false" outlineLevel="0" collapsed="false">
      <c r="A15" s="0" t="n">
        <v>4</v>
      </c>
      <c r="B15" s="0" t="s">
        <v>237</v>
      </c>
      <c r="C15" s="0" t="s">
        <v>238</v>
      </c>
      <c r="D15" s="0" t="s">
        <v>239</v>
      </c>
      <c r="E15" s="0" t="s">
        <v>240</v>
      </c>
    </row>
    <row r="16" customFormat="false" ht="12.8" hidden="false" customHeight="false" outlineLevel="0" collapsed="false">
      <c r="A16" s="0" t="n">
        <v>5</v>
      </c>
      <c r="B16" s="0" t="s">
        <v>241</v>
      </c>
      <c r="C16" s="0" t="s">
        <v>242</v>
      </c>
      <c r="D16" s="0" t="s">
        <v>243</v>
      </c>
      <c r="E16" s="0" t="s">
        <v>244</v>
      </c>
    </row>
    <row r="17" customFormat="false" ht="12.8" hidden="false" customHeight="false" outlineLevel="0" collapsed="false">
      <c r="A17" s="0" t="n">
        <v>6</v>
      </c>
      <c r="B17" s="0" t="s">
        <v>245</v>
      </c>
      <c r="C17" s="0" t="s">
        <v>11</v>
      </c>
      <c r="D17" s="0" t="s">
        <v>246</v>
      </c>
      <c r="E17" s="0" t="s">
        <v>226</v>
      </c>
    </row>
    <row r="18" customFormat="false" ht="13.8" hidden="false" customHeight="false" outlineLevel="0" collapsed="false">
      <c r="A18" s="0" t="n">
        <v>7</v>
      </c>
      <c r="B18" s="0" t="s">
        <v>247</v>
      </c>
      <c r="C18" s="0" t="s">
        <v>11</v>
      </c>
      <c r="D18" s="17" t="s">
        <v>248</v>
      </c>
      <c r="E18" s="0" t="s">
        <v>226</v>
      </c>
    </row>
    <row r="19" customFormat="false" ht="12.8" hidden="false" customHeight="false" outlineLevel="0" collapsed="false">
      <c r="A19" s="0" t="n">
        <v>8</v>
      </c>
      <c r="B19" s="0" t="s">
        <v>249</v>
      </c>
      <c r="C19" s="0" t="s">
        <v>11</v>
      </c>
      <c r="D19" s="0" t="s">
        <v>250</v>
      </c>
      <c r="E19" s="0" t="s">
        <v>226</v>
      </c>
    </row>
    <row r="21" customFormat="false" ht="12.8" hidden="false" customHeight="false" outlineLevel="0" collapsed="false">
      <c r="A21" s="0" t="n">
        <v>9</v>
      </c>
      <c r="B21" s="0" t="s">
        <v>251</v>
      </c>
      <c r="C21" s="0" t="s">
        <v>252</v>
      </c>
      <c r="D21" s="0" t="s">
        <v>253</v>
      </c>
      <c r="E21" s="0" t="s">
        <v>254</v>
      </c>
    </row>
    <row r="22" customFormat="false" ht="13.8" hidden="false" customHeight="false" outlineLevel="0" collapsed="false">
      <c r="A22" s="0" t="n">
        <v>10</v>
      </c>
      <c r="B22" s="0" t="s">
        <v>255</v>
      </c>
      <c r="C22" s="0" t="s">
        <v>256</v>
      </c>
      <c r="D22" s="0" t="s">
        <v>257</v>
      </c>
      <c r="E22" s="0" t="s">
        <v>258</v>
      </c>
    </row>
    <row r="23" customFormat="false" ht="13.8" hidden="false" customHeight="false" outlineLevel="0" collapsed="false">
      <c r="A23" s="0" t="n">
        <v>11</v>
      </c>
      <c r="B23" s="0" t="s">
        <v>259</v>
      </c>
      <c r="C23" s="0" t="s">
        <v>260</v>
      </c>
      <c r="D23" s="0" t="s">
        <v>261</v>
      </c>
      <c r="E23" s="0" t="s">
        <v>262</v>
      </c>
    </row>
    <row r="24" customFormat="false" ht="13.8" hidden="false" customHeight="false" outlineLevel="0" collapsed="false">
      <c r="A24" s="0" t="n">
        <v>12</v>
      </c>
      <c r="B24" s="0" t="s">
        <v>263</v>
      </c>
      <c r="C24" s="0" t="s">
        <v>264</v>
      </c>
      <c r="D24" s="0" t="s">
        <v>265</v>
      </c>
      <c r="E24" s="0" t="s">
        <v>266</v>
      </c>
    </row>
    <row r="25" customFormat="false" ht="12.8" hidden="false" customHeight="false" outlineLevel="0" collapsed="false">
      <c r="A25" s="0" t="n">
        <v>13</v>
      </c>
      <c r="B25" s="0" t="s">
        <v>267</v>
      </c>
      <c r="C25" s="0" t="s">
        <v>268</v>
      </c>
      <c r="D25" s="0" t="s">
        <v>269</v>
      </c>
      <c r="E25" s="0" t="s">
        <v>270</v>
      </c>
    </row>
    <row r="26" customFormat="false" ht="12.8" hidden="false" customHeight="false" outlineLevel="0" collapsed="false">
      <c r="A26" s="0" t="n">
        <v>14</v>
      </c>
      <c r="B26" s="0" t="s">
        <v>271</v>
      </c>
      <c r="C26" s="0" t="s">
        <v>272</v>
      </c>
      <c r="D26" s="0" t="s">
        <v>273</v>
      </c>
      <c r="E26" s="0" t="s">
        <v>274</v>
      </c>
    </row>
    <row r="27" customFormat="false" ht="12.8" hidden="false" customHeight="false" outlineLevel="0" collapsed="false">
      <c r="A27" s="0" t="n">
        <v>15</v>
      </c>
      <c r="B27" s="0" t="s">
        <v>275</v>
      </c>
      <c r="C27" s="0" t="s">
        <v>276</v>
      </c>
      <c r="D27" s="0" t="s">
        <v>277</v>
      </c>
      <c r="E27" s="0" t="s">
        <v>278</v>
      </c>
    </row>
    <row r="28" customFormat="false" ht="12.8" hidden="false" customHeight="false" outlineLevel="0" collapsed="false">
      <c r="A28" s="0" t="n">
        <v>16</v>
      </c>
      <c r="B28" s="0" t="s">
        <v>279</v>
      </c>
      <c r="C28" s="0" t="s">
        <v>280</v>
      </c>
      <c r="D28" s="0" t="s">
        <v>281</v>
      </c>
      <c r="E28" s="0" t="s">
        <v>282</v>
      </c>
    </row>
    <row r="29" customFormat="false" ht="12.8" hidden="false" customHeight="false" outlineLevel="0" collapsed="false">
      <c r="A29" s="0" t="n">
        <v>17</v>
      </c>
      <c r="B29" s="0" t="s">
        <v>283</v>
      </c>
      <c r="C29" s="0" t="s">
        <v>284</v>
      </c>
      <c r="D29" s="0" t="s">
        <v>285</v>
      </c>
      <c r="E29" s="0" t="s">
        <v>286</v>
      </c>
    </row>
    <row r="30" customFormat="false" ht="12.8" hidden="false" customHeight="false" outlineLevel="0" collapsed="false">
      <c r="A30" s="0" t="n">
        <v>18</v>
      </c>
      <c r="B30" s="0" t="s">
        <v>287</v>
      </c>
      <c r="C30" s="0" t="s">
        <v>288</v>
      </c>
      <c r="D30" s="0" t="s">
        <v>289</v>
      </c>
      <c r="E30" s="0" t="s">
        <v>290</v>
      </c>
    </row>
    <row r="31" customFormat="false" ht="12.8" hidden="false" customHeight="false" outlineLevel="0" collapsed="false">
      <c r="A31" s="0" t="n">
        <v>19</v>
      </c>
      <c r="B31" s="0" t="s">
        <v>291</v>
      </c>
      <c r="C31" s="0" t="s">
        <v>292</v>
      </c>
      <c r="D31" s="0" t="s">
        <v>293</v>
      </c>
      <c r="E31" s="0" t="s">
        <v>294</v>
      </c>
    </row>
    <row r="32" customFormat="false" ht="13.8" hidden="false" customHeight="false" outlineLevel="0" collapsed="false">
      <c r="A32" s="0" t="n">
        <v>20</v>
      </c>
      <c r="B32" s="0" t="s">
        <v>295</v>
      </c>
      <c r="C32" s="0" t="s">
        <v>296</v>
      </c>
      <c r="D32" s="0" t="s">
        <v>297</v>
      </c>
      <c r="E32" s="18" t="s">
        <v>298</v>
      </c>
    </row>
    <row r="33" customFormat="false" ht="12.8" hidden="false" customHeight="false" outlineLevel="0" collapsed="false">
      <c r="A33" s="0" t="s">
        <v>299</v>
      </c>
      <c r="B33" s="0" t="s">
        <v>11</v>
      </c>
      <c r="C33" s="0" t="s">
        <v>11</v>
      </c>
      <c r="D33" s="0" t="s">
        <v>11</v>
      </c>
      <c r="E33" s="0" t="s">
        <v>226</v>
      </c>
    </row>
    <row r="35" customFormat="false" ht="12.8" hidden="false" customHeight="false" outlineLevel="0" collapsed="false">
      <c r="A35" s="0" t="s">
        <v>300</v>
      </c>
    </row>
    <row r="36" customFormat="false" ht="12.8" hidden="false" customHeight="false" outlineLevel="0" collapsed="false">
      <c r="A36" s="0" t="s">
        <v>301</v>
      </c>
    </row>
    <row r="38" customFormat="false" ht="13.8" hidden="false" customHeight="false" outlineLevel="0" collapsed="false">
      <c r="A38" s="2" t="s">
        <v>302</v>
      </c>
      <c r="B38" s="2" t="s">
        <v>303</v>
      </c>
      <c r="C38" s="2" t="s">
        <v>304</v>
      </c>
      <c r="D38" s="2" t="s">
        <v>305</v>
      </c>
      <c r="E38" s="2" t="s">
        <v>159</v>
      </c>
    </row>
    <row r="39" customFormat="false" ht="13.8" hidden="false" customHeight="false" outlineLevel="0" collapsed="false"/>
    <row r="40" customFormat="false" ht="13.8" hidden="false" customHeight="false" outlineLevel="0" collapsed="false">
      <c r="A40" s="0" t="s">
        <v>306</v>
      </c>
      <c r="B40" s="0" t="s">
        <v>307</v>
      </c>
      <c r="C40" s="0" t="s">
        <v>308</v>
      </c>
      <c r="D40" s="0" t="s">
        <v>309</v>
      </c>
      <c r="E40" s="0" t="s">
        <v>310</v>
      </c>
    </row>
    <row r="41" customFormat="false" ht="13.8" hidden="false" customHeight="false" outlineLevel="0" collapsed="false">
      <c r="A41" s="0" t="s">
        <v>311</v>
      </c>
      <c r="B41" s="0" t="s">
        <v>312</v>
      </c>
      <c r="C41" s="0" t="s">
        <v>313</v>
      </c>
      <c r="D41" s="0" t="s">
        <v>314</v>
      </c>
      <c r="E41" s="0" t="s">
        <v>315</v>
      </c>
    </row>
    <row r="42" customFormat="false" ht="13.8" hidden="false" customHeight="false" outlineLevel="0" collapsed="false">
      <c r="A42" s="0" t="s">
        <v>316</v>
      </c>
      <c r="B42" s="0" t="s">
        <v>317</v>
      </c>
      <c r="C42" s="0" t="s">
        <v>318</v>
      </c>
      <c r="D42" s="0" t="s">
        <v>319</v>
      </c>
      <c r="E42" s="0" t="s">
        <v>320</v>
      </c>
    </row>
    <row r="43" customFormat="false" ht="12.8" hidden="false" customHeight="false" outlineLevel="0" collapsed="false">
      <c r="A43" s="0" t="s">
        <v>321</v>
      </c>
    </row>
    <row r="44" customFormat="false" ht="12.8" hidden="false" customHeight="false" outlineLevel="0" collapsed="false">
      <c r="A44" s="0" t="s">
        <v>322</v>
      </c>
      <c r="B44" s="0" t="s">
        <v>323</v>
      </c>
      <c r="C44" s="0" t="s">
        <v>324</v>
      </c>
      <c r="D44" s="0" t="s">
        <v>325</v>
      </c>
      <c r="E44" s="0" t="s">
        <v>326</v>
      </c>
    </row>
    <row r="45" customFormat="false" ht="13.8" hidden="false" customHeight="false" outlineLevel="0" collapsed="false">
      <c r="A45" s="0" t="s">
        <v>327</v>
      </c>
      <c r="B45" s="0" t="s">
        <v>328</v>
      </c>
      <c r="C45" s="0" t="s">
        <v>329</v>
      </c>
      <c r="D45" s="0" t="s">
        <v>330</v>
      </c>
      <c r="E45" s="0" t="s">
        <v>331</v>
      </c>
    </row>
    <row r="46" customFormat="false" ht="13.8" hidden="false" customHeight="false" outlineLevel="0" collapsed="false">
      <c r="A46" s="0" t="s">
        <v>332</v>
      </c>
      <c r="B46" s="0" t="s">
        <v>333</v>
      </c>
      <c r="C46" s="1" t="s">
        <v>334</v>
      </c>
      <c r="D46" s="0" t="s">
        <v>335</v>
      </c>
      <c r="E46" s="0" t="s">
        <v>336</v>
      </c>
    </row>
    <row r="47" customFormat="false" ht="13.8" hidden="false" customHeight="false" outlineLevel="0" collapsed="false">
      <c r="A47" s="0" t="s">
        <v>337</v>
      </c>
      <c r="B47" s="0" t="s">
        <v>338</v>
      </c>
      <c r="C47" s="0" t="s">
        <v>330</v>
      </c>
      <c r="D47" s="0" t="s">
        <v>335</v>
      </c>
      <c r="E47" s="0" t="s">
        <v>339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651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2023-07-15T11:26:15Z</dcterms:created>
  <dc:creator>dmouse</dc:creator>
  <dc:description/>
  <dc:language>en-US</dc:language>
  <cp:lastModifiedBy/>
  <dcterms:modified xsi:type="dcterms:W3CDTF">2025-06-25T15:11:51Z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