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SlaughterHousePro\"/>
    </mc:Choice>
  </mc:AlternateContent>
  <xr:revisionPtr revIDLastSave="0" documentId="13_ncr:1_{5F2AC9D4-6320-4E4F-B0A8-06A9F1B52F29}" xr6:coauthVersionLast="41" xr6:coauthVersionMax="45" xr10:uidLastSave="{00000000-0000-0000-0000-000000000000}"/>
  <bookViews>
    <workbookView xWindow="-120" yWindow="-120" windowWidth="29040" windowHeight="15840" activeTab="4" xr2:uid="{05517932-9335-40B5-8989-9735A2A0CC67}"/>
  </bookViews>
  <sheets>
    <sheet name="FARM" sheetId="1" r:id="rId1"/>
    <sheet name="TRUCK" sheetId="2" r:id="rId2"/>
    <sheet name="CUSTOMER" sheetId="3" r:id="rId3"/>
    <sheet name="PRODUCT GROUP" sheetId="6" r:id="rId4"/>
    <sheet name="PRODUCT" sheetId="5" r:id="rId5"/>
    <sheet name="CUSTOMER PRICE" sheetId="7" r:id="rId6"/>
    <sheet name="Sheet1" sheetId="8" r:id="rId7"/>
  </sheets>
  <definedNames>
    <definedName name="_xlnm._FilterDatabase" localSheetId="4" hidden="1">PRODUCT!$A$2:$N$2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2" i="5"/>
  <c r="N2" i="5" s="1"/>
  <c r="C3" i="8" l="1"/>
  <c r="B6" i="8"/>
</calcChain>
</file>

<file path=xl/sharedStrings.xml><?xml version="1.0" encoding="utf-8"?>
<sst xmlns="http://schemas.openxmlformats.org/spreadsheetml/2006/main" count="1070" uniqueCount="375">
  <si>
    <t>รหัส</t>
  </si>
  <si>
    <t>ชื่อ</t>
  </si>
  <si>
    <t>ที่อยู่</t>
  </si>
  <si>
    <t>ทะเบียนรถ</t>
  </si>
  <si>
    <t>ชื่อคนขับ</t>
  </si>
  <si>
    <t>ชื่อบริษัท</t>
  </si>
  <si>
    <t>รหัสลูกค้า</t>
  </si>
  <si>
    <t>ชื่อลูกค้า</t>
  </si>
  <si>
    <t>ที่อยู่ส่งสินค้า</t>
  </si>
  <si>
    <t>เลขที่ผู้เสียภาษี</t>
  </si>
  <si>
    <t>เบอร์ติดต่อ</t>
  </si>
  <si>
    <t>รหัสสินค้า</t>
  </si>
  <si>
    <t>ชื่อสินค้า</t>
  </si>
  <si>
    <t>กลุ่มสินค้า</t>
  </si>
  <si>
    <t>หน่วยนับ</t>
  </si>
  <si>
    <t>น้ำหนักต่ำสุด</t>
  </si>
  <si>
    <t>น้ำหนักสูงสุด</t>
  </si>
  <si>
    <t>%Yield</t>
  </si>
  <si>
    <t>อายุสินค้า(วัน)</t>
  </si>
  <si>
    <t>ขนาดบรรจุ(KG)</t>
  </si>
  <si>
    <t>หน่วยน้ำหนัก</t>
  </si>
  <si>
    <t>KG</t>
  </si>
  <si>
    <t>หมูซีก</t>
  </si>
  <si>
    <t>ซีก</t>
  </si>
  <si>
    <t>ชื่อกลุ่มสินค้า</t>
  </si>
  <si>
    <t>วันที่เริ่ม</t>
  </si>
  <si>
    <t>วันที่สิ้นสุด</t>
  </si>
  <si>
    <t>ราคาขาย</t>
  </si>
  <si>
    <t>FARM0001</t>
  </si>
  <si>
    <t>FARM0002</t>
  </si>
  <si>
    <t>FARM0003</t>
  </si>
  <si>
    <t>FARM0004</t>
  </si>
  <si>
    <t>FARM0005</t>
  </si>
  <si>
    <t>FARM0006</t>
  </si>
  <si>
    <t>FARM0007</t>
  </si>
  <si>
    <t>PLF ฟาร์มดงยาง</t>
  </si>
  <si>
    <t>PLF ฟาร์มโพธิ์งาม</t>
  </si>
  <si>
    <t>PLF ฟาร์มกลาง</t>
  </si>
  <si>
    <t>PLF ฟาร์มนอก</t>
  </si>
  <si>
    <t>PLF ฟาร์มหาดสะแก</t>
  </si>
  <si>
    <t>PLF ฟาร์มสะพานหิน</t>
  </si>
  <si>
    <t>PLF ฟาร์มบ้านสร้าง</t>
  </si>
  <si>
    <t>3/1 ม.3 ต.บางบริบูรณ์ อ.เมือง จ.ปราจีนบุรี 25000</t>
  </si>
  <si>
    <t>51/4 สะพานหิน ม.1 ต.บางเดชะ อ.เมือง จ.ปราจีนบุรี 25000</t>
  </si>
  <si>
    <t>41 ม.18 ต.โพธิ์งาม อ.ประจันตคาม จ.ปราจีนบุรี 25130</t>
  </si>
  <si>
    <t>1 ม.4 ต.บางพลวง อ.บ้านสร้าง จ.ปราจีนบุรี 25150</t>
  </si>
  <si>
    <t>65  ม.7 ต.โนนห้อม อ.เมือง จ.ปราจีนบุรี</t>
  </si>
  <si>
    <t>95 ม.2 ต.บางบริบูรณ์ อ.เมือง จ.ปราจีนบุรี 25000</t>
  </si>
  <si>
    <t>56 ม.6 ต.บางบริบูรณ์ อ.เมือง จ.ปราจีนบุรี 25000</t>
  </si>
  <si>
    <t>บริษัท พี.เค.พี.6 จำกัด</t>
  </si>
  <si>
    <t>กระดูก</t>
  </si>
  <si>
    <t>เครื่องในขาว</t>
  </si>
  <si>
    <t>เครื่องในแดง</t>
  </si>
  <si>
    <t>82-4383</t>
  </si>
  <si>
    <t>พรเทพ สืบวงศ์</t>
  </si>
  <si>
    <t>2ฒต 3389</t>
  </si>
  <si>
    <t>2ฒย 791</t>
  </si>
  <si>
    <t>ธวัชชัย ไวเจริญ</t>
  </si>
  <si>
    <t>รัตนศักดิ์ สุขาฉายี</t>
  </si>
  <si>
    <t>เนื้อหลัก</t>
  </si>
  <si>
    <t>หัวหมู</t>
  </si>
  <si>
    <t>หัวใจ</t>
  </si>
  <si>
    <t>ไต</t>
  </si>
  <si>
    <t>ตับ</t>
  </si>
  <si>
    <t>ปอด</t>
  </si>
  <si>
    <t>กระเพาะ</t>
  </si>
  <si>
    <t>ม้าม</t>
  </si>
  <si>
    <t>ไส้ใหญ่</t>
  </si>
  <si>
    <t>ไส้ขม</t>
  </si>
  <si>
    <t>ไส้อ่อน</t>
  </si>
  <si>
    <t>ไส้ตัน</t>
  </si>
  <si>
    <t>คอหมูย่าง</t>
  </si>
  <si>
    <t>ซี่โครง</t>
  </si>
  <si>
    <t>ซี่โครงอ่อน</t>
  </si>
  <si>
    <t>กระดูกซุป</t>
  </si>
  <si>
    <t>กระดูกอ่อน</t>
  </si>
  <si>
    <t>กระดูกข้อขา</t>
  </si>
  <si>
    <t>กระดูกใบพาย</t>
  </si>
  <si>
    <t>หาง</t>
  </si>
  <si>
    <t>มันแคปไหล่</t>
  </si>
  <si>
    <t>มันแคปสะโพก</t>
  </si>
  <si>
    <t>มันแคปสัน</t>
  </si>
  <si>
    <t>มันแคปคาง</t>
  </si>
  <si>
    <t>มันราวนม</t>
  </si>
  <si>
    <t>มันและหนัง</t>
  </si>
  <si>
    <t>ชิ้น</t>
  </si>
  <si>
    <t>ขา</t>
  </si>
  <si>
    <t>แผ่น</t>
  </si>
  <si>
    <t>เส้น</t>
  </si>
  <si>
    <t>หัว</t>
  </si>
  <si>
    <t>ดวง</t>
  </si>
  <si>
    <t>พวง</t>
  </si>
  <si>
    <t>ลูก</t>
  </si>
  <si>
    <t>PKP Inter Foods</t>
  </si>
  <si>
    <t>PKP Market</t>
  </si>
  <si>
    <t>609/20 ม.7 ต.ท่าตูม อ.ศรีมหาโพธิ์ จ.ปราจีนบุรี รหัส 25140</t>
  </si>
  <si>
    <t>1190400033451</t>
  </si>
  <si>
    <t>0924241955</t>
  </si>
  <si>
    <t>PKP0001</t>
  </si>
  <si>
    <t>PKP0002</t>
  </si>
  <si>
    <t>00001</t>
  </si>
  <si>
    <t>00002</t>
  </si>
  <si>
    <t>00003</t>
  </si>
  <si>
    <t>00004</t>
  </si>
  <si>
    <t>01101</t>
  </si>
  <si>
    <t>01201</t>
  </si>
  <si>
    <t>01301</t>
  </si>
  <si>
    <t>01401</t>
  </si>
  <si>
    <t>01501</t>
  </si>
  <si>
    <t>01601</t>
  </si>
  <si>
    <t>01701</t>
  </si>
  <si>
    <t>01801</t>
  </si>
  <si>
    <t>02001</t>
  </si>
  <si>
    <t>02101</t>
  </si>
  <si>
    <t>02201</t>
  </si>
  <si>
    <t>02301</t>
  </si>
  <si>
    <t>02401</t>
  </si>
  <si>
    <t>02501</t>
  </si>
  <si>
    <t>02601</t>
  </si>
  <si>
    <t>03001</t>
  </si>
  <si>
    <t>03101</t>
  </si>
  <si>
    <t>03201</t>
  </si>
  <si>
    <t>03301</t>
  </si>
  <si>
    <t>03401</t>
  </si>
  <si>
    <t>03501</t>
  </si>
  <si>
    <t>03601</t>
  </si>
  <si>
    <t>04001</t>
  </si>
  <si>
    <t>04101</t>
  </si>
  <si>
    <t>04201</t>
  </si>
  <si>
    <t>04301</t>
  </si>
  <si>
    <t>04401</t>
  </si>
  <si>
    <t>04501</t>
  </si>
  <si>
    <t>05001</t>
  </si>
  <si>
    <t>05101</t>
  </si>
  <si>
    <t>05201</t>
  </si>
  <si>
    <t>05301</t>
  </si>
  <si>
    <t>05401</t>
  </si>
  <si>
    <t>05501</t>
  </si>
  <si>
    <t>แพ็ค</t>
  </si>
  <si>
    <t>01001</t>
  </si>
  <si>
    <t>01011</t>
  </si>
  <si>
    <t>01012</t>
  </si>
  <si>
    <t>01013</t>
  </si>
  <si>
    <t>01021</t>
  </si>
  <si>
    <t>01022</t>
  </si>
  <si>
    <t>01023</t>
  </si>
  <si>
    <t>01031</t>
  </si>
  <si>
    <t>01032</t>
  </si>
  <si>
    <t>01033</t>
  </si>
  <si>
    <t>01034</t>
  </si>
  <si>
    <t>01041</t>
  </si>
  <si>
    <t>01042</t>
  </si>
  <si>
    <t>01043</t>
  </si>
  <si>
    <t>01044</t>
  </si>
  <si>
    <t>01045</t>
  </si>
  <si>
    <t>01046</t>
  </si>
  <si>
    <t>01051</t>
  </si>
  <si>
    <t>01052</t>
  </si>
  <si>
    <t>01053</t>
  </si>
  <si>
    <t>01054</t>
  </si>
  <si>
    <t>01055</t>
  </si>
  <si>
    <t>01056</t>
  </si>
  <si>
    <t>01061</t>
  </si>
  <si>
    <t>01062</t>
  </si>
  <si>
    <t>01063</t>
  </si>
  <si>
    <t>01064</t>
  </si>
  <si>
    <t>01065</t>
  </si>
  <si>
    <t>01066</t>
  </si>
  <si>
    <t>01111</t>
  </si>
  <si>
    <t>01112</t>
  </si>
  <si>
    <t>01113</t>
  </si>
  <si>
    <t>01121</t>
  </si>
  <si>
    <t>01122</t>
  </si>
  <si>
    <t>01123</t>
  </si>
  <si>
    <t>01131</t>
  </si>
  <si>
    <t>01132</t>
  </si>
  <si>
    <t>01133</t>
  </si>
  <si>
    <t>01134</t>
  </si>
  <si>
    <t>01135</t>
  </si>
  <si>
    <t>01136</t>
  </si>
  <si>
    <t>01211</t>
  </si>
  <si>
    <t>01212</t>
  </si>
  <si>
    <t>01213</t>
  </si>
  <si>
    <t>01221</t>
  </si>
  <si>
    <t>01222</t>
  </si>
  <si>
    <t>01223</t>
  </si>
  <si>
    <t>01231</t>
  </si>
  <si>
    <t>01232</t>
  </si>
  <si>
    <t>01233</t>
  </si>
  <si>
    <t>01234</t>
  </si>
  <si>
    <t>01235</t>
  </si>
  <si>
    <t>01236</t>
  </si>
  <si>
    <t>01311</t>
  </si>
  <si>
    <t>01312</t>
  </si>
  <si>
    <t>01313</t>
  </si>
  <si>
    <t>01321</t>
  </si>
  <si>
    <t>01322</t>
  </si>
  <si>
    <t>01323</t>
  </si>
  <si>
    <t>01351</t>
  </si>
  <si>
    <t>01411</t>
  </si>
  <si>
    <t>01412</t>
  </si>
  <si>
    <t>01413</t>
  </si>
  <si>
    <t>01451</t>
  </si>
  <si>
    <t>01421</t>
  </si>
  <si>
    <t>01422</t>
  </si>
  <si>
    <t>01423</t>
  </si>
  <si>
    <t>01521</t>
  </si>
  <si>
    <t>01522</t>
  </si>
  <si>
    <t>01523</t>
  </si>
  <si>
    <t>01711</t>
  </si>
  <si>
    <t>01712</t>
  </si>
  <si>
    <t>01721</t>
  </si>
  <si>
    <t>01722</t>
  </si>
  <si>
    <t>01723</t>
  </si>
  <si>
    <t>01724</t>
  </si>
  <si>
    <t>01731</t>
  </si>
  <si>
    <t>01732</t>
  </si>
  <si>
    <t>01733</t>
  </si>
  <si>
    <t>01734</t>
  </si>
  <si>
    <t>01811</t>
  </si>
  <si>
    <t>01812</t>
  </si>
  <si>
    <t>01821</t>
  </si>
  <si>
    <t>01822</t>
  </si>
  <si>
    <t>01823</t>
  </si>
  <si>
    <t>01824</t>
  </si>
  <si>
    <t>01831</t>
  </si>
  <si>
    <t>01832</t>
  </si>
  <si>
    <t>01833</t>
  </si>
  <si>
    <t>01834</t>
  </si>
  <si>
    <t>02011</t>
  </si>
  <si>
    <t>02021</t>
  </si>
  <si>
    <t>02031</t>
  </si>
  <si>
    <t>02121</t>
  </si>
  <si>
    <t>02221</t>
  </si>
  <si>
    <t>03111</t>
  </si>
  <si>
    <t>03211</t>
  </si>
  <si>
    <t>03311</t>
  </si>
  <si>
    <t>03411</t>
  </si>
  <si>
    <t>04011</t>
  </si>
  <si>
    <t>หมูซีกรวมหัวและเครื่องใน</t>
  </si>
  <si>
    <t>หมูซีกไม่รวมหัวและเครื่องใน</t>
  </si>
  <si>
    <t>หมูซีกรวมหัวและเครื่องใน ขึ้นกระดูก</t>
  </si>
  <si>
    <t>หมูซีกไม่รวมหัวและเครื่องใน ขึ้นกระดูก</t>
  </si>
  <si>
    <t>สามชั้นแผ่น (สด)</t>
  </si>
  <si>
    <t>สามชั้นแผ่นตัดเส้น (สด) หน้ากว้าง 1 นิ้ว</t>
  </si>
  <si>
    <t>สามชั้นแผ่นตัดเส้น (สด) หน้ากว้าง 2 นิ้ว</t>
  </si>
  <si>
    <t>สามชั้นแผ่นตัดเส้น (สด) หน้ากว้าง 3 นิ้ว</t>
  </si>
  <si>
    <t>สามชั้นบด 3 มม</t>
  </si>
  <si>
    <t>สามชั้นบด 5 มม</t>
  </si>
  <si>
    <t>สามชั้นบด 8 มม</t>
  </si>
  <si>
    <t>สามชั้นสไลด์ หน้ากว้าง 2 นิ้ว หนา 3 มม</t>
  </si>
  <si>
    <t>สามชั้นสไลด์ หน้ากว้าง 2 นิ้ว หนา 5 มม</t>
  </si>
  <si>
    <t>สามชั้นสไลด์ หน้ากว้าง 3 นิ้ว หนา 3 มม</t>
  </si>
  <si>
    <t>สามชั้นสไลด์ หน้ากว้าง 5 นิ้ว หนา 5 มม</t>
  </si>
  <si>
    <t>สามชั้นสเต็ก หน้ากว้าง 3.5 นิ้ว หนา 8 มม</t>
  </si>
  <si>
    <t>สามชั้นสเต็ก หน้ากว้าง 4.0 นิ้ว หนา 8 มม</t>
  </si>
  <si>
    <t>สามชั้นสเต็ก หน้ากว้าง 5.0 นิ้ว หนา 8 มม</t>
  </si>
  <si>
    <t>สามชั้นสเต็ก หน้ากว้าง 3.5 นิ้ว หนา 15 มม</t>
  </si>
  <si>
    <t>สามชั้นสเต็ก หน้ากว้าง 4.0 นิ้ว หนา 15 มม</t>
  </si>
  <si>
    <t>สามชั้นสเต็ก หน้ากว้าง 5.0 นิ้ว หนา 15 มม</t>
  </si>
  <si>
    <t>สามชั้นชาบู หน้ากว้าง 3.5 นิ้ว หนา 2 มม</t>
  </si>
  <si>
    <t>สามชั้นชาบู หน้ากว้าง 4.0 นิ้ว หนา 2 มม</t>
  </si>
  <si>
    <t>สามชั้นชาบู หน้ากว้าง 5.0 นิ้ว หนา 2 มม</t>
  </si>
  <si>
    <t>สามชั้นชาบู หน้ากว้าง 3.5 นิ้ว หนา 1.5 มม</t>
  </si>
  <si>
    <t>สามชั้นชาบู หน้ากว้าง 4.0 นิ้ว หนา 1.5 มม</t>
  </si>
  <si>
    <t>สามชั้นชาบู หน้ากว้าง 5.0 นิ้ว หนา 1.5 มม</t>
  </si>
  <si>
    <t>สามชั้นลอกหนังชาบู หน้ากว้าง 3.5 นิ้ว หนา 2 มม</t>
  </si>
  <si>
    <t>สามชั้นลอกหนังชาบู หน้ากว้าง 4.0 นิ้ว หนา 2 มม</t>
  </si>
  <si>
    <t>สามชั้นลอกหนังชาบู หน้ากว้าง 5.0 นิ้ว หนา 2 มม</t>
  </si>
  <si>
    <t>สามชั้นลอกหนังชาบู หน้ากว้าง 3.5 นิ้ว หนา 1.5 มม</t>
  </si>
  <si>
    <t>สามชั้นลอกหนังชาบู หน้ากว้าง 4.0 นิ้ว หนา 1.5 มม</t>
  </si>
  <si>
    <t>สามชั้นลอกหนังชาบู หน้ากว้าง 5.0 นิ้ว หนา 1.5 มม</t>
  </si>
  <si>
    <t>ไหล่ปั้น</t>
  </si>
  <si>
    <t>ไหล่หน้า 1 นิ้ว</t>
  </si>
  <si>
    <t>ไหล่หน้า 2 นิ้ว</t>
  </si>
  <si>
    <t>ไหล่หน้า 3 นิ้ว</t>
  </si>
  <si>
    <t>ไหล่บด 3 มม</t>
  </si>
  <si>
    <t>ไหล่บด 5 มม</t>
  </si>
  <si>
    <t>ไหล่บด 8 มม</t>
  </si>
  <si>
    <t>ไหล่สไลด์ กว้าง 1 นิ้ว ยาว 1 นิ้ว หนา 3 มม</t>
  </si>
  <si>
    <t>ไหล่สไลด์ กว้าง 1 นิ้ว ยาว 1 นิ้ว หนา 4 มม</t>
  </si>
  <si>
    <t>ไหล่สไลด์ กว้าง 1 นิ้ว ยาว 1 นิ้ว หนา 5 มม</t>
  </si>
  <si>
    <t>ไหล่สไลด์ กว้าง 1 นิ้ว ยาว 2 นิ้ว หนา 3 มม</t>
  </si>
  <si>
    <t>ไหล่สไลด์ กว้าง 1 นิ้ว ยาว 2 นิ้ว หนา 4 มม</t>
  </si>
  <si>
    <t>ไหล่สไลด์ กว้าง 1 นิ้ว ยาว 2 นิ้ว หนา 5 มม</t>
  </si>
  <si>
    <t>สะโพกปั้น</t>
  </si>
  <si>
    <t>สะโพกหน้า 1 นิ้ว</t>
  </si>
  <si>
    <t>สะโพกหน้า 2 นิ้ว</t>
  </si>
  <si>
    <t>สะโพกหน้า 3 นิ้ว</t>
  </si>
  <si>
    <t>สะโพกบด 3 มม</t>
  </si>
  <si>
    <t>สะโพกบด 5 มม</t>
  </si>
  <si>
    <t>สะโพกบด 8 มม</t>
  </si>
  <si>
    <t>สะโพกสไลด์ กว้าง 1 นิ้ว ยาว 1 นิ้ว หนา 3 มม</t>
  </si>
  <si>
    <t>สะโพกสไลด์ กว้าง 1 นิ้ว ยาว 1 นิ้ว หนา 4 มม</t>
  </si>
  <si>
    <t>สะโพกสไลด์ กว้าง 1 นิ้ว ยาว 1 นิ้ว หนา 5 มม</t>
  </si>
  <si>
    <t>สะโพกสไลด์ กว้าง 1 นิ้ว ยาว 2 นิ้ว หนา 3 มม</t>
  </si>
  <si>
    <t>สะโพกสไลด์ กว้าง 1 นิ้ว ยาว 2 นิ้ว หนา 4 มม</t>
  </si>
  <si>
    <t>สะโพกสไลด์ กว้าง 1 นิ้ว ยาว 2 นิ้ว หนา 5 มม</t>
  </si>
  <si>
    <t>สันคอปั้น</t>
  </si>
  <si>
    <t>สันคอก้อนหนา 2 นิ้ว</t>
  </si>
  <si>
    <t>สันคอก้อนหนา 3 นิ้ว</t>
  </si>
  <si>
    <t>สันคอก้อนหนา 4 นิ้ว</t>
  </si>
  <si>
    <t>สันคอบด 3 มม</t>
  </si>
  <si>
    <t>สันคอบด 5 มม</t>
  </si>
  <si>
    <t>สันคอบด 8 มม</t>
  </si>
  <si>
    <t>สันคอชาบู หนา 2 มม</t>
  </si>
  <si>
    <t>สันนอกเส้น</t>
  </si>
  <si>
    <t>สันนอกก้อนหนา 2 นิ้ว</t>
  </si>
  <si>
    <t>สันนอกก้อนหนา 3 นิ้ว</t>
  </si>
  <si>
    <t>สันนอกก้อนหนา 4 นิ้ว</t>
  </si>
  <si>
    <t>สันนอกชาบู หนา 2 มม</t>
  </si>
  <si>
    <t>สันนอกบด 3 มม</t>
  </si>
  <si>
    <t>สันนอกบด 5 มม</t>
  </si>
  <si>
    <t>สันนอกบด 8 มม</t>
  </si>
  <si>
    <t>สันในเส้น</t>
  </si>
  <si>
    <t>สันในบด 3 มม</t>
  </si>
  <si>
    <t>สันในบด 5 มม</t>
  </si>
  <si>
    <t>สันในบด 8 มม</t>
  </si>
  <si>
    <t>ขาหน้าเต็ม</t>
  </si>
  <si>
    <t>ขาหน้าตัด+คากิ</t>
  </si>
  <si>
    <t>ขาหน้าตัด ไม่รวมคากิ</t>
  </si>
  <si>
    <t>ขาหน้าเลาะ + คากิ</t>
  </si>
  <si>
    <t>ขาหน้าเลาะ + คากิหั่นแว่น</t>
  </si>
  <si>
    <t>ขาหน้าเลาะ + คากิหั่นเต๋า</t>
  </si>
  <si>
    <t>ขาหน้าเลาะหั่นเต๋า</t>
  </si>
  <si>
    <t>ขาหน้าเลาะหั่นเต๋า + คากิ</t>
  </si>
  <si>
    <t>ขาหน้าเลาะหั่นเต๋า + คากิหั่นแว่น</t>
  </si>
  <si>
    <t>ขาหน้าเลาะหั่นเต๋า + คากิหั่นเต๋า</t>
  </si>
  <si>
    <t>ขาหลังเต็ม</t>
  </si>
  <si>
    <t>ขาหลังตัด+คากิ</t>
  </si>
  <si>
    <t>ขาหลังตัด ไม่รวมคากิ</t>
  </si>
  <si>
    <t>ขาหลังเลาะ</t>
  </si>
  <si>
    <t>ขาหลังเลาะ + คากิ</t>
  </si>
  <si>
    <t>ขาหลังเลาะ + คากิหั่นแว่น</t>
  </si>
  <si>
    <t>ขาหลังเลาะ + คากิหั่นเต๋า</t>
  </si>
  <si>
    <t>ขาหลังเลาะหั่นเต๋า</t>
  </si>
  <si>
    <t>ขาหลังเลาะหั่นเต๋า + คากิ</t>
  </si>
  <si>
    <t>ขาหลังเลาะหั่นเต๋า + คากิหั่นแว่น</t>
  </si>
  <si>
    <t>ขาหลังเลาะหั่นเต๋า + คากิหั่นเต๋า</t>
  </si>
  <si>
    <t>ซี่โครงตัดเส้น</t>
  </si>
  <si>
    <t>ซี่โครงตัดชิ้น</t>
  </si>
  <si>
    <t>ซี่โครงบาร์บีคิว</t>
  </si>
  <si>
    <t>ซี่โครงอ่อนตัดชิ้น</t>
  </si>
  <si>
    <t>กระดูกอ่อนหั่นชิ้น</t>
  </si>
  <si>
    <t>หนังแผ่น</t>
  </si>
  <si>
    <t>มันแคปไหล่หั่น กว้าง 1 นิ้ว ยาว 1 นิ้ว</t>
  </si>
  <si>
    <t>มันแคปสะโพกหั่น กว้าง 1 นิ้ว ยาว 1 นิ้ว</t>
  </si>
  <si>
    <t>มันแคปสันหั่น กว้าง 1 นิ้ว ยาว 1 นิ้ว</t>
  </si>
  <si>
    <t>มันแคปคางหั่น กว้าง 1 นิ้ว ยาว 1 นิ้ว</t>
  </si>
  <si>
    <t>มันเปลว</t>
  </si>
  <si>
    <t>หน้ากากหมู</t>
  </si>
  <si>
    <t>ลิ้น</t>
  </si>
  <si>
    <t>ปั้น</t>
  </si>
  <si>
    <t>ขิ้น</t>
  </si>
  <si>
    <t xml:space="preserve">ขาหน้าเลาะ </t>
  </si>
  <si>
    <t>00101</t>
  </si>
  <si>
    <t xml:space="preserve">เครื่องในแดง </t>
  </si>
  <si>
    <t>เครื่องในชุด</t>
  </si>
  <si>
    <t>ชุด</t>
  </si>
  <si>
    <t>00201</t>
  </si>
  <si>
    <t>01725</t>
  </si>
  <si>
    <t>01735</t>
  </si>
  <si>
    <t>01825</t>
  </si>
  <si>
    <t>01835</t>
  </si>
  <si>
    <t>BARCODE</t>
  </si>
  <si>
    <t>00</t>
  </si>
  <si>
    <t>Weight</t>
  </si>
  <si>
    <t>15.50</t>
  </si>
  <si>
    <t>สรุป</t>
  </si>
  <si>
    <t>Fix</t>
  </si>
  <si>
    <t>ProductCode</t>
  </si>
  <si>
    <t>Weight x 10000</t>
  </si>
  <si>
    <t>13 digit</t>
  </si>
  <si>
    <t>INSERT INTO product(product_code,product_name,product_group_code,unit_of_qty,unit_of_wgh,shelflife,create_by)VALUES(</t>
  </si>
  <si>
    <t>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</si>
</sst>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14" fontId="0" fillId="0" borderId="0" xfId="0" applyNumberFormat="1"/>
    <xf numFmtId="14" fontId="0" fillId="2" borderId="1" xfId="0" applyNumberFormat="1" applyFill="1" applyBorder="1"/>
    <xf numFmtId="49" fontId="0" fillId="2" borderId="1" xfId="0" applyNumberFormat="1" applyFill="1" applyBorder="1"/>
    <xf numFmtId="49" fontId="0" fillId="0" borderId="0" xfId="0" quotePrefix="1" applyNumberFormat="1"/>
    <xf numFmtId="49" fontId="0" fillId="0" borderId="0" xfId="0" quotePrefix="1" applyNumberFormat="1" applyFill="1" applyBorder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7366-5A25-495C-B3E8-2D12E81AA8AF}">
  <dimension ref="A1:C8"/>
  <sheetViews>
    <sheetView zoomScaleNormal="100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8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28</v>
      </c>
      <c r="B2" t="s">
        <v>35</v>
      </c>
      <c r="C2" t="s">
        <v>46</v>
      </c>
    </row>
    <row r="3" spans="1:3" x14ac:dyDescent="0.25">
      <c r="A3" t="s">
        <v>29</v>
      </c>
      <c r="B3" t="s">
        <v>36</v>
      </c>
      <c r="C3" t="s">
        <v>44</v>
      </c>
    </row>
    <row r="4" spans="1:3" x14ac:dyDescent="0.25">
      <c r="A4" t="s">
        <v>30</v>
      </c>
      <c r="B4" t="s">
        <v>37</v>
      </c>
      <c r="C4" t="s">
        <v>42</v>
      </c>
    </row>
    <row r="5" spans="1:3" x14ac:dyDescent="0.25">
      <c r="A5" t="s">
        <v>31</v>
      </c>
      <c r="B5" t="s">
        <v>38</v>
      </c>
      <c r="C5" t="s">
        <v>47</v>
      </c>
    </row>
    <row r="6" spans="1:3" x14ac:dyDescent="0.25">
      <c r="A6" t="s">
        <v>32</v>
      </c>
      <c r="B6" t="s">
        <v>39</v>
      </c>
      <c r="C6" t="s">
        <v>48</v>
      </c>
    </row>
    <row r="7" spans="1:3" x14ac:dyDescent="0.25">
      <c r="A7" t="s">
        <v>33</v>
      </c>
      <c r="B7" t="s">
        <v>40</v>
      </c>
      <c r="C7" t="s">
        <v>43</v>
      </c>
    </row>
    <row r="8" spans="1:3" x14ac:dyDescent="0.25">
      <c r="A8" t="s">
        <v>34</v>
      </c>
      <c r="B8" t="s">
        <v>41</v>
      </c>
      <c r="C8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AE24-9274-498D-B5C3-A3626A967928}">
  <dimension ref="A1:C4"/>
  <sheetViews>
    <sheetView zoomScale="145" zoomScaleNormal="145" workbookViewId="0">
      <selection activeCell="B5" sqref="B5"/>
    </sheetView>
  </sheetViews>
  <sheetFormatPr defaultRowHeight="15" x14ac:dyDescent="0.25"/>
  <cols>
    <col min="1" max="1" width="9.42578125" bestFit="1" customWidth="1"/>
    <col min="2" max="2" width="13.85546875" bestFit="1" customWidth="1"/>
    <col min="3" max="3" width="8.42578125" bestFit="1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t="s">
        <v>53</v>
      </c>
      <c r="B2" t="s">
        <v>54</v>
      </c>
      <c r="C2" t="s">
        <v>49</v>
      </c>
    </row>
    <row r="3" spans="1:3" x14ac:dyDescent="0.25">
      <c r="A3" t="s">
        <v>55</v>
      </c>
      <c r="B3" t="s">
        <v>57</v>
      </c>
      <c r="C3" t="s">
        <v>49</v>
      </c>
    </row>
    <row r="4" spans="1:3" x14ac:dyDescent="0.25">
      <c r="A4" t="s">
        <v>56</v>
      </c>
      <c r="B4" t="s">
        <v>58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7F84-58DE-430E-8BB2-E81A7652DF9D}">
  <dimension ref="A1:F3"/>
  <sheetViews>
    <sheetView zoomScale="145" zoomScaleNormal="145" workbookViewId="0">
      <selection activeCell="B3" sqref="B3"/>
    </sheetView>
  </sheetViews>
  <sheetFormatPr defaultRowHeight="15" x14ac:dyDescent="0.25"/>
  <cols>
    <col min="1" max="1" width="9" bestFit="1" customWidth="1"/>
    <col min="2" max="2" width="15" bestFit="1" customWidth="1"/>
    <col min="3" max="3" width="29.5703125" style="3" customWidth="1"/>
    <col min="4" max="4" width="27.28515625" style="3" customWidth="1"/>
    <col min="5" max="5" width="15.140625" bestFit="1" customWidth="1"/>
    <col min="6" max="6" width="11.7109375" bestFit="1" customWidth="1"/>
  </cols>
  <sheetData>
    <row r="1" spans="1:6" x14ac:dyDescent="0.25">
      <c r="A1" s="1" t="s">
        <v>6</v>
      </c>
      <c r="B1" s="1" t="s">
        <v>7</v>
      </c>
      <c r="C1" s="4" t="s">
        <v>2</v>
      </c>
      <c r="D1" s="4" t="s">
        <v>8</v>
      </c>
      <c r="E1" s="1" t="s">
        <v>9</v>
      </c>
      <c r="F1" s="1" t="s">
        <v>10</v>
      </c>
    </row>
    <row r="2" spans="1:6" ht="27.75" customHeight="1" x14ac:dyDescent="0.25">
      <c r="A2" s="2" t="s">
        <v>98</v>
      </c>
      <c r="B2" t="s">
        <v>93</v>
      </c>
      <c r="C2" s="3" t="s">
        <v>95</v>
      </c>
      <c r="D2" s="3" t="s">
        <v>95</v>
      </c>
      <c r="E2" s="2" t="s">
        <v>96</v>
      </c>
      <c r="F2" s="2" t="s">
        <v>97</v>
      </c>
    </row>
    <row r="3" spans="1:6" x14ac:dyDescent="0.25">
      <c r="A3" s="2" t="s">
        <v>99</v>
      </c>
      <c r="B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D51C-F00E-4FC4-BFF5-9FE09427861D}">
  <dimension ref="A1:B8"/>
  <sheetViews>
    <sheetView zoomScaleNormal="100" workbookViewId="0">
      <selection activeCell="J19" sqref="J19"/>
    </sheetView>
  </sheetViews>
  <sheetFormatPr defaultRowHeight="15" x14ac:dyDescent="0.25"/>
  <cols>
    <col min="1" max="1" width="11.5703125" bestFit="1" customWidth="1"/>
  </cols>
  <sheetData>
    <row r="1" spans="1:2" x14ac:dyDescent="0.25">
      <c r="A1" s="1" t="s">
        <v>24</v>
      </c>
    </row>
    <row r="2" spans="1:2" x14ac:dyDescent="0.25">
      <c r="A2" t="s">
        <v>22</v>
      </c>
      <c r="B2">
        <v>2</v>
      </c>
    </row>
    <row r="3" spans="1:2" x14ac:dyDescent="0.25">
      <c r="A3" t="s">
        <v>357</v>
      </c>
      <c r="B3">
        <v>3</v>
      </c>
    </row>
    <row r="4" spans="1:2" x14ac:dyDescent="0.25">
      <c r="A4" t="s">
        <v>59</v>
      </c>
      <c r="B4">
        <v>4</v>
      </c>
    </row>
    <row r="5" spans="1:2" x14ac:dyDescent="0.25">
      <c r="A5" t="s">
        <v>50</v>
      </c>
      <c r="B5">
        <v>5</v>
      </c>
    </row>
    <row r="6" spans="1:2" x14ac:dyDescent="0.25">
      <c r="A6" t="s">
        <v>84</v>
      </c>
      <c r="B6">
        <v>6</v>
      </c>
    </row>
    <row r="7" spans="1:2" x14ac:dyDescent="0.25">
      <c r="A7" t="s">
        <v>51</v>
      </c>
      <c r="B7">
        <v>7</v>
      </c>
    </row>
    <row r="8" spans="1:2" x14ac:dyDescent="0.25">
      <c r="A8" t="s">
        <v>52</v>
      </c>
      <c r="B8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684-A3FE-46A1-96C6-35532895A9FC}">
  <dimension ref="A1:N141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9.5703125" style="10" bestFit="1" customWidth="1"/>
    <col min="2" max="2" width="44.28515625" bestFit="1" customWidth="1"/>
    <col min="3" max="3" width="12" bestFit="1" customWidth="1"/>
    <col min="4" max="4" width="11.7109375" customWidth="1"/>
    <col min="5" max="5" width="8.5703125" bestFit="1" customWidth="1"/>
    <col min="6" max="6" width="12.5703125" bestFit="1" customWidth="1"/>
    <col min="7" max="8" width="11.7109375" bestFit="1" customWidth="1"/>
    <col min="9" max="9" width="6.28515625" bestFit="1" customWidth="1"/>
    <col min="10" max="10" width="12.42578125" bestFit="1" customWidth="1"/>
    <col min="11" max="11" width="13.42578125" bestFit="1" customWidth="1"/>
    <col min="13" max="13" width="47.85546875" bestFit="1" customWidth="1"/>
  </cols>
  <sheetData>
    <row r="1" spans="1:14" x14ac:dyDescent="0.25">
      <c r="A1" s="7" t="s">
        <v>11</v>
      </c>
      <c r="B1" s="1" t="s">
        <v>12</v>
      </c>
      <c r="C1" s="1" t="s">
        <v>13</v>
      </c>
      <c r="D1" s="1" t="s">
        <v>374</v>
      </c>
      <c r="E1" s="1" t="s">
        <v>14</v>
      </c>
      <c r="F1" s="1" t="s">
        <v>20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4" x14ac:dyDescent="0.25">
      <c r="A2" s="8" t="s">
        <v>100</v>
      </c>
      <c r="B2" t="s">
        <v>239</v>
      </c>
      <c r="C2" t="s">
        <v>22</v>
      </c>
      <c r="D2">
        <v>2</v>
      </c>
      <c r="E2" t="s">
        <v>23</v>
      </c>
      <c r="F2" t="s">
        <v>21</v>
      </c>
      <c r="G2">
        <v>60</v>
      </c>
      <c r="H2">
        <v>90</v>
      </c>
      <c r="I2">
        <v>65</v>
      </c>
      <c r="J2">
        <v>20</v>
      </c>
      <c r="K2">
        <v>65</v>
      </c>
      <c r="L2" t="s">
        <v>373</v>
      </c>
      <c r="M2" s="3" t="str">
        <f>_xlfn.CONCAT("'",A2,"',","'",B2,"',",D2,",",1,",",1,",",10,",","'system');")</f>
        <v>'00001','หมูซีกรวมหัวและเครื่องใน',2,1,1,10,'system');</v>
      </c>
      <c r="N2" t="str">
        <f>L2&amp;M2</f>
        <v>INSERT INTO product(product_code,product_name,product_group_code,unit_of_qty,unit_of_wgh,shelflife,create_by)VALUES('00001','หมูซีกรวมหัวและเครื่องใน',2,1,1,10,'system');</v>
      </c>
    </row>
    <row r="3" spans="1:14" x14ac:dyDescent="0.25">
      <c r="A3" s="8" t="s">
        <v>101</v>
      </c>
      <c r="B3" t="s">
        <v>240</v>
      </c>
      <c r="C3" t="s">
        <v>22</v>
      </c>
      <c r="D3">
        <v>2</v>
      </c>
      <c r="E3" t="s">
        <v>23</v>
      </c>
      <c r="F3" t="s">
        <v>21</v>
      </c>
      <c r="J3">
        <v>5</v>
      </c>
      <c r="L3" t="s">
        <v>373</v>
      </c>
      <c r="M3" s="3" t="str">
        <f t="shared" ref="M3:M66" si="0">_xlfn.CONCAT("'",A3,"',","'",B3,"',",D3,",",1,",",1,",",10,",","'system');")</f>
        <v>'00002','หมูซีกไม่รวมหัวและเครื่องใน',2,1,1,10,'system');</v>
      </c>
      <c r="N3" t="str">
        <f t="shared" ref="N3:N66" si="1">L3&amp;M3</f>
        <v>INSERT INTO product(product_code,product_name,product_group_code,unit_of_qty,unit_of_wgh,shelflife,create_by)VALUES('00002','หมูซีกไม่รวมหัวและเครื่องใน',2,1,1,10,'system');</v>
      </c>
    </row>
    <row r="4" spans="1:14" x14ac:dyDescent="0.25">
      <c r="A4" s="8" t="s">
        <v>102</v>
      </c>
      <c r="B4" t="s">
        <v>241</v>
      </c>
      <c r="C4" t="s">
        <v>22</v>
      </c>
      <c r="D4">
        <v>2</v>
      </c>
      <c r="E4" t="s">
        <v>23</v>
      </c>
      <c r="F4" t="s">
        <v>21</v>
      </c>
      <c r="J4">
        <v>5</v>
      </c>
      <c r="L4" t="s">
        <v>373</v>
      </c>
      <c r="M4" s="3" t="str">
        <f t="shared" si="0"/>
        <v>'00003','หมูซีกรวมหัวและเครื่องใน ขึ้นกระดูก',2,1,1,10,'system');</v>
      </c>
      <c r="N4" t="str">
        <f t="shared" si="1"/>
        <v>INSERT INTO product(product_code,product_name,product_group_code,unit_of_qty,unit_of_wgh,shelflife,create_by)VALUES('00003','หมูซีกรวมหัวและเครื่องใน ขึ้นกระดูก',2,1,1,10,'system');</v>
      </c>
    </row>
    <row r="5" spans="1:14" x14ac:dyDescent="0.25">
      <c r="A5" s="8" t="s">
        <v>103</v>
      </c>
      <c r="B5" t="s">
        <v>242</v>
      </c>
      <c r="C5" t="s">
        <v>22</v>
      </c>
      <c r="D5">
        <v>2</v>
      </c>
      <c r="E5" t="s">
        <v>23</v>
      </c>
      <c r="F5" t="s">
        <v>21</v>
      </c>
      <c r="J5">
        <v>5</v>
      </c>
      <c r="L5" t="s">
        <v>373</v>
      </c>
      <c r="M5" s="3" t="str">
        <f t="shared" si="0"/>
        <v>'00004','หมูซีกไม่รวมหัวและเครื่องใน ขึ้นกระดูก',2,1,1,10,'system');</v>
      </c>
      <c r="N5" t="str">
        <f t="shared" si="1"/>
        <v>INSERT INTO product(product_code,product_name,product_group_code,unit_of_qty,unit_of_wgh,shelflife,create_by)VALUES('00004','หมูซีกไม่รวมหัวและเครื่องใน ขึ้นกระดูก',2,1,1,10,'system');</v>
      </c>
    </row>
    <row r="6" spans="1:14" x14ac:dyDescent="0.25">
      <c r="A6" s="8" t="s">
        <v>355</v>
      </c>
      <c r="B6" t="s">
        <v>356</v>
      </c>
      <c r="C6" t="s">
        <v>22</v>
      </c>
      <c r="D6">
        <v>2</v>
      </c>
      <c r="E6" t="s">
        <v>358</v>
      </c>
      <c r="F6" t="s">
        <v>21</v>
      </c>
      <c r="L6" t="s">
        <v>373</v>
      </c>
      <c r="M6" s="3" t="str">
        <f t="shared" si="0"/>
        <v>'00101','เครื่องในแดง ',2,1,1,10,'system');</v>
      </c>
      <c r="N6" t="str">
        <f t="shared" si="1"/>
        <v>INSERT INTO product(product_code,product_name,product_group_code,unit_of_qty,unit_of_wgh,shelflife,create_by)VALUES('00101','เครื่องในแดง ',2,1,1,10,'system');</v>
      </c>
    </row>
    <row r="7" spans="1:14" x14ac:dyDescent="0.25">
      <c r="A7" s="8" t="s">
        <v>359</v>
      </c>
      <c r="B7" t="s">
        <v>51</v>
      </c>
      <c r="C7" t="s">
        <v>22</v>
      </c>
      <c r="D7">
        <v>2</v>
      </c>
      <c r="E7" t="s">
        <v>358</v>
      </c>
      <c r="F7" t="s">
        <v>21</v>
      </c>
      <c r="L7" t="s">
        <v>373</v>
      </c>
      <c r="M7" s="3" t="str">
        <f t="shared" si="0"/>
        <v>'00201','เครื่องในขาว',2,1,1,10,'system');</v>
      </c>
      <c r="N7" t="str">
        <f t="shared" si="1"/>
        <v>INSERT INTO product(product_code,product_name,product_group_code,unit_of_qty,unit_of_wgh,shelflife,create_by)VALUES('00201','เครื่องในขาว',2,1,1,10,'system');</v>
      </c>
    </row>
    <row r="8" spans="1:14" x14ac:dyDescent="0.25">
      <c r="A8" s="9" t="s">
        <v>139</v>
      </c>
      <c r="B8" t="s">
        <v>243</v>
      </c>
      <c r="C8" t="s">
        <v>59</v>
      </c>
      <c r="D8">
        <v>4</v>
      </c>
      <c r="E8" t="s">
        <v>87</v>
      </c>
      <c r="F8" t="s">
        <v>21</v>
      </c>
      <c r="J8">
        <v>5</v>
      </c>
      <c r="L8" t="s">
        <v>373</v>
      </c>
      <c r="M8" s="3" t="str">
        <f t="shared" si="0"/>
        <v>'01001','สามชั้นแผ่น (สด)',4,1,1,10,'system');</v>
      </c>
      <c r="N8" t="str">
        <f t="shared" si="1"/>
        <v>INSERT INTO product(product_code,product_name,product_group_code,unit_of_qty,unit_of_wgh,shelflife,create_by)VALUES('01001','สามชั้นแผ่น (สด)',4,1,1,10,'system');</v>
      </c>
    </row>
    <row r="9" spans="1:14" x14ac:dyDescent="0.25">
      <c r="A9" s="9" t="s">
        <v>140</v>
      </c>
      <c r="B9" t="s">
        <v>244</v>
      </c>
      <c r="C9" t="s">
        <v>59</v>
      </c>
      <c r="D9">
        <v>4</v>
      </c>
      <c r="E9" t="s">
        <v>88</v>
      </c>
      <c r="F9" t="s">
        <v>21</v>
      </c>
      <c r="J9">
        <v>5</v>
      </c>
      <c r="L9" t="s">
        <v>373</v>
      </c>
      <c r="M9" s="3" t="str">
        <f t="shared" si="0"/>
        <v>'01011','สามชั้นแผ่นตัดเส้น (สด) หน้ากว้าง 1 นิ้ว',4,1,1,10,'system');</v>
      </c>
      <c r="N9" t="str">
        <f t="shared" si="1"/>
        <v>INSERT INTO product(product_code,product_name,product_group_code,unit_of_qty,unit_of_wgh,shelflife,create_by)VALUES('01011','สามชั้นแผ่นตัดเส้น (สด) หน้ากว้าง 1 นิ้ว',4,1,1,10,'system');</v>
      </c>
    </row>
    <row r="10" spans="1:14" x14ac:dyDescent="0.25">
      <c r="A10" s="9" t="s">
        <v>141</v>
      </c>
      <c r="B10" t="s">
        <v>245</v>
      </c>
      <c r="C10" t="s">
        <v>59</v>
      </c>
      <c r="D10">
        <v>4</v>
      </c>
      <c r="E10" t="s">
        <v>88</v>
      </c>
      <c r="F10" t="s">
        <v>21</v>
      </c>
      <c r="J10">
        <v>5</v>
      </c>
      <c r="L10" t="s">
        <v>373</v>
      </c>
      <c r="M10" s="3" t="str">
        <f t="shared" si="0"/>
        <v>'01012','สามชั้นแผ่นตัดเส้น (สด) หน้ากว้าง 2 นิ้ว',4,1,1,10,'system');</v>
      </c>
      <c r="N10" t="str">
        <f t="shared" si="1"/>
        <v>INSERT INTO product(product_code,product_name,product_group_code,unit_of_qty,unit_of_wgh,shelflife,create_by)VALUES('01012','สามชั้นแผ่นตัดเส้น (สด) หน้ากว้าง 2 นิ้ว',4,1,1,10,'system');</v>
      </c>
    </row>
    <row r="11" spans="1:14" x14ac:dyDescent="0.25">
      <c r="A11" s="9" t="s">
        <v>142</v>
      </c>
      <c r="B11" t="s">
        <v>246</v>
      </c>
      <c r="C11" t="s">
        <v>59</v>
      </c>
      <c r="D11">
        <v>4</v>
      </c>
      <c r="E11" t="s">
        <v>88</v>
      </c>
      <c r="F11" t="s">
        <v>21</v>
      </c>
      <c r="J11">
        <v>5</v>
      </c>
      <c r="L11" t="s">
        <v>373</v>
      </c>
      <c r="M11" s="3" t="str">
        <f t="shared" si="0"/>
        <v>'01013','สามชั้นแผ่นตัดเส้น (สด) หน้ากว้าง 3 นิ้ว',4,1,1,10,'system');</v>
      </c>
      <c r="N11" t="str">
        <f t="shared" si="1"/>
        <v>INSERT INTO product(product_code,product_name,product_group_code,unit_of_qty,unit_of_wgh,shelflife,create_by)VALUES('01013','สามชั้นแผ่นตัดเส้น (สด) หน้ากว้าง 3 นิ้ว',4,1,1,10,'system');</v>
      </c>
    </row>
    <row r="12" spans="1:14" x14ac:dyDescent="0.25">
      <c r="A12" s="9" t="s">
        <v>143</v>
      </c>
      <c r="B12" t="s">
        <v>247</v>
      </c>
      <c r="C12" t="s">
        <v>59</v>
      </c>
      <c r="D12">
        <v>4</v>
      </c>
      <c r="E12" t="s">
        <v>138</v>
      </c>
      <c r="F12" t="s">
        <v>21</v>
      </c>
      <c r="J12">
        <v>5</v>
      </c>
      <c r="L12" t="s">
        <v>373</v>
      </c>
      <c r="M12" s="3" t="str">
        <f t="shared" si="0"/>
        <v>'01021','สามชั้นบด 3 มม',4,1,1,10,'system');</v>
      </c>
      <c r="N12" t="str">
        <f t="shared" si="1"/>
        <v>INSERT INTO product(product_code,product_name,product_group_code,unit_of_qty,unit_of_wgh,shelflife,create_by)VALUES('01021','สามชั้นบด 3 มม',4,1,1,10,'system');</v>
      </c>
    </row>
    <row r="13" spans="1:14" x14ac:dyDescent="0.25">
      <c r="A13" s="9" t="s">
        <v>144</v>
      </c>
      <c r="B13" t="s">
        <v>248</v>
      </c>
      <c r="C13" t="s">
        <v>59</v>
      </c>
      <c r="D13">
        <v>4</v>
      </c>
      <c r="E13" t="s">
        <v>138</v>
      </c>
      <c r="F13" t="s">
        <v>21</v>
      </c>
      <c r="J13">
        <v>5</v>
      </c>
      <c r="L13" t="s">
        <v>373</v>
      </c>
      <c r="M13" s="3" t="str">
        <f t="shared" si="0"/>
        <v>'01022','สามชั้นบด 5 มม',4,1,1,10,'system');</v>
      </c>
      <c r="N13" t="str">
        <f t="shared" si="1"/>
        <v>INSERT INTO product(product_code,product_name,product_group_code,unit_of_qty,unit_of_wgh,shelflife,create_by)VALUES('01022','สามชั้นบด 5 มม',4,1,1,10,'system');</v>
      </c>
    </row>
    <row r="14" spans="1:14" x14ac:dyDescent="0.25">
      <c r="A14" s="9" t="s">
        <v>145</v>
      </c>
      <c r="B14" t="s">
        <v>249</v>
      </c>
      <c r="C14" t="s">
        <v>59</v>
      </c>
      <c r="D14">
        <v>4</v>
      </c>
      <c r="E14" t="s">
        <v>138</v>
      </c>
      <c r="F14" t="s">
        <v>21</v>
      </c>
      <c r="J14">
        <v>5</v>
      </c>
      <c r="L14" t="s">
        <v>373</v>
      </c>
      <c r="M14" s="3" t="str">
        <f t="shared" si="0"/>
        <v>'01023','สามชั้นบด 8 มม',4,1,1,10,'system');</v>
      </c>
      <c r="N14" t="str">
        <f t="shared" si="1"/>
        <v>INSERT INTO product(product_code,product_name,product_group_code,unit_of_qty,unit_of_wgh,shelflife,create_by)VALUES('01023','สามชั้นบด 8 มม',4,1,1,10,'system');</v>
      </c>
    </row>
    <row r="15" spans="1:14" x14ac:dyDescent="0.25">
      <c r="A15" s="9" t="s">
        <v>146</v>
      </c>
      <c r="B15" t="s">
        <v>250</v>
      </c>
      <c r="C15" t="s">
        <v>59</v>
      </c>
      <c r="D15">
        <v>4</v>
      </c>
      <c r="E15" t="s">
        <v>138</v>
      </c>
      <c r="F15" t="s">
        <v>21</v>
      </c>
      <c r="J15">
        <v>5</v>
      </c>
      <c r="L15" t="s">
        <v>373</v>
      </c>
      <c r="M15" s="3" t="str">
        <f t="shared" si="0"/>
        <v>'01031','สามชั้นสไลด์ หน้ากว้าง 2 นิ้ว หนา 3 มม',4,1,1,10,'system');</v>
      </c>
      <c r="N15" t="str">
        <f t="shared" si="1"/>
        <v>INSERT INTO product(product_code,product_name,product_group_code,unit_of_qty,unit_of_wgh,shelflife,create_by)VALUES('01031','สามชั้นสไลด์ หน้ากว้าง 2 นิ้ว หนา 3 มม',4,1,1,10,'system');</v>
      </c>
    </row>
    <row r="16" spans="1:14" x14ac:dyDescent="0.25">
      <c r="A16" s="9" t="s">
        <v>147</v>
      </c>
      <c r="B16" t="s">
        <v>251</v>
      </c>
      <c r="C16" t="s">
        <v>59</v>
      </c>
      <c r="D16">
        <v>4</v>
      </c>
      <c r="E16" t="s">
        <v>138</v>
      </c>
      <c r="F16" t="s">
        <v>21</v>
      </c>
      <c r="J16">
        <v>5</v>
      </c>
      <c r="L16" t="s">
        <v>373</v>
      </c>
      <c r="M16" s="3" t="str">
        <f t="shared" si="0"/>
        <v>'01032','สามชั้นสไลด์ หน้ากว้าง 2 นิ้ว หนา 5 มม',4,1,1,10,'system');</v>
      </c>
      <c r="N16" t="str">
        <f t="shared" si="1"/>
        <v>INSERT INTO product(product_code,product_name,product_group_code,unit_of_qty,unit_of_wgh,shelflife,create_by)VALUES('01032','สามชั้นสไลด์ หน้ากว้าง 2 นิ้ว หนา 5 มม',4,1,1,10,'system');</v>
      </c>
    </row>
    <row r="17" spans="1:14" x14ac:dyDescent="0.25">
      <c r="A17" s="9" t="s">
        <v>148</v>
      </c>
      <c r="B17" t="s">
        <v>252</v>
      </c>
      <c r="C17" t="s">
        <v>59</v>
      </c>
      <c r="D17">
        <v>4</v>
      </c>
      <c r="E17" t="s">
        <v>138</v>
      </c>
      <c r="F17" t="s">
        <v>21</v>
      </c>
      <c r="J17">
        <v>5</v>
      </c>
      <c r="L17" t="s">
        <v>373</v>
      </c>
      <c r="M17" s="3" t="str">
        <f t="shared" si="0"/>
        <v>'01033','สามชั้นสไลด์ หน้ากว้าง 3 นิ้ว หนา 3 มม',4,1,1,10,'system');</v>
      </c>
      <c r="N17" t="str">
        <f t="shared" si="1"/>
        <v>INSERT INTO product(product_code,product_name,product_group_code,unit_of_qty,unit_of_wgh,shelflife,create_by)VALUES('01033','สามชั้นสไลด์ หน้ากว้าง 3 นิ้ว หนา 3 มม',4,1,1,10,'system');</v>
      </c>
    </row>
    <row r="18" spans="1:14" x14ac:dyDescent="0.25">
      <c r="A18" s="9" t="s">
        <v>149</v>
      </c>
      <c r="B18" t="s">
        <v>253</v>
      </c>
      <c r="C18" t="s">
        <v>59</v>
      </c>
      <c r="D18">
        <v>4</v>
      </c>
      <c r="E18" t="s">
        <v>138</v>
      </c>
      <c r="F18" t="s">
        <v>21</v>
      </c>
      <c r="J18">
        <v>5</v>
      </c>
      <c r="L18" t="s">
        <v>373</v>
      </c>
      <c r="M18" s="3" t="str">
        <f t="shared" si="0"/>
        <v>'01034','สามชั้นสไลด์ หน้ากว้าง 5 นิ้ว หนา 5 มม',4,1,1,10,'system');</v>
      </c>
      <c r="N18" t="str">
        <f t="shared" si="1"/>
        <v>INSERT INTO product(product_code,product_name,product_group_code,unit_of_qty,unit_of_wgh,shelflife,create_by)VALUES('01034','สามชั้นสไลด์ หน้ากว้าง 5 นิ้ว หนา 5 มม',4,1,1,10,'system');</v>
      </c>
    </row>
    <row r="19" spans="1:14" x14ac:dyDescent="0.25">
      <c r="A19" s="9" t="s">
        <v>150</v>
      </c>
      <c r="B19" t="s">
        <v>254</v>
      </c>
      <c r="C19" t="s">
        <v>59</v>
      </c>
      <c r="D19">
        <v>4</v>
      </c>
      <c r="E19" t="s">
        <v>138</v>
      </c>
      <c r="F19" t="s">
        <v>21</v>
      </c>
      <c r="J19">
        <v>5</v>
      </c>
      <c r="L19" t="s">
        <v>373</v>
      </c>
      <c r="M19" s="3" t="str">
        <f t="shared" si="0"/>
        <v>'01041','สามชั้นสเต็ก หน้ากว้าง 3.5 นิ้ว หนา 8 มม',4,1,1,10,'system');</v>
      </c>
      <c r="N19" t="str">
        <f t="shared" si="1"/>
        <v>INSERT INTO product(product_code,product_name,product_group_code,unit_of_qty,unit_of_wgh,shelflife,create_by)VALUES('01041','สามชั้นสเต็ก หน้ากว้าง 3.5 นิ้ว หนา 8 มม',4,1,1,10,'system');</v>
      </c>
    </row>
    <row r="20" spans="1:14" x14ac:dyDescent="0.25">
      <c r="A20" s="9" t="s">
        <v>151</v>
      </c>
      <c r="B20" t="s">
        <v>255</v>
      </c>
      <c r="C20" t="s">
        <v>59</v>
      </c>
      <c r="D20">
        <v>4</v>
      </c>
      <c r="E20" t="s">
        <v>138</v>
      </c>
      <c r="F20" t="s">
        <v>21</v>
      </c>
      <c r="J20">
        <v>5</v>
      </c>
      <c r="L20" t="s">
        <v>373</v>
      </c>
      <c r="M20" s="3" t="str">
        <f t="shared" si="0"/>
        <v>'01042','สามชั้นสเต็ก หน้ากว้าง 4.0 นิ้ว หนา 8 มม',4,1,1,10,'system');</v>
      </c>
      <c r="N20" t="str">
        <f t="shared" si="1"/>
        <v>INSERT INTO product(product_code,product_name,product_group_code,unit_of_qty,unit_of_wgh,shelflife,create_by)VALUES('01042','สามชั้นสเต็ก หน้ากว้าง 4.0 นิ้ว หนา 8 มม',4,1,1,10,'system');</v>
      </c>
    </row>
    <row r="21" spans="1:14" x14ac:dyDescent="0.25">
      <c r="A21" s="9" t="s">
        <v>152</v>
      </c>
      <c r="B21" t="s">
        <v>256</v>
      </c>
      <c r="C21" t="s">
        <v>59</v>
      </c>
      <c r="D21">
        <v>4</v>
      </c>
      <c r="E21" t="s">
        <v>138</v>
      </c>
      <c r="F21" t="s">
        <v>21</v>
      </c>
      <c r="J21">
        <v>5</v>
      </c>
      <c r="L21" t="s">
        <v>373</v>
      </c>
      <c r="M21" s="3" t="str">
        <f t="shared" si="0"/>
        <v>'01043','สามชั้นสเต็ก หน้ากว้าง 5.0 นิ้ว หนา 8 มม',4,1,1,10,'system');</v>
      </c>
      <c r="N21" t="str">
        <f t="shared" si="1"/>
        <v>INSERT INTO product(product_code,product_name,product_group_code,unit_of_qty,unit_of_wgh,shelflife,create_by)VALUES('01043','สามชั้นสเต็ก หน้ากว้าง 5.0 นิ้ว หนา 8 มม',4,1,1,10,'system');</v>
      </c>
    </row>
    <row r="22" spans="1:14" x14ac:dyDescent="0.25">
      <c r="A22" s="9" t="s">
        <v>153</v>
      </c>
      <c r="B22" t="s">
        <v>257</v>
      </c>
      <c r="C22" t="s">
        <v>59</v>
      </c>
      <c r="D22">
        <v>4</v>
      </c>
      <c r="E22" t="s">
        <v>138</v>
      </c>
      <c r="F22" t="s">
        <v>21</v>
      </c>
      <c r="J22">
        <v>5</v>
      </c>
      <c r="L22" t="s">
        <v>373</v>
      </c>
      <c r="M22" s="3" t="str">
        <f t="shared" si="0"/>
        <v>'01044','สามชั้นสเต็ก หน้ากว้าง 3.5 นิ้ว หนา 15 มม',4,1,1,10,'system');</v>
      </c>
      <c r="N22" t="str">
        <f t="shared" si="1"/>
        <v>INSERT INTO product(product_code,product_name,product_group_code,unit_of_qty,unit_of_wgh,shelflife,create_by)VALUES('01044','สามชั้นสเต็ก หน้ากว้าง 3.5 นิ้ว หนา 15 มม',4,1,1,10,'system');</v>
      </c>
    </row>
    <row r="23" spans="1:14" x14ac:dyDescent="0.25">
      <c r="A23" s="9" t="s">
        <v>154</v>
      </c>
      <c r="B23" t="s">
        <v>258</v>
      </c>
      <c r="C23" t="s">
        <v>59</v>
      </c>
      <c r="D23">
        <v>4</v>
      </c>
      <c r="E23" t="s">
        <v>138</v>
      </c>
      <c r="F23" t="s">
        <v>21</v>
      </c>
      <c r="J23">
        <v>5</v>
      </c>
      <c r="L23" t="s">
        <v>373</v>
      </c>
      <c r="M23" s="3" t="str">
        <f t="shared" si="0"/>
        <v>'01045','สามชั้นสเต็ก หน้ากว้าง 4.0 นิ้ว หนา 15 มม',4,1,1,10,'system');</v>
      </c>
      <c r="N23" t="str">
        <f t="shared" si="1"/>
        <v>INSERT INTO product(product_code,product_name,product_group_code,unit_of_qty,unit_of_wgh,shelflife,create_by)VALUES('01045','สามชั้นสเต็ก หน้ากว้าง 4.0 นิ้ว หนา 15 มม',4,1,1,10,'system');</v>
      </c>
    </row>
    <row r="24" spans="1:14" x14ac:dyDescent="0.25">
      <c r="A24" s="9" t="s">
        <v>155</v>
      </c>
      <c r="B24" t="s">
        <v>259</v>
      </c>
      <c r="C24" t="s">
        <v>59</v>
      </c>
      <c r="D24">
        <v>4</v>
      </c>
      <c r="E24" t="s">
        <v>138</v>
      </c>
      <c r="F24" t="s">
        <v>21</v>
      </c>
      <c r="J24">
        <v>5</v>
      </c>
      <c r="L24" t="s">
        <v>373</v>
      </c>
      <c r="M24" s="3" t="str">
        <f t="shared" si="0"/>
        <v>'01046','สามชั้นสเต็ก หน้ากว้าง 5.0 นิ้ว หนา 15 มม',4,1,1,10,'system');</v>
      </c>
      <c r="N24" t="str">
        <f t="shared" si="1"/>
        <v>INSERT INTO product(product_code,product_name,product_group_code,unit_of_qty,unit_of_wgh,shelflife,create_by)VALUES('01046','สามชั้นสเต็ก หน้ากว้าง 5.0 นิ้ว หนา 15 มม',4,1,1,10,'system');</v>
      </c>
    </row>
    <row r="25" spans="1:14" x14ac:dyDescent="0.25">
      <c r="A25" s="9" t="s">
        <v>156</v>
      </c>
      <c r="B25" t="s">
        <v>260</v>
      </c>
      <c r="C25" t="s">
        <v>59</v>
      </c>
      <c r="D25">
        <v>4</v>
      </c>
      <c r="E25" t="s">
        <v>138</v>
      </c>
      <c r="F25" t="s">
        <v>21</v>
      </c>
      <c r="J25">
        <v>5</v>
      </c>
      <c r="L25" t="s">
        <v>373</v>
      </c>
      <c r="M25" s="3" t="str">
        <f t="shared" si="0"/>
        <v>'01051','สามชั้นชาบู หน้ากว้าง 3.5 นิ้ว หนา 2 มม',4,1,1,10,'system');</v>
      </c>
      <c r="N25" t="str">
        <f t="shared" si="1"/>
        <v>INSERT INTO product(product_code,product_name,product_group_code,unit_of_qty,unit_of_wgh,shelflife,create_by)VALUES('01051','สามชั้นชาบู หน้ากว้าง 3.5 นิ้ว หนา 2 มม',4,1,1,10,'system');</v>
      </c>
    </row>
    <row r="26" spans="1:14" x14ac:dyDescent="0.25">
      <c r="A26" s="9" t="s">
        <v>157</v>
      </c>
      <c r="B26" t="s">
        <v>261</v>
      </c>
      <c r="C26" t="s">
        <v>59</v>
      </c>
      <c r="D26">
        <v>4</v>
      </c>
      <c r="E26" t="s">
        <v>138</v>
      </c>
      <c r="F26" t="s">
        <v>21</v>
      </c>
      <c r="J26">
        <v>5</v>
      </c>
      <c r="L26" t="s">
        <v>373</v>
      </c>
      <c r="M26" s="3" t="str">
        <f t="shared" si="0"/>
        <v>'01052','สามชั้นชาบู หน้ากว้าง 4.0 นิ้ว หนา 2 มม',4,1,1,10,'system');</v>
      </c>
      <c r="N26" t="str">
        <f t="shared" si="1"/>
        <v>INSERT INTO product(product_code,product_name,product_group_code,unit_of_qty,unit_of_wgh,shelflife,create_by)VALUES('01052','สามชั้นชาบู หน้ากว้าง 4.0 นิ้ว หนา 2 มม',4,1,1,10,'system');</v>
      </c>
    </row>
    <row r="27" spans="1:14" x14ac:dyDescent="0.25">
      <c r="A27" s="9" t="s">
        <v>158</v>
      </c>
      <c r="B27" t="s">
        <v>262</v>
      </c>
      <c r="C27" t="s">
        <v>59</v>
      </c>
      <c r="D27">
        <v>4</v>
      </c>
      <c r="E27" t="s">
        <v>138</v>
      </c>
      <c r="F27" t="s">
        <v>21</v>
      </c>
      <c r="J27">
        <v>5</v>
      </c>
      <c r="L27" t="s">
        <v>373</v>
      </c>
      <c r="M27" s="3" t="str">
        <f t="shared" si="0"/>
        <v>'01053','สามชั้นชาบู หน้ากว้าง 5.0 นิ้ว หนา 2 มม',4,1,1,10,'system');</v>
      </c>
      <c r="N27" t="str">
        <f t="shared" si="1"/>
        <v>INSERT INTO product(product_code,product_name,product_group_code,unit_of_qty,unit_of_wgh,shelflife,create_by)VALUES('01053','สามชั้นชาบู หน้ากว้าง 5.0 นิ้ว หนา 2 มม',4,1,1,10,'system');</v>
      </c>
    </row>
    <row r="28" spans="1:14" x14ac:dyDescent="0.25">
      <c r="A28" s="9" t="s">
        <v>159</v>
      </c>
      <c r="B28" t="s">
        <v>263</v>
      </c>
      <c r="C28" t="s">
        <v>59</v>
      </c>
      <c r="D28">
        <v>4</v>
      </c>
      <c r="E28" t="s">
        <v>138</v>
      </c>
      <c r="F28" t="s">
        <v>21</v>
      </c>
      <c r="J28">
        <v>5</v>
      </c>
      <c r="L28" t="s">
        <v>373</v>
      </c>
      <c r="M28" s="3" t="str">
        <f t="shared" si="0"/>
        <v>'01054','สามชั้นชาบู หน้ากว้าง 3.5 นิ้ว หนา 1.5 มม',4,1,1,10,'system');</v>
      </c>
      <c r="N28" t="str">
        <f t="shared" si="1"/>
        <v>INSERT INTO product(product_code,product_name,product_group_code,unit_of_qty,unit_of_wgh,shelflife,create_by)VALUES('01054','สามชั้นชาบู หน้ากว้าง 3.5 นิ้ว หนา 1.5 มม',4,1,1,10,'system');</v>
      </c>
    </row>
    <row r="29" spans="1:14" x14ac:dyDescent="0.25">
      <c r="A29" s="9" t="s">
        <v>160</v>
      </c>
      <c r="B29" t="s">
        <v>264</v>
      </c>
      <c r="C29" t="s">
        <v>59</v>
      </c>
      <c r="D29">
        <v>4</v>
      </c>
      <c r="E29" t="s">
        <v>138</v>
      </c>
      <c r="F29" t="s">
        <v>21</v>
      </c>
      <c r="J29">
        <v>5</v>
      </c>
      <c r="L29" t="s">
        <v>373</v>
      </c>
      <c r="M29" s="3" t="str">
        <f t="shared" si="0"/>
        <v>'01055','สามชั้นชาบู หน้ากว้าง 4.0 นิ้ว หนา 1.5 มม',4,1,1,10,'system');</v>
      </c>
      <c r="N29" t="str">
        <f t="shared" si="1"/>
        <v>INSERT INTO product(product_code,product_name,product_group_code,unit_of_qty,unit_of_wgh,shelflife,create_by)VALUES('01055','สามชั้นชาบู หน้ากว้าง 4.0 นิ้ว หนา 1.5 มม',4,1,1,10,'system');</v>
      </c>
    </row>
    <row r="30" spans="1:14" x14ac:dyDescent="0.25">
      <c r="A30" s="9" t="s">
        <v>161</v>
      </c>
      <c r="B30" t="s">
        <v>265</v>
      </c>
      <c r="C30" t="s">
        <v>59</v>
      </c>
      <c r="D30">
        <v>4</v>
      </c>
      <c r="E30" t="s">
        <v>138</v>
      </c>
      <c r="F30" t="s">
        <v>21</v>
      </c>
      <c r="J30">
        <v>5</v>
      </c>
      <c r="L30" t="s">
        <v>373</v>
      </c>
      <c r="M30" s="3" t="str">
        <f t="shared" si="0"/>
        <v>'01056','สามชั้นชาบู หน้ากว้าง 5.0 นิ้ว หนา 1.5 มม',4,1,1,10,'system');</v>
      </c>
      <c r="N30" t="str">
        <f t="shared" si="1"/>
        <v>INSERT INTO product(product_code,product_name,product_group_code,unit_of_qty,unit_of_wgh,shelflife,create_by)VALUES('01056','สามชั้นชาบู หน้ากว้าง 5.0 นิ้ว หนา 1.5 มม',4,1,1,10,'system');</v>
      </c>
    </row>
    <row r="31" spans="1:14" x14ac:dyDescent="0.25">
      <c r="A31" s="9" t="s">
        <v>162</v>
      </c>
      <c r="B31" t="s">
        <v>266</v>
      </c>
      <c r="C31" t="s">
        <v>59</v>
      </c>
      <c r="D31">
        <v>4</v>
      </c>
      <c r="E31" t="s">
        <v>138</v>
      </c>
      <c r="F31" t="s">
        <v>21</v>
      </c>
      <c r="J31">
        <v>5</v>
      </c>
      <c r="L31" t="s">
        <v>373</v>
      </c>
      <c r="M31" s="3" t="str">
        <f t="shared" si="0"/>
        <v>'01061','สามชั้นลอกหนังชาบู หน้ากว้าง 3.5 นิ้ว หนา 2 มม',4,1,1,10,'system');</v>
      </c>
      <c r="N31" t="str">
        <f t="shared" si="1"/>
        <v>INSERT INTO product(product_code,product_name,product_group_code,unit_of_qty,unit_of_wgh,shelflife,create_by)VALUES('01061','สามชั้นลอกหนังชาบู หน้ากว้าง 3.5 นิ้ว หนา 2 มม',4,1,1,10,'system');</v>
      </c>
    </row>
    <row r="32" spans="1:14" x14ac:dyDescent="0.25">
      <c r="A32" s="9" t="s">
        <v>163</v>
      </c>
      <c r="B32" t="s">
        <v>267</v>
      </c>
      <c r="C32" t="s">
        <v>59</v>
      </c>
      <c r="D32">
        <v>4</v>
      </c>
      <c r="E32" t="s">
        <v>138</v>
      </c>
      <c r="F32" t="s">
        <v>21</v>
      </c>
      <c r="J32">
        <v>5</v>
      </c>
      <c r="L32" t="s">
        <v>373</v>
      </c>
      <c r="M32" s="3" t="str">
        <f t="shared" si="0"/>
        <v>'01062','สามชั้นลอกหนังชาบู หน้ากว้าง 4.0 นิ้ว หนา 2 มม',4,1,1,10,'system');</v>
      </c>
      <c r="N32" t="str">
        <f t="shared" si="1"/>
        <v>INSERT INTO product(product_code,product_name,product_group_code,unit_of_qty,unit_of_wgh,shelflife,create_by)VALUES('01062','สามชั้นลอกหนังชาบู หน้ากว้าง 4.0 นิ้ว หนา 2 มม',4,1,1,10,'system');</v>
      </c>
    </row>
    <row r="33" spans="1:14" x14ac:dyDescent="0.25">
      <c r="A33" s="9" t="s">
        <v>164</v>
      </c>
      <c r="B33" t="s">
        <v>268</v>
      </c>
      <c r="C33" t="s">
        <v>59</v>
      </c>
      <c r="D33">
        <v>4</v>
      </c>
      <c r="E33" t="s">
        <v>138</v>
      </c>
      <c r="F33" t="s">
        <v>21</v>
      </c>
      <c r="J33">
        <v>5</v>
      </c>
      <c r="L33" t="s">
        <v>373</v>
      </c>
      <c r="M33" s="3" t="str">
        <f t="shared" si="0"/>
        <v>'01063','สามชั้นลอกหนังชาบู หน้ากว้าง 5.0 นิ้ว หนา 2 มม',4,1,1,10,'system');</v>
      </c>
      <c r="N33" t="str">
        <f t="shared" si="1"/>
        <v>INSERT INTO product(product_code,product_name,product_group_code,unit_of_qty,unit_of_wgh,shelflife,create_by)VALUES('01063','สามชั้นลอกหนังชาบู หน้ากว้าง 5.0 นิ้ว หนา 2 มม',4,1,1,10,'system');</v>
      </c>
    </row>
    <row r="34" spans="1:14" x14ac:dyDescent="0.25">
      <c r="A34" s="9" t="s">
        <v>165</v>
      </c>
      <c r="B34" t="s">
        <v>269</v>
      </c>
      <c r="C34" t="s">
        <v>59</v>
      </c>
      <c r="D34">
        <v>4</v>
      </c>
      <c r="E34" t="s">
        <v>138</v>
      </c>
      <c r="F34" t="s">
        <v>21</v>
      </c>
      <c r="J34">
        <v>5</v>
      </c>
      <c r="L34" t="s">
        <v>373</v>
      </c>
      <c r="M34" s="3" t="str">
        <f t="shared" si="0"/>
        <v>'01064','สามชั้นลอกหนังชาบู หน้ากว้าง 3.5 นิ้ว หนา 1.5 มม',4,1,1,10,'system');</v>
      </c>
      <c r="N34" t="str">
        <f t="shared" si="1"/>
        <v>INSERT INTO product(product_code,product_name,product_group_code,unit_of_qty,unit_of_wgh,shelflife,create_by)VALUES('01064','สามชั้นลอกหนังชาบู หน้ากว้าง 3.5 นิ้ว หนา 1.5 มม',4,1,1,10,'system');</v>
      </c>
    </row>
    <row r="35" spans="1:14" x14ac:dyDescent="0.25">
      <c r="A35" s="9" t="s">
        <v>166</v>
      </c>
      <c r="B35" t="s">
        <v>270</v>
      </c>
      <c r="C35" t="s">
        <v>59</v>
      </c>
      <c r="D35">
        <v>4</v>
      </c>
      <c r="E35" t="s">
        <v>138</v>
      </c>
      <c r="F35" t="s">
        <v>21</v>
      </c>
      <c r="J35">
        <v>5</v>
      </c>
      <c r="L35" t="s">
        <v>373</v>
      </c>
      <c r="M35" s="3" t="str">
        <f t="shared" si="0"/>
        <v>'01065','สามชั้นลอกหนังชาบู หน้ากว้าง 4.0 นิ้ว หนา 1.5 มม',4,1,1,10,'system');</v>
      </c>
      <c r="N35" t="str">
        <f t="shared" si="1"/>
        <v>INSERT INTO product(product_code,product_name,product_group_code,unit_of_qty,unit_of_wgh,shelflife,create_by)VALUES('01065','สามชั้นลอกหนังชาบู หน้ากว้าง 4.0 นิ้ว หนา 1.5 มม',4,1,1,10,'system');</v>
      </c>
    </row>
    <row r="36" spans="1:14" x14ac:dyDescent="0.25">
      <c r="A36" s="9" t="s">
        <v>167</v>
      </c>
      <c r="B36" t="s">
        <v>271</v>
      </c>
      <c r="C36" t="s">
        <v>59</v>
      </c>
      <c r="D36">
        <v>4</v>
      </c>
      <c r="E36" t="s">
        <v>138</v>
      </c>
      <c r="F36" t="s">
        <v>21</v>
      </c>
      <c r="J36">
        <v>5</v>
      </c>
      <c r="L36" t="s">
        <v>373</v>
      </c>
      <c r="M36" s="3" t="str">
        <f t="shared" si="0"/>
        <v>'01066','สามชั้นลอกหนังชาบู หน้ากว้าง 5.0 นิ้ว หนา 1.5 มม',4,1,1,10,'system');</v>
      </c>
      <c r="N36" t="str">
        <f t="shared" si="1"/>
        <v>INSERT INTO product(product_code,product_name,product_group_code,unit_of_qty,unit_of_wgh,shelflife,create_by)VALUES('01066','สามชั้นลอกหนังชาบู หน้ากว้าง 5.0 นิ้ว หนา 1.5 มม',4,1,1,10,'system');</v>
      </c>
    </row>
    <row r="37" spans="1:14" x14ac:dyDescent="0.25">
      <c r="A37" s="9" t="s">
        <v>104</v>
      </c>
      <c r="B37" t="s">
        <v>272</v>
      </c>
      <c r="C37" t="s">
        <v>59</v>
      </c>
      <c r="D37">
        <v>4</v>
      </c>
      <c r="E37" t="s">
        <v>352</v>
      </c>
      <c r="F37" t="s">
        <v>21</v>
      </c>
      <c r="J37">
        <v>5</v>
      </c>
      <c r="L37" t="s">
        <v>373</v>
      </c>
      <c r="M37" s="3" t="str">
        <f t="shared" si="0"/>
        <v>'01101','ไหล่ปั้น',4,1,1,10,'system');</v>
      </c>
      <c r="N37" t="str">
        <f t="shared" si="1"/>
        <v>INSERT INTO product(product_code,product_name,product_group_code,unit_of_qty,unit_of_wgh,shelflife,create_by)VALUES('01101','ไหล่ปั้น',4,1,1,10,'system');</v>
      </c>
    </row>
    <row r="38" spans="1:14" x14ac:dyDescent="0.25">
      <c r="A38" s="9" t="s">
        <v>168</v>
      </c>
      <c r="B38" t="s">
        <v>273</v>
      </c>
      <c r="C38" t="s">
        <v>59</v>
      </c>
      <c r="D38">
        <v>4</v>
      </c>
      <c r="E38" t="s">
        <v>85</v>
      </c>
      <c r="F38" t="s">
        <v>21</v>
      </c>
      <c r="J38">
        <v>5</v>
      </c>
      <c r="L38" t="s">
        <v>373</v>
      </c>
      <c r="M38" s="3" t="str">
        <f t="shared" si="0"/>
        <v>'01111','ไหล่หน้า 1 นิ้ว',4,1,1,10,'system');</v>
      </c>
      <c r="N38" t="str">
        <f t="shared" si="1"/>
        <v>INSERT INTO product(product_code,product_name,product_group_code,unit_of_qty,unit_of_wgh,shelflife,create_by)VALUES('01111','ไหล่หน้า 1 นิ้ว',4,1,1,10,'system');</v>
      </c>
    </row>
    <row r="39" spans="1:14" x14ac:dyDescent="0.25">
      <c r="A39" s="9" t="s">
        <v>169</v>
      </c>
      <c r="B39" t="s">
        <v>274</v>
      </c>
      <c r="C39" t="s">
        <v>59</v>
      </c>
      <c r="D39">
        <v>4</v>
      </c>
      <c r="E39" t="s">
        <v>85</v>
      </c>
      <c r="F39" t="s">
        <v>21</v>
      </c>
      <c r="J39">
        <v>5</v>
      </c>
      <c r="L39" t="s">
        <v>373</v>
      </c>
      <c r="M39" s="3" t="str">
        <f t="shared" si="0"/>
        <v>'01112','ไหล่หน้า 2 นิ้ว',4,1,1,10,'system');</v>
      </c>
      <c r="N39" t="str">
        <f t="shared" si="1"/>
        <v>INSERT INTO product(product_code,product_name,product_group_code,unit_of_qty,unit_of_wgh,shelflife,create_by)VALUES('01112','ไหล่หน้า 2 นิ้ว',4,1,1,10,'system');</v>
      </c>
    </row>
    <row r="40" spans="1:14" x14ac:dyDescent="0.25">
      <c r="A40" s="9" t="s">
        <v>170</v>
      </c>
      <c r="B40" t="s">
        <v>275</v>
      </c>
      <c r="C40" t="s">
        <v>59</v>
      </c>
      <c r="D40">
        <v>4</v>
      </c>
      <c r="E40" t="s">
        <v>353</v>
      </c>
      <c r="F40" t="s">
        <v>21</v>
      </c>
      <c r="J40">
        <v>5</v>
      </c>
      <c r="L40" t="s">
        <v>373</v>
      </c>
      <c r="M40" s="3" t="str">
        <f t="shared" si="0"/>
        <v>'01113','ไหล่หน้า 3 นิ้ว',4,1,1,10,'system');</v>
      </c>
      <c r="N40" t="str">
        <f t="shared" si="1"/>
        <v>INSERT INTO product(product_code,product_name,product_group_code,unit_of_qty,unit_of_wgh,shelflife,create_by)VALUES('01113','ไหล่หน้า 3 นิ้ว',4,1,1,10,'system');</v>
      </c>
    </row>
    <row r="41" spans="1:14" x14ac:dyDescent="0.25">
      <c r="A41" s="9" t="s">
        <v>171</v>
      </c>
      <c r="B41" t="s">
        <v>276</v>
      </c>
      <c r="C41" t="s">
        <v>59</v>
      </c>
      <c r="D41">
        <v>4</v>
      </c>
      <c r="E41" t="s">
        <v>138</v>
      </c>
      <c r="F41" t="s">
        <v>21</v>
      </c>
      <c r="J41">
        <v>5</v>
      </c>
      <c r="L41" t="s">
        <v>373</v>
      </c>
      <c r="M41" s="3" t="str">
        <f t="shared" si="0"/>
        <v>'01121','ไหล่บด 3 มม',4,1,1,10,'system');</v>
      </c>
      <c r="N41" t="str">
        <f t="shared" si="1"/>
        <v>INSERT INTO product(product_code,product_name,product_group_code,unit_of_qty,unit_of_wgh,shelflife,create_by)VALUES('01121','ไหล่บด 3 มม',4,1,1,10,'system');</v>
      </c>
    </row>
    <row r="42" spans="1:14" x14ac:dyDescent="0.25">
      <c r="A42" s="9" t="s">
        <v>172</v>
      </c>
      <c r="B42" t="s">
        <v>277</v>
      </c>
      <c r="C42" t="s">
        <v>59</v>
      </c>
      <c r="D42">
        <v>4</v>
      </c>
      <c r="E42" t="s">
        <v>138</v>
      </c>
      <c r="F42" t="s">
        <v>21</v>
      </c>
      <c r="J42">
        <v>5</v>
      </c>
      <c r="L42" t="s">
        <v>373</v>
      </c>
      <c r="M42" s="3" t="str">
        <f t="shared" si="0"/>
        <v>'01122','ไหล่บด 5 มม',4,1,1,10,'system');</v>
      </c>
      <c r="N42" t="str">
        <f t="shared" si="1"/>
        <v>INSERT INTO product(product_code,product_name,product_group_code,unit_of_qty,unit_of_wgh,shelflife,create_by)VALUES('01122','ไหล่บด 5 มม',4,1,1,10,'system');</v>
      </c>
    </row>
    <row r="43" spans="1:14" x14ac:dyDescent="0.25">
      <c r="A43" s="9" t="s">
        <v>173</v>
      </c>
      <c r="B43" t="s">
        <v>278</v>
      </c>
      <c r="C43" t="s">
        <v>59</v>
      </c>
      <c r="D43">
        <v>4</v>
      </c>
      <c r="E43" t="s">
        <v>138</v>
      </c>
      <c r="F43" t="s">
        <v>21</v>
      </c>
      <c r="J43">
        <v>5</v>
      </c>
      <c r="L43" t="s">
        <v>373</v>
      </c>
      <c r="M43" s="3" t="str">
        <f t="shared" si="0"/>
        <v>'01123','ไหล่บด 8 มม',4,1,1,10,'system');</v>
      </c>
      <c r="N43" t="str">
        <f t="shared" si="1"/>
        <v>INSERT INTO product(product_code,product_name,product_group_code,unit_of_qty,unit_of_wgh,shelflife,create_by)VALUES('01123','ไหล่บด 8 มม',4,1,1,10,'system');</v>
      </c>
    </row>
    <row r="44" spans="1:14" x14ac:dyDescent="0.25">
      <c r="A44" s="9" t="s">
        <v>174</v>
      </c>
      <c r="B44" t="s">
        <v>279</v>
      </c>
      <c r="C44" t="s">
        <v>59</v>
      </c>
      <c r="D44">
        <v>4</v>
      </c>
      <c r="E44" t="s">
        <v>138</v>
      </c>
      <c r="F44" t="s">
        <v>21</v>
      </c>
      <c r="J44">
        <v>5</v>
      </c>
      <c r="L44" t="s">
        <v>373</v>
      </c>
      <c r="M44" s="3" t="str">
        <f t="shared" si="0"/>
        <v>'01131','ไหล่สไลด์ กว้าง 1 นิ้ว ยาว 1 นิ้ว หนา 3 มม',4,1,1,10,'system');</v>
      </c>
      <c r="N44" t="str">
        <f t="shared" si="1"/>
        <v>INSERT INTO product(product_code,product_name,product_group_code,unit_of_qty,unit_of_wgh,shelflife,create_by)VALUES('01131','ไหล่สไลด์ กว้าง 1 นิ้ว ยาว 1 นิ้ว หนา 3 มม',4,1,1,10,'system');</v>
      </c>
    </row>
    <row r="45" spans="1:14" x14ac:dyDescent="0.25">
      <c r="A45" s="9" t="s">
        <v>175</v>
      </c>
      <c r="B45" t="s">
        <v>280</v>
      </c>
      <c r="C45" t="s">
        <v>59</v>
      </c>
      <c r="D45">
        <v>4</v>
      </c>
      <c r="E45" t="s">
        <v>138</v>
      </c>
      <c r="F45" t="s">
        <v>21</v>
      </c>
      <c r="J45">
        <v>5</v>
      </c>
      <c r="L45" t="s">
        <v>373</v>
      </c>
      <c r="M45" s="3" t="str">
        <f t="shared" si="0"/>
        <v>'01132','ไหล่สไลด์ กว้าง 1 นิ้ว ยาว 1 นิ้ว หนา 4 มม',4,1,1,10,'system');</v>
      </c>
      <c r="N45" t="str">
        <f t="shared" si="1"/>
        <v>INSERT INTO product(product_code,product_name,product_group_code,unit_of_qty,unit_of_wgh,shelflife,create_by)VALUES('01132','ไหล่สไลด์ กว้าง 1 นิ้ว ยาว 1 นิ้ว หนา 4 มม',4,1,1,10,'system');</v>
      </c>
    </row>
    <row r="46" spans="1:14" x14ac:dyDescent="0.25">
      <c r="A46" s="9" t="s">
        <v>176</v>
      </c>
      <c r="B46" t="s">
        <v>281</v>
      </c>
      <c r="C46" t="s">
        <v>59</v>
      </c>
      <c r="D46">
        <v>4</v>
      </c>
      <c r="E46" t="s">
        <v>138</v>
      </c>
      <c r="F46" t="s">
        <v>21</v>
      </c>
      <c r="J46">
        <v>5</v>
      </c>
      <c r="L46" t="s">
        <v>373</v>
      </c>
      <c r="M46" s="3" t="str">
        <f t="shared" si="0"/>
        <v>'01133','ไหล่สไลด์ กว้าง 1 นิ้ว ยาว 1 นิ้ว หนา 5 มม',4,1,1,10,'system');</v>
      </c>
      <c r="N46" t="str">
        <f t="shared" si="1"/>
        <v>INSERT INTO product(product_code,product_name,product_group_code,unit_of_qty,unit_of_wgh,shelflife,create_by)VALUES('01133','ไหล่สไลด์ กว้าง 1 นิ้ว ยาว 1 นิ้ว หนา 5 มม',4,1,1,10,'system');</v>
      </c>
    </row>
    <row r="47" spans="1:14" x14ac:dyDescent="0.25">
      <c r="A47" s="9" t="s">
        <v>177</v>
      </c>
      <c r="B47" t="s">
        <v>282</v>
      </c>
      <c r="C47" t="s">
        <v>59</v>
      </c>
      <c r="D47">
        <v>4</v>
      </c>
      <c r="E47" t="s">
        <v>138</v>
      </c>
      <c r="F47" t="s">
        <v>21</v>
      </c>
      <c r="J47">
        <v>5</v>
      </c>
      <c r="L47" t="s">
        <v>373</v>
      </c>
      <c r="M47" s="3" t="str">
        <f t="shared" si="0"/>
        <v>'01134','ไหล่สไลด์ กว้าง 1 นิ้ว ยาว 2 นิ้ว หนา 3 มม',4,1,1,10,'system');</v>
      </c>
      <c r="N47" t="str">
        <f t="shared" si="1"/>
        <v>INSERT INTO product(product_code,product_name,product_group_code,unit_of_qty,unit_of_wgh,shelflife,create_by)VALUES('01134','ไหล่สไลด์ กว้าง 1 นิ้ว ยาว 2 นิ้ว หนา 3 มม',4,1,1,10,'system');</v>
      </c>
    </row>
    <row r="48" spans="1:14" x14ac:dyDescent="0.25">
      <c r="A48" s="9" t="s">
        <v>178</v>
      </c>
      <c r="B48" t="s">
        <v>283</v>
      </c>
      <c r="C48" t="s">
        <v>59</v>
      </c>
      <c r="D48">
        <v>4</v>
      </c>
      <c r="E48" t="s">
        <v>138</v>
      </c>
      <c r="F48" t="s">
        <v>21</v>
      </c>
      <c r="J48">
        <v>5</v>
      </c>
      <c r="L48" t="s">
        <v>373</v>
      </c>
      <c r="M48" s="3" t="str">
        <f t="shared" si="0"/>
        <v>'01135','ไหล่สไลด์ กว้าง 1 นิ้ว ยาว 2 นิ้ว หนา 4 มม',4,1,1,10,'system');</v>
      </c>
      <c r="N48" t="str">
        <f t="shared" si="1"/>
        <v>INSERT INTO product(product_code,product_name,product_group_code,unit_of_qty,unit_of_wgh,shelflife,create_by)VALUES('01135','ไหล่สไลด์ กว้าง 1 นิ้ว ยาว 2 นิ้ว หนา 4 มม',4,1,1,10,'system');</v>
      </c>
    </row>
    <row r="49" spans="1:14" x14ac:dyDescent="0.25">
      <c r="A49" s="9" t="s">
        <v>179</v>
      </c>
      <c r="B49" t="s">
        <v>284</v>
      </c>
      <c r="C49" t="s">
        <v>59</v>
      </c>
      <c r="D49">
        <v>4</v>
      </c>
      <c r="E49" t="s">
        <v>138</v>
      </c>
      <c r="F49" t="s">
        <v>21</v>
      </c>
      <c r="J49">
        <v>5</v>
      </c>
      <c r="L49" t="s">
        <v>373</v>
      </c>
      <c r="M49" s="3" t="str">
        <f t="shared" si="0"/>
        <v>'01136','ไหล่สไลด์ กว้าง 1 นิ้ว ยาว 2 นิ้ว หนา 5 มม',4,1,1,10,'system');</v>
      </c>
      <c r="N49" t="str">
        <f t="shared" si="1"/>
        <v>INSERT INTO product(product_code,product_name,product_group_code,unit_of_qty,unit_of_wgh,shelflife,create_by)VALUES('01136','ไหล่สไลด์ กว้าง 1 นิ้ว ยาว 2 นิ้ว หนา 5 มม',4,1,1,10,'system');</v>
      </c>
    </row>
    <row r="50" spans="1:14" x14ac:dyDescent="0.25">
      <c r="A50" s="9" t="s">
        <v>105</v>
      </c>
      <c r="B50" t="s">
        <v>285</v>
      </c>
      <c r="C50" t="s">
        <v>59</v>
      </c>
      <c r="D50">
        <v>4</v>
      </c>
      <c r="E50" t="s">
        <v>352</v>
      </c>
      <c r="F50" t="s">
        <v>21</v>
      </c>
      <c r="J50">
        <v>5</v>
      </c>
      <c r="L50" t="s">
        <v>373</v>
      </c>
      <c r="M50" s="3" t="str">
        <f t="shared" si="0"/>
        <v>'01201','สะโพกปั้น',4,1,1,10,'system');</v>
      </c>
      <c r="N50" t="str">
        <f t="shared" si="1"/>
        <v>INSERT INTO product(product_code,product_name,product_group_code,unit_of_qty,unit_of_wgh,shelflife,create_by)VALUES('01201','สะโพกปั้น',4,1,1,10,'system');</v>
      </c>
    </row>
    <row r="51" spans="1:14" x14ac:dyDescent="0.25">
      <c r="A51" s="9" t="s">
        <v>180</v>
      </c>
      <c r="B51" t="s">
        <v>286</v>
      </c>
      <c r="C51" t="s">
        <v>59</v>
      </c>
      <c r="D51">
        <v>4</v>
      </c>
      <c r="E51" t="s">
        <v>85</v>
      </c>
      <c r="F51" t="s">
        <v>21</v>
      </c>
      <c r="J51">
        <v>5</v>
      </c>
      <c r="L51" t="s">
        <v>373</v>
      </c>
      <c r="M51" s="3" t="str">
        <f t="shared" si="0"/>
        <v>'01211','สะโพกหน้า 1 นิ้ว',4,1,1,10,'system');</v>
      </c>
      <c r="N51" t="str">
        <f t="shared" si="1"/>
        <v>INSERT INTO product(product_code,product_name,product_group_code,unit_of_qty,unit_of_wgh,shelflife,create_by)VALUES('01211','สะโพกหน้า 1 นิ้ว',4,1,1,10,'system');</v>
      </c>
    </row>
    <row r="52" spans="1:14" x14ac:dyDescent="0.25">
      <c r="A52" s="9" t="s">
        <v>181</v>
      </c>
      <c r="B52" t="s">
        <v>287</v>
      </c>
      <c r="C52" t="s">
        <v>59</v>
      </c>
      <c r="D52">
        <v>4</v>
      </c>
      <c r="E52" t="s">
        <v>85</v>
      </c>
      <c r="F52" t="s">
        <v>21</v>
      </c>
      <c r="J52">
        <v>5</v>
      </c>
      <c r="L52" t="s">
        <v>373</v>
      </c>
      <c r="M52" s="3" t="str">
        <f t="shared" si="0"/>
        <v>'01212','สะโพกหน้า 2 นิ้ว',4,1,1,10,'system');</v>
      </c>
      <c r="N52" t="str">
        <f t="shared" si="1"/>
        <v>INSERT INTO product(product_code,product_name,product_group_code,unit_of_qty,unit_of_wgh,shelflife,create_by)VALUES('01212','สะโพกหน้า 2 นิ้ว',4,1,1,10,'system');</v>
      </c>
    </row>
    <row r="53" spans="1:14" x14ac:dyDescent="0.25">
      <c r="A53" s="9" t="s">
        <v>182</v>
      </c>
      <c r="B53" t="s">
        <v>288</v>
      </c>
      <c r="C53" t="s">
        <v>59</v>
      </c>
      <c r="D53">
        <v>4</v>
      </c>
      <c r="E53" t="s">
        <v>85</v>
      </c>
      <c r="F53" t="s">
        <v>21</v>
      </c>
      <c r="J53">
        <v>5</v>
      </c>
      <c r="L53" t="s">
        <v>373</v>
      </c>
      <c r="M53" s="3" t="str">
        <f t="shared" si="0"/>
        <v>'01213','สะโพกหน้า 3 นิ้ว',4,1,1,10,'system');</v>
      </c>
      <c r="N53" t="str">
        <f t="shared" si="1"/>
        <v>INSERT INTO product(product_code,product_name,product_group_code,unit_of_qty,unit_of_wgh,shelflife,create_by)VALUES('01213','สะโพกหน้า 3 นิ้ว',4,1,1,10,'system');</v>
      </c>
    </row>
    <row r="54" spans="1:14" x14ac:dyDescent="0.25">
      <c r="A54" s="9" t="s">
        <v>183</v>
      </c>
      <c r="B54" t="s">
        <v>289</v>
      </c>
      <c r="C54" t="s">
        <v>59</v>
      </c>
      <c r="D54">
        <v>4</v>
      </c>
      <c r="E54" t="s">
        <v>138</v>
      </c>
      <c r="F54" t="s">
        <v>21</v>
      </c>
      <c r="J54">
        <v>5</v>
      </c>
      <c r="L54" t="s">
        <v>373</v>
      </c>
      <c r="M54" s="3" t="str">
        <f t="shared" si="0"/>
        <v>'01221','สะโพกบด 3 มม',4,1,1,10,'system');</v>
      </c>
      <c r="N54" t="str">
        <f t="shared" si="1"/>
        <v>INSERT INTO product(product_code,product_name,product_group_code,unit_of_qty,unit_of_wgh,shelflife,create_by)VALUES('01221','สะโพกบด 3 มม',4,1,1,10,'system');</v>
      </c>
    </row>
    <row r="55" spans="1:14" x14ac:dyDescent="0.25">
      <c r="A55" s="9" t="s">
        <v>184</v>
      </c>
      <c r="B55" t="s">
        <v>290</v>
      </c>
      <c r="C55" t="s">
        <v>59</v>
      </c>
      <c r="D55">
        <v>4</v>
      </c>
      <c r="E55" t="s">
        <v>138</v>
      </c>
      <c r="F55" t="s">
        <v>21</v>
      </c>
      <c r="J55">
        <v>5</v>
      </c>
      <c r="L55" t="s">
        <v>373</v>
      </c>
      <c r="M55" s="3" t="str">
        <f t="shared" si="0"/>
        <v>'01222','สะโพกบด 5 มม',4,1,1,10,'system');</v>
      </c>
      <c r="N55" t="str">
        <f t="shared" si="1"/>
        <v>INSERT INTO product(product_code,product_name,product_group_code,unit_of_qty,unit_of_wgh,shelflife,create_by)VALUES('01222','สะโพกบด 5 มม',4,1,1,10,'system');</v>
      </c>
    </row>
    <row r="56" spans="1:14" x14ac:dyDescent="0.25">
      <c r="A56" s="9" t="s">
        <v>185</v>
      </c>
      <c r="B56" t="s">
        <v>291</v>
      </c>
      <c r="C56" t="s">
        <v>59</v>
      </c>
      <c r="D56">
        <v>4</v>
      </c>
      <c r="E56" t="s">
        <v>138</v>
      </c>
      <c r="F56" t="s">
        <v>21</v>
      </c>
      <c r="J56">
        <v>5</v>
      </c>
      <c r="L56" t="s">
        <v>373</v>
      </c>
      <c r="M56" s="3" t="str">
        <f t="shared" si="0"/>
        <v>'01223','สะโพกบด 8 มม',4,1,1,10,'system');</v>
      </c>
      <c r="N56" t="str">
        <f t="shared" si="1"/>
        <v>INSERT INTO product(product_code,product_name,product_group_code,unit_of_qty,unit_of_wgh,shelflife,create_by)VALUES('01223','สะโพกบด 8 มม',4,1,1,10,'system');</v>
      </c>
    </row>
    <row r="57" spans="1:14" x14ac:dyDescent="0.25">
      <c r="A57" s="9" t="s">
        <v>186</v>
      </c>
      <c r="B57" t="s">
        <v>292</v>
      </c>
      <c r="C57" t="s">
        <v>59</v>
      </c>
      <c r="D57">
        <v>4</v>
      </c>
      <c r="E57" t="s">
        <v>138</v>
      </c>
      <c r="F57" t="s">
        <v>21</v>
      </c>
      <c r="J57">
        <v>5</v>
      </c>
      <c r="L57" t="s">
        <v>373</v>
      </c>
      <c r="M57" s="3" t="str">
        <f t="shared" si="0"/>
        <v>'01231','สะโพกสไลด์ กว้าง 1 นิ้ว ยาว 1 นิ้ว หนา 3 มม',4,1,1,10,'system');</v>
      </c>
      <c r="N57" t="str">
        <f t="shared" si="1"/>
        <v>INSERT INTO product(product_code,product_name,product_group_code,unit_of_qty,unit_of_wgh,shelflife,create_by)VALUES('01231','สะโพกสไลด์ กว้าง 1 นิ้ว ยาว 1 นิ้ว หนา 3 มม',4,1,1,10,'system');</v>
      </c>
    </row>
    <row r="58" spans="1:14" x14ac:dyDescent="0.25">
      <c r="A58" s="9" t="s">
        <v>187</v>
      </c>
      <c r="B58" t="s">
        <v>293</v>
      </c>
      <c r="C58" t="s">
        <v>59</v>
      </c>
      <c r="D58">
        <v>4</v>
      </c>
      <c r="E58" t="s">
        <v>138</v>
      </c>
      <c r="F58" t="s">
        <v>21</v>
      </c>
      <c r="J58">
        <v>5</v>
      </c>
      <c r="L58" t="s">
        <v>373</v>
      </c>
      <c r="M58" s="3" t="str">
        <f t="shared" si="0"/>
        <v>'01232','สะโพกสไลด์ กว้าง 1 นิ้ว ยาว 1 นิ้ว หนา 4 มม',4,1,1,10,'system');</v>
      </c>
      <c r="N58" t="str">
        <f t="shared" si="1"/>
        <v>INSERT INTO product(product_code,product_name,product_group_code,unit_of_qty,unit_of_wgh,shelflife,create_by)VALUES('01232','สะโพกสไลด์ กว้าง 1 นิ้ว ยาว 1 นิ้ว หนา 4 มม',4,1,1,10,'system');</v>
      </c>
    </row>
    <row r="59" spans="1:14" x14ac:dyDescent="0.25">
      <c r="A59" s="9" t="s">
        <v>188</v>
      </c>
      <c r="B59" t="s">
        <v>294</v>
      </c>
      <c r="C59" t="s">
        <v>59</v>
      </c>
      <c r="D59">
        <v>4</v>
      </c>
      <c r="E59" t="s">
        <v>138</v>
      </c>
      <c r="F59" t="s">
        <v>21</v>
      </c>
      <c r="J59">
        <v>5</v>
      </c>
      <c r="L59" t="s">
        <v>373</v>
      </c>
      <c r="M59" s="3" t="str">
        <f t="shared" si="0"/>
        <v>'01233','สะโพกสไลด์ กว้าง 1 นิ้ว ยาว 1 นิ้ว หนา 5 มม',4,1,1,10,'system');</v>
      </c>
      <c r="N59" t="str">
        <f t="shared" si="1"/>
        <v>INSERT INTO product(product_code,product_name,product_group_code,unit_of_qty,unit_of_wgh,shelflife,create_by)VALUES('01233','สะโพกสไลด์ กว้าง 1 นิ้ว ยาว 1 นิ้ว หนา 5 มม',4,1,1,10,'system');</v>
      </c>
    </row>
    <row r="60" spans="1:14" x14ac:dyDescent="0.25">
      <c r="A60" s="9" t="s">
        <v>189</v>
      </c>
      <c r="B60" t="s">
        <v>295</v>
      </c>
      <c r="C60" t="s">
        <v>59</v>
      </c>
      <c r="D60">
        <v>4</v>
      </c>
      <c r="E60" t="s">
        <v>138</v>
      </c>
      <c r="F60" t="s">
        <v>21</v>
      </c>
      <c r="J60">
        <v>5</v>
      </c>
      <c r="L60" t="s">
        <v>373</v>
      </c>
      <c r="M60" s="3" t="str">
        <f t="shared" si="0"/>
        <v>'01234','สะโพกสไลด์ กว้าง 1 นิ้ว ยาว 2 นิ้ว หนา 3 มม',4,1,1,10,'system');</v>
      </c>
      <c r="N60" t="str">
        <f t="shared" si="1"/>
        <v>INSERT INTO product(product_code,product_name,product_group_code,unit_of_qty,unit_of_wgh,shelflife,create_by)VALUES('01234','สะโพกสไลด์ กว้าง 1 นิ้ว ยาว 2 นิ้ว หนา 3 มม',4,1,1,10,'system');</v>
      </c>
    </row>
    <row r="61" spans="1:14" x14ac:dyDescent="0.25">
      <c r="A61" s="9" t="s">
        <v>190</v>
      </c>
      <c r="B61" t="s">
        <v>296</v>
      </c>
      <c r="C61" t="s">
        <v>59</v>
      </c>
      <c r="D61">
        <v>4</v>
      </c>
      <c r="E61" t="s">
        <v>138</v>
      </c>
      <c r="F61" t="s">
        <v>21</v>
      </c>
      <c r="J61">
        <v>5</v>
      </c>
      <c r="L61" t="s">
        <v>373</v>
      </c>
      <c r="M61" s="3" t="str">
        <f t="shared" si="0"/>
        <v>'01235','สะโพกสไลด์ กว้าง 1 นิ้ว ยาว 2 นิ้ว หนา 4 มม',4,1,1,10,'system');</v>
      </c>
      <c r="N61" t="str">
        <f t="shared" si="1"/>
        <v>INSERT INTO product(product_code,product_name,product_group_code,unit_of_qty,unit_of_wgh,shelflife,create_by)VALUES('01235','สะโพกสไลด์ กว้าง 1 นิ้ว ยาว 2 นิ้ว หนา 4 มม',4,1,1,10,'system');</v>
      </c>
    </row>
    <row r="62" spans="1:14" x14ac:dyDescent="0.25">
      <c r="A62" s="9" t="s">
        <v>191</v>
      </c>
      <c r="B62" t="s">
        <v>297</v>
      </c>
      <c r="C62" t="s">
        <v>59</v>
      </c>
      <c r="D62">
        <v>4</v>
      </c>
      <c r="E62" t="s">
        <v>138</v>
      </c>
      <c r="F62" t="s">
        <v>21</v>
      </c>
      <c r="J62">
        <v>5</v>
      </c>
      <c r="L62" t="s">
        <v>373</v>
      </c>
      <c r="M62" s="3" t="str">
        <f t="shared" si="0"/>
        <v>'01236','สะโพกสไลด์ กว้าง 1 นิ้ว ยาว 2 นิ้ว หนา 5 มม',4,1,1,10,'system');</v>
      </c>
      <c r="N62" t="str">
        <f t="shared" si="1"/>
        <v>INSERT INTO product(product_code,product_name,product_group_code,unit_of_qty,unit_of_wgh,shelflife,create_by)VALUES('01236','สะโพกสไลด์ กว้าง 1 นิ้ว ยาว 2 นิ้ว หนา 5 มม',4,1,1,10,'system');</v>
      </c>
    </row>
    <row r="63" spans="1:14" x14ac:dyDescent="0.25">
      <c r="A63" s="9" t="s">
        <v>106</v>
      </c>
      <c r="B63" t="s">
        <v>298</v>
      </c>
      <c r="C63" t="s">
        <v>59</v>
      </c>
      <c r="D63">
        <v>4</v>
      </c>
      <c r="E63" t="s">
        <v>85</v>
      </c>
      <c r="F63" t="s">
        <v>21</v>
      </c>
      <c r="J63">
        <v>5</v>
      </c>
      <c r="L63" t="s">
        <v>373</v>
      </c>
      <c r="M63" s="3" t="str">
        <f t="shared" si="0"/>
        <v>'01301','สันคอปั้น',4,1,1,10,'system');</v>
      </c>
      <c r="N63" t="str">
        <f t="shared" si="1"/>
        <v>INSERT INTO product(product_code,product_name,product_group_code,unit_of_qty,unit_of_wgh,shelflife,create_by)VALUES('01301','สันคอปั้น',4,1,1,10,'system');</v>
      </c>
    </row>
    <row r="64" spans="1:14" x14ac:dyDescent="0.25">
      <c r="A64" s="9" t="s">
        <v>192</v>
      </c>
      <c r="B64" t="s">
        <v>299</v>
      </c>
      <c r="C64" t="s">
        <v>59</v>
      </c>
      <c r="D64">
        <v>4</v>
      </c>
      <c r="E64" t="s">
        <v>85</v>
      </c>
      <c r="F64" t="s">
        <v>21</v>
      </c>
      <c r="J64">
        <v>5</v>
      </c>
      <c r="L64" t="s">
        <v>373</v>
      </c>
      <c r="M64" s="3" t="str">
        <f t="shared" si="0"/>
        <v>'01311','สันคอก้อนหนา 2 นิ้ว',4,1,1,10,'system');</v>
      </c>
      <c r="N64" t="str">
        <f t="shared" si="1"/>
        <v>INSERT INTO product(product_code,product_name,product_group_code,unit_of_qty,unit_of_wgh,shelflife,create_by)VALUES('01311','สันคอก้อนหนา 2 นิ้ว',4,1,1,10,'system');</v>
      </c>
    </row>
    <row r="65" spans="1:14" x14ac:dyDescent="0.25">
      <c r="A65" s="9" t="s">
        <v>193</v>
      </c>
      <c r="B65" t="s">
        <v>300</v>
      </c>
      <c r="C65" t="s">
        <v>59</v>
      </c>
      <c r="D65">
        <v>4</v>
      </c>
      <c r="E65" t="s">
        <v>85</v>
      </c>
      <c r="F65" t="s">
        <v>21</v>
      </c>
      <c r="J65">
        <v>5</v>
      </c>
      <c r="L65" t="s">
        <v>373</v>
      </c>
      <c r="M65" s="3" t="str">
        <f t="shared" si="0"/>
        <v>'01312','สันคอก้อนหนา 3 นิ้ว',4,1,1,10,'system');</v>
      </c>
      <c r="N65" t="str">
        <f t="shared" si="1"/>
        <v>INSERT INTO product(product_code,product_name,product_group_code,unit_of_qty,unit_of_wgh,shelflife,create_by)VALUES('01312','สันคอก้อนหนา 3 นิ้ว',4,1,1,10,'system');</v>
      </c>
    </row>
    <row r="66" spans="1:14" x14ac:dyDescent="0.25">
      <c r="A66" s="9" t="s">
        <v>194</v>
      </c>
      <c r="B66" t="s">
        <v>301</v>
      </c>
      <c r="C66" t="s">
        <v>59</v>
      </c>
      <c r="D66">
        <v>4</v>
      </c>
      <c r="E66" t="s">
        <v>85</v>
      </c>
      <c r="F66" t="s">
        <v>21</v>
      </c>
      <c r="J66">
        <v>5</v>
      </c>
      <c r="L66" t="s">
        <v>373</v>
      </c>
      <c r="M66" s="3" t="str">
        <f t="shared" si="0"/>
        <v>'01313','สันคอก้อนหนา 4 นิ้ว',4,1,1,10,'system');</v>
      </c>
      <c r="N66" t="str">
        <f t="shared" si="1"/>
        <v>INSERT INTO product(product_code,product_name,product_group_code,unit_of_qty,unit_of_wgh,shelflife,create_by)VALUES('01313','สันคอก้อนหนา 4 นิ้ว',4,1,1,10,'system');</v>
      </c>
    </row>
    <row r="67" spans="1:14" x14ac:dyDescent="0.25">
      <c r="A67" s="9" t="s">
        <v>195</v>
      </c>
      <c r="B67" t="s">
        <v>302</v>
      </c>
      <c r="C67" t="s">
        <v>59</v>
      </c>
      <c r="D67">
        <v>4</v>
      </c>
      <c r="E67" t="s">
        <v>138</v>
      </c>
      <c r="F67" t="s">
        <v>21</v>
      </c>
      <c r="J67">
        <v>5</v>
      </c>
      <c r="L67" t="s">
        <v>373</v>
      </c>
      <c r="M67" s="3" t="str">
        <f t="shared" ref="M67:M130" si="2">_xlfn.CONCAT("'",A67,"',","'",B67,"',",D67,",",1,",",1,",",10,",","'system');")</f>
        <v>'01321','สันคอบด 3 มม',4,1,1,10,'system');</v>
      </c>
      <c r="N67" t="str">
        <f t="shared" ref="N67:N130" si="3">L67&amp;M67</f>
        <v>INSERT INTO product(product_code,product_name,product_group_code,unit_of_qty,unit_of_wgh,shelflife,create_by)VALUES('01321','สันคอบด 3 มม',4,1,1,10,'system');</v>
      </c>
    </row>
    <row r="68" spans="1:14" x14ac:dyDescent="0.25">
      <c r="A68" s="9" t="s">
        <v>196</v>
      </c>
      <c r="B68" t="s">
        <v>303</v>
      </c>
      <c r="C68" t="s">
        <v>59</v>
      </c>
      <c r="D68">
        <v>4</v>
      </c>
      <c r="E68" t="s">
        <v>138</v>
      </c>
      <c r="F68" t="s">
        <v>21</v>
      </c>
      <c r="J68">
        <v>5</v>
      </c>
      <c r="L68" t="s">
        <v>373</v>
      </c>
      <c r="M68" s="3" t="str">
        <f t="shared" si="2"/>
        <v>'01322','สันคอบด 5 มม',4,1,1,10,'system');</v>
      </c>
      <c r="N68" t="str">
        <f t="shared" si="3"/>
        <v>INSERT INTO product(product_code,product_name,product_group_code,unit_of_qty,unit_of_wgh,shelflife,create_by)VALUES('01322','สันคอบด 5 มม',4,1,1,10,'system');</v>
      </c>
    </row>
    <row r="69" spans="1:14" x14ac:dyDescent="0.25">
      <c r="A69" s="9" t="s">
        <v>197</v>
      </c>
      <c r="B69" t="s">
        <v>304</v>
      </c>
      <c r="C69" t="s">
        <v>59</v>
      </c>
      <c r="D69">
        <v>4</v>
      </c>
      <c r="E69" t="s">
        <v>138</v>
      </c>
      <c r="F69" t="s">
        <v>21</v>
      </c>
      <c r="J69">
        <v>5</v>
      </c>
      <c r="L69" t="s">
        <v>373</v>
      </c>
      <c r="M69" s="3" t="str">
        <f t="shared" si="2"/>
        <v>'01323','สันคอบด 8 มม',4,1,1,10,'system');</v>
      </c>
      <c r="N69" t="str">
        <f t="shared" si="3"/>
        <v>INSERT INTO product(product_code,product_name,product_group_code,unit_of_qty,unit_of_wgh,shelflife,create_by)VALUES('01323','สันคอบด 8 มม',4,1,1,10,'system');</v>
      </c>
    </row>
    <row r="70" spans="1:14" x14ac:dyDescent="0.25">
      <c r="A70" s="9" t="s">
        <v>198</v>
      </c>
      <c r="B70" t="s">
        <v>305</v>
      </c>
      <c r="C70" t="s">
        <v>59</v>
      </c>
      <c r="D70">
        <v>4</v>
      </c>
      <c r="E70" t="s">
        <v>138</v>
      </c>
      <c r="F70" t="s">
        <v>21</v>
      </c>
      <c r="J70">
        <v>5</v>
      </c>
      <c r="L70" t="s">
        <v>373</v>
      </c>
      <c r="M70" s="3" t="str">
        <f t="shared" si="2"/>
        <v>'01351','สันคอชาบู หนา 2 มม',4,1,1,10,'system');</v>
      </c>
      <c r="N70" t="str">
        <f t="shared" si="3"/>
        <v>INSERT INTO product(product_code,product_name,product_group_code,unit_of_qty,unit_of_wgh,shelflife,create_by)VALUES('01351','สันคอชาบู หนา 2 มม',4,1,1,10,'system');</v>
      </c>
    </row>
    <row r="71" spans="1:14" x14ac:dyDescent="0.25">
      <c r="A71" s="9" t="s">
        <v>107</v>
      </c>
      <c r="B71" t="s">
        <v>306</v>
      </c>
      <c r="C71" t="s">
        <v>59</v>
      </c>
      <c r="D71">
        <v>4</v>
      </c>
      <c r="E71" t="s">
        <v>88</v>
      </c>
      <c r="F71" t="s">
        <v>21</v>
      </c>
      <c r="J71">
        <v>5</v>
      </c>
      <c r="L71" t="s">
        <v>373</v>
      </c>
      <c r="M71" s="3" t="str">
        <f t="shared" si="2"/>
        <v>'01401','สันนอกเส้น',4,1,1,10,'system');</v>
      </c>
      <c r="N71" t="str">
        <f t="shared" si="3"/>
        <v>INSERT INTO product(product_code,product_name,product_group_code,unit_of_qty,unit_of_wgh,shelflife,create_by)VALUES('01401','สันนอกเส้น',4,1,1,10,'system');</v>
      </c>
    </row>
    <row r="72" spans="1:14" x14ac:dyDescent="0.25">
      <c r="A72" s="9" t="s">
        <v>199</v>
      </c>
      <c r="B72" t="s">
        <v>307</v>
      </c>
      <c r="C72" t="s">
        <v>59</v>
      </c>
      <c r="D72">
        <v>4</v>
      </c>
      <c r="E72" t="s">
        <v>85</v>
      </c>
      <c r="F72" t="s">
        <v>21</v>
      </c>
      <c r="J72">
        <v>5</v>
      </c>
      <c r="L72" t="s">
        <v>373</v>
      </c>
      <c r="M72" s="3" t="str">
        <f t="shared" si="2"/>
        <v>'01411','สันนอกก้อนหนา 2 นิ้ว',4,1,1,10,'system');</v>
      </c>
      <c r="N72" t="str">
        <f t="shared" si="3"/>
        <v>INSERT INTO product(product_code,product_name,product_group_code,unit_of_qty,unit_of_wgh,shelflife,create_by)VALUES('01411','สันนอกก้อนหนา 2 นิ้ว',4,1,1,10,'system');</v>
      </c>
    </row>
    <row r="73" spans="1:14" x14ac:dyDescent="0.25">
      <c r="A73" s="9" t="s">
        <v>200</v>
      </c>
      <c r="B73" t="s">
        <v>308</v>
      </c>
      <c r="C73" t="s">
        <v>59</v>
      </c>
      <c r="D73">
        <v>4</v>
      </c>
      <c r="E73" t="s">
        <v>85</v>
      </c>
      <c r="F73" t="s">
        <v>21</v>
      </c>
      <c r="J73">
        <v>5</v>
      </c>
      <c r="L73" t="s">
        <v>373</v>
      </c>
      <c r="M73" s="3" t="str">
        <f t="shared" si="2"/>
        <v>'01412','สันนอกก้อนหนา 3 นิ้ว',4,1,1,10,'system');</v>
      </c>
      <c r="N73" t="str">
        <f t="shared" si="3"/>
        <v>INSERT INTO product(product_code,product_name,product_group_code,unit_of_qty,unit_of_wgh,shelflife,create_by)VALUES('01412','สันนอกก้อนหนา 3 นิ้ว',4,1,1,10,'system');</v>
      </c>
    </row>
    <row r="74" spans="1:14" x14ac:dyDescent="0.25">
      <c r="A74" s="9" t="s">
        <v>201</v>
      </c>
      <c r="B74" t="s">
        <v>309</v>
      </c>
      <c r="C74" t="s">
        <v>59</v>
      </c>
      <c r="D74">
        <v>4</v>
      </c>
      <c r="E74" t="s">
        <v>85</v>
      </c>
      <c r="F74" t="s">
        <v>21</v>
      </c>
      <c r="J74">
        <v>5</v>
      </c>
      <c r="L74" t="s">
        <v>373</v>
      </c>
      <c r="M74" s="3" t="str">
        <f t="shared" si="2"/>
        <v>'01413','สันนอกก้อนหนา 4 นิ้ว',4,1,1,10,'system');</v>
      </c>
      <c r="N74" t="str">
        <f t="shared" si="3"/>
        <v>INSERT INTO product(product_code,product_name,product_group_code,unit_of_qty,unit_of_wgh,shelflife,create_by)VALUES('01413','สันนอกก้อนหนา 4 นิ้ว',4,1,1,10,'system');</v>
      </c>
    </row>
    <row r="75" spans="1:14" x14ac:dyDescent="0.25">
      <c r="A75" s="9" t="s">
        <v>202</v>
      </c>
      <c r="B75" t="s">
        <v>310</v>
      </c>
      <c r="C75" t="s">
        <v>59</v>
      </c>
      <c r="D75">
        <v>4</v>
      </c>
      <c r="E75" t="s">
        <v>138</v>
      </c>
      <c r="F75" t="s">
        <v>21</v>
      </c>
      <c r="J75">
        <v>5</v>
      </c>
      <c r="L75" t="s">
        <v>373</v>
      </c>
      <c r="M75" s="3" t="str">
        <f t="shared" si="2"/>
        <v>'01451','สันนอกชาบู หนา 2 มม',4,1,1,10,'system');</v>
      </c>
      <c r="N75" t="str">
        <f t="shared" si="3"/>
        <v>INSERT INTO product(product_code,product_name,product_group_code,unit_of_qty,unit_of_wgh,shelflife,create_by)VALUES('01451','สันนอกชาบู หนา 2 มม',4,1,1,10,'system');</v>
      </c>
    </row>
    <row r="76" spans="1:14" x14ac:dyDescent="0.25">
      <c r="A76" s="9" t="s">
        <v>203</v>
      </c>
      <c r="B76" t="s">
        <v>311</v>
      </c>
      <c r="C76" t="s">
        <v>59</v>
      </c>
      <c r="D76">
        <v>4</v>
      </c>
      <c r="E76" t="s">
        <v>138</v>
      </c>
      <c r="F76" t="s">
        <v>21</v>
      </c>
      <c r="J76">
        <v>5</v>
      </c>
      <c r="L76" t="s">
        <v>373</v>
      </c>
      <c r="M76" s="3" t="str">
        <f t="shared" si="2"/>
        <v>'01421','สันนอกบด 3 มม',4,1,1,10,'system');</v>
      </c>
      <c r="N76" t="str">
        <f t="shared" si="3"/>
        <v>INSERT INTO product(product_code,product_name,product_group_code,unit_of_qty,unit_of_wgh,shelflife,create_by)VALUES('01421','สันนอกบด 3 มม',4,1,1,10,'system');</v>
      </c>
    </row>
    <row r="77" spans="1:14" x14ac:dyDescent="0.25">
      <c r="A77" s="9" t="s">
        <v>204</v>
      </c>
      <c r="B77" t="s">
        <v>312</v>
      </c>
      <c r="C77" t="s">
        <v>59</v>
      </c>
      <c r="D77">
        <v>4</v>
      </c>
      <c r="E77" t="s">
        <v>138</v>
      </c>
      <c r="F77" t="s">
        <v>21</v>
      </c>
      <c r="J77">
        <v>5</v>
      </c>
      <c r="L77" t="s">
        <v>373</v>
      </c>
      <c r="M77" s="3" t="str">
        <f t="shared" si="2"/>
        <v>'01422','สันนอกบด 5 มม',4,1,1,10,'system');</v>
      </c>
      <c r="N77" t="str">
        <f t="shared" si="3"/>
        <v>INSERT INTO product(product_code,product_name,product_group_code,unit_of_qty,unit_of_wgh,shelflife,create_by)VALUES('01422','สันนอกบด 5 มม',4,1,1,10,'system');</v>
      </c>
    </row>
    <row r="78" spans="1:14" x14ac:dyDescent="0.25">
      <c r="A78" s="9" t="s">
        <v>205</v>
      </c>
      <c r="B78" t="s">
        <v>313</v>
      </c>
      <c r="C78" t="s">
        <v>59</v>
      </c>
      <c r="D78">
        <v>4</v>
      </c>
      <c r="E78" t="s">
        <v>138</v>
      </c>
      <c r="F78" t="s">
        <v>21</v>
      </c>
      <c r="J78">
        <v>5</v>
      </c>
      <c r="L78" t="s">
        <v>373</v>
      </c>
      <c r="M78" s="3" t="str">
        <f t="shared" si="2"/>
        <v>'01423','สันนอกบด 8 มม',4,1,1,10,'system');</v>
      </c>
      <c r="N78" t="str">
        <f t="shared" si="3"/>
        <v>INSERT INTO product(product_code,product_name,product_group_code,unit_of_qty,unit_of_wgh,shelflife,create_by)VALUES('01423','สันนอกบด 8 มม',4,1,1,10,'system');</v>
      </c>
    </row>
    <row r="79" spans="1:14" x14ac:dyDescent="0.25">
      <c r="A79" s="9" t="s">
        <v>108</v>
      </c>
      <c r="B79" t="s">
        <v>314</v>
      </c>
      <c r="C79" t="s">
        <v>59</v>
      </c>
      <c r="D79">
        <v>4</v>
      </c>
      <c r="E79" t="s">
        <v>88</v>
      </c>
      <c r="F79" t="s">
        <v>21</v>
      </c>
      <c r="J79">
        <v>5</v>
      </c>
      <c r="L79" t="s">
        <v>373</v>
      </c>
      <c r="M79" s="3" t="str">
        <f t="shared" si="2"/>
        <v>'01501','สันในเส้น',4,1,1,10,'system');</v>
      </c>
      <c r="N79" t="str">
        <f t="shared" si="3"/>
        <v>INSERT INTO product(product_code,product_name,product_group_code,unit_of_qty,unit_of_wgh,shelflife,create_by)VALUES('01501','สันในเส้น',4,1,1,10,'system');</v>
      </c>
    </row>
    <row r="80" spans="1:14" x14ac:dyDescent="0.25">
      <c r="A80" s="9" t="s">
        <v>206</v>
      </c>
      <c r="B80" t="s">
        <v>315</v>
      </c>
      <c r="C80" t="s">
        <v>59</v>
      </c>
      <c r="D80">
        <v>4</v>
      </c>
      <c r="E80" t="s">
        <v>138</v>
      </c>
      <c r="F80" t="s">
        <v>21</v>
      </c>
      <c r="J80">
        <v>5</v>
      </c>
      <c r="L80" t="s">
        <v>373</v>
      </c>
      <c r="M80" s="3" t="str">
        <f t="shared" si="2"/>
        <v>'01521','สันในบด 3 มม',4,1,1,10,'system');</v>
      </c>
      <c r="N80" t="str">
        <f t="shared" si="3"/>
        <v>INSERT INTO product(product_code,product_name,product_group_code,unit_of_qty,unit_of_wgh,shelflife,create_by)VALUES('01521','สันในบด 3 มม',4,1,1,10,'system');</v>
      </c>
    </row>
    <row r="81" spans="1:14" x14ac:dyDescent="0.25">
      <c r="A81" s="9" t="s">
        <v>207</v>
      </c>
      <c r="B81" t="s">
        <v>316</v>
      </c>
      <c r="C81" t="s">
        <v>59</v>
      </c>
      <c r="D81">
        <v>4</v>
      </c>
      <c r="E81" t="s">
        <v>138</v>
      </c>
      <c r="F81" t="s">
        <v>21</v>
      </c>
      <c r="J81">
        <v>5</v>
      </c>
      <c r="L81" t="s">
        <v>373</v>
      </c>
      <c r="M81" s="3" t="str">
        <f t="shared" si="2"/>
        <v>'01522','สันในบด 5 มม',4,1,1,10,'system');</v>
      </c>
      <c r="N81" t="str">
        <f t="shared" si="3"/>
        <v>INSERT INTO product(product_code,product_name,product_group_code,unit_of_qty,unit_of_wgh,shelflife,create_by)VALUES('01522','สันในบด 5 มม',4,1,1,10,'system');</v>
      </c>
    </row>
    <row r="82" spans="1:14" x14ac:dyDescent="0.25">
      <c r="A82" s="9" t="s">
        <v>208</v>
      </c>
      <c r="B82" t="s">
        <v>317</v>
      </c>
      <c r="C82" t="s">
        <v>59</v>
      </c>
      <c r="D82">
        <v>4</v>
      </c>
      <c r="E82" t="s">
        <v>138</v>
      </c>
      <c r="F82" t="s">
        <v>21</v>
      </c>
      <c r="J82">
        <v>5</v>
      </c>
      <c r="L82" t="s">
        <v>373</v>
      </c>
      <c r="M82" s="3" t="str">
        <f t="shared" si="2"/>
        <v>'01523','สันในบด 8 มม',4,1,1,10,'system');</v>
      </c>
      <c r="N82" t="str">
        <f t="shared" si="3"/>
        <v>INSERT INTO product(product_code,product_name,product_group_code,unit_of_qty,unit_of_wgh,shelflife,create_by)VALUES('01523','สันในบด 8 มม',4,1,1,10,'system');</v>
      </c>
    </row>
    <row r="83" spans="1:14" x14ac:dyDescent="0.25">
      <c r="A83" s="9" t="s">
        <v>109</v>
      </c>
      <c r="B83" t="s">
        <v>71</v>
      </c>
      <c r="C83" t="s">
        <v>59</v>
      </c>
      <c r="D83">
        <v>4</v>
      </c>
      <c r="E83" t="s">
        <v>138</v>
      </c>
      <c r="F83" t="s">
        <v>21</v>
      </c>
      <c r="J83">
        <v>5</v>
      </c>
      <c r="L83" t="s">
        <v>373</v>
      </c>
      <c r="M83" s="3" t="str">
        <f t="shared" si="2"/>
        <v>'01601','คอหมูย่าง',4,1,1,10,'system');</v>
      </c>
      <c r="N83" t="str">
        <f t="shared" si="3"/>
        <v>INSERT INTO product(product_code,product_name,product_group_code,unit_of_qty,unit_of_wgh,shelflife,create_by)VALUES('01601','คอหมูย่าง',4,1,1,10,'system');</v>
      </c>
    </row>
    <row r="84" spans="1:14" x14ac:dyDescent="0.25">
      <c r="A84" s="9" t="s">
        <v>110</v>
      </c>
      <c r="B84" t="s">
        <v>318</v>
      </c>
      <c r="C84" t="s">
        <v>59</v>
      </c>
      <c r="D84">
        <v>4</v>
      </c>
      <c r="E84" t="s">
        <v>86</v>
      </c>
      <c r="F84" t="s">
        <v>21</v>
      </c>
      <c r="J84">
        <v>5</v>
      </c>
      <c r="L84" t="s">
        <v>373</v>
      </c>
      <c r="M84" s="3" t="str">
        <f t="shared" si="2"/>
        <v>'01701','ขาหน้าเต็ม',4,1,1,10,'system');</v>
      </c>
      <c r="N84" t="str">
        <f t="shared" si="3"/>
        <v>INSERT INTO product(product_code,product_name,product_group_code,unit_of_qty,unit_of_wgh,shelflife,create_by)VALUES('01701','ขาหน้าเต็ม',4,1,1,10,'system');</v>
      </c>
    </row>
    <row r="85" spans="1:14" x14ac:dyDescent="0.25">
      <c r="A85" s="9" t="s">
        <v>209</v>
      </c>
      <c r="B85" t="s">
        <v>319</v>
      </c>
      <c r="C85" t="s">
        <v>59</v>
      </c>
      <c r="D85">
        <v>4</v>
      </c>
      <c r="E85" t="s">
        <v>86</v>
      </c>
      <c r="F85" t="s">
        <v>21</v>
      </c>
      <c r="J85">
        <v>5</v>
      </c>
      <c r="L85" t="s">
        <v>373</v>
      </c>
      <c r="M85" s="3" t="str">
        <f t="shared" si="2"/>
        <v>'01711','ขาหน้าตัด+คากิ',4,1,1,10,'system');</v>
      </c>
      <c r="N85" t="str">
        <f t="shared" si="3"/>
        <v>INSERT INTO product(product_code,product_name,product_group_code,unit_of_qty,unit_of_wgh,shelflife,create_by)VALUES('01711','ขาหน้าตัด+คากิ',4,1,1,10,'system');</v>
      </c>
    </row>
    <row r="86" spans="1:14" x14ac:dyDescent="0.25">
      <c r="A86" s="9" t="s">
        <v>210</v>
      </c>
      <c r="B86" t="s">
        <v>320</v>
      </c>
      <c r="C86" t="s">
        <v>59</v>
      </c>
      <c r="D86">
        <v>4</v>
      </c>
      <c r="E86" t="s">
        <v>86</v>
      </c>
      <c r="F86" t="s">
        <v>21</v>
      </c>
      <c r="J86">
        <v>5</v>
      </c>
      <c r="L86" t="s">
        <v>373</v>
      </c>
      <c r="M86" s="3" t="str">
        <f t="shared" si="2"/>
        <v>'01712','ขาหน้าตัด ไม่รวมคากิ',4,1,1,10,'system');</v>
      </c>
      <c r="N86" t="str">
        <f t="shared" si="3"/>
        <v>INSERT INTO product(product_code,product_name,product_group_code,unit_of_qty,unit_of_wgh,shelflife,create_by)VALUES('01712','ขาหน้าตัด ไม่รวมคากิ',4,1,1,10,'system');</v>
      </c>
    </row>
    <row r="87" spans="1:14" x14ac:dyDescent="0.25">
      <c r="A87" s="9" t="s">
        <v>211</v>
      </c>
      <c r="B87" t="s">
        <v>354</v>
      </c>
      <c r="C87" t="s">
        <v>59</v>
      </c>
      <c r="D87">
        <v>4</v>
      </c>
      <c r="E87" t="s">
        <v>86</v>
      </c>
      <c r="F87" t="s">
        <v>21</v>
      </c>
      <c r="J87">
        <v>5</v>
      </c>
      <c r="L87" t="s">
        <v>373</v>
      </c>
      <c r="M87" s="3" t="str">
        <f t="shared" si="2"/>
        <v>'01721','ขาหน้าเลาะ ',4,1,1,10,'system');</v>
      </c>
      <c r="N87" t="str">
        <f t="shared" si="3"/>
        <v>INSERT INTO product(product_code,product_name,product_group_code,unit_of_qty,unit_of_wgh,shelflife,create_by)VALUES('01721','ขาหน้าเลาะ ',4,1,1,10,'system');</v>
      </c>
    </row>
    <row r="88" spans="1:14" x14ac:dyDescent="0.25">
      <c r="A88" s="9" t="s">
        <v>212</v>
      </c>
      <c r="B88" t="s">
        <v>321</v>
      </c>
      <c r="C88" t="s">
        <v>59</v>
      </c>
      <c r="D88">
        <v>4</v>
      </c>
      <c r="E88" t="s">
        <v>86</v>
      </c>
      <c r="F88" t="s">
        <v>21</v>
      </c>
      <c r="J88">
        <v>5</v>
      </c>
      <c r="L88" t="s">
        <v>373</v>
      </c>
      <c r="M88" s="3" t="str">
        <f t="shared" si="2"/>
        <v>'01722','ขาหน้าเลาะ + คากิ',4,1,1,10,'system');</v>
      </c>
      <c r="N88" t="str">
        <f t="shared" si="3"/>
        <v>INSERT INTO product(product_code,product_name,product_group_code,unit_of_qty,unit_of_wgh,shelflife,create_by)VALUES('01722','ขาหน้าเลาะ + คากิ',4,1,1,10,'system');</v>
      </c>
    </row>
    <row r="89" spans="1:14" x14ac:dyDescent="0.25">
      <c r="A89" s="9" t="s">
        <v>213</v>
      </c>
      <c r="B89" t="s">
        <v>322</v>
      </c>
      <c r="C89" t="s">
        <v>59</v>
      </c>
      <c r="D89">
        <v>4</v>
      </c>
      <c r="E89" t="s">
        <v>86</v>
      </c>
      <c r="F89" t="s">
        <v>21</v>
      </c>
      <c r="J89">
        <v>5</v>
      </c>
      <c r="L89" t="s">
        <v>373</v>
      </c>
      <c r="M89" s="3" t="str">
        <f t="shared" si="2"/>
        <v>'01723','ขาหน้าเลาะ + คากิหั่นแว่น',4,1,1,10,'system');</v>
      </c>
      <c r="N89" t="str">
        <f t="shared" si="3"/>
        <v>INSERT INTO product(product_code,product_name,product_group_code,unit_of_qty,unit_of_wgh,shelflife,create_by)VALUES('01723','ขาหน้าเลาะ + คากิหั่นแว่น',4,1,1,10,'system');</v>
      </c>
    </row>
    <row r="90" spans="1:14" x14ac:dyDescent="0.25">
      <c r="A90" s="9" t="s">
        <v>214</v>
      </c>
      <c r="B90" t="s">
        <v>323</v>
      </c>
      <c r="C90" t="s">
        <v>59</v>
      </c>
      <c r="D90">
        <v>4</v>
      </c>
      <c r="E90" t="s">
        <v>86</v>
      </c>
      <c r="F90" t="s">
        <v>21</v>
      </c>
      <c r="J90">
        <v>5</v>
      </c>
      <c r="L90" t="s">
        <v>373</v>
      </c>
      <c r="M90" s="3" t="str">
        <f t="shared" si="2"/>
        <v>'01724','ขาหน้าเลาะ + คากิหั่นเต๋า',4,1,1,10,'system');</v>
      </c>
      <c r="N90" t="str">
        <f t="shared" si="3"/>
        <v>INSERT INTO product(product_code,product_name,product_group_code,unit_of_qty,unit_of_wgh,shelflife,create_by)VALUES('01724','ขาหน้าเลาะ + คากิหั่นเต๋า',4,1,1,10,'system');</v>
      </c>
    </row>
    <row r="91" spans="1:14" x14ac:dyDescent="0.25">
      <c r="A91" s="9" t="s">
        <v>215</v>
      </c>
      <c r="B91" t="s">
        <v>324</v>
      </c>
      <c r="C91" t="s">
        <v>59</v>
      </c>
      <c r="D91">
        <v>4</v>
      </c>
      <c r="E91" t="s">
        <v>86</v>
      </c>
      <c r="F91" t="s">
        <v>21</v>
      </c>
      <c r="J91">
        <v>5</v>
      </c>
      <c r="L91" t="s">
        <v>373</v>
      </c>
      <c r="M91" s="3" t="str">
        <f t="shared" si="2"/>
        <v>'01731','ขาหน้าเลาะหั่นเต๋า',4,1,1,10,'system');</v>
      </c>
      <c r="N91" t="str">
        <f t="shared" si="3"/>
        <v>INSERT INTO product(product_code,product_name,product_group_code,unit_of_qty,unit_of_wgh,shelflife,create_by)VALUES('01731','ขาหน้าเลาะหั่นเต๋า',4,1,1,10,'system');</v>
      </c>
    </row>
    <row r="92" spans="1:14" x14ac:dyDescent="0.25">
      <c r="A92" s="9" t="s">
        <v>216</v>
      </c>
      <c r="B92" t="s">
        <v>325</v>
      </c>
      <c r="C92" t="s">
        <v>59</v>
      </c>
      <c r="D92">
        <v>4</v>
      </c>
      <c r="E92" t="s">
        <v>86</v>
      </c>
      <c r="F92" t="s">
        <v>21</v>
      </c>
      <c r="J92">
        <v>5</v>
      </c>
      <c r="L92" t="s">
        <v>373</v>
      </c>
      <c r="M92" s="3" t="str">
        <f t="shared" si="2"/>
        <v>'01732','ขาหน้าเลาะหั่นเต๋า + คากิ',4,1,1,10,'system');</v>
      </c>
      <c r="N92" t="str">
        <f t="shared" si="3"/>
        <v>INSERT INTO product(product_code,product_name,product_group_code,unit_of_qty,unit_of_wgh,shelflife,create_by)VALUES('01732','ขาหน้าเลาะหั่นเต๋า + คากิ',4,1,1,10,'system');</v>
      </c>
    </row>
    <row r="93" spans="1:14" x14ac:dyDescent="0.25">
      <c r="A93" s="9" t="s">
        <v>217</v>
      </c>
      <c r="B93" t="s">
        <v>326</v>
      </c>
      <c r="C93" t="s">
        <v>59</v>
      </c>
      <c r="D93">
        <v>4</v>
      </c>
      <c r="E93" t="s">
        <v>86</v>
      </c>
      <c r="F93" t="s">
        <v>21</v>
      </c>
      <c r="J93">
        <v>5</v>
      </c>
      <c r="L93" t="s">
        <v>373</v>
      </c>
      <c r="M93" s="3" t="str">
        <f t="shared" si="2"/>
        <v>'01733','ขาหน้าเลาะหั่นเต๋า + คากิหั่นแว่น',4,1,1,10,'system');</v>
      </c>
      <c r="N93" t="str">
        <f t="shared" si="3"/>
        <v>INSERT INTO product(product_code,product_name,product_group_code,unit_of_qty,unit_of_wgh,shelflife,create_by)VALUES('01733','ขาหน้าเลาะหั่นเต๋า + คากิหั่นแว่น',4,1,1,10,'system');</v>
      </c>
    </row>
    <row r="94" spans="1:14" x14ac:dyDescent="0.25">
      <c r="A94" s="9" t="s">
        <v>218</v>
      </c>
      <c r="B94" t="s">
        <v>327</v>
      </c>
      <c r="C94" t="s">
        <v>59</v>
      </c>
      <c r="D94">
        <v>4</v>
      </c>
      <c r="E94" t="s">
        <v>86</v>
      </c>
      <c r="F94" t="s">
        <v>21</v>
      </c>
      <c r="J94">
        <v>5</v>
      </c>
      <c r="L94" t="s">
        <v>373</v>
      </c>
      <c r="M94" s="3" t="str">
        <f t="shared" si="2"/>
        <v>'01734','ขาหน้าเลาะหั่นเต๋า + คากิหั่นเต๋า',4,1,1,10,'system');</v>
      </c>
      <c r="N94" t="str">
        <f t="shared" si="3"/>
        <v>INSERT INTO product(product_code,product_name,product_group_code,unit_of_qty,unit_of_wgh,shelflife,create_by)VALUES('01734','ขาหน้าเลาะหั่นเต๋า + คากิหั่นเต๋า',4,1,1,10,'system');</v>
      </c>
    </row>
    <row r="95" spans="1:14" x14ac:dyDescent="0.25">
      <c r="A95" s="9" t="s">
        <v>111</v>
      </c>
      <c r="B95" t="s">
        <v>328</v>
      </c>
      <c r="C95" t="s">
        <v>59</v>
      </c>
      <c r="D95">
        <v>4</v>
      </c>
      <c r="E95" t="s">
        <v>86</v>
      </c>
      <c r="F95" t="s">
        <v>21</v>
      </c>
      <c r="J95">
        <v>5</v>
      </c>
      <c r="L95" t="s">
        <v>373</v>
      </c>
      <c r="M95" s="3" t="str">
        <f t="shared" si="2"/>
        <v>'01801','ขาหลังเต็ม',4,1,1,10,'system');</v>
      </c>
      <c r="N95" t="str">
        <f t="shared" si="3"/>
        <v>INSERT INTO product(product_code,product_name,product_group_code,unit_of_qty,unit_of_wgh,shelflife,create_by)VALUES('01801','ขาหลังเต็ม',4,1,1,10,'system');</v>
      </c>
    </row>
    <row r="96" spans="1:14" x14ac:dyDescent="0.25">
      <c r="A96" s="9" t="s">
        <v>219</v>
      </c>
      <c r="B96" t="s">
        <v>329</v>
      </c>
      <c r="C96" t="s">
        <v>59</v>
      </c>
      <c r="D96">
        <v>4</v>
      </c>
      <c r="E96" t="s">
        <v>86</v>
      </c>
      <c r="F96" t="s">
        <v>21</v>
      </c>
      <c r="J96">
        <v>5</v>
      </c>
      <c r="L96" t="s">
        <v>373</v>
      </c>
      <c r="M96" s="3" t="str">
        <f t="shared" si="2"/>
        <v>'01811','ขาหลังตัด+คากิ',4,1,1,10,'system');</v>
      </c>
      <c r="N96" t="str">
        <f t="shared" si="3"/>
        <v>INSERT INTO product(product_code,product_name,product_group_code,unit_of_qty,unit_of_wgh,shelflife,create_by)VALUES('01811','ขาหลังตัด+คากิ',4,1,1,10,'system');</v>
      </c>
    </row>
    <row r="97" spans="1:14" x14ac:dyDescent="0.25">
      <c r="A97" s="9" t="s">
        <v>220</v>
      </c>
      <c r="B97" t="s">
        <v>330</v>
      </c>
      <c r="C97" t="s">
        <v>59</v>
      </c>
      <c r="D97">
        <v>4</v>
      </c>
      <c r="E97" t="s">
        <v>86</v>
      </c>
      <c r="F97" t="s">
        <v>21</v>
      </c>
      <c r="J97">
        <v>5</v>
      </c>
      <c r="L97" t="s">
        <v>373</v>
      </c>
      <c r="M97" s="3" t="str">
        <f t="shared" si="2"/>
        <v>'01812','ขาหลังตัด ไม่รวมคากิ',4,1,1,10,'system');</v>
      </c>
      <c r="N97" t="str">
        <f t="shared" si="3"/>
        <v>INSERT INTO product(product_code,product_name,product_group_code,unit_of_qty,unit_of_wgh,shelflife,create_by)VALUES('01812','ขาหลังตัด ไม่รวมคากิ',4,1,1,10,'system');</v>
      </c>
    </row>
    <row r="98" spans="1:14" x14ac:dyDescent="0.25">
      <c r="A98" s="9" t="s">
        <v>221</v>
      </c>
      <c r="B98" t="s">
        <v>331</v>
      </c>
      <c r="C98" t="s">
        <v>59</v>
      </c>
      <c r="D98">
        <v>4</v>
      </c>
      <c r="E98" t="s">
        <v>86</v>
      </c>
      <c r="F98" t="s">
        <v>21</v>
      </c>
      <c r="J98">
        <v>5</v>
      </c>
      <c r="L98" t="s">
        <v>373</v>
      </c>
      <c r="M98" s="3" t="str">
        <f t="shared" si="2"/>
        <v>'01821','ขาหลังเลาะ',4,1,1,10,'system');</v>
      </c>
      <c r="N98" t="str">
        <f t="shared" si="3"/>
        <v>INSERT INTO product(product_code,product_name,product_group_code,unit_of_qty,unit_of_wgh,shelflife,create_by)VALUES('01821','ขาหลังเลาะ',4,1,1,10,'system');</v>
      </c>
    </row>
    <row r="99" spans="1:14" x14ac:dyDescent="0.25">
      <c r="A99" s="9" t="s">
        <v>222</v>
      </c>
      <c r="B99" t="s">
        <v>332</v>
      </c>
      <c r="C99" t="s">
        <v>59</v>
      </c>
      <c r="D99">
        <v>4</v>
      </c>
      <c r="E99" t="s">
        <v>86</v>
      </c>
      <c r="F99" t="s">
        <v>21</v>
      </c>
      <c r="J99">
        <v>5</v>
      </c>
      <c r="L99" t="s">
        <v>373</v>
      </c>
      <c r="M99" s="3" t="str">
        <f t="shared" si="2"/>
        <v>'01822','ขาหลังเลาะ + คากิ',4,1,1,10,'system');</v>
      </c>
      <c r="N99" t="str">
        <f t="shared" si="3"/>
        <v>INSERT INTO product(product_code,product_name,product_group_code,unit_of_qty,unit_of_wgh,shelflife,create_by)VALUES('01822','ขาหลังเลาะ + คากิ',4,1,1,10,'system');</v>
      </c>
    </row>
    <row r="100" spans="1:14" x14ac:dyDescent="0.25">
      <c r="A100" s="9" t="s">
        <v>223</v>
      </c>
      <c r="B100" t="s">
        <v>333</v>
      </c>
      <c r="C100" t="s">
        <v>59</v>
      </c>
      <c r="D100">
        <v>4</v>
      </c>
      <c r="E100" t="s">
        <v>86</v>
      </c>
      <c r="F100" t="s">
        <v>21</v>
      </c>
      <c r="J100">
        <v>5</v>
      </c>
      <c r="L100" t="s">
        <v>373</v>
      </c>
      <c r="M100" s="3" t="str">
        <f t="shared" si="2"/>
        <v>'01823','ขาหลังเลาะ + คากิหั่นแว่น',4,1,1,10,'system');</v>
      </c>
      <c r="N100" t="str">
        <f t="shared" si="3"/>
        <v>INSERT INTO product(product_code,product_name,product_group_code,unit_of_qty,unit_of_wgh,shelflife,create_by)VALUES('01823','ขาหลังเลาะ + คากิหั่นแว่น',4,1,1,10,'system');</v>
      </c>
    </row>
    <row r="101" spans="1:14" x14ac:dyDescent="0.25">
      <c r="A101" s="9" t="s">
        <v>224</v>
      </c>
      <c r="B101" t="s">
        <v>334</v>
      </c>
      <c r="C101" t="s">
        <v>59</v>
      </c>
      <c r="D101">
        <v>4</v>
      </c>
      <c r="E101" t="s">
        <v>86</v>
      </c>
      <c r="F101" t="s">
        <v>21</v>
      </c>
      <c r="J101">
        <v>5</v>
      </c>
      <c r="L101" t="s">
        <v>373</v>
      </c>
      <c r="M101" s="3" t="str">
        <f t="shared" si="2"/>
        <v>'01824','ขาหลังเลาะ + คากิหั่นเต๋า',4,1,1,10,'system');</v>
      </c>
      <c r="N101" t="str">
        <f t="shared" si="3"/>
        <v>INSERT INTO product(product_code,product_name,product_group_code,unit_of_qty,unit_of_wgh,shelflife,create_by)VALUES('01824','ขาหลังเลาะ + คากิหั่นเต๋า',4,1,1,10,'system');</v>
      </c>
    </row>
    <row r="102" spans="1:14" x14ac:dyDescent="0.25">
      <c r="A102" s="9" t="s">
        <v>225</v>
      </c>
      <c r="B102" t="s">
        <v>335</v>
      </c>
      <c r="C102" t="s">
        <v>59</v>
      </c>
      <c r="D102">
        <v>4</v>
      </c>
      <c r="E102" t="s">
        <v>86</v>
      </c>
      <c r="F102" t="s">
        <v>21</v>
      </c>
      <c r="J102">
        <v>5</v>
      </c>
      <c r="L102" t="s">
        <v>373</v>
      </c>
      <c r="M102" s="3" t="str">
        <f t="shared" si="2"/>
        <v>'01831','ขาหลังเลาะหั่นเต๋า',4,1,1,10,'system');</v>
      </c>
      <c r="N102" t="str">
        <f t="shared" si="3"/>
        <v>INSERT INTO product(product_code,product_name,product_group_code,unit_of_qty,unit_of_wgh,shelflife,create_by)VALUES('01831','ขาหลังเลาะหั่นเต๋า',4,1,1,10,'system');</v>
      </c>
    </row>
    <row r="103" spans="1:14" x14ac:dyDescent="0.25">
      <c r="A103" s="9" t="s">
        <v>226</v>
      </c>
      <c r="B103" t="s">
        <v>336</v>
      </c>
      <c r="C103" t="s">
        <v>59</v>
      </c>
      <c r="D103">
        <v>4</v>
      </c>
      <c r="E103" t="s">
        <v>86</v>
      </c>
      <c r="F103" t="s">
        <v>21</v>
      </c>
      <c r="J103">
        <v>5</v>
      </c>
      <c r="L103" t="s">
        <v>373</v>
      </c>
      <c r="M103" s="3" t="str">
        <f t="shared" si="2"/>
        <v>'01832','ขาหลังเลาะหั่นเต๋า + คากิ',4,1,1,10,'system');</v>
      </c>
      <c r="N103" t="str">
        <f t="shared" si="3"/>
        <v>INSERT INTO product(product_code,product_name,product_group_code,unit_of_qty,unit_of_wgh,shelflife,create_by)VALUES('01832','ขาหลังเลาะหั่นเต๋า + คากิ',4,1,1,10,'system');</v>
      </c>
    </row>
    <row r="104" spans="1:14" x14ac:dyDescent="0.25">
      <c r="A104" s="9" t="s">
        <v>227</v>
      </c>
      <c r="B104" t="s">
        <v>337</v>
      </c>
      <c r="C104" t="s">
        <v>59</v>
      </c>
      <c r="D104">
        <v>4</v>
      </c>
      <c r="E104" t="s">
        <v>86</v>
      </c>
      <c r="F104" t="s">
        <v>21</v>
      </c>
      <c r="J104">
        <v>5</v>
      </c>
      <c r="L104" t="s">
        <v>373</v>
      </c>
      <c r="M104" s="3" t="str">
        <f t="shared" si="2"/>
        <v>'01833','ขาหลังเลาะหั่นเต๋า + คากิหั่นแว่น',4,1,1,10,'system');</v>
      </c>
      <c r="N104" t="str">
        <f t="shared" si="3"/>
        <v>INSERT INTO product(product_code,product_name,product_group_code,unit_of_qty,unit_of_wgh,shelflife,create_by)VALUES('01833','ขาหลังเลาะหั่นเต๋า + คากิหั่นแว่น',4,1,1,10,'system');</v>
      </c>
    </row>
    <row r="105" spans="1:14" x14ac:dyDescent="0.25">
      <c r="A105" s="9" t="s">
        <v>228</v>
      </c>
      <c r="B105" t="s">
        <v>338</v>
      </c>
      <c r="C105" t="s">
        <v>59</v>
      </c>
      <c r="D105">
        <v>4</v>
      </c>
      <c r="E105" t="s">
        <v>86</v>
      </c>
      <c r="F105" t="s">
        <v>21</v>
      </c>
      <c r="J105">
        <v>5</v>
      </c>
      <c r="L105" t="s">
        <v>373</v>
      </c>
      <c r="M105" s="3" t="str">
        <f t="shared" si="2"/>
        <v>'01834','ขาหลังเลาะหั่นเต๋า + คากิหั่นเต๋า',4,1,1,10,'system');</v>
      </c>
      <c r="N105" t="str">
        <f t="shared" si="3"/>
        <v>INSERT INTO product(product_code,product_name,product_group_code,unit_of_qty,unit_of_wgh,shelflife,create_by)VALUES('01834','ขาหลังเลาะหั่นเต๋า + คากิหั่นเต๋า',4,1,1,10,'system');</v>
      </c>
    </row>
    <row r="106" spans="1:14" x14ac:dyDescent="0.25">
      <c r="A106" s="9" t="s">
        <v>112</v>
      </c>
      <c r="B106" t="s">
        <v>72</v>
      </c>
      <c r="C106" t="s">
        <v>50</v>
      </c>
      <c r="D106">
        <v>5</v>
      </c>
      <c r="E106" t="s">
        <v>87</v>
      </c>
      <c r="F106" t="s">
        <v>21</v>
      </c>
      <c r="J106">
        <v>4</v>
      </c>
      <c r="L106" t="s">
        <v>373</v>
      </c>
      <c r="M106" s="3" t="str">
        <f t="shared" si="2"/>
        <v>'02001','ซี่โครง',5,1,1,10,'system');</v>
      </c>
      <c r="N106" t="str">
        <f t="shared" si="3"/>
        <v>INSERT INTO product(product_code,product_name,product_group_code,unit_of_qty,unit_of_wgh,shelflife,create_by)VALUES('02001','ซี่โครง',5,1,1,10,'system');</v>
      </c>
    </row>
    <row r="107" spans="1:14" x14ac:dyDescent="0.25">
      <c r="A107" s="9" t="s">
        <v>229</v>
      </c>
      <c r="B107" t="s">
        <v>339</v>
      </c>
      <c r="C107" t="s">
        <v>50</v>
      </c>
      <c r="D107">
        <v>5</v>
      </c>
      <c r="E107" t="s">
        <v>138</v>
      </c>
      <c r="F107" t="s">
        <v>21</v>
      </c>
      <c r="J107">
        <v>4</v>
      </c>
      <c r="L107" t="s">
        <v>373</v>
      </c>
      <c r="M107" s="3" t="str">
        <f t="shared" si="2"/>
        <v>'02011','ซี่โครงตัดเส้น',5,1,1,10,'system');</v>
      </c>
      <c r="N107" t="str">
        <f t="shared" si="3"/>
        <v>INSERT INTO product(product_code,product_name,product_group_code,unit_of_qty,unit_of_wgh,shelflife,create_by)VALUES('02011','ซี่โครงตัดเส้น',5,1,1,10,'system');</v>
      </c>
    </row>
    <row r="108" spans="1:14" x14ac:dyDescent="0.25">
      <c r="A108" s="9" t="s">
        <v>230</v>
      </c>
      <c r="B108" t="s">
        <v>340</v>
      </c>
      <c r="C108" t="s">
        <v>50</v>
      </c>
      <c r="D108">
        <v>5</v>
      </c>
      <c r="E108" t="s">
        <v>138</v>
      </c>
      <c r="F108" t="s">
        <v>21</v>
      </c>
      <c r="J108">
        <v>4</v>
      </c>
      <c r="L108" t="s">
        <v>373</v>
      </c>
      <c r="M108" s="3" t="str">
        <f t="shared" si="2"/>
        <v>'02021','ซี่โครงตัดชิ้น',5,1,1,10,'system');</v>
      </c>
      <c r="N108" t="str">
        <f t="shared" si="3"/>
        <v>INSERT INTO product(product_code,product_name,product_group_code,unit_of_qty,unit_of_wgh,shelflife,create_by)VALUES('02021','ซี่โครงตัดชิ้น',5,1,1,10,'system');</v>
      </c>
    </row>
    <row r="109" spans="1:14" x14ac:dyDescent="0.25">
      <c r="A109" s="9" t="s">
        <v>231</v>
      </c>
      <c r="B109" t="s">
        <v>341</v>
      </c>
      <c r="C109" t="s">
        <v>50</v>
      </c>
      <c r="D109">
        <v>5</v>
      </c>
      <c r="E109" t="s">
        <v>138</v>
      </c>
      <c r="F109" t="s">
        <v>21</v>
      </c>
      <c r="J109">
        <v>4</v>
      </c>
      <c r="L109" t="s">
        <v>373</v>
      </c>
      <c r="M109" s="3" t="str">
        <f t="shared" si="2"/>
        <v>'02031','ซี่โครงบาร์บีคิว',5,1,1,10,'system');</v>
      </c>
      <c r="N109" t="str">
        <f t="shared" si="3"/>
        <v>INSERT INTO product(product_code,product_name,product_group_code,unit_of_qty,unit_of_wgh,shelflife,create_by)VALUES('02031','ซี่โครงบาร์บีคิว',5,1,1,10,'system');</v>
      </c>
    </row>
    <row r="110" spans="1:14" x14ac:dyDescent="0.25">
      <c r="A110" s="10" t="s">
        <v>113</v>
      </c>
      <c r="B110" t="s">
        <v>73</v>
      </c>
      <c r="C110" t="s">
        <v>50</v>
      </c>
      <c r="D110">
        <v>5</v>
      </c>
      <c r="E110" t="s">
        <v>88</v>
      </c>
      <c r="F110" t="s">
        <v>21</v>
      </c>
      <c r="J110">
        <v>4</v>
      </c>
      <c r="L110" t="s">
        <v>373</v>
      </c>
      <c r="M110" s="3" t="str">
        <f t="shared" si="2"/>
        <v>'02101','ซี่โครงอ่อน',5,1,1,10,'system');</v>
      </c>
      <c r="N110" t="str">
        <f t="shared" si="3"/>
        <v>INSERT INTO product(product_code,product_name,product_group_code,unit_of_qty,unit_of_wgh,shelflife,create_by)VALUES('02101','ซี่โครงอ่อน',5,1,1,10,'system');</v>
      </c>
    </row>
    <row r="111" spans="1:14" x14ac:dyDescent="0.25">
      <c r="A111" s="10" t="s">
        <v>232</v>
      </c>
      <c r="B111" t="s">
        <v>342</v>
      </c>
      <c r="C111" t="s">
        <v>50</v>
      </c>
      <c r="D111">
        <v>5</v>
      </c>
      <c r="E111" t="s">
        <v>88</v>
      </c>
      <c r="F111" t="s">
        <v>21</v>
      </c>
      <c r="J111">
        <v>4</v>
      </c>
      <c r="L111" t="s">
        <v>373</v>
      </c>
      <c r="M111" s="3" t="str">
        <f t="shared" si="2"/>
        <v>'02121','ซี่โครงอ่อนตัดชิ้น',5,1,1,10,'system');</v>
      </c>
      <c r="N111" t="str">
        <f t="shared" si="3"/>
        <v>INSERT INTO product(product_code,product_name,product_group_code,unit_of_qty,unit_of_wgh,shelflife,create_by)VALUES('02121','ซี่โครงอ่อนตัดชิ้น',5,1,1,10,'system');</v>
      </c>
    </row>
    <row r="112" spans="1:14" x14ac:dyDescent="0.25">
      <c r="A112" s="10" t="s">
        <v>114</v>
      </c>
      <c r="B112" t="s">
        <v>75</v>
      </c>
      <c r="C112" t="s">
        <v>50</v>
      </c>
      <c r="D112">
        <v>5</v>
      </c>
      <c r="E112" t="s">
        <v>138</v>
      </c>
      <c r="F112" t="s">
        <v>21</v>
      </c>
      <c r="J112">
        <v>4</v>
      </c>
      <c r="L112" t="s">
        <v>373</v>
      </c>
      <c r="M112" s="3" t="str">
        <f t="shared" si="2"/>
        <v>'02201','กระดูกอ่อน',5,1,1,10,'system');</v>
      </c>
      <c r="N112" t="str">
        <f t="shared" si="3"/>
        <v>INSERT INTO product(product_code,product_name,product_group_code,unit_of_qty,unit_of_wgh,shelflife,create_by)VALUES('02201','กระดูกอ่อน',5,1,1,10,'system');</v>
      </c>
    </row>
    <row r="113" spans="1:14" x14ac:dyDescent="0.25">
      <c r="A113" s="10" t="s">
        <v>233</v>
      </c>
      <c r="B113" t="s">
        <v>343</v>
      </c>
      <c r="C113" t="s">
        <v>50</v>
      </c>
      <c r="D113">
        <v>5</v>
      </c>
      <c r="E113" t="s">
        <v>138</v>
      </c>
      <c r="F113" t="s">
        <v>21</v>
      </c>
      <c r="J113">
        <v>4</v>
      </c>
      <c r="L113" t="s">
        <v>373</v>
      </c>
      <c r="M113" s="3" t="str">
        <f t="shared" si="2"/>
        <v>'02221','กระดูกอ่อนหั่นชิ้น',5,1,1,10,'system');</v>
      </c>
      <c r="N113" t="str">
        <f t="shared" si="3"/>
        <v>INSERT INTO product(product_code,product_name,product_group_code,unit_of_qty,unit_of_wgh,shelflife,create_by)VALUES('02221','กระดูกอ่อนหั่นชิ้น',5,1,1,10,'system');</v>
      </c>
    </row>
    <row r="114" spans="1:14" x14ac:dyDescent="0.25">
      <c r="A114" s="10" t="s">
        <v>115</v>
      </c>
      <c r="B114" t="s">
        <v>74</v>
      </c>
      <c r="C114" t="s">
        <v>50</v>
      </c>
      <c r="D114">
        <v>5</v>
      </c>
      <c r="E114" t="s">
        <v>138</v>
      </c>
      <c r="F114" t="s">
        <v>21</v>
      </c>
      <c r="J114">
        <v>4</v>
      </c>
      <c r="L114" t="s">
        <v>373</v>
      </c>
      <c r="M114" s="3" t="str">
        <f t="shared" si="2"/>
        <v>'02301','กระดูกซุป',5,1,1,10,'system');</v>
      </c>
      <c r="N114" t="str">
        <f t="shared" si="3"/>
        <v>INSERT INTO product(product_code,product_name,product_group_code,unit_of_qty,unit_of_wgh,shelflife,create_by)VALUES('02301','กระดูกซุป',5,1,1,10,'system');</v>
      </c>
    </row>
    <row r="115" spans="1:14" x14ac:dyDescent="0.25">
      <c r="A115" s="10" t="s">
        <v>116</v>
      </c>
      <c r="B115" t="s">
        <v>78</v>
      </c>
      <c r="C115" t="s">
        <v>50</v>
      </c>
      <c r="D115">
        <v>5</v>
      </c>
      <c r="E115" t="s">
        <v>138</v>
      </c>
      <c r="F115" t="s">
        <v>21</v>
      </c>
      <c r="J115">
        <v>4</v>
      </c>
      <c r="L115" t="s">
        <v>373</v>
      </c>
      <c r="M115" s="3" t="str">
        <f t="shared" si="2"/>
        <v>'02401','หาง',5,1,1,10,'system');</v>
      </c>
      <c r="N115" t="str">
        <f t="shared" si="3"/>
        <v>INSERT INTO product(product_code,product_name,product_group_code,unit_of_qty,unit_of_wgh,shelflife,create_by)VALUES('02401','หาง',5,1,1,10,'system');</v>
      </c>
    </row>
    <row r="116" spans="1:14" x14ac:dyDescent="0.25">
      <c r="A116" s="10" t="s">
        <v>117</v>
      </c>
      <c r="B116" t="s">
        <v>76</v>
      </c>
      <c r="C116" t="s">
        <v>50</v>
      </c>
      <c r="D116">
        <v>5</v>
      </c>
      <c r="E116" t="s">
        <v>138</v>
      </c>
      <c r="F116" t="s">
        <v>21</v>
      </c>
      <c r="J116">
        <v>4</v>
      </c>
      <c r="L116" t="s">
        <v>373</v>
      </c>
      <c r="M116" s="3" t="str">
        <f t="shared" si="2"/>
        <v>'02501','กระดูกข้อขา',5,1,1,10,'system');</v>
      </c>
      <c r="N116" t="str">
        <f t="shared" si="3"/>
        <v>INSERT INTO product(product_code,product_name,product_group_code,unit_of_qty,unit_of_wgh,shelflife,create_by)VALUES('02501','กระดูกข้อขา',5,1,1,10,'system');</v>
      </c>
    </row>
    <row r="117" spans="1:14" x14ac:dyDescent="0.25">
      <c r="A117" s="10" t="s">
        <v>118</v>
      </c>
      <c r="B117" t="s">
        <v>77</v>
      </c>
      <c r="C117" t="s">
        <v>50</v>
      </c>
      <c r="D117">
        <v>5</v>
      </c>
      <c r="E117" t="s">
        <v>138</v>
      </c>
      <c r="F117" t="s">
        <v>21</v>
      </c>
      <c r="J117">
        <v>4</v>
      </c>
      <c r="L117" t="s">
        <v>373</v>
      </c>
      <c r="M117" s="3" t="str">
        <f t="shared" si="2"/>
        <v>'02601','กระดูกใบพาย',5,1,1,10,'system');</v>
      </c>
      <c r="N117" t="str">
        <f t="shared" si="3"/>
        <v>INSERT INTO product(product_code,product_name,product_group_code,unit_of_qty,unit_of_wgh,shelflife,create_by)VALUES('02601','กระดูกใบพาย',5,1,1,10,'system');</v>
      </c>
    </row>
    <row r="118" spans="1:14" x14ac:dyDescent="0.25">
      <c r="A118" s="10" t="s">
        <v>119</v>
      </c>
      <c r="B118" t="s">
        <v>344</v>
      </c>
      <c r="C118" t="s">
        <v>84</v>
      </c>
      <c r="D118">
        <v>6</v>
      </c>
      <c r="E118" t="s">
        <v>138</v>
      </c>
      <c r="F118" t="s">
        <v>21</v>
      </c>
      <c r="J118">
        <v>5</v>
      </c>
      <c r="L118" t="s">
        <v>373</v>
      </c>
      <c r="M118" s="3" t="str">
        <f t="shared" si="2"/>
        <v>'03001','หนังแผ่น',6,1,1,10,'system');</v>
      </c>
      <c r="N118" t="str">
        <f t="shared" si="3"/>
        <v>INSERT INTO product(product_code,product_name,product_group_code,unit_of_qty,unit_of_wgh,shelflife,create_by)VALUES('03001','หนังแผ่น',6,1,1,10,'system');</v>
      </c>
    </row>
    <row r="119" spans="1:14" x14ac:dyDescent="0.25">
      <c r="A119" s="10" t="s">
        <v>120</v>
      </c>
      <c r="B119" t="s">
        <v>79</v>
      </c>
      <c r="C119" t="s">
        <v>84</v>
      </c>
      <c r="D119">
        <v>6</v>
      </c>
      <c r="E119" t="s">
        <v>138</v>
      </c>
      <c r="F119" t="s">
        <v>21</v>
      </c>
      <c r="J119">
        <v>5</v>
      </c>
      <c r="L119" t="s">
        <v>373</v>
      </c>
      <c r="M119" s="3" t="str">
        <f t="shared" si="2"/>
        <v>'03101','มันแคปไหล่',6,1,1,10,'system');</v>
      </c>
      <c r="N119" t="str">
        <f t="shared" si="3"/>
        <v>INSERT INTO product(product_code,product_name,product_group_code,unit_of_qty,unit_of_wgh,shelflife,create_by)VALUES('03101','มันแคปไหล่',6,1,1,10,'system');</v>
      </c>
    </row>
    <row r="120" spans="1:14" x14ac:dyDescent="0.25">
      <c r="A120" s="10" t="s">
        <v>234</v>
      </c>
      <c r="B120" t="s">
        <v>345</v>
      </c>
      <c r="C120" t="s">
        <v>84</v>
      </c>
      <c r="D120">
        <v>6</v>
      </c>
      <c r="E120" t="s">
        <v>138</v>
      </c>
      <c r="F120" t="s">
        <v>21</v>
      </c>
      <c r="J120">
        <v>5</v>
      </c>
      <c r="L120" t="s">
        <v>373</v>
      </c>
      <c r="M120" s="3" t="str">
        <f t="shared" si="2"/>
        <v>'03111','มันแคปไหล่หั่น กว้าง 1 นิ้ว ยาว 1 นิ้ว',6,1,1,10,'system');</v>
      </c>
      <c r="N120" t="str">
        <f t="shared" si="3"/>
        <v>INSERT INTO product(product_code,product_name,product_group_code,unit_of_qty,unit_of_wgh,shelflife,create_by)VALUES('03111','มันแคปไหล่หั่น กว้าง 1 นิ้ว ยาว 1 นิ้ว',6,1,1,10,'system');</v>
      </c>
    </row>
    <row r="121" spans="1:14" x14ac:dyDescent="0.25">
      <c r="A121" s="10" t="s">
        <v>121</v>
      </c>
      <c r="B121" t="s">
        <v>80</v>
      </c>
      <c r="C121" t="s">
        <v>84</v>
      </c>
      <c r="D121">
        <v>6</v>
      </c>
      <c r="E121" t="s">
        <v>138</v>
      </c>
      <c r="F121" t="s">
        <v>21</v>
      </c>
      <c r="J121">
        <v>5</v>
      </c>
      <c r="L121" t="s">
        <v>373</v>
      </c>
      <c r="M121" s="3" t="str">
        <f t="shared" si="2"/>
        <v>'03201','มันแคปสะโพก',6,1,1,10,'system');</v>
      </c>
      <c r="N121" t="str">
        <f t="shared" si="3"/>
        <v>INSERT INTO product(product_code,product_name,product_group_code,unit_of_qty,unit_of_wgh,shelflife,create_by)VALUES('03201','มันแคปสะโพก',6,1,1,10,'system');</v>
      </c>
    </row>
    <row r="122" spans="1:14" x14ac:dyDescent="0.25">
      <c r="A122" s="10" t="s">
        <v>235</v>
      </c>
      <c r="B122" t="s">
        <v>346</v>
      </c>
      <c r="C122" t="s">
        <v>84</v>
      </c>
      <c r="D122">
        <v>6</v>
      </c>
      <c r="E122" t="s">
        <v>138</v>
      </c>
      <c r="F122" t="s">
        <v>21</v>
      </c>
      <c r="J122">
        <v>5</v>
      </c>
      <c r="L122" t="s">
        <v>373</v>
      </c>
      <c r="M122" s="3" t="str">
        <f t="shared" si="2"/>
        <v>'03211','มันแคปสะโพกหั่น กว้าง 1 นิ้ว ยาว 1 นิ้ว',6,1,1,10,'system');</v>
      </c>
      <c r="N122" t="str">
        <f t="shared" si="3"/>
        <v>INSERT INTO product(product_code,product_name,product_group_code,unit_of_qty,unit_of_wgh,shelflife,create_by)VALUES('03211','มันแคปสะโพกหั่น กว้าง 1 นิ้ว ยาว 1 นิ้ว',6,1,1,10,'system');</v>
      </c>
    </row>
    <row r="123" spans="1:14" x14ac:dyDescent="0.25">
      <c r="A123" s="10" t="s">
        <v>122</v>
      </c>
      <c r="B123" t="s">
        <v>81</v>
      </c>
      <c r="C123" t="s">
        <v>84</v>
      </c>
      <c r="D123">
        <v>6</v>
      </c>
      <c r="E123" t="s">
        <v>138</v>
      </c>
      <c r="F123" t="s">
        <v>21</v>
      </c>
      <c r="J123">
        <v>5</v>
      </c>
      <c r="L123" t="s">
        <v>373</v>
      </c>
      <c r="M123" s="3" t="str">
        <f t="shared" si="2"/>
        <v>'03301','มันแคปสัน',6,1,1,10,'system');</v>
      </c>
      <c r="N123" t="str">
        <f t="shared" si="3"/>
        <v>INSERT INTO product(product_code,product_name,product_group_code,unit_of_qty,unit_of_wgh,shelflife,create_by)VALUES('03301','มันแคปสัน',6,1,1,10,'system');</v>
      </c>
    </row>
    <row r="124" spans="1:14" x14ac:dyDescent="0.25">
      <c r="A124" s="10" t="s">
        <v>236</v>
      </c>
      <c r="B124" t="s">
        <v>347</v>
      </c>
      <c r="C124" t="s">
        <v>84</v>
      </c>
      <c r="D124">
        <v>6</v>
      </c>
      <c r="E124" t="s">
        <v>138</v>
      </c>
      <c r="F124" t="s">
        <v>21</v>
      </c>
      <c r="J124">
        <v>5</v>
      </c>
      <c r="L124" t="s">
        <v>373</v>
      </c>
      <c r="M124" s="3" t="str">
        <f t="shared" si="2"/>
        <v>'03311','มันแคปสันหั่น กว้าง 1 นิ้ว ยาว 1 นิ้ว',6,1,1,10,'system');</v>
      </c>
      <c r="N124" t="str">
        <f t="shared" si="3"/>
        <v>INSERT INTO product(product_code,product_name,product_group_code,unit_of_qty,unit_of_wgh,shelflife,create_by)VALUES('03311','มันแคปสันหั่น กว้าง 1 นิ้ว ยาว 1 นิ้ว',6,1,1,10,'system');</v>
      </c>
    </row>
    <row r="125" spans="1:14" x14ac:dyDescent="0.25">
      <c r="A125" s="10" t="s">
        <v>123</v>
      </c>
      <c r="B125" t="s">
        <v>82</v>
      </c>
      <c r="C125" t="s">
        <v>84</v>
      </c>
      <c r="D125">
        <v>6</v>
      </c>
      <c r="E125" t="s">
        <v>138</v>
      </c>
      <c r="F125" t="s">
        <v>21</v>
      </c>
      <c r="J125">
        <v>5</v>
      </c>
      <c r="L125" t="s">
        <v>373</v>
      </c>
      <c r="M125" s="3" t="str">
        <f t="shared" si="2"/>
        <v>'03401','มันแคปคาง',6,1,1,10,'system');</v>
      </c>
      <c r="N125" t="str">
        <f t="shared" si="3"/>
        <v>INSERT INTO product(product_code,product_name,product_group_code,unit_of_qty,unit_of_wgh,shelflife,create_by)VALUES('03401','มันแคปคาง',6,1,1,10,'system');</v>
      </c>
    </row>
    <row r="126" spans="1:14" x14ac:dyDescent="0.25">
      <c r="A126" s="10" t="s">
        <v>237</v>
      </c>
      <c r="B126" t="s">
        <v>348</v>
      </c>
      <c r="C126" t="s">
        <v>84</v>
      </c>
      <c r="D126">
        <v>6</v>
      </c>
      <c r="E126" t="s">
        <v>138</v>
      </c>
      <c r="F126" t="s">
        <v>21</v>
      </c>
      <c r="J126">
        <v>5</v>
      </c>
      <c r="L126" t="s">
        <v>373</v>
      </c>
      <c r="M126" s="3" t="str">
        <f t="shared" si="2"/>
        <v>'03411','มันแคปคางหั่น กว้าง 1 นิ้ว ยาว 1 นิ้ว',6,1,1,10,'system');</v>
      </c>
      <c r="N126" t="str">
        <f t="shared" si="3"/>
        <v>INSERT INTO product(product_code,product_name,product_group_code,unit_of_qty,unit_of_wgh,shelflife,create_by)VALUES('03411','มันแคปคางหั่น กว้าง 1 นิ้ว ยาว 1 นิ้ว',6,1,1,10,'system');</v>
      </c>
    </row>
    <row r="127" spans="1:14" x14ac:dyDescent="0.25">
      <c r="A127" s="10" t="s">
        <v>124</v>
      </c>
      <c r="B127" t="s">
        <v>349</v>
      </c>
      <c r="C127" t="s">
        <v>84</v>
      </c>
      <c r="D127">
        <v>6</v>
      </c>
      <c r="E127" t="s">
        <v>138</v>
      </c>
      <c r="F127" t="s">
        <v>21</v>
      </c>
      <c r="J127">
        <v>5</v>
      </c>
      <c r="L127" t="s">
        <v>373</v>
      </c>
      <c r="M127" s="3" t="str">
        <f t="shared" si="2"/>
        <v>'03501','มันเปลว',6,1,1,10,'system');</v>
      </c>
      <c r="N127" t="str">
        <f t="shared" si="3"/>
        <v>INSERT INTO product(product_code,product_name,product_group_code,unit_of_qty,unit_of_wgh,shelflife,create_by)VALUES('03501','มันเปลว',6,1,1,10,'system');</v>
      </c>
    </row>
    <row r="128" spans="1:14" x14ac:dyDescent="0.25">
      <c r="A128" s="10" t="s">
        <v>125</v>
      </c>
      <c r="B128" t="s">
        <v>83</v>
      </c>
      <c r="C128" t="s">
        <v>84</v>
      </c>
      <c r="D128">
        <v>6</v>
      </c>
      <c r="E128" t="s">
        <v>138</v>
      </c>
      <c r="F128" t="s">
        <v>21</v>
      </c>
      <c r="J128">
        <v>5</v>
      </c>
      <c r="L128" t="s">
        <v>373</v>
      </c>
      <c r="M128" s="3" t="str">
        <f t="shared" si="2"/>
        <v>'03601','มันราวนม',6,1,1,10,'system');</v>
      </c>
      <c r="N128" t="str">
        <f t="shared" si="3"/>
        <v>INSERT INTO product(product_code,product_name,product_group_code,unit_of_qty,unit_of_wgh,shelflife,create_by)VALUES('03601','มันราวนม',6,1,1,10,'system');</v>
      </c>
    </row>
    <row r="129" spans="1:14" x14ac:dyDescent="0.25">
      <c r="A129" s="10" t="s">
        <v>126</v>
      </c>
      <c r="B129" t="s">
        <v>60</v>
      </c>
      <c r="C129" t="s">
        <v>52</v>
      </c>
      <c r="D129">
        <v>7</v>
      </c>
      <c r="E129" t="s">
        <v>89</v>
      </c>
      <c r="F129" t="s">
        <v>21</v>
      </c>
      <c r="J129">
        <v>5</v>
      </c>
      <c r="L129" t="s">
        <v>373</v>
      </c>
      <c r="M129" s="3" t="str">
        <f t="shared" si="2"/>
        <v>'04001','หัวหมู',7,1,1,10,'system');</v>
      </c>
      <c r="N129" t="str">
        <f t="shared" si="3"/>
        <v>INSERT INTO product(product_code,product_name,product_group_code,unit_of_qty,unit_of_wgh,shelflife,create_by)VALUES('04001','หัวหมู',7,1,1,10,'system');</v>
      </c>
    </row>
    <row r="130" spans="1:14" x14ac:dyDescent="0.25">
      <c r="A130" s="10" t="s">
        <v>238</v>
      </c>
      <c r="B130" t="s">
        <v>350</v>
      </c>
      <c r="C130" t="s">
        <v>52</v>
      </c>
      <c r="D130">
        <v>7</v>
      </c>
      <c r="E130" t="s">
        <v>89</v>
      </c>
      <c r="F130" t="s">
        <v>21</v>
      </c>
      <c r="J130">
        <v>5</v>
      </c>
      <c r="L130" t="s">
        <v>373</v>
      </c>
      <c r="M130" s="3" t="str">
        <f t="shared" si="2"/>
        <v>'04011','หน้ากากหมู',7,1,1,10,'system');</v>
      </c>
      <c r="N130" t="str">
        <f t="shared" si="3"/>
        <v>INSERT INTO product(product_code,product_name,product_group_code,unit_of_qty,unit_of_wgh,shelflife,create_by)VALUES('04011','หน้ากากหมู',7,1,1,10,'system');</v>
      </c>
    </row>
    <row r="131" spans="1:14" x14ac:dyDescent="0.25">
      <c r="A131" s="10" t="s">
        <v>127</v>
      </c>
      <c r="B131" t="s">
        <v>61</v>
      </c>
      <c r="C131" t="s">
        <v>52</v>
      </c>
      <c r="D131">
        <v>7</v>
      </c>
      <c r="E131" t="s">
        <v>90</v>
      </c>
      <c r="F131" t="s">
        <v>21</v>
      </c>
      <c r="J131">
        <v>4</v>
      </c>
      <c r="L131" t="s">
        <v>373</v>
      </c>
      <c r="M131" s="3" t="str">
        <f t="shared" ref="M131:M141" si="4">_xlfn.CONCAT("'",A131,"',","'",B131,"',",D131,",",1,",",1,",",10,",","'system');")</f>
        <v>'04101','หัวใจ',7,1,1,10,'system');</v>
      </c>
      <c r="N131" t="str">
        <f t="shared" ref="N131:N141" si="5">L131&amp;M131</f>
        <v>INSERT INTO product(product_code,product_name,product_group_code,unit_of_qty,unit_of_wgh,shelflife,create_by)VALUES('04101','หัวใจ',7,1,1,10,'system');</v>
      </c>
    </row>
    <row r="132" spans="1:14" x14ac:dyDescent="0.25">
      <c r="A132" s="10" t="s">
        <v>128</v>
      </c>
      <c r="B132" t="s">
        <v>63</v>
      </c>
      <c r="C132" t="s">
        <v>52</v>
      </c>
      <c r="D132">
        <v>7</v>
      </c>
      <c r="E132" t="s">
        <v>91</v>
      </c>
      <c r="F132" t="s">
        <v>21</v>
      </c>
      <c r="J132">
        <v>4</v>
      </c>
      <c r="L132" t="s">
        <v>373</v>
      </c>
      <c r="M132" s="3" t="str">
        <f t="shared" si="4"/>
        <v>'04201','ตับ',7,1,1,10,'system');</v>
      </c>
      <c r="N132" t="str">
        <f t="shared" si="5"/>
        <v>INSERT INTO product(product_code,product_name,product_group_code,unit_of_qty,unit_of_wgh,shelflife,create_by)VALUES('04201','ตับ',7,1,1,10,'system');</v>
      </c>
    </row>
    <row r="133" spans="1:14" x14ac:dyDescent="0.25">
      <c r="A133" s="10" t="s">
        <v>129</v>
      </c>
      <c r="B133" t="s">
        <v>62</v>
      </c>
      <c r="C133" t="s">
        <v>52</v>
      </c>
      <c r="D133">
        <v>7</v>
      </c>
      <c r="E133" t="s">
        <v>92</v>
      </c>
      <c r="F133" t="s">
        <v>21</v>
      </c>
      <c r="J133">
        <v>4</v>
      </c>
      <c r="L133" t="s">
        <v>373</v>
      </c>
      <c r="M133" s="3" t="str">
        <f t="shared" si="4"/>
        <v>'04301','ไต',7,1,1,10,'system');</v>
      </c>
      <c r="N133" t="str">
        <f t="shared" si="5"/>
        <v>INSERT INTO product(product_code,product_name,product_group_code,unit_of_qty,unit_of_wgh,shelflife,create_by)VALUES('04301','ไต',7,1,1,10,'system');</v>
      </c>
    </row>
    <row r="134" spans="1:14" x14ac:dyDescent="0.25">
      <c r="A134" s="10" t="s">
        <v>130</v>
      </c>
      <c r="B134" t="s">
        <v>64</v>
      </c>
      <c r="C134" t="s">
        <v>52</v>
      </c>
      <c r="D134">
        <v>7</v>
      </c>
      <c r="E134" t="s">
        <v>91</v>
      </c>
      <c r="F134" t="s">
        <v>21</v>
      </c>
      <c r="J134">
        <v>4</v>
      </c>
      <c r="L134" t="s">
        <v>373</v>
      </c>
      <c r="M134" s="3" t="str">
        <f t="shared" si="4"/>
        <v>'04401','ปอด',7,1,1,10,'system');</v>
      </c>
      <c r="N134" t="str">
        <f t="shared" si="5"/>
        <v>INSERT INTO product(product_code,product_name,product_group_code,unit_of_qty,unit_of_wgh,shelflife,create_by)VALUES('04401','ปอด',7,1,1,10,'system');</v>
      </c>
    </row>
    <row r="135" spans="1:14" x14ac:dyDescent="0.25">
      <c r="A135" s="10" t="s">
        <v>131</v>
      </c>
      <c r="B135" t="s">
        <v>351</v>
      </c>
      <c r="C135" t="s">
        <v>52</v>
      </c>
      <c r="D135">
        <v>7</v>
      </c>
      <c r="E135" t="s">
        <v>85</v>
      </c>
      <c r="F135" t="s">
        <v>21</v>
      </c>
      <c r="J135">
        <v>4</v>
      </c>
      <c r="L135" t="s">
        <v>373</v>
      </c>
      <c r="M135" s="3" t="str">
        <f t="shared" si="4"/>
        <v>'04501','ลิ้น',7,1,1,10,'system');</v>
      </c>
      <c r="N135" t="str">
        <f t="shared" si="5"/>
        <v>INSERT INTO product(product_code,product_name,product_group_code,unit_of_qty,unit_of_wgh,shelflife,create_by)VALUES('04501','ลิ้น',7,1,1,10,'system');</v>
      </c>
    </row>
    <row r="136" spans="1:14" x14ac:dyDescent="0.25">
      <c r="A136" s="10" t="s">
        <v>132</v>
      </c>
      <c r="B136" t="s">
        <v>66</v>
      </c>
      <c r="C136" t="s">
        <v>51</v>
      </c>
      <c r="D136">
        <v>8</v>
      </c>
      <c r="E136" t="s">
        <v>85</v>
      </c>
      <c r="F136" t="s">
        <v>21</v>
      </c>
      <c r="J136">
        <v>4</v>
      </c>
      <c r="L136" t="s">
        <v>373</v>
      </c>
      <c r="M136" s="3" t="str">
        <f t="shared" si="4"/>
        <v>'05001','ม้าม',8,1,1,10,'system');</v>
      </c>
      <c r="N136" t="str">
        <f t="shared" si="5"/>
        <v>INSERT INTO product(product_code,product_name,product_group_code,unit_of_qty,unit_of_wgh,shelflife,create_by)VALUES('05001','ม้าม',8,1,1,10,'system');</v>
      </c>
    </row>
    <row r="137" spans="1:14" x14ac:dyDescent="0.25">
      <c r="A137" s="10" t="s">
        <v>133</v>
      </c>
      <c r="B137" t="s">
        <v>65</v>
      </c>
      <c r="C137" t="s">
        <v>51</v>
      </c>
      <c r="D137">
        <v>8</v>
      </c>
      <c r="E137" t="s">
        <v>92</v>
      </c>
      <c r="F137" t="s">
        <v>21</v>
      </c>
      <c r="J137">
        <v>4</v>
      </c>
      <c r="L137" t="s">
        <v>373</v>
      </c>
      <c r="M137" s="3" t="str">
        <f t="shared" si="4"/>
        <v>'05101','กระเพาะ',8,1,1,10,'system');</v>
      </c>
      <c r="N137" t="str">
        <f t="shared" si="5"/>
        <v>INSERT INTO product(product_code,product_name,product_group_code,unit_of_qty,unit_of_wgh,shelflife,create_by)VALUES('05101','กระเพาะ',8,1,1,10,'system');</v>
      </c>
    </row>
    <row r="138" spans="1:14" x14ac:dyDescent="0.25">
      <c r="A138" s="10" t="s">
        <v>134</v>
      </c>
      <c r="B138" t="s">
        <v>69</v>
      </c>
      <c r="C138" t="s">
        <v>51</v>
      </c>
      <c r="D138">
        <v>8</v>
      </c>
      <c r="E138" t="s">
        <v>138</v>
      </c>
      <c r="F138" t="s">
        <v>21</v>
      </c>
      <c r="J138">
        <v>4</v>
      </c>
      <c r="L138" t="s">
        <v>373</v>
      </c>
      <c r="M138" s="3" t="str">
        <f t="shared" si="4"/>
        <v>'05201','ไส้อ่อน',8,1,1,10,'system');</v>
      </c>
      <c r="N138" t="str">
        <f t="shared" si="5"/>
        <v>INSERT INTO product(product_code,product_name,product_group_code,unit_of_qty,unit_of_wgh,shelflife,create_by)VALUES('05201','ไส้อ่อน',8,1,1,10,'system');</v>
      </c>
    </row>
    <row r="139" spans="1:14" x14ac:dyDescent="0.25">
      <c r="A139" s="10" t="s">
        <v>135</v>
      </c>
      <c r="B139" t="s">
        <v>68</v>
      </c>
      <c r="C139" t="s">
        <v>51</v>
      </c>
      <c r="D139">
        <v>8</v>
      </c>
      <c r="E139" t="s">
        <v>138</v>
      </c>
      <c r="F139" t="s">
        <v>21</v>
      </c>
      <c r="J139">
        <v>4</v>
      </c>
      <c r="L139" t="s">
        <v>373</v>
      </c>
      <c r="M139" s="3" t="str">
        <f t="shared" si="4"/>
        <v>'05301','ไส้ขม',8,1,1,10,'system');</v>
      </c>
      <c r="N139" t="str">
        <f t="shared" si="5"/>
        <v>INSERT INTO product(product_code,product_name,product_group_code,unit_of_qty,unit_of_wgh,shelflife,create_by)VALUES('05301','ไส้ขม',8,1,1,10,'system');</v>
      </c>
    </row>
    <row r="140" spans="1:14" x14ac:dyDescent="0.25">
      <c r="A140" s="10" t="s">
        <v>136</v>
      </c>
      <c r="B140" t="s">
        <v>67</v>
      </c>
      <c r="C140" t="s">
        <v>51</v>
      </c>
      <c r="D140">
        <v>8</v>
      </c>
      <c r="E140" t="s">
        <v>138</v>
      </c>
      <c r="F140" t="s">
        <v>21</v>
      </c>
      <c r="J140">
        <v>4</v>
      </c>
      <c r="L140" t="s">
        <v>373</v>
      </c>
      <c r="M140" s="3" t="str">
        <f t="shared" si="4"/>
        <v>'05401','ไส้ใหญ่',8,1,1,10,'system');</v>
      </c>
      <c r="N140" t="str">
        <f t="shared" si="5"/>
        <v>INSERT INTO product(product_code,product_name,product_group_code,unit_of_qty,unit_of_wgh,shelflife,create_by)VALUES('05401','ไส้ใหญ่',8,1,1,10,'system');</v>
      </c>
    </row>
    <row r="141" spans="1:14" x14ac:dyDescent="0.25">
      <c r="A141" s="10" t="s">
        <v>137</v>
      </c>
      <c r="B141" t="s">
        <v>70</v>
      </c>
      <c r="C141" t="s">
        <v>51</v>
      </c>
      <c r="D141">
        <v>8</v>
      </c>
      <c r="E141" t="s">
        <v>138</v>
      </c>
      <c r="F141" t="s">
        <v>21</v>
      </c>
      <c r="J141">
        <v>4</v>
      </c>
      <c r="L141" t="s">
        <v>373</v>
      </c>
      <c r="M141" s="3" t="str">
        <f t="shared" si="4"/>
        <v>'05501','ไส้ตัน',8,1,1,10,'system');</v>
      </c>
      <c r="N141" t="str">
        <f t="shared" si="5"/>
        <v>INSERT INTO product(product_code,product_name,product_group_code,unit_of_qty,unit_of_wgh,shelflife,create_by)VALUES('05501','ไส้ตัน',8,1,1,10,'system');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1917-58F4-4AFB-A7A5-49AD5ECD7C78}">
  <dimension ref="A1:E145"/>
  <sheetViews>
    <sheetView topLeftCell="A133" zoomScale="130" zoomScaleNormal="130" workbookViewId="0">
      <selection activeCell="H11" sqref="H11"/>
    </sheetView>
  </sheetViews>
  <sheetFormatPr defaultRowHeight="15" x14ac:dyDescent="0.25"/>
  <cols>
    <col min="3" max="3" width="11.28515625" bestFit="1" customWidth="1"/>
    <col min="4" max="4" width="11.28515625" style="5" bestFit="1" customWidth="1"/>
  </cols>
  <sheetData>
    <row r="1" spans="1:5" x14ac:dyDescent="0.25">
      <c r="A1" s="1" t="s">
        <v>6</v>
      </c>
      <c r="B1" s="1" t="s">
        <v>11</v>
      </c>
      <c r="C1" s="1" t="s">
        <v>25</v>
      </c>
      <c r="D1" s="6" t="s">
        <v>26</v>
      </c>
      <c r="E1" s="1" t="s">
        <v>27</v>
      </c>
    </row>
    <row r="2" spans="1:5" x14ac:dyDescent="0.25">
      <c r="B2" t="s">
        <v>100</v>
      </c>
      <c r="C2" s="5">
        <v>43759</v>
      </c>
      <c r="D2" s="5">
        <v>43765</v>
      </c>
      <c r="E2">
        <v>77</v>
      </c>
    </row>
    <row r="3" spans="1:5" x14ac:dyDescent="0.25">
      <c r="B3" t="s">
        <v>101</v>
      </c>
      <c r="C3" s="5">
        <v>43759</v>
      </c>
      <c r="D3" s="5">
        <v>43765</v>
      </c>
      <c r="E3">
        <v>86</v>
      </c>
    </row>
    <row r="4" spans="1:5" x14ac:dyDescent="0.25">
      <c r="B4" t="s">
        <v>102</v>
      </c>
      <c r="C4" s="5">
        <v>43759</v>
      </c>
      <c r="D4" s="5">
        <v>43765</v>
      </c>
      <c r="E4">
        <v>78</v>
      </c>
    </row>
    <row r="5" spans="1:5" x14ac:dyDescent="0.25">
      <c r="B5" t="s">
        <v>103</v>
      </c>
      <c r="C5" s="5">
        <v>43759</v>
      </c>
      <c r="D5" s="5">
        <v>43765</v>
      </c>
      <c r="E5">
        <v>87</v>
      </c>
    </row>
    <row r="6" spans="1:5" x14ac:dyDescent="0.25">
      <c r="B6" t="s">
        <v>355</v>
      </c>
      <c r="C6" s="5">
        <v>43759</v>
      </c>
      <c r="D6" s="5">
        <v>43765</v>
      </c>
    </row>
    <row r="7" spans="1:5" x14ac:dyDescent="0.25">
      <c r="B7" t="s">
        <v>359</v>
      </c>
      <c r="C7" s="5">
        <v>43759</v>
      </c>
      <c r="D7" s="5">
        <v>43765</v>
      </c>
    </row>
    <row r="8" spans="1:5" x14ac:dyDescent="0.25">
      <c r="B8" t="s">
        <v>139</v>
      </c>
      <c r="C8" s="5">
        <v>43759</v>
      </c>
      <c r="D8" s="5">
        <v>43765</v>
      </c>
      <c r="E8">
        <v>135</v>
      </c>
    </row>
    <row r="9" spans="1:5" x14ac:dyDescent="0.25">
      <c r="B9" t="s">
        <v>140</v>
      </c>
      <c r="C9" s="5">
        <v>43759</v>
      </c>
      <c r="D9" s="5">
        <v>43765</v>
      </c>
      <c r="E9">
        <v>135</v>
      </c>
    </row>
    <row r="10" spans="1:5" x14ac:dyDescent="0.25">
      <c r="B10" t="s">
        <v>141</v>
      </c>
      <c r="C10" s="5">
        <v>43759</v>
      </c>
      <c r="D10" s="5">
        <v>43765</v>
      </c>
      <c r="E10">
        <v>135</v>
      </c>
    </row>
    <row r="11" spans="1:5" x14ac:dyDescent="0.25">
      <c r="B11" t="s">
        <v>142</v>
      </c>
      <c r="C11" s="5">
        <v>43759</v>
      </c>
      <c r="D11" s="5">
        <v>43765</v>
      </c>
      <c r="E11">
        <v>135</v>
      </c>
    </row>
    <row r="12" spans="1:5" x14ac:dyDescent="0.25">
      <c r="B12" t="s">
        <v>143</v>
      </c>
      <c r="C12" s="5">
        <v>43759</v>
      </c>
      <c r="D12" s="5">
        <v>43765</v>
      </c>
      <c r="E12">
        <v>138</v>
      </c>
    </row>
    <row r="13" spans="1:5" x14ac:dyDescent="0.25">
      <c r="B13" t="s">
        <v>144</v>
      </c>
      <c r="C13" s="5">
        <v>43759</v>
      </c>
      <c r="D13" s="5">
        <v>43765</v>
      </c>
      <c r="E13">
        <v>138</v>
      </c>
    </row>
    <row r="14" spans="1:5" x14ac:dyDescent="0.25">
      <c r="B14" t="s">
        <v>145</v>
      </c>
      <c r="C14" s="5">
        <v>43759</v>
      </c>
      <c r="D14" s="5">
        <v>43765</v>
      </c>
      <c r="E14">
        <v>138</v>
      </c>
    </row>
    <row r="15" spans="1:5" x14ac:dyDescent="0.25">
      <c r="B15" t="s">
        <v>146</v>
      </c>
      <c r="C15" s="5">
        <v>43759</v>
      </c>
      <c r="D15" s="5">
        <v>43765</v>
      </c>
      <c r="E15">
        <v>140</v>
      </c>
    </row>
    <row r="16" spans="1:5" x14ac:dyDescent="0.25">
      <c r="B16" t="s">
        <v>147</v>
      </c>
      <c r="C16" s="5">
        <v>43759</v>
      </c>
      <c r="D16" s="5">
        <v>43765</v>
      </c>
      <c r="E16">
        <v>140</v>
      </c>
    </row>
    <row r="17" spans="2:5" x14ac:dyDescent="0.25">
      <c r="B17" t="s">
        <v>148</v>
      </c>
      <c r="C17" s="5">
        <v>43759</v>
      </c>
      <c r="D17" s="5">
        <v>43765</v>
      </c>
      <c r="E17">
        <v>140</v>
      </c>
    </row>
    <row r="18" spans="2:5" x14ac:dyDescent="0.25">
      <c r="B18" t="s">
        <v>149</v>
      </c>
      <c r="C18" s="5">
        <v>43759</v>
      </c>
      <c r="D18" s="5">
        <v>43765</v>
      </c>
      <c r="E18">
        <v>140</v>
      </c>
    </row>
    <row r="19" spans="2:5" x14ac:dyDescent="0.25">
      <c r="B19" t="s">
        <v>150</v>
      </c>
      <c r="C19" s="5">
        <v>43759</v>
      </c>
      <c r="D19" s="5">
        <v>43765</v>
      </c>
      <c r="E19">
        <v>140</v>
      </c>
    </row>
    <row r="20" spans="2:5" x14ac:dyDescent="0.25">
      <c r="B20" t="s">
        <v>151</v>
      </c>
      <c r="C20" s="5">
        <v>43759</v>
      </c>
      <c r="D20" s="5">
        <v>43765</v>
      </c>
      <c r="E20">
        <v>140</v>
      </c>
    </row>
    <row r="21" spans="2:5" x14ac:dyDescent="0.25">
      <c r="B21" t="s">
        <v>152</v>
      </c>
      <c r="C21" s="5">
        <v>43759</v>
      </c>
      <c r="D21" s="5">
        <v>43765</v>
      </c>
      <c r="E21">
        <v>140</v>
      </c>
    </row>
    <row r="22" spans="2:5" x14ac:dyDescent="0.25">
      <c r="B22" t="s">
        <v>153</v>
      </c>
      <c r="C22" s="5">
        <v>43759</v>
      </c>
      <c r="D22" s="5">
        <v>43765</v>
      </c>
      <c r="E22">
        <v>140</v>
      </c>
    </row>
    <row r="23" spans="2:5" x14ac:dyDescent="0.25">
      <c r="B23" t="s">
        <v>154</v>
      </c>
      <c r="C23" s="5">
        <v>43759</v>
      </c>
      <c r="D23" s="5">
        <v>43765</v>
      </c>
      <c r="E23">
        <v>140</v>
      </c>
    </row>
    <row r="24" spans="2:5" x14ac:dyDescent="0.25">
      <c r="B24" t="s">
        <v>155</v>
      </c>
      <c r="C24" s="5">
        <v>43759</v>
      </c>
      <c r="D24" s="5">
        <v>43765</v>
      </c>
      <c r="E24">
        <v>140</v>
      </c>
    </row>
    <row r="25" spans="2:5" x14ac:dyDescent="0.25">
      <c r="B25" t="s">
        <v>156</v>
      </c>
      <c r="C25" s="5">
        <v>43759</v>
      </c>
      <c r="D25" s="5">
        <v>43765</v>
      </c>
      <c r="E25">
        <v>145</v>
      </c>
    </row>
    <row r="26" spans="2:5" x14ac:dyDescent="0.25">
      <c r="B26" t="s">
        <v>157</v>
      </c>
      <c r="C26" s="5">
        <v>43759</v>
      </c>
      <c r="D26" s="5">
        <v>43765</v>
      </c>
      <c r="E26">
        <v>145</v>
      </c>
    </row>
    <row r="27" spans="2:5" x14ac:dyDescent="0.25">
      <c r="B27" t="s">
        <v>158</v>
      </c>
      <c r="C27" s="5">
        <v>43759</v>
      </c>
      <c r="D27" s="5">
        <v>43765</v>
      </c>
      <c r="E27">
        <v>145</v>
      </c>
    </row>
    <row r="28" spans="2:5" x14ac:dyDescent="0.25">
      <c r="B28" t="s">
        <v>159</v>
      </c>
      <c r="C28" s="5">
        <v>43759</v>
      </c>
      <c r="D28" s="5">
        <v>43765</v>
      </c>
      <c r="E28">
        <v>145</v>
      </c>
    </row>
    <row r="29" spans="2:5" x14ac:dyDescent="0.25">
      <c r="B29" t="s">
        <v>160</v>
      </c>
      <c r="C29" s="5">
        <v>43759</v>
      </c>
      <c r="D29" s="5">
        <v>43765</v>
      </c>
      <c r="E29">
        <v>145</v>
      </c>
    </row>
    <row r="30" spans="2:5" x14ac:dyDescent="0.25">
      <c r="B30" t="s">
        <v>161</v>
      </c>
      <c r="C30" s="5">
        <v>43759</v>
      </c>
      <c r="D30" s="5">
        <v>43765</v>
      </c>
      <c r="E30">
        <v>145</v>
      </c>
    </row>
    <row r="31" spans="2:5" x14ac:dyDescent="0.25">
      <c r="B31" t="s">
        <v>162</v>
      </c>
      <c r="C31" s="5">
        <v>43759</v>
      </c>
      <c r="D31" s="5">
        <v>43765</v>
      </c>
      <c r="E31">
        <v>155</v>
      </c>
    </row>
    <row r="32" spans="2:5" x14ac:dyDescent="0.25">
      <c r="B32" t="s">
        <v>163</v>
      </c>
      <c r="C32" s="5">
        <v>43759</v>
      </c>
      <c r="D32" s="5">
        <v>43765</v>
      </c>
      <c r="E32">
        <v>155</v>
      </c>
    </row>
    <row r="33" spans="2:5" x14ac:dyDescent="0.25">
      <c r="B33" t="s">
        <v>164</v>
      </c>
      <c r="C33" s="5">
        <v>43759</v>
      </c>
      <c r="D33" s="5">
        <v>43765</v>
      </c>
      <c r="E33">
        <v>155</v>
      </c>
    </row>
    <row r="34" spans="2:5" x14ac:dyDescent="0.25">
      <c r="B34" t="s">
        <v>165</v>
      </c>
      <c r="C34" s="5">
        <v>43759</v>
      </c>
      <c r="D34" s="5">
        <v>43765</v>
      </c>
      <c r="E34">
        <v>155</v>
      </c>
    </row>
    <row r="35" spans="2:5" x14ac:dyDescent="0.25">
      <c r="B35" t="s">
        <v>166</v>
      </c>
      <c r="C35" s="5">
        <v>43759</v>
      </c>
      <c r="D35" s="5">
        <v>43765</v>
      </c>
      <c r="E35">
        <v>155</v>
      </c>
    </row>
    <row r="36" spans="2:5" x14ac:dyDescent="0.25">
      <c r="B36" t="s">
        <v>167</v>
      </c>
      <c r="C36" s="5">
        <v>43759</v>
      </c>
      <c r="D36" s="5">
        <v>43765</v>
      </c>
      <c r="E36">
        <v>155</v>
      </c>
    </row>
    <row r="37" spans="2:5" x14ac:dyDescent="0.25">
      <c r="B37" t="s">
        <v>104</v>
      </c>
      <c r="C37" s="5">
        <v>43759</v>
      </c>
      <c r="D37" s="5">
        <v>43765</v>
      </c>
      <c r="E37">
        <v>95</v>
      </c>
    </row>
    <row r="38" spans="2:5" x14ac:dyDescent="0.25">
      <c r="B38" t="s">
        <v>168</v>
      </c>
      <c r="C38" s="5">
        <v>43759</v>
      </c>
      <c r="D38" s="5">
        <v>43765</v>
      </c>
      <c r="E38">
        <v>95</v>
      </c>
    </row>
    <row r="39" spans="2:5" x14ac:dyDescent="0.25">
      <c r="B39" t="s">
        <v>169</v>
      </c>
      <c r="C39" s="5">
        <v>43759</v>
      </c>
      <c r="D39" s="5">
        <v>43765</v>
      </c>
      <c r="E39">
        <v>95</v>
      </c>
    </row>
    <row r="40" spans="2:5" x14ac:dyDescent="0.25">
      <c r="B40" t="s">
        <v>170</v>
      </c>
      <c r="E40">
        <v>95</v>
      </c>
    </row>
    <row r="41" spans="2:5" x14ac:dyDescent="0.25">
      <c r="B41" t="s">
        <v>171</v>
      </c>
      <c r="E41">
        <v>98</v>
      </c>
    </row>
    <row r="42" spans="2:5" x14ac:dyDescent="0.25">
      <c r="B42" t="s">
        <v>172</v>
      </c>
      <c r="E42">
        <v>98</v>
      </c>
    </row>
    <row r="43" spans="2:5" x14ac:dyDescent="0.25">
      <c r="B43" t="s">
        <v>173</v>
      </c>
      <c r="E43">
        <v>98</v>
      </c>
    </row>
    <row r="44" spans="2:5" x14ac:dyDescent="0.25">
      <c r="B44" t="s">
        <v>174</v>
      </c>
      <c r="E44">
        <v>100</v>
      </c>
    </row>
    <row r="45" spans="2:5" x14ac:dyDescent="0.25">
      <c r="B45" t="s">
        <v>175</v>
      </c>
      <c r="E45">
        <v>100</v>
      </c>
    </row>
    <row r="46" spans="2:5" x14ac:dyDescent="0.25">
      <c r="B46" t="s">
        <v>176</v>
      </c>
      <c r="E46">
        <v>100</v>
      </c>
    </row>
    <row r="47" spans="2:5" x14ac:dyDescent="0.25">
      <c r="B47" t="s">
        <v>177</v>
      </c>
      <c r="E47">
        <v>100</v>
      </c>
    </row>
    <row r="48" spans="2:5" x14ac:dyDescent="0.25">
      <c r="B48" t="s">
        <v>178</v>
      </c>
      <c r="E48">
        <v>100</v>
      </c>
    </row>
    <row r="49" spans="2:5" x14ac:dyDescent="0.25">
      <c r="B49" t="s">
        <v>179</v>
      </c>
      <c r="E49">
        <v>100</v>
      </c>
    </row>
    <row r="50" spans="2:5" x14ac:dyDescent="0.25">
      <c r="B50" t="s">
        <v>105</v>
      </c>
      <c r="E50">
        <v>100</v>
      </c>
    </row>
    <row r="51" spans="2:5" x14ac:dyDescent="0.25">
      <c r="B51" t="s">
        <v>180</v>
      </c>
      <c r="E51">
        <v>100</v>
      </c>
    </row>
    <row r="52" spans="2:5" x14ac:dyDescent="0.25">
      <c r="B52" t="s">
        <v>181</v>
      </c>
      <c r="E52">
        <v>100</v>
      </c>
    </row>
    <row r="53" spans="2:5" x14ac:dyDescent="0.25">
      <c r="B53" t="s">
        <v>182</v>
      </c>
      <c r="E53">
        <v>100</v>
      </c>
    </row>
    <row r="54" spans="2:5" x14ac:dyDescent="0.25">
      <c r="B54" t="s">
        <v>183</v>
      </c>
      <c r="E54">
        <v>103</v>
      </c>
    </row>
    <row r="55" spans="2:5" x14ac:dyDescent="0.25">
      <c r="B55" t="s">
        <v>184</v>
      </c>
      <c r="E55">
        <v>103</v>
      </c>
    </row>
    <row r="56" spans="2:5" x14ac:dyDescent="0.25">
      <c r="B56" t="s">
        <v>185</v>
      </c>
      <c r="E56">
        <v>103</v>
      </c>
    </row>
    <row r="57" spans="2:5" x14ac:dyDescent="0.25">
      <c r="B57" t="s">
        <v>186</v>
      </c>
      <c r="E57">
        <v>105</v>
      </c>
    </row>
    <row r="58" spans="2:5" x14ac:dyDescent="0.25">
      <c r="B58" t="s">
        <v>187</v>
      </c>
      <c r="E58">
        <v>105</v>
      </c>
    </row>
    <row r="59" spans="2:5" x14ac:dyDescent="0.25">
      <c r="B59" t="s">
        <v>188</v>
      </c>
      <c r="E59">
        <v>105</v>
      </c>
    </row>
    <row r="60" spans="2:5" x14ac:dyDescent="0.25">
      <c r="B60" t="s">
        <v>189</v>
      </c>
      <c r="E60">
        <v>105</v>
      </c>
    </row>
    <row r="61" spans="2:5" x14ac:dyDescent="0.25">
      <c r="B61" t="s">
        <v>190</v>
      </c>
      <c r="E61">
        <v>105</v>
      </c>
    </row>
    <row r="62" spans="2:5" x14ac:dyDescent="0.25">
      <c r="B62" t="s">
        <v>191</v>
      </c>
      <c r="E62">
        <v>105</v>
      </c>
    </row>
    <row r="63" spans="2:5" x14ac:dyDescent="0.25">
      <c r="B63" t="s">
        <v>106</v>
      </c>
      <c r="E63">
        <v>115</v>
      </c>
    </row>
    <row r="64" spans="2:5" x14ac:dyDescent="0.25">
      <c r="B64" t="s">
        <v>192</v>
      </c>
      <c r="E64">
        <v>115</v>
      </c>
    </row>
    <row r="65" spans="2:5" x14ac:dyDescent="0.25">
      <c r="B65" t="s">
        <v>193</v>
      </c>
      <c r="E65">
        <v>115</v>
      </c>
    </row>
    <row r="66" spans="2:5" x14ac:dyDescent="0.25">
      <c r="B66" t="s">
        <v>194</v>
      </c>
      <c r="E66">
        <v>115</v>
      </c>
    </row>
    <row r="67" spans="2:5" x14ac:dyDescent="0.25">
      <c r="B67" t="s">
        <v>195</v>
      </c>
      <c r="E67">
        <v>118</v>
      </c>
    </row>
    <row r="68" spans="2:5" x14ac:dyDescent="0.25">
      <c r="B68" t="s">
        <v>196</v>
      </c>
      <c r="E68">
        <v>118</v>
      </c>
    </row>
    <row r="69" spans="2:5" x14ac:dyDescent="0.25">
      <c r="B69" t="s">
        <v>197</v>
      </c>
      <c r="E69">
        <v>118</v>
      </c>
    </row>
    <row r="70" spans="2:5" x14ac:dyDescent="0.25">
      <c r="B70" t="s">
        <v>198</v>
      </c>
      <c r="E70">
        <v>140</v>
      </c>
    </row>
    <row r="71" spans="2:5" x14ac:dyDescent="0.25">
      <c r="B71" t="s">
        <v>107</v>
      </c>
      <c r="E71">
        <v>110</v>
      </c>
    </row>
    <row r="72" spans="2:5" x14ac:dyDescent="0.25">
      <c r="B72" t="s">
        <v>199</v>
      </c>
      <c r="E72">
        <v>110</v>
      </c>
    </row>
    <row r="73" spans="2:5" x14ac:dyDescent="0.25">
      <c r="B73" t="s">
        <v>200</v>
      </c>
      <c r="E73">
        <v>110</v>
      </c>
    </row>
    <row r="74" spans="2:5" x14ac:dyDescent="0.25">
      <c r="B74" t="s">
        <v>201</v>
      </c>
      <c r="E74">
        <v>110</v>
      </c>
    </row>
    <row r="75" spans="2:5" x14ac:dyDescent="0.25">
      <c r="B75" t="s">
        <v>202</v>
      </c>
      <c r="E75">
        <v>120</v>
      </c>
    </row>
    <row r="76" spans="2:5" x14ac:dyDescent="0.25">
      <c r="B76" t="s">
        <v>203</v>
      </c>
      <c r="E76">
        <v>113</v>
      </c>
    </row>
    <row r="77" spans="2:5" x14ac:dyDescent="0.25">
      <c r="B77" t="s">
        <v>204</v>
      </c>
      <c r="E77">
        <v>113</v>
      </c>
    </row>
    <row r="78" spans="2:5" x14ac:dyDescent="0.25">
      <c r="B78" t="s">
        <v>205</v>
      </c>
      <c r="E78">
        <v>113</v>
      </c>
    </row>
    <row r="79" spans="2:5" x14ac:dyDescent="0.25">
      <c r="B79" t="s">
        <v>108</v>
      </c>
      <c r="E79">
        <v>110</v>
      </c>
    </row>
    <row r="80" spans="2:5" x14ac:dyDescent="0.25">
      <c r="B80" t="s">
        <v>206</v>
      </c>
      <c r="E80">
        <v>113</v>
      </c>
    </row>
    <row r="81" spans="2:5" x14ac:dyDescent="0.25">
      <c r="B81" t="s">
        <v>207</v>
      </c>
      <c r="E81">
        <v>113</v>
      </c>
    </row>
    <row r="82" spans="2:5" x14ac:dyDescent="0.25">
      <c r="B82" t="s">
        <v>208</v>
      </c>
      <c r="E82">
        <v>113</v>
      </c>
    </row>
    <row r="83" spans="2:5" x14ac:dyDescent="0.25">
      <c r="B83" t="s">
        <v>109</v>
      </c>
      <c r="E83">
        <v>185</v>
      </c>
    </row>
    <row r="84" spans="2:5" x14ac:dyDescent="0.25">
      <c r="B84" t="s">
        <v>110</v>
      </c>
      <c r="E84">
        <v>55</v>
      </c>
    </row>
    <row r="85" spans="2:5" x14ac:dyDescent="0.25">
      <c r="B85" t="s">
        <v>209</v>
      </c>
    </row>
    <row r="86" spans="2:5" x14ac:dyDescent="0.25">
      <c r="B86" t="s">
        <v>210</v>
      </c>
    </row>
    <row r="87" spans="2:5" x14ac:dyDescent="0.25">
      <c r="B87" t="s">
        <v>211</v>
      </c>
    </row>
    <row r="88" spans="2:5" x14ac:dyDescent="0.25">
      <c r="B88" t="s">
        <v>212</v>
      </c>
    </row>
    <row r="89" spans="2:5" x14ac:dyDescent="0.25">
      <c r="B89" t="s">
        <v>213</v>
      </c>
    </row>
    <row r="90" spans="2:5" x14ac:dyDescent="0.25">
      <c r="B90" t="s">
        <v>214</v>
      </c>
    </row>
    <row r="91" spans="2:5" x14ac:dyDescent="0.25">
      <c r="B91" t="s">
        <v>360</v>
      </c>
    </row>
    <row r="92" spans="2:5" x14ac:dyDescent="0.25">
      <c r="B92" t="s">
        <v>215</v>
      </c>
    </row>
    <row r="93" spans="2:5" x14ac:dyDescent="0.25">
      <c r="B93" t="s">
        <v>216</v>
      </c>
    </row>
    <row r="94" spans="2:5" x14ac:dyDescent="0.25">
      <c r="B94" t="s">
        <v>217</v>
      </c>
    </row>
    <row r="95" spans="2:5" x14ac:dyDescent="0.25">
      <c r="B95" t="s">
        <v>218</v>
      </c>
    </row>
    <row r="96" spans="2:5" x14ac:dyDescent="0.25">
      <c r="B96" t="s">
        <v>361</v>
      </c>
    </row>
    <row r="97" spans="2:5" x14ac:dyDescent="0.25">
      <c r="B97" t="s">
        <v>111</v>
      </c>
      <c r="E97">
        <v>59</v>
      </c>
    </row>
    <row r="98" spans="2:5" x14ac:dyDescent="0.25">
      <c r="B98" t="s">
        <v>219</v>
      </c>
    </row>
    <row r="99" spans="2:5" x14ac:dyDescent="0.25">
      <c r="B99" t="s">
        <v>220</v>
      </c>
    </row>
    <row r="100" spans="2:5" x14ac:dyDescent="0.25">
      <c r="B100" t="s">
        <v>221</v>
      </c>
    </row>
    <row r="101" spans="2:5" x14ac:dyDescent="0.25">
      <c r="B101" t="s">
        <v>222</v>
      </c>
    </row>
    <row r="102" spans="2:5" x14ac:dyDescent="0.25">
      <c r="B102" t="s">
        <v>223</v>
      </c>
    </row>
    <row r="103" spans="2:5" x14ac:dyDescent="0.25">
      <c r="B103" t="s">
        <v>224</v>
      </c>
    </row>
    <row r="104" spans="2:5" x14ac:dyDescent="0.25">
      <c r="B104" t="s">
        <v>362</v>
      </c>
    </row>
    <row r="105" spans="2:5" x14ac:dyDescent="0.25">
      <c r="B105" t="s">
        <v>225</v>
      </c>
    </row>
    <row r="106" spans="2:5" x14ac:dyDescent="0.25">
      <c r="B106" t="s">
        <v>226</v>
      </c>
    </row>
    <row r="107" spans="2:5" x14ac:dyDescent="0.25">
      <c r="B107" t="s">
        <v>227</v>
      </c>
    </row>
    <row r="108" spans="2:5" x14ac:dyDescent="0.25">
      <c r="B108" t="s">
        <v>228</v>
      </c>
    </row>
    <row r="109" spans="2:5" x14ac:dyDescent="0.25">
      <c r="B109" t="s">
        <v>363</v>
      </c>
    </row>
    <row r="110" spans="2:5" x14ac:dyDescent="0.25">
      <c r="B110" t="s">
        <v>112</v>
      </c>
      <c r="E110">
        <v>115</v>
      </c>
    </row>
    <row r="111" spans="2:5" x14ac:dyDescent="0.25">
      <c r="B111" t="s">
        <v>229</v>
      </c>
      <c r="E111">
        <v>115</v>
      </c>
    </row>
    <row r="112" spans="2:5" x14ac:dyDescent="0.25">
      <c r="B112" t="s">
        <v>230</v>
      </c>
      <c r="E112">
        <v>118</v>
      </c>
    </row>
    <row r="113" spans="2:5" x14ac:dyDescent="0.25">
      <c r="B113" t="s">
        <v>231</v>
      </c>
      <c r="E113">
        <v>120</v>
      </c>
    </row>
    <row r="114" spans="2:5" x14ac:dyDescent="0.25">
      <c r="B114" t="s">
        <v>113</v>
      </c>
      <c r="E114">
        <v>120</v>
      </c>
    </row>
    <row r="115" spans="2:5" x14ac:dyDescent="0.25">
      <c r="B115" t="s">
        <v>232</v>
      </c>
      <c r="E115">
        <v>123</v>
      </c>
    </row>
    <row r="116" spans="2:5" x14ac:dyDescent="0.25">
      <c r="B116" t="s">
        <v>114</v>
      </c>
      <c r="E116">
        <v>130</v>
      </c>
    </row>
    <row r="117" spans="2:5" x14ac:dyDescent="0.25">
      <c r="B117" t="s">
        <v>233</v>
      </c>
      <c r="E117">
        <v>130</v>
      </c>
    </row>
    <row r="118" spans="2:5" x14ac:dyDescent="0.25">
      <c r="B118" t="s">
        <v>115</v>
      </c>
      <c r="E118">
        <v>45</v>
      </c>
    </row>
    <row r="119" spans="2:5" x14ac:dyDescent="0.25">
      <c r="B119" t="s">
        <v>116</v>
      </c>
      <c r="E119">
        <v>45</v>
      </c>
    </row>
    <row r="120" spans="2:5" x14ac:dyDescent="0.25">
      <c r="B120" t="s">
        <v>117</v>
      </c>
      <c r="E120">
        <v>0</v>
      </c>
    </row>
    <row r="121" spans="2:5" x14ac:dyDescent="0.25">
      <c r="B121" t="s">
        <v>118</v>
      </c>
      <c r="E121">
        <v>0</v>
      </c>
    </row>
    <row r="122" spans="2:5" x14ac:dyDescent="0.25">
      <c r="B122" t="s">
        <v>119</v>
      </c>
      <c r="E122">
        <v>60</v>
      </c>
    </row>
    <row r="123" spans="2:5" x14ac:dyDescent="0.25">
      <c r="B123" t="s">
        <v>120</v>
      </c>
      <c r="E123">
        <v>40</v>
      </c>
    </row>
    <row r="124" spans="2:5" x14ac:dyDescent="0.25">
      <c r="B124" t="s">
        <v>234</v>
      </c>
      <c r="E124">
        <v>40</v>
      </c>
    </row>
    <row r="125" spans="2:5" x14ac:dyDescent="0.25">
      <c r="B125" t="s">
        <v>121</v>
      </c>
      <c r="E125">
        <v>40</v>
      </c>
    </row>
    <row r="126" spans="2:5" x14ac:dyDescent="0.25">
      <c r="B126" t="s">
        <v>235</v>
      </c>
      <c r="E126">
        <v>40</v>
      </c>
    </row>
    <row r="127" spans="2:5" x14ac:dyDescent="0.25">
      <c r="B127" t="s">
        <v>122</v>
      </c>
      <c r="E127">
        <v>40</v>
      </c>
    </row>
    <row r="128" spans="2:5" x14ac:dyDescent="0.25">
      <c r="B128" t="s">
        <v>236</v>
      </c>
      <c r="E128">
        <v>40</v>
      </c>
    </row>
    <row r="129" spans="2:5" x14ac:dyDescent="0.25">
      <c r="B129" t="s">
        <v>123</v>
      </c>
      <c r="E129">
        <v>40</v>
      </c>
    </row>
    <row r="130" spans="2:5" x14ac:dyDescent="0.25">
      <c r="B130" t="s">
        <v>237</v>
      </c>
      <c r="E130">
        <v>40</v>
      </c>
    </row>
    <row r="131" spans="2:5" x14ac:dyDescent="0.25">
      <c r="B131" t="s">
        <v>124</v>
      </c>
      <c r="E131">
        <v>10</v>
      </c>
    </row>
    <row r="132" spans="2:5" x14ac:dyDescent="0.25">
      <c r="B132" t="s">
        <v>125</v>
      </c>
      <c r="E132">
        <v>35</v>
      </c>
    </row>
    <row r="133" spans="2:5" x14ac:dyDescent="0.25">
      <c r="B133" t="s">
        <v>126</v>
      </c>
      <c r="E133">
        <v>30</v>
      </c>
    </row>
    <row r="134" spans="2:5" x14ac:dyDescent="0.25">
      <c r="B134" t="s">
        <v>238</v>
      </c>
      <c r="E134">
        <v>65</v>
      </c>
    </row>
    <row r="135" spans="2:5" x14ac:dyDescent="0.25">
      <c r="B135" t="s">
        <v>127</v>
      </c>
      <c r="E135">
        <v>65</v>
      </c>
    </row>
    <row r="136" spans="2:5" x14ac:dyDescent="0.25">
      <c r="B136" t="s">
        <v>128</v>
      </c>
      <c r="E136">
        <v>95</v>
      </c>
    </row>
    <row r="137" spans="2:5" x14ac:dyDescent="0.25">
      <c r="B137" t="s">
        <v>129</v>
      </c>
      <c r="E137">
        <v>30</v>
      </c>
    </row>
    <row r="138" spans="2:5" x14ac:dyDescent="0.25">
      <c r="B138" t="s">
        <v>130</v>
      </c>
      <c r="E138">
        <v>10</v>
      </c>
    </row>
    <row r="139" spans="2:5" x14ac:dyDescent="0.25">
      <c r="B139" t="s">
        <v>131</v>
      </c>
      <c r="E139">
        <v>100</v>
      </c>
    </row>
    <row r="140" spans="2:5" x14ac:dyDescent="0.25">
      <c r="B140" t="s">
        <v>132</v>
      </c>
      <c r="E140">
        <v>45</v>
      </c>
    </row>
    <row r="141" spans="2:5" x14ac:dyDescent="0.25">
      <c r="B141" t="s">
        <v>133</v>
      </c>
      <c r="E141">
        <v>85</v>
      </c>
    </row>
    <row r="142" spans="2:5" x14ac:dyDescent="0.25">
      <c r="B142" t="s">
        <v>134</v>
      </c>
      <c r="E142">
        <v>130</v>
      </c>
    </row>
    <row r="143" spans="2:5" x14ac:dyDescent="0.25">
      <c r="B143" t="s">
        <v>135</v>
      </c>
      <c r="E143">
        <v>35</v>
      </c>
    </row>
    <row r="144" spans="2:5" x14ac:dyDescent="0.25">
      <c r="B144" t="s">
        <v>136</v>
      </c>
      <c r="E144">
        <v>25</v>
      </c>
    </row>
    <row r="145" spans="2:5" x14ac:dyDescent="0.25">
      <c r="B145" t="s">
        <v>137</v>
      </c>
      <c r="E145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5F1F-ACB2-408C-8578-BACA35390C1E}">
  <dimension ref="A1:C6"/>
  <sheetViews>
    <sheetView zoomScale="145" zoomScaleNormal="145" workbookViewId="0">
      <selection activeCell="F8" sqref="F8"/>
    </sheetView>
  </sheetViews>
  <sheetFormatPr defaultRowHeight="15" x14ac:dyDescent="0.25"/>
  <cols>
    <col min="2" max="2" width="19.5703125" bestFit="1" customWidth="1"/>
    <col min="3" max="3" width="14.5703125" bestFit="1" customWidth="1"/>
  </cols>
  <sheetData>
    <row r="1" spans="1:3" x14ac:dyDescent="0.25">
      <c r="A1" t="s">
        <v>364</v>
      </c>
    </row>
    <row r="2" spans="1:3" x14ac:dyDescent="0.25">
      <c r="A2" s="9" t="s">
        <v>199</v>
      </c>
      <c r="B2" t="s">
        <v>307</v>
      </c>
    </row>
    <row r="3" spans="1:3" x14ac:dyDescent="0.25">
      <c r="A3" t="s">
        <v>366</v>
      </c>
      <c r="B3" s="2" t="s">
        <v>367</v>
      </c>
      <c r="C3">
        <f>B3*10000</f>
        <v>155000</v>
      </c>
    </row>
    <row r="4" spans="1:3" x14ac:dyDescent="0.25">
      <c r="A4" t="s">
        <v>369</v>
      </c>
      <c r="B4" s="2" t="s">
        <v>370</v>
      </c>
      <c r="C4" t="s">
        <v>371</v>
      </c>
    </row>
    <row r="5" spans="1:3" x14ac:dyDescent="0.25">
      <c r="A5" s="2" t="s">
        <v>365</v>
      </c>
      <c r="B5" s="9" t="s">
        <v>199</v>
      </c>
      <c r="C5">
        <v>155000</v>
      </c>
    </row>
    <row r="6" spans="1:3" x14ac:dyDescent="0.25">
      <c r="A6" t="s">
        <v>368</v>
      </c>
      <c r="B6" s="11" t="str">
        <f>A5 &amp;B5&amp;C5</f>
        <v>0001411155000</v>
      </c>
      <c r="C6" t="s">
        <v>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FARM</vt:lpstr>
      <vt:lpstr>TRUCK</vt:lpstr>
      <vt:lpstr>CUSTOMER</vt:lpstr>
      <vt:lpstr>PRODUCT GROUP</vt:lpstr>
      <vt:lpstr>PRODUCT</vt:lpstr>
      <vt:lpstr>CUSTOMER PRICE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DAMRONG CHANHOMPRADIT</dc:creator>
  <cp:lastModifiedBy>DAMRONG CHANHOMPRADIT</cp:lastModifiedBy>
  <dcterms:created xsi:type="dcterms:W3CDTF">2019-10-13T07:55:55Z</dcterms:created>
  <dcterms:modified xsi:type="dcterms:W3CDTF">2019-11-26T12:20:16Z</dcterms:modified>
</cp:coreProperties>
</file>