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Desktop\Bootcamp\Retos\0ProyectoFinal\Proyecto-EnerViva\Seguimientoproyecto\Fase 3 - Seguimiento y Control\"/>
    </mc:Choice>
  </mc:AlternateContent>
  <xr:revisionPtr revIDLastSave="0" documentId="13_ncr:1_{398C816A-0698-4996-B2A5-07D751EE62B7}" xr6:coauthVersionLast="47" xr6:coauthVersionMax="47" xr10:uidLastSave="{00000000-0000-0000-0000-000000000000}"/>
  <bookViews>
    <workbookView xWindow="-28920" yWindow="0" windowWidth="29040" windowHeight="16440" xr2:uid="{00000000-000D-0000-FFFF-FFFF00000000}"/>
  </bookViews>
  <sheets>
    <sheet name="Cronograma" sheetId="1" r:id="rId1"/>
    <sheet name="Hoja1" sheetId="2" r:id="rId2"/>
  </sheets>
  <definedNames>
    <definedName name="_xlnm._FilterDatabase" localSheetId="0" hidden="1">Cronograma!$A$12:$AC$25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5" i="1" l="1"/>
  <c r="F28" i="1"/>
  <c r="F30" i="1" s="1"/>
  <c r="F29" i="1"/>
  <c r="G28" i="1"/>
  <c r="H28" i="1"/>
  <c r="I28" i="1"/>
  <c r="J28" i="1"/>
  <c r="J30" i="1" s="1"/>
  <c r="K28" i="1"/>
  <c r="L28" i="1"/>
  <c r="M28" i="1"/>
  <c r="N28" i="1"/>
  <c r="O28" i="1"/>
  <c r="P28" i="1"/>
  <c r="P30" i="1" s="1"/>
  <c r="Q28" i="1"/>
  <c r="G29" i="1"/>
  <c r="H29" i="1"/>
  <c r="I29" i="1"/>
  <c r="J29" i="1"/>
  <c r="K29" i="1"/>
  <c r="L29" i="1"/>
  <c r="M29" i="1"/>
  <c r="N29" i="1"/>
  <c r="O29" i="1"/>
  <c r="P29" i="1"/>
  <c r="Q29" i="1"/>
  <c r="Q30" i="1" s="1"/>
  <c r="R14" i="1"/>
  <c r="R16" i="1"/>
  <c r="R17" i="1"/>
  <c r="R18" i="1"/>
  <c r="R19" i="1"/>
  <c r="R20" i="1"/>
  <c r="R21" i="1"/>
  <c r="R22" i="1"/>
  <c r="R23" i="1"/>
  <c r="R24" i="1"/>
  <c r="R25" i="1"/>
  <c r="R26" i="1"/>
  <c r="R13" i="1"/>
  <c r="R29" i="1"/>
  <c r="L30" i="1" l="1"/>
  <c r="N30" i="1"/>
  <c r="O30" i="1"/>
  <c r="M30" i="1"/>
  <c r="K30" i="1"/>
  <c r="I30" i="1"/>
  <c r="H30" i="1"/>
  <c r="G30" i="1"/>
  <c r="R28" i="1"/>
  <c r="R30" i="1" s="1"/>
</calcChain>
</file>

<file path=xl/sharedStrings.xml><?xml version="1.0" encoding="utf-8"?>
<sst xmlns="http://schemas.openxmlformats.org/spreadsheetml/2006/main" count="67" uniqueCount="51">
  <si>
    <t>SEGUNDO TRIMESTRE Q2</t>
  </si>
  <si>
    <t>Responsable (y apoyo)</t>
  </si>
  <si>
    <t>Entregable - Resultado comprometido</t>
  </si>
  <si>
    <t>ABRIL</t>
  </si>
  <si>
    <t>MAYO</t>
  </si>
  <si>
    <t>JUNIO</t>
  </si>
  <si>
    <t>ESTRUCTURA DE JUICIOS FUNDAMENTALES SOBRE LA ACCIÓN</t>
  </si>
  <si>
    <t>1. La promesa va a ser cumplida como se acordó, no hay preocupación ni necesidad de que ninguna persona tenga que tomar acción.</t>
  </si>
  <si>
    <t>2. Declaro que hay un quiebre en el cumplimiento de la promesa, pero estoy tomando acciones para atender esos problemas y la promesa igual será cumplida. No hay necesidad de acciones adicionales.</t>
  </si>
  <si>
    <t>3. Declaro que hay un quiebre en el cumplimiento de la promesa, y mis acciones no han servido para recuperar el cumplimiento. Sin embargo, si cuento con ayuda, puedo recuperar el cumplimiento de la promesa.</t>
  </si>
  <si>
    <t>4. Declaro que hay un quiebre en el cumplimiento de la promera, y pese a todo lo que se ha hecho hasta ahora, puedo demostrar que la promesa no será cumplida. Evalúo que debemos renegociar la promesa y asumir las consecuencias de este cambio.</t>
  </si>
  <si>
    <t>Iniciativas Estrategicas</t>
  </si>
  <si>
    <t>Acciones para cumplir la Iniciativa Estrategica</t>
  </si>
  <si>
    <t>Etapa 3 - Ejecucion de proyecto.</t>
  </si>
  <si>
    <t>Enerviva - Transicion Energetica Justa.</t>
  </si>
  <si>
    <t>Cronograma de acciones.</t>
  </si>
  <si>
    <t>Ejecucion de proyecto</t>
  </si>
  <si>
    <t>Avance General del proyecto</t>
  </si>
  <si>
    <t>Actividades completadas</t>
  </si>
  <si>
    <t>Actividades Totales</t>
  </si>
  <si>
    <t>Seguimiento Proyecto</t>
  </si>
  <si>
    <t>Definir el tema de trabajo</t>
  </si>
  <si>
    <t>LA - DM - JAC</t>
  </si>
  <si>
    <t>Decision tomada sobre que energia trabajar</t>
  </si>
  <si>
    <t>Montar sistema de control de versiones Git/GitHub</t>
  </si>
  <si>
    <t>DM</t>
  </si>
  <si>
    <t>Estructura git Montada</t>
  </si>
  <si>
    <t>Montar Home</t>
  </si>
  <si>
    <t>Montar Energia Eolica</t>
  </si>
  <si>
    <t>Montar Biomassa</t>
  </si>
  <si>
    <t>Montar Energia Hidraulica</t>
  </si>
  <si>
    <t>Montar Energia Solar</t>
  </si>
  <si>
    <t>JAC</t>
  </si>
  <si>
    <t>LA</t>
  </si>
  <si>
    <t>Estructura Navegable completa del site</t>
  </si>
  <si>
    <t>Desarrollar actas de proyecto</t>
  </si>
  <si>
    <t>Montar proyecto en plataform</t>
  </si>
  <si>
    <t>Subir documento de trabajo</t>
  </si>
  <si>
    <t>Exposicion de trabajo final.</t>
  </si>
  <si>
    <t>DM - Daniel Mosquera</t>
  </si>
  <si>
    <t>LA - Luisa Aguidelo</t>
  </si>
  <si>
    <t>JAC - Julian Correa</t>
  </si>
  <si>
    <t>Documento word terminado</t>
  </si>
  <si>
    <t>zip de proyecto con toda la estructura del site navegable</t>
  </si>
  <si>
    <t>Documento word terminado y en plataforma</t>
  </si>
  <si>
    <t>Acta de exposicion subida</t>
  </si>
  <si>
    <t>Documento de lecciones aprendidas</t>
  </si>
  <si>
    <t>Acta de cierre de proyecto</t>
  </si>
  <si>
    <t>Integrantes</t>
  </si>
  <si>
    <t>Construir prototipo de proyecto</t>
  </si>
  <si>
    <t>Modelo en powerpoint de lo deseado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</si>
</sst>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2"/>
      <color theme="1"/>
      <name val="Candara"/>
      <family val="2"/>
    </font>
    <font>
      <b/>
      <sz val="12"/>
      <color theme="1"/>
      <name val="Candar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name val="Calibri"/>
      <family val="2"/>
      <scheme val="minor"/>
    </font>
    <font>
      <sz val="2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9" fillId="0" borderId="0" applyNumberFormat="0" applyFill="0" applyBorder="0" applyAlignment="0" applyProtection="0"/>
    <xf numFmtId="0" fontId="10" fillId="0" borderId="22" applyNumberFormat="0" applyFill="0" applyAlignment="0" applyProtection="0"/>
    <xf numFmtId="0" fontId="11" fillId="0" borderId="23" applyNumberFormat="0" applyFill="0" applyAlignment="0" applyProtection="0"/>
    <xf numFmtId="0" fontId="12" fillId="0" borderId="24" applyNumberFormat="0" applyFill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25" applyNumberFormat="0" applyAlignment="0" applyProtection="0"/>
    <xf numFmtId="0" fontId="17" fillId="10" borderId="26" applyNumberFormat="0" applyAlignment="0" applyProtection="0"/>
    <xf numFmtId="0" fontId="18" fillId="10" borderId="25" applyNumberFormat="0" applyAlignment="0" applyProtection="0"/>
    <xf numFmtId="0" fontId="19" fillId="0" borderId="27" applyNumberFormat="0" applyFill="0" applyAlignment="0" applyProtection="0"/>
    <xf numFmtId="0" fontId="3" fillId="11" borderId="28" applyNumberFormat="0" applyAlignment="0" applyProtection="0"/>
    <xf numFmtId="0" fontId="20" fillId="0" borderId="0" applyNumberFormat="0" applyFill="0" applyBorder="0" applyAlignment="0" applyProtection="0"/>
    <xf numFmtId="0" fontId="8" fillId="12" borderId="29" applyNumberFormat="0" applyFont="0" applyAlignment="0" applyProtection="0"/>
    <xf numFmtId="0" fontId="21" fillId="0" borderId="0" applyNumberFormat="0" applyFill="0" applyBorder="0" applyAlignment="0" applyProtection="0"/>
    <xf numFmtId="0" fontId="5" fillId="0" borderId="30" applyNumberFormat="0" applyFill="0" applyAlignment="0" applyProtection="0"/>
    <xf numFmtId="0" fontId="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4" fillId="36" borderId="0" applyNumberFormat="0" applyBorder="0" applyAlignment="0" applyProtection="0"/>
    <xf numFmtId="9" fontId="8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2" fillId="2" borderId="3" xfId="0" applyFont="1" applyFill="1" applyBorder="1"/>
    <xf numFmtId="0" fontId="0" fillId="0" borderId="3" xfId="0" applyBorder="1"/>
    <xf numFmtId="0" fontId="4" fillId="3" borderId="3" xfId="0" applyFont="1" applyFill="1" applyBorder="1"/>
    <xf numFmtId="0" fontId="0" fillId="0" borderId="3" xfId="0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5" borderId="0" xfId="0" applyFont="1" applyFill="1"/>
    <xf numFmtId="0" fontId="0" fillId="5" borderId="0" xfId="0" applyFill="1"/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vertical="center" wrapText="1"/>
    </xf>
    <xf numFmtId="0" fontId="0" fillId="4" borderId="3" xfId="0" applyFill="1" applyBorder="1"/>
    <xf numFmtId="0" fontId="2" fillId="2" borderId="8" xfId="0" applyFont="1" applyFill="1" applyBorder="1"/>
    <xf numFmtId="0" fontId="2" fillId="2" borderId="6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3" borderId="4" xfId="0" applyFont="1" applyFill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2" fillId="2" borderId="12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5" borderId="0" xfId="0" applyFont="1" applyFill="1" applyAlignment="1">
      <alignment vertical="center" textRotation="90" wrapText="1"/>
    </xf>
    <xf numFmtId="0" fontId="3" fillId="3" borderId="32" xfId="0" applyFont="1" applyFill="1" applyBorder="1" applyAlignment="1">
      <alignment vertical="center" wrapText="1"/>
    </xf>
    <xf numFmtId="0" fontId="4" fillId="3" borderId="7" xfId="0" applyFont="1" applyFill="1" applyBorder="1"/>
    <xf numFmtId="0" fontId="4" fillId="3" borderId="32" xfId="0" applyFont="1" applyFill="1" applyBorder="1"/>
    <xf numFmtId="0" fontId="4" fillId="3" borderId="34" xfId="0" applyFont="1" applyFill="1" applyBorder="1"/>
    <xf numFmtId="0" fontId="0" fillId="0" borderId="35" xfId="0" applyBorder="1"/>
    <xf numFmtId="0" fontId="0" fillId="0" borderId="36" xfId="0" applyBorder="1"/>
    <xf numFmtId="0" fontId="5" fillId="0" borderId="6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4" borderId="39" xfId="0" applyFill="1" applyBorder="1" applyAlignment="1">
      <alignment horizontal="left" vertical="center" wrapText="1" indent="1"/>
    </xf>
    <xf numFmtId="0" fontId="0" fillId="4" borderId="40" xfId="0" applyFill="1" applyBorder="1" applyAlignment="1">
      <alignment horizontal="left" vertical="center" wrapText="1" indent="1"/>
    </xf>
    <xf numFmtId="0" fontId="0" fillId="4" borderId="41" xfId="0" applyFill="1" applyBorder="1" applyAlignment="1">
      <alignment vertical="center" wrapText="1"/>
    </xf>
    <xf numFmtId="0" fontId="0" fillId="4" borderId="42" xfId="0" applyFill="1" applyBorder="1" applyAlignment="1">
      <alignment vertical="center" wrapText="1"/>
    </xf>
    <xf numFmtId="0" fontId="5" fillId="4" borderId="43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 vertical="center" textRotation="90" wrapText="1"/>
    </xf>
    <xf numFmtId="0" fontId="2" fillId="2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0" borderId="0" xfId="0" applyFont="1"/>
    <xf numFmtId="0" fontId="2" fillId="2" borderId="46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2" borderId="48" xfId="0" applyFont="1" applyFill="1" applyBorder="1" applyAlignment="1">
      <alignment horizontal="center" vertical="center"/>
    </xf>
    <xf numFmtId="0" fontId="4" fillId="3" borderId="49" xfId="0" applyFont="1" applyFill="1" applyBorder="1"/>
    <xf numFmtId="0" fontId="5" fillId="0" borderId="46" xfId="0" applyFont="1" applyBorder="1" applyAlignment="1">
      <alignment horizontal="center"/>
    </xf>
    <xf numFmtId="0" fontId="5" fillId="4" borderId="50" xfId="0" applyFont="1" applyFill="1" applyBorder="1" applyAlignment="1">
      <alignment horizontal="center"/>
    </xf>
    <xf numFmtId="0" fontId="0" fillId="0" borderId="51" xfId="0" applyBorder="1"/>
    <xf numFmtId="9" fontId="0" fillId="0" borderId="18" xfId="42" applyFont="1" applyBorder="1"/>
    <xf numFmtId="9" fontId="25" fillId="0" borderId="52" xfId="42" applyFont="1" applyBorder="1"/>
    <xf numFmtId="0" fontId="5" fillId="0" borderId="31" xfId="0" applyFont="1" applyBorder="1" applyAlignment="1">
      <alignment vertical="center" wrapText="1"/>
    </xf>
    <xf numFmtId="0" fontId="7" fillId="3" borderId="16" xfId="0" applyFont="1" applyFill="1" applyBorder="1" applyAlignment="1">
      <alignment vertical="center" wrapText="1"/>
    </xf>
    <xf numFmtId="0" fontId="5" fillId="0" borderId="47" xfId="0" applyFont="1" applyBorder="1"/>
    <xf numFmtId="0" fontId="5" fillId="0" borderId="21" xfId="0" applyFont="1" applyBorder="1"/>
    <xf numFmtId="0" fontId="23" fillId="0" borderId="36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4" fillId="5" borderId="19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7">
    <dxf>
      <font>
        <color rgb="FFFF0000"/>
      </font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  <color rgb="FFFF9933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C37"/>
  <sheetViews>
    <sheetView showGridLines="0" tabSelected="1" zoomScale="85" zoomScaleNormal="85" workbookViewId="0">
      <pane xSplit="4" ySplit="12" topLeftCell="E13" activePane="bottomRight" state="frozen"/>
      <selection pane="topRight" activeCell="I1" sqref="I1"/>
      <selection pane="bottomLeft" activeCell="A6" sqref="A6"/>
      <selection pane="bottomRight" activeCell="O1" sqref="O1:O1048576"/>
    </sheetView>
  </sheetViews>
  <sheetFormatPr baseColWidth="10" defaultColWidth="3.140625" defaultRowHeight="15" x14ac:dyDescent="0.25"/>
  <cols>
    <col min="1" max="1" width="2.7109375" customWidth="1"/>
    <col min="2" max="2" width="36" customWidth="1"/>
    <col min="3" max="3" width="69.140625" customWidth="1"/>
    <col min="4" max="4" width="16.5703125" customWidth="1"/>
    <col min="5" max="5" width="51.85546875" customWidth="1"/>
    <col min="6" max="7" width="6.42578125" bestFit="1" customWidth="1"/>
    <col min="8" max="9" width="5.7109375" bestFit="1" customWidth="1"/>
    <col min="10" max="10" width="6.28515625" customWidth="1"/>
    <col min="11" max="11" width="6.42578125" bestFit="1" customWidth="1" collapsed="1"/>
    <col min="12" max="12" width="6.42578125" customWidth="1" collapsed="1"/>
    <col min="13" max="16" width="6.42578125" bestFit="1" customWidth="1" collapsed="1"/>
    <col min="17" max="17" width="4.42578125" bestFit="1" customWidth="1" collapsed="1"/>
    <col min="18" max="18" width="36.42578125" customWidth="1" collapsed="1"/>
    <col min="19" max="29" width="3.140625" hidden="1" customWidth="1"/>
  </cols>
  <sheetData>
    <row r="2" spans="1:29" ht="16.5" thickBot="1" x14ac:dyDescent="0.3">
      <c r="C2" s="53" t="s">
        <v>13</v>
      </c>
    </row>
    <row r="3" spans="1:29" x14ac:dyDescent="0.25">
      <c r="C3" s="68" t="s">
        <v>14</v>
      </c>
      <c r="D3" s="69"/>
    </row>
    <row r="4" spans="1:29" x14ac:dyDescent="0.25">
      <c r="C4" s="70"/>
      <c r="D4" s="71"/>
      <c r="E4" t="s">
        <v>48</v>
      </c>
    </row>
    <row r="5" spans="1:29" x14ac:dyDescent="0.25">
      <c r="C5" s="70"/>
      <c r="D5" s="71"/>
      <c r="E5" t="s">
        <v>40</v>
      </c>
    </row>
    <row r="6" spans="1:29" x14ac:dyDescent="0.25">
      <c r="C6" s="70"/>
      <c r="D6" s="71"/>
      <c r="E6" t="s">
        <v>39</v>
      </c>
    </row>
    <row r="7" spans="1:29" ht="15.75" thickBot="1" x14ac:dyDescent="0.3">
      <c r="C7" s="72"/>
      <c r="D7" s="73"/>
      <c r="E7" t="s">
        <v>41</v>
      </c>
    </row>
    <row r="8" spans="1:29" ht="15.75" thickBot="1" x14ac:dyDescent="0.3">
      <c r="C8" s="52"/>
    </row>
    <row r="9" spans="1:29" ht="16.5" customHeight="1" thickBot="1" x14ac:dyDescent="0.3">
      <c r="C9" s="77" t="s">
        <v>15</v>
      </c>
      <c r="D9" s="78"/>
      <c r="E9" s="65"/>
      <c r="F9" s="79" t="s">
        <v>0</v>
      </c>
      <c r="G9" s="80"/>
      <c r="H9" s="80"/>
      <c r="I9" s="80"/>
      <c r="J9" s="80"/>
      <c r="K9" s="80"/>
      <c r="L9" s="80"/>
      <c r="M9" s="80"/>
      <c r="N9" s="80"/>
      <c r="O9" s="80"/>
      <c r="P9" s="80"/>
      <c r="Q9" s="81"/>
      <c r="R9" s="51"/>
    </row>
    <row r="10" spans="1:29" s="1" customFormat="1" ht="21.75" customHeight="1" x14ac:dyDescent="0.25">
      <c r="A10" s="7"/>
      <c r="B10" s="82" t="s">
        <v>11</v>
      </c>
      <c r="C10" s="76" t="s">
        <v>12</v>
      </c>
      <c r="D10" s="76" t="s">
        <v>1</v>
      </c>
      <c r="E10" s="85" t="s">
        <v>2</v>
      </c>
      <c r="F10" s="82" t="s">
        <v>3</v>
      </c>
      <c r="G10" s="76"/>
      <c r="H10" s="76"/>
      <c r="I10" s="76"/>
      <c r="J10" s="76" t="s">
        <v>4</v>
      </c>
      <c r="K10" s="76"/>
      <c r="L10" s="76"/>
      <c r="M10" s="76"/>
      <c r="N10" s="76" t="s">
        <v>5</v>
      </c>
      <c r="O10" s="76"/>
      <c r="P10" s="76"/>
      <c r="Q10" s="87"/>
      <c r="R10" s="54" t="s">
        <v>20</v>
      </c>
      <c r="S10" s="15"/>
      <c r="T10" s="6"/>
      <c r="U10" s="6"/>
      <c r="V10" s="6"/>
      <c r="W10" s="6"/>
      <c r="X10" s="6"/>
      <c r="Y10" s="6"/>
      <c r="Z10" s="12"/>
      <c r="AA10" s="12"/>
      <c r="AB10" s="12"/>
      <c r="AC10" s="13"/>
    </row>
    <row r="11" spans="1:29" s="1" customFormat="1" ht="23.25" customHeight="1" x14ac:dyDescent="0.25">
      <c r="A11" s="7"/>
      <c r="B11" s="83"/>
      <c r="C11" s="84"/>
      <c r="D11" s="84"/>
      <c r="E11" s="86"/>
      <c r="F11" s="25">
        <v>1</v>
      </c>
      <c r="G11" s="14">
        <v>2</v>
      </c>
      <c r="H11" s="14">
        <v>3</v>
      </c>
      <c r="I11" s="14">
        <v>4</v>
      </c>
      <c r="J11" s="14">
        <v>1</v>
      </c>
      <c r="K11" s="14">
        <v>2</v>
      </c>
      <c r="L11" s="14">
        <v>3</v>
      </c>
      <c r="M11" s="14">
        <v>4</v>
      </c>
      <c r="N11" s="14">
        <v>1</v>
      </c>
      <c r="O11" s="14">
        <v>2</v>
      </c>
      <c r="P11" s="14">
        <v>3</v>
      </c>
      <c r="Q11" s="21">
        <v>4</v>
      </c>
      <c r="R11" s="57">
        <v>4</v>
      </c>
      <c r="S11" s="16"/>
      <c r="T11" s="14"/>
      <c r="U11" s="14"/>
      <c r="V11" s="14"/>
      <c r="W11" s="14"/>
      <c r="X11" s="14"/>
      <c r="Y11" s="14"/>
      <c r="Z11" s="2"/>
      <c r="AA11" s="2"/>
      <c r="AB11" s="2"/>
      <c r="AC11" s="2"/>
    </row>
    <row r="12" spans="1:29" ht="15.75" thickBot="1" x14ac:dyDescent="0.3">
      <c r="A12" s="8"/>
      <c r="B12" s="23"/>
      <c r="C12" s="30"/>
      <c r="D12" s="30"/>
      <c r="E12" s="55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3"/>
      <c r="R12" s="58"/>
      <c r="S12" s="17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.75" thickBot="1" x14ac:dyDescent="0.3">
      <c r="A13" s="35"/>
      <c r="B13" s="74" t="s">
        <v>16</v>
      </c>
      <c r="C13" s="36" t="s">
        <v>21</v>
      </c>
      <c r="D13" s="37" t="s">
        <v>22</v>
      </c>
      <c r="E13" s="56" t="s">
        <v>23</v>
      </c>
      <c r="F13" s="39"/>
      <c r="G13" s="38"/>
      <c r="H13" s="38"/>
      <c r="I13" s="38"/>
      <c r="J13" s="38">
        <v>1</v>
      </c>
      <c r="K13" s="38"/>
      <c r="L13" s="38"/>
      <c r="M13" s="38"/>
      <c r="N13" s="38"/>
      <c r="O13" s="38"/>
      <c r="P13" s="38"/>
      <c r="Q13" s="40"/>
      <c r="R13" s="59" t="str">
        <f>IF(COUNTIF(F13:Q13,1)&gt;0,"Completado","Por Completar")</f>
        <v>Completado</v>
      </c>
      <c r="S13" s="18"/>
      <c r="T13" s="9"/>
      <c r="U13" s="9"/>
      <c r="V13" s="9"/>
      <c r="W13" s="9"/>
      <c r="X13" s="9"/>
      <c r="Y13" s="9"/>
      <c r="Z13" s="3"/>
      <c r="AA13" s="3"/>
      <c r="AB13" s="3"/>
      <c r="AC13" s="3"/>
    </row>
    <row r="14" spans="1:29" ht="15.75" thickBot="1" x14ac:dyDescent="0.3">
      <c r="A14" s="41"/>
      <c r="B14" s="75"/>
      <c r="C14" s="22" t="s">
        <v>24</v>
      </c>
      <c r="D14" s="5" t="s">
        <v>25</v>
      </c>
      <c r="E14" s="24" t="s">
        <v>26</v>
      </c>
      <c r="F14" s="26"/>
      <c r="G14" s="27"/>
      <c r="H14" s="27"/>
      <c r="I14" s="27"/>
      <c r="J14" s="27"/>
      <c r="K14" s="27">
        <v>1</v>
      </c>
      <c r="L14" s="27"/>
      <c r="M14" s="27"/>
      <c r="N14" s="27"/>
      <c r="O14" s="27"/>
      <c r="P14" s="27"/>
      <c r="Q14" s="28"/>
      <c r="R14" s="59" t="str">
        <f t="shared" ref="R14:R26" si="0">IF(COUNTIF(F14:Q14,1)&gt;0,"Completado","Por Completar")</f>
        <v>Completado</v>
      </c>
      <c r="S14" s="18"/>
      <c r="T14" s="9"/>
      <c r="U14" s="9"/>
      <c r="V14" s="9"/>
      <c r="W14" s="9"/>
      <c r="X14" s="9"/>
      <c r="Y14" s="9"/>
      <c r="Z14" s="3"/>
      <c r="AA14" s="3"/>
      <c r="AB14" s="3"/>
      <c r="AC14" s="3"/>
    </row>
    <row r="15" spans="1:29" ht="15.75" thickBot="1" x14ac:dyDescent="0.3">
      <c r="A15" s="41"/>
      <c r="B15" s="75"/>
      <c r="C15" s="22" t="s">
        <v>49</v>
      </c>
      <c r="D15" s="5" t="s">
        <v>32</v>
      </c>
      <c r="E15" s="24" t="s">
        <v>50</v>
      </c>
      <c r="F15" s="26"/>
      <c r="G15" s="27"/>
      <c r="H15" s="27"/>
      <c r="I15" s="27"/>
      <c r="J15" s="27"/>
      <c r="K15" s="27"/>
      <c r="L15" s="27">
        <v>1</v>
      </c>
      <c r="M15" s="27"/>
      <c r="N15" s="27"/>
      <c r="O15" s="27"/>
      <c r="P15" s="27"/>
      <c r="Q15" s="28"/>
      <c r="R15" s="59" t="str">
        <f t="shared" si="0"/>
        <v>Completado</v>
      </c>
      <c r="S15" s="18"/>
      <c r="T15" s="9"/>
      <c r="U15" s="9"/>
      <c r="V15" s="9"/>
      <c r="W15" s="9"/>
      <c r="X15" s="9"/>
      <c r="Y15" s="9"/>
      <c r="Z15" s="3"/>
      <c r="AA15" s="3"/>
      <c r="AB15" s="3"/>
      <c r="AC15" s="3"/>
    </row>
    <row r="16" spans="1:29" ht="15.75" thickBot="1" x14ac:dyDescent="0.3">
      <c r="A16" s="41"/>
      <c r="B16" s="75"/>
      <c r="C16" s="22" t="s">
        <v>27</v>
      </c>
      <c r="D16" s="5" t="s">
        <v>25</v>
      </c>
      <c r="E16" s="24" t="s">
        <v>34</v>
      </c>
      <c r="F16" s="26"/>
      <c r="G16" s="27"/>
      <c r="H16" s="27"/>
      <c r="I16" s="27"/>
      <c r="J16" s="27"/>
      <c r="K16" s="27"/>
      <c r="L16" s="27"/>
      <c r="M16" s="27">
        <v>1</v>
      </c>
      <c r="N16" s="27"/>
      <c r="O16" s="27"/>
      <c r="P16" s="27"/>
      <c r="Q16" s="28"/>
      <c r="R16" s="59" t="str">
        <f t="shared" si="0"/>
        <v>Completado</v>
      </c>
      <c r="S16" s="18"/>
      <c r="T16" s="9"/>
      <c r="U16" s="9"/>
      <c r="V16" s="9"/>
      <c r="W16" s="9"/>
      <c r="X16" s="9"/>
      <c r="Y16" s="9"/>
      <c r="Z16" s="3"/>
      <c r="AA16" s="3"/>
      <c r="AB16" s="3"/>
      <c r="AC16" s="3"/>
    </row>
    <row r="17" spans="1:29" ht="15.75" thickBot="1" x14ac:dyDescent="0.3">
      <c r="A17" s="41"/>
      <c r="B17" s="75"/>
      <c r="C17" s="22" t="s">
        <v>28</v>
      </c>
      <c r="D17" s="5" t="s">
        <v>32</v>
      </c>
      <c r="E17" s="24" t="s">
        <v>34</v>
      </c>
      <c r="F17" s="26"/>
      <c r="G17" s="27"/>
      <c r="H17" s="27"/>
      <c r="I17" s="27"/>
      <c r="J17" s="27"/>
      <c r="K17" s="27"/>
      <c r="L17" s="27"/>
      <c r="M17" s="27"/>
      <c r="N17" s="27">
        <v>1</v>
      </c>
      <c r="O17" s="27"/>
      <c r="P17" s="27"/>
      <c r="Q17" s="28"/>
      <c r="R17" s="59" t="str">
        <f t="shared" si="0"/>
        <v>Completado</v>
      </c>
      <c r="S17" s="18"/>
      <c r="T17" s="9"/>
      <c r="U17" s="9"/>
      <c r="V17" s="9"/>
      <c r="W17" s="9"/>
      <c r="X17" s="9"/>
      <c r="Y17" s="9"/>
      <c r="Z17" s="3"/>
      <c r="AA17" s="3"/>
      <c r="AB17" s="3"/>
      <c r="AC17" s="3"/>
    </row>
    <row r="18" spans="1:29" ht="15.75" thickBot="1" x14ac:dyDescent="0.3">
      <c r="A18" s="41"/>
      <c r="B18" s="75"/>
      <c r="C18" s="22" t="s">
        <v>29</v>
      </c>
      <c r="D18" s="5" t="s">
        <v>33</v>
      </c>
      <c r="E18" s="24" t="s">
        <v>34</v>
      </c>
      <c r="F18" s="26"/>
      <c r="G18" s="27"/>
      <c r="H18" s="27"/>
      <c r="I18" s="27"/>
      <c r="J18" s="27"/>
      <c r="K18" s="27"/>
      <c r="L18" s="27"/>
      <c r="M18" s="27"/>
      <c r="N18" s="27">
        <v>1</v>
      </c>
      <c r="O18" s="27"/>
      <c r="P18" s="27"/>
      <c r="Q18" s="28"/>
      <c r="R18" s="59" t="str">
        <f t="shared" si="0"/>
        <v>Completado</v>
      </c>
      <c r="S18" s="18"/>
      <c r="T18" s="9"/>
      <c r="U18" s="9"/>
      <c r="V18" s="9"/>
      <c r="W18" s="9"/>
      <c r="X18" s="9"/>
      <c r="Y18" s="9"/>
      <c r="Z18" s="3"/>
      <c r="AA18" s="3"/>
      <c r="AB18" s="3"/>
      <c r="AC18" s="3"/>
    </row>
    <row r="19" spans="1:29" ht="15.75" thickBot="1" x14ac:dyDescent="0.3">
      <c r="A19" s="41"/>
      <c r="B19" s="75"/>
      <c r="C19" s="64" t="s">
        <v>30</v>
      </c>
      <c r="D19" s="5" t="s">
        <v>32</v>
      </c>
      <c r="E19" s="24" t="s">
        <v>34</v>
      </c>
      <c r="F19" s="26"/>
      <c r="G19" s="27"/>
      <c r="H19" s="27"/>
      <c r="I19" s="27"/>
      <c r="J19" s="27"/>
      <c r="K19" s="27"/>
      <c r="L19" s="27"/>
      <c r="M19" s="27"/>
      <c r="N19" s="27">
        <v>1</v>
      </c>
      <c r="O19" s="27"/>
      <c r="P19" s="27"/>
      <c r="Q19" s="28"/>
      <c r="R19" s="59" t="str">
        <f t="shared" si="0"/>
        <v>Completado</v>
      </c>
      <c r="S19" s="18"/>
      <c r="T19" s="9"/>
      <c r="U19" s="9"/>
      <c r="V19" s="9"/>
      <c r="W19" s="9"/>
      <c r="X19" s="9"/>
      <c r="Y19" s="9"/>
      <c r="Z19" s="3"/>
      <c r="AA19" s="3"/>
      <c r="AB19" s="3"/>
      <c r="AC19" s="3"/>
    </row>
    <row r="20" spans="1:29" ht="15.75" thickBot="1" x14ac:dyDescent="0.3">
      <c r="A20" s="41"/>
      <c r="B20" s="75"/>
      <c r="C20" s="22" t="s">
        <v>31</v>
      </c>
      <c r="D20" s="5" t="s">
        <v>25</v>
      </c>
      <c r="E20" s="24" t="s">
        <v>34</v>
      </c>
      <c r="F20" s="26"/>
      <c r="G20" s="27"/>
      <c r="H20" s="27"/>
      <c r="I20" s="27"/>
      <c r="J20" s="27"/>
      <c r="K20" s="27"/>
      <c r="L20" s="27"/>
      <c r="M20" s="27"/>
      <c r="N20" s="27">
        <v>1</v>
      </c>
      <c r="O20" s="27"/>
      <c r="P20" s="27"/>
      <c r="Q20" s="28"/>
      <c r="R20" s="59" t="str">
        <f t="shared" si="0"/>
        <v>Completado</v>
      </c>
      <c r="S20" s="18"/>
      <c r="T20" s="9"/>
      <c r="U20" s="9"/>
      <c r="V20" s="9"/>
      <c r="W20" s="9"/>
      <c r="X20" s="9"/>
      <c r="Y20" s="9"/>
      <c r="Z20" s="3"/>
      <c r="AA20" s="3"/>
      <c r="AB20" s="3"/>
      <c r="AC20" s="3"/>
    </row>
    <row r="21" spans="1:29" ht="15.75" thickBot="1" x14ac:dyDescent="0.3">
      <c r="A21" s="41"/>
      <c r="B21" s="75"/>
      <c r="C21" s="22" t="s">
        <v>35</v>
      </c>
      <c r="D21" s="5" t="s">
        <v>32</v>
      </c>
      <c r="E21" s="24" t="s">
        <v>42</v>
      </c>
      <c r="F21" s="26"/>
      <c r="G21" s="27"/>
      <c r="H21" s="27"/>
      <c r="I21" s="27"/>
      <c r="J21" s="27"/>
      <c r="K21" s="27"/>
      <c r="L21" s="27"/>
      <c r="M21" s="27"/>
      <c r="N21" s="27"/>
      <c r="O21" s="27">
        <v>1</v>
      </c>
      <c r="P21" s="27"/>
      <c r="Q21" s="28"/>
      <c r="R21" s="59" t="str">
        <f t="shared" si="0"/>
        <v>Completado</v>
      </c>
      <c r="S21" s="18"/>
      <c r="T21" s="9"/>
      <c r="U21" s="9"/>
      <c r="V21" s="9"/>
      <c r="W21" s="9"/>
      <c r="X21" s="9"/>
      <c r="Y21" s="9"/>
      <c r="Z21" s="3"/>
      <c r="AA21" s="3"/>
      <c r="AB21" s="3"/>
      <c r="AC21" s="3"/>
    </row>
    <row r="22" spans="1:29" ht="28.5" customHeight="1" thickBot="1" x14ac:dyDescent="0.3">
      <c r="A22" s="41"/>
      <c r="B22" s="75"/>
      <c r="C22" s="22" t="s">
        <v>36</v>
      </c>
      <c r="D22" s="5" t="s">
        <v>25</v>
      </c>
      <c r="E22" s="24" t="s">
        <v>43</v>
      </c>
      <c r="F22" s="26"/>
      <c r="G22" s="27"/>
      <c r="H22" s="27"/>
      <c r="I22" s="27"/>
      <c r="J22" s="27"/>
      <c r="K22" s="27"/>
      <c r="L22" s="27"/>
      <c r="M22" s="27"/>
      <c r="N22" s="27"/>
      <c r="O22" s="27">
        <v>1</v>
      </c>
      <c r="P22" s="27"/>
      <c r="Q22" s="28"/>
      <c r="R22" s="59" t="str">
        <f t="shared" si="0"/>
        <v>Completado</v>
      </c>
      <c r="S22" s="18"/>
      <c r="T22" s="9"/>
      <c r="U22" s="9"/>
      <c r="V22" s="9"/>
      <c r="W22" s="9"/>
      <c r="X22" s="9"/>
      <c r="Y22" s="9"/>
      <c r="Z22" s="3"/>
      <c r="AA22" s="3"/>
      <c r="AB22" s="3"/>
      <c r="AC22" s="3"/>
    </row>
    <row r="23" spans="1:29" ht="15.75" thickBot="1" x14ac:dyDescent="0.3">
      <c r="A23" s="41"/>
      <c r="B23" s="75"/>
      <c r="C23" s="22" t="s">
        <v>37</v>
      </c>
      <c r="D23" s="5" t="s">
        <v>32</v>
      </c>
      <c r="E23" s="24" t="s">
        <v>44</v>
      </c>
      <c r="F23" s="26"/>
      <c r="G23" s="27"/>
      <c r="H23" s="27"/>
      <c r="I23" s="27"/>
      <c r="J23" s="27"/>
      <c r="K23" s="27"/>
      <c r="L23" s="27"/>
      <c r="M23" s="27"/>
      <c r="N23" s="27"/>
      <c r="O23" s="27">
        <v>1</v>
      </c>
      <c r="P23" s="27"/>
      <c r="Q23" s="28"/>
      <c r="R23" s="59" t="str">
        <f t="shared" si="0"/>
        <v>Completado</v>
      </c>
      <c r="S23" s="18"/>
      <c r="T23" s="9"/>
      <c r="U23" s="9"/>
      <c r="V23" s="9"/>
      <c r="W23" s="9"/>
      <c r="X23" s="9"/>
      <c r="Y23" s="9"/>
      <c r="Z23" s="3"/>
      <c r="AA23" s="3"/>
      <c r="AB23" s="3"/>
      <c r="AC23" s="3"/>
    </row>
    <row r="24" spans="1:29" ht="15.75" thickBot="1" x14ac:dyDescent="0.3">
      <c r="A24" s="41"/>
      <c r="B24" s="75"/>
      <c r="C24" s="22" t="s">
        <v>46</v>
      </c>
      <c r="D24" s="5" t="s">
        <v>32</v>
      </c>
      <c r="E24" s="24" t="s">
        <v>44</v>
      </c>
      <c r="F24" s="26"/>
      <c r="G24" s="27"/>
      <c r="H24" s="27"/>
      <c r="I24" s="27"/>
      <c r="J24" s="27"/>
      <c r="K24" s="27"/>
      <c r="L24" s="27"/>
      <c r="M24" s="27"/>
      <c r="N24" s="27"/>
      <c r="O24" s="27">
        <v>1</v>
      </c>
      <c r="P24" s="27"/>
      <c r="Q24" s="28"/>
      <c r="R24" s="59" t="str">
        <f t="shared" si="0"/>
        <v>Completado</v>
      </c>
      <c r="S24" s="18"/>
      <c r="T24" s="9"/>
      <c r="U24" s="9"/>
      <c r="V24" s="9"/>
      <c r="W24" s="9"/>
      <c r="X24" s="9"/>
      <c r="Y24" s="9"/>
      <c r="Z24" s="3"/>
      <c r="AA24" s="3"/>
      <c r="AB24" s="3"/>
      <c r="AC24" s="3"/>
    </row>
    <row r="25" spans="1:29" ht="15.75" thickBot="1" x14ac:dyDescent="0.3">
      <c r="A25" s="41"/>
      <c r="B25" s="75"/>
      <c r="C25" s="22" t="s">
        <v>47</v>
      </c>
      <c r="D25" s="5" t="s">
        <v>32</v>
      </c>
      <c r="E25" s="24" t="s">
        <v>44</v>
      </c>
      <c r="F25" s="26"/>
      <c r="G25" s="27"/>
      <c r="H25" s="27"/>
      <c r="I25" s="27"/>
      <c r="J25" s="27"/>
      <c r="K25" s="27"/>
      <c r="L25" s="27"/>
      <c r="M25" s="27"/>
      <c r="N25" s="27"/>
      <c r="O25" s="27">
        <v>1</v>
      </c>
      <c r="P25" s="27"/>
      <c r="Q25" s="28"/>
      <c r="R25" s="59" t="str">
        <f t="shared" si="0"/>
        <v>Completado</v>
      </c>
      <c r="S25" s="18"/>
      <c r="T25" s="9"/>
      <c r="U25" s="9"/>
      <c r="V25" s="9"/>
      <c r="W25" s="9"/>
      <c r="X25" s="9"/>
      <c r="Y25" s="9"/>
      <c r="Z25" s="3"/>
      <c r="AA25" s="3"/>
      <c r="AB25" s="3"/>
      <c r="AC25" s="3"/>
    </row>
    <row r="26" spans="1:29" x14ac:dyDescent="0.25">
      <c r="A26" s="41"/>
      <c r="B26" s="50"/>
      <c r="C26" s="22" t="s">
        <v>38</v>
      </c>
      <c r="D26" s="5" t="s">
        <v>22</v>
      </c>
      <c r="E26" s="24" t="s">
        <v>45</v>
      </c>
      <c r="F26" s="26"/>
      <c r="G26" s="27"/>
      <c r="H26" s="27"/>
      <c r="I26" s="27"/>
      <c r="J26" s="27"/>
      <c r="K26" s="27"/>
      <c r="L26" s="27"/>
      <c r="M26" s="27"/>
      <c r="N26" s="27"/>
      <c r="O26" s="27"/>
      <c r="P26" s="27">
        <v>1</v>
      </c>
      <c r="Q26" s="28"/>
      <c r="R26" s="59" t="str">
        <f t="shared" si="0"/>
        <v>Completado</v>
      </c>
      <c r="S26" s="19"/>
      <c r="T26" s="5"/>
      <c r="U26" s="5"/>
      <c r="V26" s="5"/>
      <c r="W26" s="5"/>
      <c r="X26" s="5"/>
      <c r="Y26" s="5"/>
      <c r="Z26" s="3"/>
      <c r="AA26" s="3"/>
      <c r="AB26" s="3"/>
      <c r="AC26" s="3"/>
    </row>
    <row r="27" spans="1:29" ht="15" customHeight="1" thickBot="1" x14ac:dyDescent="0.3">
      <c r="A27" s="42"/>
      <c r="B27" s="43"/>
      <c r="C27" s="44"/>
      <c r="D27" s="45"/>
      <c r="E27" s="46"/>
      <c r="F27" s="47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9"/>
      <c r="R27" s="60"/>
      <c r="S27" s="20"/>
      <c r="T27" s="10"/>
      <c r="U27" s="10"/>
      <c r="V27" s="10"/>
      <c r="W27" s="10"/>
      <c r="X27" s="10"/>
      <c r="Y27" s="10"/>
      <c r="Z27" s="11"/>
      <c r="AA27" s="11"/>
      <c r="AB27" s="11"/>
      <c r="AC27" s="11"/>
    </row>
    <row r="28" spans="1:29" ht="15.75" thickBot="1" x14ac:dyDescent="0.3">
      <c r="B28" s="29"/>
      <c r="E28" s="66" t="s">
        <v>18</v>
      </c>
      <c r="F28" s="34">
        <f>COUNTIF(F13:F26,1)</f>
        <v>0</v>
      </c>
      <c r="G28" s="34">
        <f t="shared" ref="G28:Q28" si="1">COUNTIF(G13:G26,1)</f>
        <v>0</v>
      </c>
      <c r="H28" s="34">
        <f t="shared" si="1"/>
        <v>0</v>
      </c>
      <c r="I28" s="34">
        <f t="shared" si="1"/>
        <v>0</v>
      </c>
      <c r="J28" s="34">
        <f t="shared" si="1"/>
        <v>1</v>
      </c>
      <c r="K28" s="34">
        <f t="shared" si="1"/>
        <v>1</v>
      </c>
      <c r="L28" s="34">
        <f t="shared" si="1"/>
        <v>1</v>
      </c>
      <c r="M28" s="34">
        <f t="shared" si="1"/>
        <v>1</v>
      </c>
      <c r="N28" s="34">
        <f t="shared" si="1"/>
        <v>4</v>
      </c>
      <c r="O28" s="34">
        <f t="shared" si="1"/>
        <v>5</v>
      </c>
      <c r="P28" s="34">
        <f t="shared" si="1"/>
        <v>1</v>
      </c>
      <c r="Q28" s="34">
        <f t="shared" si="1"/>
        <v>0</v>
      </c>
      <c r="R28" s="61">
        <f>COUNTIF(R13:R26,"Completado")</f>
        <v>14</v>
      </c>
    </row>
    <row r="29" spans="1:29" ht="15.75" thickBot="1" x14ac:dyDescent="0.3">
      <c r="B29" s="29"/>
      <c r="E29" s="67" t="s">
        <v>19</v>
      </c>
      <c r="F29" s="34">
        <f>COUNTA(F13:F26)</f>
        <v>0</v>
      </c>
      <c r="G29" s="34">
        <f t="shared" ref="G29:Q29" si="2">COUNTA(G13:G26)</f>
        <v>0</v>
      </c>
      <c r="H29" s="34">
        <f t="shared" si="2"/>
        <v>0</v>
      </c>
      <c r="I29" s="34">
        <f t="shared" si="2"/>
        <v>0</v>
      </c>
      <c r="J29" s="34">
        <f t="shared" si="2"/>
        <v>1</v>
      </c>
      <c r="K29" s="34">
        <f t="shared" si="2"/>
        <v>1</v>
      </c>
      <c r="L29" s="34">
        <f t="shared" si="2"/>
        <v>1</v>
      </c>
      <c r="M29" s="34">
        <f t="shared" si="2"/>
        <v>1</v>
      </c>
      <c r="N29" s="34">
        <f t="shared" si="2"/>
        <v>4</v>
      </c>
      <c r="O29" s="34">
        <f t="shared" si="2"/>
        <v>5</v>
      </c>
      <c r="P29" s="34">
        <f t="shared" si="2"/>
        <v>1</v>
      </c>
      <c r="Q29" s="34">
        <f t="shared" si="2"/>
        <v>0</v>
      </c>
      <c r="R29" s="61">
        <f>COUNTA(C13:C26)</f>
        <v>14</v>
      </c>
    </row>
    <row r="30" spans="1:29" ht="29.25" thickBot="1" x14ac:dyDescent="0.5">
      <c r="B30" s="29"/>
      <c r="E30" s="67" t="s">
        <v>17</v>
      </c>
      <c r="F30" s="62">
        <f>IFERROR(F28/F29,0)</f>
        <v>0</v>
      </c>
      <c r="G30" s="62">
        <f t="shared" ref="G30:Q30" si="3">IFERROR(G28/G29,0)</f>
        <v>0</v>
      </c>
      <c r="H30" s="62">
        <f t="shared" si="3"/>
        <v>0</v>
      </c>
      <c r="I30" s="62">
        <f t="shared" si="3"/>
        <v>0</v>
      </c>
      <c r="J30" s="62">
        <f t="shared" si="3"/>
        <v>1</v>
      </c>
      <c r="K30" s="62">
        <f t="shared" si="3"/>
        <v>1</v>
      </c>
      <c r="L30" s="62">
        <f t="shared" si="3"/>
        <v>1</v>
      </c>
      <c r="M30" s="62">
        <f t="shared" si="3"/>
        <v>1</v>
      </c>
      <c r="N30" s="62">
        <f t="shared" si="3"/>
        <v>1</v>
      </c>
      <c r="O30" s="62">
        <f t="shared" si="3"/>
        <v>1</v>
      </c>
      <c r="P30" s="62">
        <f t="shared" si="3"/>
        <v>1</v>
      </c>
      <c r="Q30" s="62">
        <f t="shared" si="3"/>
        <v>0</v>
      </c>
      <c r="R30" s="63">
        <f>+R28/R29</f>
        <v>1</v>
      </c>
    </row>
    <row r="31" spans="1:29" x14ac:dyDescent="0.25">
      <c r="B31" s="29"/>
    </row>
    <row r="32" spans="1:29" x14ac:dyDescent="0.25">
      <c r="B32" s="29"/>
    </row>
    <row r="33" spans="2:2" x14ac:dyDescent="0.25">
      <c r="B33" s="29"/>
    </row>
    <row r="34" spans="2:2" x14ac:dyDescent="0.25">
      <c r="B34" s="29"/>
    </row>
    <row r="35" spans="2:2" x14ac:dyDescent="0.25">
      <c r="B35" s="29"/>
    </row>
    <row r="36" spans="2:2" x14ac:dyDescent="0.25">
      <c r="B36" s="29"/>
    </row>
    <row r="37" spans="2:2" x14ac:dyDescent="0.25">
      <c r="B37" s="29"/>
    </row>
  </sheetData>
  <sortState xmlns:xlrd2="http://schemas.microsoft.com/office/spreadsheetml/2017/richdata2" ref="C36:C39">
    <sortCondition ref="C39"/>
  </sortState>
  <mergeCells count="11">
    <mergeCell ref="C3:D7"/>
    <mergeCell ref="B13:B25"/>
    <mergeCell ref="J10:M10"/>
    <mergeCell ref="C9:D9"/>
    <mergeCell ref="F9:Q9"/>
    <mergeCell ref="B10:B11"/>
    <mergeCell ref="C10:C11"/>
    <mergeCell ref="D10:D11"/>
    <mergeCell ref="E10:E11"/>
    <mergeCell ref="N10:Q10"/>
    <mergeCell ref="F10:I10"/>
  </mergeCells>
  <conditionalFormatting sqref="F13:P18 Q14:Q18 F20:Q26 F27:R27 F12:Y12 S13:Y25">
    <cfRule type="cellIs" dxfId="36" priority="497" operator="equal">
      <formula>4</formula>
    </cfRule>
    <cfRule type="cellIs" dxfId="35" priority="498" operator="equal">
      <formula>1</formula>
    </cfRule>
    <cfRule type="cellIs" dxfId="34" priority="499" operator="equal">
      <formula>2</formula>
    </cfRule>
  </conditionalFormatting>
  <conditionalFormatting sqref="F13:P18 Q14:Q18 F20:Q26 F27:R27 S13:Y25">
    <cfRule type="cellIs" dxfId="33" priority="444" operator="equal">
      <formula>3</formula>
    </cfRule>
  </conditionalFormatting>
  <conditionalFormatting sqref="F13:Q18">
    <cfRule type="cellIs" dxfId="32" priority="290" operator="equal">
      <formula>4</formula>
    </cfRule>
    <cfRule type="cellIs" dxfId="31" priority="291" operator="equal">
      <formula>1</formula>
    </cfRule>
    <cfRule type="cellIs" dxfId="30" priority="292" operator="equal">
      <formula>2</formula>
    </cfRule>
  </conditionalFormatting>
  <conditionalFormatting sqref="F19:Q19">
    <cfRule type="cellIs" dxfId="29" priority="12" operator="equal">
      <formula>4</formula>
    </cfRule>
    <cfRule type="cellIs" dxfId="28" priority="13" operator="equal">
      <formula>1</formula>
    </cfRule>
    <cfRule type="cellIs" dxfId="27" priority="14" operator="equal">
      <formula>2</formula>
    </cfRule>
    <cfRule type="containsText" dxfId="26" priority="15" operator="containsText" text="X">
      <formula>NOT(ISERROR(SEARCH("X",F19)))</formula>
    </cfRule>
    <cfRule type="cellIs" dxfId="25" priority="16" operator="equal">
      <formula>3</formula>
    </cfRule>
    <cfRule type="cellIs" dxfId="24" priority="20" operator="equal">
      <formula>x</formula>
    </cfRule>
  </conditionalFormatting>
  <conditionalFormatting sqref="F19:Q26 F27:R27">
    <cfRule type="cellIs" dxfId="23" priority="17" operator="equal">
      <formula>4</formula>
    </cfRule>
  </conditionalFormatting>
  <conditionalFormatting sqref="F19:Q26">
    <cfRule type="cellIs" dxfId="22" priority="18" operator="equal">
      <formula>1</formula>
    </cfRule>
    <cfRule type="cellIs" dxfId="21" priority="19" operator="equal">
      <formula>2</formula>
    </cfRule>
  </conditionalFormatting>
  <conditionalFormatting sqref="F27:R27 F13:P18 Q14:Q18 F20:Q26">
    <cfRule type="containsText" dxfId="20" priority="368" operator="containsText" text="X">
      <formula>NOT(ISERROR(SEARCH("X",F13)))</formula>
    </cfRule>
  </conditionalFormatting>
  <conditionalFormatting sqref="F27:R27">
    <cfRule type="cellIs" dxfId="19" priority="366" operator="equal">
      <formula>1</formula>
    </cfRule>
    <cfRule type="cellIs" dxfId="18" priority="367" operator="equal">
      <formula>2</formula>
    </cfRule>
  </conditionalFormatting>
  <conditionalFormatting sqref="F12:Y12 F13:P18 S13:Y25 Q14:Q18 F20:Q26 F27:R27">
    <cfRule type="cellIs" dxfId="17" priority="500" operator="equal">
      <formula>x</formula>
    </cfRule>
  </conditionalFormatting>
  <conditionalFormatting sqref="Q13">
    <cfRule type="cellIs" dxfId="16" priority="284" operator="equal">
      <formula>3</formula>
    </cfRule>
    <cfRule type="cellIs" dxfId="15" priority="285" operator="equal">
      <formula>4</formula>
    </cfRule>
    <cfRule type="cellIs" dxfId="14" priority="286" operator="equal">
      <formula>1</formula>
    </cfRule>
    <cfRule type="cellIs" dxfId="13" priority="287" operator="equal">
      <formula>2</formula>
    </cfRule>
    <cfRule type="containsText" dxfId="12" priority="288" operator="containsText" text="X">
      <formula>NOT(ISERROR(SEARCH("X",Q13)))</formula>
    </cfRule>
    <cfRule type="cellIs" dxfId="11" priority="289" operator="equal">
      <formula>3</formula>
    </cfRule>
    <cfRule type="cellIs" dxfId="10" priority="293" operator="equal">
      <formula>x</formula>
    </cfRule>
  </conditionalFormatting>
  <conditionalFormatting sqref="R13:R26">
    <cfRule type="cellIs" dxfId="9" priority="251" operator="equal">
      <formula>1</formula>
    </cfRule>
    <cfRule type="cellIs" dxfId="8" priority="252" operator="equal">
      <formula>2</formula>
    </cfRule>
    <cfRule type="cellIs" dxfId="7" priority="253" operator="equal">
      <formula>x</formula>
    </cfRule>
    <cfRule type="cellIs" dxfId="6" priority="244" operator="equal">
      <formula>3</formula>
    </cfRule>
    <cfRule type="cellIs" dxfId="5" priority="245" operator="equal">
      <formula>4</formula>
    </cfRule>
    <cfRule type="cellIs" dxfId="4" priority="246" operator="equal">
      <formula>1</formula>
    </cfRule>
    <cfRule type="cellIs" dxfId="3" priority="247" operator="equal">
      <formula>2</formula>
    </cfRule>
    <cfRule type="containsText" dxfId="2" priority="248" operator="containsText" text="X">
      <formula>NOT(ISERROR(SEARCH("X",R13)))</formula>
    </cfRule>
    <cfRule type="cellIs" dxfId="1" priority="249" operator="equal">
      <formula>3</formula>
    </cfRule>
    <cfRule type="cellIs" dxfId="0" priority="250" operator="equal">
      <formula>4</formula>
    </cfRule>
  </conditionalFormatting>
  <conditionalFormatting sqref="R30">
    <cfRule type="iconSet" priority="1">
      <iconSet iconSet="3Symbols">
        <cfvo type="percent" val="0"/>
        <cfvo type="num" val="0.5"/>
        <cfvo type="num" val="0.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sqref="A1:A6"/>
    </sheetView>
  </sheetViews>
  <sheetFormatPr baseColWidth="10" defaultColWidth="11.42578125" defaultRowHeight="15" x14ac:dyDescent="0.25"/>
  <sheetData>
    <row r="1" spans="1:1" x14ac:dyDescent="0.25">
      <c r="A1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1EF513F09E0043BFDAF0B3812A196E" ma:contentTypeVersion="0" ma:contentTypeDescription="Crear nuevo documento." ma:contentTypeScope="" ma:versionID="c6b7ff63276acde783ad3348c2bffa86">
  <xsd:schema xmlns:xsd="http://www.w3.org/2001/XMLSchema" xmlns:p="http://schemas.microsoft.com/office/2006/metadata/properties" targetNamespace="http://schemas.microsoft.com/office/2006/metadata/properties" ma:root="true" ma:fieldsID="b004d877ca112f136821ba8115f647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F548D624-575E-49AC-B6DA-C6CE136A6B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0243B-00A5-4304-90B2-608D42D1A5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003D47D-3505-432A-90D9-3CDE5EE91D58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Claudia Liliana Diaz Vargas</dc:creator>
  <cp:keywords/>
  <dc:description/>
  <cp:lastModifiedBy>Julian Correa</cp:lastModifiedBy>
  <cp:revision/>
  <dcterms:created xsi:type="dcterms:W3CDTF">2012-03-28T16:19:52Z</dcterms:created>
  <dcterms:modified xsi:type="dcterms:W3CDTF">2025-06-11T22:07:48Z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0x010100C51EF513F09E0043BFDAF0B3812A196E</vt:lpwstr>
  </property>
</Properties>
</file>