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by\Desktop\"/>
    </mc:Choice>
  </mc:AlternateContent>
  <xr:revisionPtr revIDLastSave="0" documentId="13_ncr:1_{42A380B1-C4E2-4082-BC42-7A97FC9894C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MD DATA" sheetId="1" r:id="rId1"/>
    <sheet name="HC DA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M4" i="1" l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3" i="1"/>
  <c r="AJ38" i="1" l="1"/>
  <c r="AJ30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3" i="1"/>
  <c r="BN4" i="1"/>
  <c r="BN5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L4" i="1"/>
  <c r="BL5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3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1" i="1"/>
  <c r="AJ32" i="1"/>
  <c r="AJ33" i="1"/>
  <c r="AJ34" i="1"/>
  <c r="AJ35" i="1"/>
  <c r="AJ36" i="1"/>
  <c r="AJ37" i="1"/>
  <c r="AJ39" i="1"/>
  <c r="AJ3" i="1"/>
  <c r="BL135" i="1" l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L401" i="1"/>
  <c r="BL402" i="1"/>
  <c r="BL403" i="1"/>
  <c r="BL404" i="1"/>
  <c r="BL405" i="1"/>
  <c r="BL406" i="1"/>
  <c r="BL407" i="1"/>
  <c r="BL408" i="1"/>
  <c r="BL409" i="1"/>
  <c r="BL410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Victoria Selby</author>
  </authors>
  <commentList>
    <comment ref="BP3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Victoria Selby:</t>
        </r>
        <r>
          <rPr>
            <sz val="9"/>
            <color indexed="81"/>
            <rFont val="Tahoma"/>
            <family val="2"/>
          </rPr>
          <t xml:space="preserve">
Fall at 75m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tc={D5490FD1-95D6-4897-A6FC-2344C001EC73}</author>
  </authors>
  <commentList>
    <comment ref="K3" authorId="0" shapeId="0" xr:uid="{D5490FD1-95D6-4897-A6FC-2344C001EC7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went skiing in 1/2 term then has to isolate due to come back in Easter holidays - COVID.</t>
      </text>
    </comment>
  </commentList>
</comments>
</file>

<file path=xl/sharedStrings.xml><?xml version="1.0" encoding="utf-8"?>
<sst xmlns="http://schemas.openxmlformats.org/spreadsheetml/2006/main" count="536" uniqueCount="223">
  <si>
    <t>ID</t>
  </si>
  <si>
    <t xml:space="preserve">Visit </t>
  </si>
  <si>
    <t>date</t>
  </si>
  <si>
    <t>Total</t>
  </si>
  <si>
    <t>Brooke</t>
  </si>
  <si>
    <t>6MWT distance</t>
  </si>
  <si>
    <t>height</t>
  </si>
  <si>
    <t>weight</t>
  </si>
  <si>
    <t>amb  / non amb</t>
  </si>
  <si>
    <t>regime</t>
  </si>
  <si>
    <t>date of dose change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</si>
  <si>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</si>
  <si>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</si>
  <si>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</si>
  <si>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</si>
  <si>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</si>
  <si>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</si>
  <si>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</si>
  <si>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</si>
  <si>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</si>
  <si>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</t>
  </si>
  <si>
    <t>D11</t>
  </si>
  <si>
    <t>D12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</si>
  <si>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</si>
  <si>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</si>
  <si>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</si>
  <si>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</si>
  <si>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</si>
  <si>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</si>
  <si>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</si>
  <si>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</si>
  <si>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</si>
  <si>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</si>
  <si>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DOB</t>
  </si>
  <si>
    <t>DEMOGRAPHICS</t>
  </si>
  <si>
    <t>NSAA</t>
  </si>
  <si>
    <t>TOTAL</t>
  </si>
  <si>
    <t>TRFF</t>
  </si>
  <si>
    <t>10M</t>
  </si>
  <si>
    <t>TIMED TESTS</t>
  </si>
  <si>
    <t>MYOGRIP R</t>
  </si>
  <si>
    <t>MYOGRIP L</t>
  </si>
  <si>
    <t>MYOPINCH R</t>
  </si>
  <si>
    <t>MYOPINCH L</t>
  </si>
  <si>
    <t>MYOTOOLS BEST</t>
  </si>
  <si>
    <t xml:space="preserve">BROOKE </t>
  </si>
  <si>
    <t>PUL</t>
  </si>
  <si>
    <t>10/10/1019</t>
  </si>
  <si>
    <t>WD</t>
  </si>
  <si>
    <t>??POG</t>
  </si>
  <si>
    <t>DATE DIF</t>
  </si>
  <si>
    <t>1.Standing</t>
  </si>
  <si>
    <t>2.Walk</t>
  </si>
  <si>
    <t>3.Stand up from chair</t>
  </si>
  <si>
    <t>4. Stand on R leg</t>
  </si>
  <si>
    <t>5.Stand on L leg</t>
  </si>
  <si>
    <t>6. Climb box R</t>
  </si>
  <si>
    <t>7. Climb box L</t>
  </si>
  <si>
    <t>8. Descend box R</t>
  </si>
  <si>
    <t>9. Descend box L</t>
  </si>
  <si>
    <t>10. Gets to sitting</t>
  </si>
  <si>
    <t>11. Rise from floor</t>
  </si>
  <si>
    <t>12. Lift head from supine</t>
  </si>
  <si>
    <t>13. Stands on heels</t>
  </si>
  <si>
    <t>14. Jump</t>
  </si>
  <si>
    <t>15. Hop R</t>
  </si>
  <si>
    <t>16. Hop L</t>
  </si>
  <si>
    <t>17. Run 10m</t>
  </si>
  <si>
    <t xml:space="preserve">b. Shoulder ABD to GHJ </t>
  </si>
  <si>
    <t xml:space="preserve">a. Shoulder ABD above GHJ </t>
  </si>
  <si>
    <t xml:space="preserve">c. Shoulder F to GHJ </t>
  </si>
  <si>
    <t>d. Shoulder F to GHJ +500</t>
  </si>
  <si>
    <t>e. Shoulder F above GHJ +500</t>
  </si>
  <si>
    <t>f. Shoulder F above GHJ + 1kg</t>
  </si>
  <si>
    <t>e. Hands to mouth</t>
  </si>
  <si>
    <t>g. Hands from lap to table</t>
  </si>
  <si>
    <t>h. Move 100gr</t>
  </si>
  <si>
    <t>i. Move 500 gr</t>
  </si>
  <si>
    <t>j. Move 1 kg</t>
  </si>
  <si>
    <t>k. Lift heavy cans diagonally</t>
  </si>
  <si>
    <t>l. Stack 3 cans</t>
  </si>
  <si>
    <t>m. Stack 5 cans</t>
  </si>
  <si>
    <t>n. Remove lid</t>
  </si>
  <si>
    <t>o. Tearing paper</t>
  </si>
  <si>
    <t>p. Tracing path</t>
  </si>
  <si>
    <t>q. Push on light</t>
  </si>
  <si>
    <t>r. Supination</t>
  </si>
  <si>
    <t>s. Pick up coin</t>
  </si>
  <si>
    <t>t. Finger on diagram</t>
  </si>
  <si>
    <t>u. Pinch</t>
  </si>
  <si>
    <t>Shoulder domain</t>
  </si>
  <si>
    <t>Elbow domain</t>
  </si>
  <si>
    <t>Distal domain</t>
  </si>
  <si>
    <t>Dose</t>
  </si>
  <si>
    <t>age at diagnosis</t>
  </si>
  <si>
    <t>Y P</t>
  </si>
  <si>
    <t>10/10</t>
  </si>
  <si>
    <t>Steroids</t>
  </si>
  <si>
    <t>Steroid initiation</t>
  </si>
  <si>
    <t xml:space="preserve">Dominant </t>
  </si>
  <si>
    <t>R</t>
  </si>
  <si>
    <t>Not changed</t>
  </si>
  <si>
    <t>Preferred</t>
  </si>
  <si>
    <t>Preferred hand</t>
  </si>
  <si>
    <t>Y D</t>
  </si>
  <si>
    <t>A</t>
  </si>
  <si>
    <t>Daily</t>
  </si>
  <si>
    <t>Hand circumference</t>
  </si>
  <si>
    <t>Hand position</t>
  </si>
  <si>
    <t>Normal</t>
  </si>
  <si>
    <t>3 YEARS AGO</t>
  </si>
  <si>
    <t>L</t>
  </si>
  <si>
    <t>APRIL/MAY</t>
  </si>
  <si>
    <t>BOTH</t>
  </si>
  <si>
    <t>On chair-PT held dynamometer</t>
  </si>
  <si>
    <t xml:space="preserve">L + R </t>
  </si>
  <si>
    <t xml:space="preserve">Y D </t>
  </si>
  <si>
    <t>Myogrip not woking</t>
  </si>
  <si>
    <t>REFUSED</t>
  </si>
  <si>
    <t>JAN</t>
  </si>
  <si>
    <t>Forearm on table</t>
  </si>
  <si>
    <t>JAN 2019 12 TO 15</t>
  </si>
  <si>
    <t>NOV 2018 12.5 TO 15</t>
  </si>
  <si>
    <t xml:space="preserve">For DMD age 5 </t>
  </si>
  <si>
    <t>Started on 15 mg then increased o 18 mg</t>
  </si>
  <si>
    <t>1 YEAR AGO</t>
  </si>
  <si>
    <t>NA</t>
  </si>
  <si>
    <t>Loss of ambulation</t>
  </si>
  <si>
    <t>7.5</t>
  </si>
  <si>
    <t>2016</t>
  </si>
  <si>
    <t>3y</t>
  </si>
  <si>
    <t>aged 4 years</t>
  </si>
  <si>
    <t>18mg</t>
  </si>
  <si>
    <t>about a year ago</t>
  </si>
  <si>
    <t>r</t>
  </si>
  <si>
    <t>normal</t>
  </si>
  <si>
    <t xml:space="preserve">fordmd? </t>
  </si>
  <si>
    <t>for dmd nov 19</t>
  </si>
  <si>
    <t>unable</t>
  </si>
  <si>
    <t>ambi</t>
  </si>
  <si>
    <t>swaps</t>
  </si>
  <si>
    <t>jan 2020</t>
  </si>
  <si>
    <t>NON AMB</t>
  </si>
  <si>
    <t>250M</t>
  </si>
  <si>
    <t>275M</t>
  </si>
  <si>
    <t>.April2018</t>
  </si>
  <si>
    <t xml:space="preserve"> aged 7</t>
  </si>
  <si>
    <t xml:space="preserve"> YP</t>
  </si>
  <si>
    <t>NORMAL</t>
  </si>
  <si>
    <t>N/A</t>
  </si>
  <si>
    <t xml:space="preserve">Y P </t>
  </si>
  <si>
    <t>april 2018</t>
  </si>
  <si>
    <t>UNABLE</t>
  </si>
  <si>
    <t>Dec 2018</t>
  </si>
  <si>
    <t>alternate</t>
  </si>
  <si>
    <t>YP</t>
  </si>
  <si>
    <t xml:space="preserve">Armspan </t>
  </si>
  <si>
    <t>Genetic subset</t>
  </si>
  <si>
    <t>non amb</t>
  </si>
  <si>
    <t>7y</t>
  </si>
  <si>
    <t>deletion 10-11</t>
  </si>
  <si>
    <t>a</t>
  </si>
  <si>
    <t>DEF</t>
  </si>
  <si>
    <t>DAILY</t>
  </si>
  <si>
    <t>SEPT 2018</t>
  </si>
  <si>
    <t xml:space="preserve">Duplication 3-7 </t>
  </si>
  <si>
    <t>~ 4 yo</t>
  </si>
  <si>
    <t>EPIC</t>
  </si>
  <si>
    <t>def</t>
  </si>
  <si>
    <t>daily</t>
  </si>
  <si>
    <t>3y 6m</t>
  </si>
  <si>
    <t>Duplication 10-11</t>
  </si>
  <si>
    <t xml:space="preserve">def </t>
  </si>
  <si>
    <t>5Y 3m</t>
  </si>
  <si>
    <t>deletion 45-50</t>
  </si>
  <si>
    <t>unsure prev on pfizer</t>
  </si>
  <si>
    <t>COVID DISRUPTED</t>
  </si>
  <si>
    <t>na</t>
  </si>
  <si>
    <t>Visit cancelled em heart op</t>
  </si>
  <si>
    <t>amb</t>
  </si>
  <si>
    <t>Non amb</t>
  </si>
  <si>
    <t xml:space="preserve">CNX - COVID </t>
  </si>
  <si>
    <t>CNX COVID</t>
  </si>
  <si>
    <t>tbc</t>
  </si>
  <si>
    <t>tbc ?  August</t>
  </si>
  <si>
    <t>tbc ?August</t>
  </si>
  <si>
    <t xml:space="preserve">ARMSPAN </t>
  </si>
  <si>
    <t>DUPLICATION OF EXONS 18-30</t>
  </si>
  <si>
    <t>internal point mutation (C.4015DUPC)</t>
  </si>
  <si>
    <t>NONSENSE POINT MUTATION EXON 49</t>
  </si>
  <si>
    <t>nonsense point mutation ? Where</t>
  </si>
  <si>
    <t>exon 46-50</t>
  </si>
  <si>
    <t>exon 44</t>
  </si>
  <si>
    <t>oof deletion exon 62 (confirmed diagnosis autism)</t>
  </si>
  <si>
    <t>deletion exon 42-43</t>
  </si>
  <si>
    <t>July 2013 on 15mg/day</t>
  </si>
  <si>
    <t>oof deletion 45-54</t>
  </si>
  <si>
    <t>Deletion 8+9</t>
  </si>
  <si>
    <t>deletion exon 8-10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</si>
  <si>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</si>
  <si>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</si>
  <si>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</si>
  <si>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</si>
  <si>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</si>
  <si>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</si>
  <si>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</si>
  <si>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</si>
  <si>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</si>
  <si>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</si>
  <si>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</si>
  <si>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</si>
  <si>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</si>
  <si>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</si>
  <si>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</si>
  <si>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</si>
  <si>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</si>
  <si>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date of visit</t>
  </si>
  <si>
    <t>10m</t>
  </si>
  <si>
    <t>6MWT</t>
  </si>
  <si>
    <t>31/2010</t>
  </si>
  <si>
    <t>moved overseas</t>
  </si>
  <si>
    <t>BALA?</t>
  </si>
  <si>
    <t>PO'G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</si>
</sst>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1" applyNumberFormat="0" applyAlignment="0" applyProtection="0"/>
  </cellStyleXfs>
  <cellXfs count="154">
    <xf numFmtId="0" fontId="0" fillId="0" borderId="0" xfId="0"/>
    <xf numFmtId="14" fontId="0" fillId="7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" fontId="0" fillId="7" borderId="2" xfId="0" applyNumberFormat="1" applyFill="1" applyBorder="1" applyAlignment="1">
      <alignment horizontal="center" vertical="center" wrapText="1"/>
    </xf>
    <xf numFmtId="1" fontId="0" fillId="6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" fontId="0" fillId="12" borderId="2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14" fontId="0" fillId="10" borderId="2" xfId="0" applyNumberFormat="1" applyFill="1" applyBorder="1" applyAlignment="1">
      <alignment horizontal="center" vertical="center"/>
    </xf>
    <xf numFmtId="14" fontId="0" fillId="9" borderId="2" xfId="0" applyNumberFormat="1" applyFill="1" applyBorder="1" applyAlignment="1">
      <alignment horizontal="center" vertical="center"/>
    </xf>
    <xf numFmtId="164" fontId="0" fillId="9" borderId="2" xfId="0" applyNumberFormat="1" applyFill="1" applyBorder="1" applyAlignment="1">
      <alignment horizontal="center" vertical="center"/>
    </xf>
    <xf numFmtId="2" fontId="0" fillId="9" borderId="2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1" fontId="0" fillId="9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11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" fillId="0" borderId="2" xfId="2" applyNumberFormat="1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1" fontId="4" fillId="0" borderId="2" xfId="0" applyNumberFormat="1" applyFont="1" applyFill="1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2" fontId="0" fillId="8" borderId="2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" fontId="0" fillId="13" borderId="2" xfId="0" applyNumberForma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14" fontId="0" fillId="14" borderId="2" xfId="0" applyNumberFormat="1" applyFill="1" applyBorder="1" applyAlignment="1">
      <alignment horizontal="center" vertical="center"/>
    </xf>
    <xf numFmtId="14" fontId="7" fillId="14" borderId="2" xfId="0" applyNumberFormat="1" applyFont="1" applyFill="1" applyBorder="1" applyAlignment="1">
      <alignment horizontal="center" vertical="center"/>
    </xf>
    <xf numFmtId="164" fontId="0" fillId="14" borderId="2" xfId="0" applyNumberFormat="1" applyFill="1" applyBorder="1" applyAlignment="1">
      <alignment horizontal="center" vertical="center"/>
    </xf>
    <xf numFmtId="2" fontId="0" fillId="14" borderId="2" xfId="0" applyNumberFormat="1" applyFill="1" applyBorder="1" applyAlignment="1">
      <alignment horizontal="center" vertical="center"/>
    </xf>
    <xf numFmtId="49" fontId="0" fillId="14" borderId="2" xfId="0" applyNumberFormat="1" applyFill="1" applyBorder="1" applyAlignment="1">
      <alignment horizontal="center" vertical="center"/>
    </xf>
    <xf numFmtId="1" fontId="0" fillId="14" borderId="2" xfId="0" applyNumberFormat="1" applyFill="1" applyBorder="1" applyAlignment="1">
      <alignment horizontal="center" vertical="center"/>
    </xf>
    <xf numFmtId="1" fontId="0" fillId="14" borderId="2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2" fillId="0" borderId="3" xfId="1" applyNumberFormat="1" applyFill="1" applyBorder="1" applyAlignment="1">
      <alignment horizontal="center" vertical="center"/>
    </xf>
    <xf numFmtId="49" fontId="2" fillId="0" borderId="4" xfId="1" applyNumberFormat="1" applyFill="1" applyBorder="1" applyAlignment="1">
      <alignment horizontal="center" vertical="center"/>
    </xf>
    <xf numFmtId="49" fontId="2" fillId="0" borderId="5" xfId="1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64" fontId="3" fillId="0" borderId="2" xfId="2" applyNumberFormat="1" applyFill="1" applyBorder="1" applyAlignment="1">
      <alignment horizontal="center" vertical="center"/>
    </xf>
    <xf numFmtId="164" fontId="3" fillId="0" borderId="3" xfId="2" applyNumberFormat="1" applyFill="1" applyBorder="1" applyAlignment="1">
      <alignment horizontal="center" vertical="center"/>
    </xf>
    <xf numFmtId="164" fontId="3" fillId="0" borderId="4" xfId="2" applyNumberFormat="1" applyFill="1" applyBorder="1" applyAlignment="1">
      <alignment horizontal="center" vertical="center"/>
    </xf>
    <xf numFmtId="164" fontId="3" fillId="0" borderId="5" xfId="2" applyNumberForma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14" fontId="4" fillId="15" borderId="2" xfId="0" applyNumberFormat="1" applyFont="1" applyFill="1" applyBorder="1" applyAlignment="1">
      <alignment horizontal="center" vertical="center"/>
    </xf>
    <xf numFmtId="164" fontId="4" fillId="15" borderId="2" xfId="0" applyNumberFormat="1" applyFont="1" applyFill="1" applyBorder="1" applyAlignment="1">
      <alignment horizontal="center" vertical="center"/>
    </xf>
    <xf numFmtId="2" fontId="4" fillId="15" borderId="2" xfId="0" applyNumberFormat="1" applyFont="1" applyFill="1" applyBorder="1" applyAlignment="1">
      <alignment horizontal="center" vertical="center"/>
    </xf>
    <xf numFmtId="49" fontId="4" fillId="15" borderId="2" xfId="0" applyNumberFormat="1" applyFont="1" applyFill="1" applyBorder="1" applyAlignment="1">
      <alignment horizontal="center" vertical="center"/>
    </xf>
    <xf numFmtId="1" fontId="4" fillId="15" borderId="2" xfId="0" applyNumberFormat="1" applyFont="1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14" fontId="0" fillId="15" borderId="2" xfId="0" applyNumberFormat="1" applyFill="1" applyBorder="1" applyAlignment="1">
      <alignment horizontal="center" vertical="center"/>
    </xf>
    <xf numFmtId="164" fontId="0" fillId="15" borderId="2" xfId="0" applyNumberFormat="1" applyFill="1" applyBorder="1" applyAlignment="1">
      <alignment horizontal="center" vertical="center"/>
    </xf>
    <xf numFmtId="2" fontId="0" fillId="15" borderId="2" xfId="0" applyNumberFormat="1" applyFill="1" applyBorder="1" applyAlignment="1">
      <alignment horizontal="center" vertical="center"/>
    </xf>
    <xf numFmtId="49" fontId="0" fillId="15" borderId="2" xfId="0" applyNumberFormat="1" applyFill="1" applyBorder="1" applyAlignment="1">
      <alignment horizontal="center" vertical="center"/>
    </xf>
    <xf numFmtId="1" fontId="0" fillId="15" borderId="2" xfId="0" applyNumberForma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14" fontId="0" fillId="16" borderId="2" xfId="0" applyNumberFormat="1" applyFill="1" applyBorder="1" applyAlignment="1">
      <alignment horizontal="center" vertical="center"/>
    </xf>
    <xf numFmtId="14" fontId="0" fillId="16" borderId="2" xfId="0" applyNumberFormat="1" applyFill="1" applyBorder="1" applyAlignment="1">
      <alignment horizontal="center" vertical="center"/>
    </xf>
    <xf numFmtId="164" fontId="0" fillId="16" borderId="2" xfId="0" applyNumberFormat="1" applyFill="1" applyBorder="1" applyAlignment="1">
      <alignment horizontal="center" vertical="center"/>
    </xf>
    <xf numFmtId="164" fontId="0" fillId="16" borderId="2" xfId="0" applyNumberFormat="1" applyFill="1" applyBorder="1" applyAlignment="1">
      <alignment horizontal="center" vertical="center"/>
    </xf>
    <xf numFmtId="2" fontId="0" fillId="16" borderId="2" xfId="0" applyNumberFormat="1" applyFill="1" applyBorder="1" applyAlignment="1">
      <alignment horizontal="center" vertical="center"/>
    </xf>
    <xf numFmtId="49" fontId="0" fillId="16" borderId="2" xfId="0" applyNumberFormat="1" applyFill="1" applyBorder="1" applyAlignment="1">
      <alignment horizontal="center" vertical="center"/>
    </xf>
    <xf numFmtId="1" fontId="0" fillId="16" borderId="2" xfId="0" applyNumberFormat="1" applyFill="1" applyBorder="1" applyAlignment="1">
      <alignment horizontal="center" vertical="center"/>
    </xf>
    <xf numFmtId="14" fontId="0" fillId="16" borderId="3" xfId="0" applyNumberFormat="1" applyFill="1" applyBorder="1" applyAlignment="1">
      <alignment horizontal="center" vertical="center"/>
    </xf>
    <xf numFmtId="164" fontId="0" fillId="16" borderId="3" xfId="0" applyNumberFormat="1" applyFill="1" applyBorder="1" applyAlignment="1">
      <alignment horizontal="center" vertical="center"/>
    </xf>
    <xf numFmtId="14" fontId="0" fillId="16" borderId="2" xfId="0" applyNumberFormat="1" applyFill="1" applyBorder="1" applyAlignment="1">
      <alignment horizontal="center" vertical="center" wrapText="1"/>
    </xf>
    <xf numFmtId="14" fontId="0" fillId="16" borderId="4" xfId="0" applyNumberFormat="1" applyFill="1" applyBorder="1" applyAlignment="1">
      <alignment horizontal="center" vertical="center"/>
    </xf>
    <xf numFmtId="164" fontId="0" fillId="16" borderId="4" xfId="0" applyNumberFormat="1" applyFill="1" applyBorder="1" applyAlignment="1">
      <alignment horizontal="center" vertical="center"/>
    </xf>
    <xf numFmtId="14" fontId="0" fillId="16" borderId="5" xfId="0" applyNumberFormat="1" applyFill="1" applyBorder="1" applyAlignment="1">
      <alignment horizontal="center" vertical="center"/>
    </xf>
    <xf numFmtId="164" fontId="0" fillId="16" borderId="5" xfId="0" applyNumberFormat="1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14" fontId="0" fillId="17" borderId="2" xfId="0" applyNumberFormat="1" applyFill="1" applyBorder="1" applyAlignment="1">
      <alignment horizontal="center" vertical="center"/>
    </xf>
    <xf numFmtId="164" fontId="0" fillId="17" borderId="2" xfId="0" applyNumberFormat="1" applyFill="1" applyBorder="1" applyAlignment="1">
      <alignment horizontal="center" vertical="center"/>
    </xf>
    <xf numFmtId="2" fontId="0" fillId="17" borderId="2" xfId="0" applyNumberFormat="1" applyFill="1" applyBorder="1" applyAlignment="1">
      <alignment horizontal="center" vertical="center"/>
    </xf>
    <xf numFmtId="49" fontId="0" fillId="17" borderId="2" xfId="0" applyNumberFormat="1" applyFill="1" applyBorder="1" applyAlignment="1">
      <alignment horizontal="center" vertical="center"/>
    </xf>
    <xf numFmtId="1" fontId="0" fillId="17" borderId="2" xfId="0" applyNumberFormat="1" applyFill="1" applyBorder="1" applyAlignment="1">
      <alignment horizontal="center" vertical="center"/>
    </xf>
    <xf numFmtId="164" fontId="0" fillId="8" borderId="3" xfId="0" applyNumberFormat="1" applyFill="1" applyBorder="1" applyAlignment="1">
      <alignment horizontal="center" vertical="center"/>
    </xf>
    <xf numFmtId="164" fontId="0" fillId="8" borderId="4" xfId="0" applyNumberFormat="1" applyFill="1" applyBorder="1" applyAlignment="1">
      <alignment horizontal="center" vertical="center"/>
    </xf>
    <xf numFmtId="49" fontId="3" fillId="8" borderId="2" xfId="2" applyNumberFormat="1" applyFill="1" applyBorder="1" applyAlignment="1">
      <alignment horizontal="center" vertical="center"/>
    </xf>
    <xf numFmtId="164" fontId="0" fillId="8" borderId="5" xfId="0" applyNumberFormat="1" applyFill="1" applyBorder="1" applyAlignment="1">
      <alignment horizontal="center" vertical="center"/>
    </xf>
    <xf numFmtId="49" fontId="4" fillId="8" borderId="2" xfId="1" applyNumberFormat="1" applyFont="1" applyFill="1" applyBorder="1" applyAlignment="1">
      <alignment horizontal="center" vertical="center"/>
    </xf>
    <xf numFmtId="49" fontId="2" fillId="8" borderId="2" xfId="1" applyNumberForma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16" borderId="3" xfId="0" applyNumberFormat="1" applyFill="1" applyBorder="1" applyAlignment="1">
      <alignment horizontal="center" vertical="center" wrapText="1"/>
    </xf>
    <xf numFmtId="164" fontId="0" fillId="16" borderId="4" xfId="0" applyNumberFormat="1" applyFill="1" applyBorder="1" applyAlignment="1">
      <alignment horizontal="center" vertical="center" wrapText="1"/>
    </xf>
    <xf numFmtId="164" fontId="0" fillId="16" borderId="5" xfId="0" applyNumberFormat="1" applyFill="1" applyBorder="1" applyAlignment="1">
      <alignment horizontal="center" vertical="center" wrapText="1"/>
    </xf>
    <xf numFmtId="164" fontId="0" fillId="8" borderId="3" xfId="0" applyNumberFormat="1" applyFill="1" applyBorder="1" applyAlignment="1">
      <alignment horizontal="center" vertical="center" wrapText="1"/>
    </xf>
    <xf numFmtId="164" fontId="0" fillId="8" borderId="4" xfId="0" applyNumberFormat="1" applyFill="1" applyBorder="1" applyAlignment="1">
      <alignment horizontal="center" vertical="center" wrapText="1"/>
    </xf>
    <xf numFmtId="164" fontId="0" fillId="8" borderId="5" xfId="0" applyNumberFormat="1" applyFill="1" applyBorder="1" applyAlignment="1">
      <alignment horizontal="center" vertical="center" wrapText="1"/>
    </xf>
    <xf numFmtId="14" fontId="0" fillId="8" borderId="3" xfId="0" applyNumberFormat="1" applyFill="1" applyBorder="1" applyAlignment="1">
      <alignment horizontal="center" vertical="center" wrapText="1"/>
    </xf>
    <xf numFmtId="14" fontId="0" fillId="8" borderId="4" xfId="0" applyNumberFormat="1" applyFill="1" applyBorder="1" applyAlignment="1">
      <alignment horizontal="center" vertical="center" wrapText="1"/>
    </xf>
    <xf numFmtId="14" fontId="0" fillId="8" borderId="5" xfId="0" applyNumberForma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0" fillId="0" borderId="2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" fontId="0" fillId="0" borderId="2" xfId="0" applyNumberFormat="1" applyBorder="1"/>
    <xf numFmtId="14" fontId="0" fillId="0" borderId="2" xfId="0" applyNumberFormat="1" applyBorder="1"/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14" fontId="0" fillId="2" borderId="2" xfId="0" applyNumberFormat="1" applyFill="1" applyBorder="1"/>
    <xf numFmtId="0" fontId="0" fillId="2" borderId="2" xfId="0" applyFill="1" applyBorder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ia" id="{A4841FCA-B86D-4070-AB6C-52270B51B382}" userId="S::sejjvse@ucl.ac.uk::872ccae0-e684-434d-b3bf-1794ecb5001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" dT="2020-06-04T01:20:05.49" personId="{A4841FCA-B86D-4070-AB6C-52270B51B382}" id="{D5490FD1-95D6-4897-A6FC-2344C001EC73}">
    <text>all went skiing in 1/2 term then has to isolate due to come back in Easter holidays - COVID.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416"/>
  <sheetViews>
    <sheetView workbookViewId="0">
      <pane xSplit="1" topLeftCell="B1" activePane="topRight" state="frozen"/>
      <selection pane="topRight" sqref="A1:B1048576"/>
    </sheetView>
  </sheetViews>
  <sheetFormatPr defaultRowHeight="15" x14ac:dyDescent="0.25"/>
  <cols>
    <col min="1" max="2" width="9.140625" style="2"/>
    <col min="3" max="3" width="10.7109375" style="35" bestFit="1" customWidth="1"/>
    <col min="4" max="4" width="9.140625" style="2"/>
    <col min="5" max="5" width="14.140625" style="35" bestFit="1" customWidth="1"/>
    <col min="6" max="6" width="14.140625" style="35" customWidth="1"/>
    <col min="7" max="8" width="22.85546875" style="9" customWidth="1"/>
    <col min="9" max="10" width="9.140625" style="9"/>
    <col min="11" max="11" width="9.140625" style="36"/>
    <col min="12" max="12" width="9.140625" style="2"/>
    <col min="13" max="13" width="10.7109375" style="35" bestFit="1" customWidth="1"/>
    <col min="14" max="14" width="16" style="35" customWidth="1"/>
    <col min="15" max="15" width="9.140625" style="2"/>
    <col min="16" max="16" width="9.140625" style="9"/>
    <col min="17" max="17" width="9.140625" style="6"/>
    <col min="18" max="18" width="16.28515625" style="6" customWidth="1"/>
    <col min="19" max="36" width="9.140625" style="7"/>
    <col min="37" max="38" width="9.140625" style="36"/>
    <col min="39" max="40" width="9.140625" style="6"/>
    <col min="41" max="63" width="9.140625" style="7"/>
    <col min="64" max="67" width="9.140625" style="2"/>
    <col min="68" max="68" width="9.140625" style="7"/>
    <col min="69" max="69" width="9.140625" style="6"/>
    <col min="70" max="70" width="9.140625" style="9"/>
    <col min="71" max="71" width="9.140625" style="6"/>
    <col min="72" max="75" width="9.140625" style="36"/>
    <col min="76" max="16384" width="9.140625" style="2"/>
  </cols>
  <sheetData>
    <row r="1" spans="1:75" x14ac:dyDescent="0.25"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 t="s">
        <v>35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 t="s">
        <v>39</v>
      </c>
      <c r="AL1" s="5"/>
      <c r="AM1" s="6" t="s">
        <v>99</v>
      </c>
      <c r="AN1" s="6" t="s">
        <v>102</v>
      </c>
      <c r="AO1" s="7" t="s">
        <v>45</v>
      </c>
      <c r="AP1" s="8" t="s">
        <v>46</v>
      </c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T1" s="5" t="s">
        <v>44</v>
      </c>
      <c r="BU1" s="5"/>
      <c r="BV1" s="5"/>
      <c r="BW1" s="5"/>
    </row>
    <row r="2" spans="1:75" s="10" customFormat="1" ht="75" x14ac:dyDescent="0.25">
      <c r="A2" s="10" t="s">
        <v>0</v>
      </c>
      <c r="B2" s="10" t="s">
        <v>1</v>
      </c>
      <c r="C2" s="11" t="s">
        <v>33</v>
      </c>
      <c r="E2" s="11" t="s">
        <v>2</v>
      </c>
      <c r="F2" s="11" t="s">
        <v>50</v>
      </c>
      <c r="G2" s="12" t="s">
        <v>94</v>
      </c>
      <c r="H2" s="12" t="s">
        <v>157</v>
      </c>
      <c r="I2" s="12" t="s">
        <v>6</v>
      </c>
      <c r="J2" s="12"/>
      <c r="K2" s="13" t="s">
        <v>7</v>
      </c>
      <c r="L2" s="10" t="s">
        <v>8</v>
      </c>
      <c r="M2" s="11" t="s">
        <v>127</v>
      </c>
      <c r="N2" s="14" t="s">
        <v>98</v>
      </c>
      <c r="O2" s="10" t="s">
        <v>97</v>
      </c>
      <c r="P2" s="12" t="s">
        <v>93</v>
      </c>
      <c r="Q2" s="15" t="s">
        <v>9</v>
      </c>
      <c r="R2" s="15" t="s">
        <v>10</v>
      </c>
      <c r="S2" s="16" t="s">
        <v>51</v>
      </c>
      <c r="T2" s="16" t="s">
        <v>52</v>
      </c>
      <c r="U2" s="16" t="s">
        <v>53</v>
      </c>
      <c r="V2" s="16" t="s">
        <v>54</v>
      </c>
      <c r="W2" s="16" t="s">
        <v>55</v>
      </c>
      <c r="X2" s="16" t="s">
        <v>56</v>
      </c>
      <c r="Y2" s="16" t="s">
        <v>57</v>
      </c>
      <c r="Z2" s="16" t="s">
        <v>58</v>
      </c>
      <c r="AA2" s="16" t="s">
        <v>59</v>
      </c>
      <c r="AB2" s="16" t="s">
        <v>60</v>
      </c>
      <c r="AC2" s="16" t="s">
        <v>61</v>
      </c>
      <c r="AD2" s="16" t="s">
        <v>62</v>
      </c>
      <c r="AE2" s="16" t="s">
        <v>63</v>
      </c>
      <c r="AF2" s="16" t="s">
        <v>64</v>
      </c>
      <c r="AG2" s="16" t="s">
        <v>65</v>
      </c>
      <c r="AH2" s="16" t="s">
        <v>66</v>
      </c>
      <c r="AI2" s="16" t="s">
        <v>67</v>
      </c>
      <c r="AJ2" s="17" t="s">
        <v>36</v>
      </c>
      <c r="AK2" s="13" t="s">
        <v>37</v>
      </c>
      <c r="AL2" s="13" t="s">
        <v>38</v>
      </c>
      <c r="AM2" s="15"/>
      <c r="AN2" s="15"/>
      <c r="AO2" s="18" t="s">
        <v>4</v>
      </c>
      <c r="AP2" s="19" t="s">
        <v>69</v>
      </c>
      <c r="AQ2" s="19" t="s">
        <v>68</v>
      </c>
      <c r="AR2" s="19" t="s">
        <v>70</v>
      </c>
      <c r="AS2" s="19" t="s">
        <v>71</v>
      </c>
      <c r="AT2" s="19" t="s">
        <v>72</v>
      </c>
      <c r="AU2" s="19" t="s">
        <v>73</v>
      </c>
      <c r="AV2" s="16" t="s">
        <v>74</v>
      </c>
      <c r="AW2" s="16" t="s">
        <v>75</v>
      </c>
      <c r="AX2" s="16" t="s">
        <v>76</v>
      </c>
      <c r="AY2" s="16" t="s">
        <v>77</v>
      </c>
      <c r="AZ2" s="16" t="s">
        <v>78</v>
      </c>
      <c r="BA2" s="16" t="s">
        <v>79</v>
      </c>
      <c r="BB2" s="16" t="s">
        <v>80</v>
      </c>
      <c r="BC2" s="16" t="s">
        <v>81</v>
      </c>
      <c r="BD2" s="16" t="s">
        <v>82</v>
      </c>
      <c r="BE2" s="19" t="s">
        <v>83</v>
      </c>
      <c r="BF2" s="19" t="s">
        <v>84</v>
      </c>
      <c r="BG2" s="19" t="s">
        <v>85</v>
      </c>
      <c r="BH2" s="19" t="s">
        <v>86</v>
      </c>
      <c r="BI2" s="19" t="s">
        <v>87</v>
      </c>
      <c r="BJ2" s="19" t="s">
        <v>88</v>
      </c>
      <c r="BK2" s="19" t="s">
        <v>89</v>
      </c>
      <c r="BL2" s="10" t="s">
        <v>3</v>
      </c>
      <c r="BM2" s="20" t="s">
        <v>90</v>
      </c>
      <c r="BN2" s="20" t="s">
        <v>91</v>
      </c>
      <c r="BO2" s="20" t="s">
        <v>92</v>
      </c>
      <c r="BP2" s="16" t="s">
        <v>5</v>
      </c>
      <c r="BQ2" s="15" t="s">
        <v>103</v>
      </c>
      <c r="BR2" s="12" t="s">
        <v>107</v>
      </c>
      <c r="BS2" s="15" t="s">
        <v>108</v>
      </c>
      <c r="BT2" s="13" t="s">
        <v>40</v>
      </c>
      <c r="BU2" s="13" t="s">
        <v>41</v>
      </c>
      <c r="BV2" s="13" t="s">
        <v>42</v>
      </c>
      <c r="BW2" s="13" t="s">
        <v>43</v>
      </c>
    </row>
    <row r="3" spans="1:75" s="21" customFormat="1" x14ac:dyDescent="0.25">
      <c r="A3" s="21" t="s">
        <v>20</v>
      </c>
      <c r="B3" s="21">
        <v>1</v>
      </c>
      <c r="C3" s="22">
        <v>38687</v>
      </c>
      <c r="E3" s="22">
        <v>43328</v>
      </c>
      <c r="F3" s="22"/>
      <c r="G3" s="23">
        <v>6.11</v>
      </c>
      <c r="H3" s="23" t="s">
        <v>165</v>
      </c>
      <c r="I3" s="23">
        <v>152</v>
      </c>
      <c r="J3" s="23"/>
      <c r="K3" s="24">
        <v>42</v>
      </c>
      <c r="L3" s="21" t="s">
        <v>126</v>
      </c>
      <c r="M3" s="22" t="s">
        <v>145</v>
      </c>
      <c r="N3" s="22" t="s">
        <v>146</v>
      </c>
      <c r="O3" s="21" t="s">
        <v>147</v>
      </c>
      <c r="P3" s="23">
        <v>25</v>
      </c>
      <c r="Q3" s="25" t="s">
        <v>96</v>
      </c>
      <c r="R3" s="25"/>
      <c r="S3" s="26" t="s">
        <v>142</v>
      </c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7">
        <f>SUM(S3:AI3)</f>
        <v>0</v>
      </c>
      <c r="AK3" s="24" t="s">
        <v>138</v>
      </c>
      <c r="AL3" s="24" t="s">
        <v>138</v>
      </c>
      <c r="AM3" s="25" t="s">
        <v>100</v>
      </c>
      <c r="AN3" s="25" t="s">
        <v>100</v>
      </c>
      <c r="AO3" s="27">
        <v>6</v>
      </c>
      <c r="AP3" s="27">
        <v>2</v>
      </c>
      <c r="AQ3" s="27">
        <v>2</v>
      </c>
      <c r="AR3" s="27">
        <v>2</v>
      </c>
      <c r="AS3" s="27">
        <v>2</v>
      </c>
      <c r="AT3" s="27">
        <v>2</v>
      </c>
      <c r="AU3" s="27">
        <v>2</v>
      </c>
      <c r="AV3" s="27">
        <v>2</v>
      </c>
      <c r="AW3" s="27">
        <v>2</v>
      </c>
      <c r="AX3" s="27">
        <v>2</v>
      </c>
      <c r="AY3" s="27">
        <v>2</v>
      </c>
      <c r="AZ3" s="27">
        <v>2</v>
      </c>
      <c r="BA3" s="27">
        <v>2</v>
      </c>
      <c r="BB3" s="27">
        <v>2</v>
      </c>
      <c r="BC3" s="27">
        <v>2</v>
      </c>
      <c r="BD3" s="27">
        <v>1</v>
      </c>
      <c r="BE3" s="27">
        <v>2</v>
      </c>
      <c r="BF3" s="27">
        <v>2</v>
      </c>
      <c r="BG3" s="27">
        <v>2</v>
      </c>
      <c r="BH3" s="27">
        <v>2</v>
      </c>
      <c r="BI3" s="27">
        <v>2</v>
      </c>
      <c r="BJ3" s="27">
        <v>2</v>
      </c>
      <c r="BK3" s="27">
        <v>1</v>
      </c>
      <c r="BL3" s="27">
        <f>SUM(AP3:BK3)</f>
        <v>42</v>
      </c>
      <c r="BM3" s="27">
        <f>(AP3+AQ3+AR3+AS3+AT3+AU3)</f>
        <v>12</v>
      </c>
      <c r="BN3" s="27">
        <f>SUM(AV3:BD3)</f>
        <v>17</v>
      </c>
      <c r="BO3" s="27">
        <f>SUM(BE3:BK3)</f>
        <v>13</v>
      </c>
      <c r="BP3" s="27" t="s">
        <v>126</v>
      </c>
      <c r="BQ3" s="25" t="s">
        <v>100</v>
      </c>
      <c r="BR3" s="23">
        <v>17.5</v>
      </c>
      <c r="BS3" s="25" t="s">
        <v>148</v>
      </c>
      <c r="BT3" s="24">
        <v>10.050000000000001</v>
      </c>
      <c r="BU3" s="24">
        <v>11.51</v>
      </c>
      <c r="BV3" s="24">
        <v>3.081</v>
      </c>
      <c r="BW3" s="24">
        <v>3.1579999999999999</v>
      </c>
    </row>
    <row r="4" spans="1:75" s="28" customFormat="1" x14ac:dyDescent="0.25">
      <c r="B4" s="28">
        <v>2</v>
      </c>
      <c r="C4" s="29"/>
      <c r="E4" s="30" t="s">
        <v>48</v>
      </c>
      <c r="F4" s="30"/>
      <c r="G4" s="31"/>
      <c r="H4" s="31"/>
      <c r="I4" s="31"/>
      <c r="J4" s="31"/>
      <c r="K4" s="32"/>
      <c r="M4" s="30"/>
      <c r="N4" s="30"/>
      <c r="P4" s="31"/>
      <c r="Q4" s="33"/>
      <c r="R4" s="33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>
        <f t="shared" ref="AJ4:AJ67" si="0">SUM(S4:AI4)</f>
        <v>0</v>
      </c>
      <c r="AK4" s="32"/>
      <c r="AL4" s="32"/>
      <c r="AM4" s="33"/>
      <c r="AN4" s="33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>
        <f t="shared" ref="BL4:BL67" si="1">SUM(AP4:BK4)</f>
        <v>0</v>
      </c>
      <c r="BM4" s="27">
        <f t="shared" ref="BM4:BM67" si="2">(AP4+AQ4+AR4+AS4+AT4+AU4)</f>
        <v>0</v>
      </c>
      <c r="BN4" s="34">
        <f t="shared" ref="BN4:BN67" si="3">SUM(AV4:BD4)</f>
        <v>0</v>
      </c>
      <c r="BO4" s="34">
        <f t="shared" ref="BO4:BO67" si="4">SUM(BE4:BK4)</f>
        <v>0</v>
      </c>
      <c r="BP4" s="34"/>
      <c r="BQ4" s="33"/>
      <c r="BR4" s="31"/>
      <c r="BS4" s="25" t="s">
        <v>148</v>
      </c>
      <c r="BT4" s="32"/>
      <c r="BU4" s="32"/>
      <c r="BV4" s="32"/>
      <c r="BW4" s="32"/>
    </row>
    <row r="5" spans="1:75" s="28" customFormat="1" x14ac:dyDescent="0.25">
      <c r="B5" s="28">
        <v>3</v>
      </c>
      <c r="C5" s="29"/>
      <c r="E5" s="30" t="s">
        <v>48</v>
      </c>
      <c r="F5" s="30"/>
      <c r="G5" s="31"/>
      <c r="H5" s="31"/>
      <c r="I5" s="31"/>
      <c r="J5" s="31"/>
      <c r="K5" s="32"/>
      <c r="M5" s="30"/>
      <c r="N5" s="30"/>
      <c r="P5" s="31"/>
      <c r="Q5" s="33"/>
      <c r="R5" s="33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>
        <f t="shared" si="0"/>
        <v>0</v>
      </c>
      <c r="AK5" s="32"/>
      <c r="AL5" s="32"/>
      <c r="AM5" s="33"/>
      <c r="AN5" s="33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>
        <f t="shared" si="1"/>
        <v>0</v>
      </c>
      <c r="BM5" s="27">
        <f t="shared" si="2"/>
        <v>0</v>
      </c>
      <c r="BN5" s="34">
        <f t="shared" si="3"/>
        <v>0</v>
      </c>
      <c r="BO5" s="34">
        <f t="shared" si="4"/>
        <v>0</v>
      </c>
      <c r="BP5" s="34"/>
      <c r="BQ5" s="33"/>
      <c r="BR5" s="31"/>
      <c r="BS5" s="25" t="s">
        <v>148</v>
      </c>
      <c r="BT5" s="32"/>
      <c r="BU5" s="32"/>
      <c r="BV5" s="32"/>
      <c r="BW5" s="32"/>
    </row>
    <row r="6" spans="1:75" x14ac:dyDescent="0.25">
      <c r="A6" s="2" t="s">
        <v>11</v>
      </c>
      <c r="B6" s="2">
        <v>1</v>
      </c>
      <c r="C6" s="35">
        <v>40299</v>
      </c>
      <c r="E6" s="35">
        <v>43329</v>
      </c>
      <c r="G6" s="9">
        <v>1</v>
      </c>
      <c r="H6" s="9" t="s">
        <v>165</v>
      </c>
      <c r="I6" s="9">
        <v>121</v>
      </c>
      <c r="K6" s="36">
        <v>27</v>
      </c>
      <c r="L6" s="2" t="s">
        <v>105</v>
      </c>
      <c r="M6" s="35" t="s">
        <v>149</v>
      </c>
      <c r="N6" s="35">
        <v>43191</v>
      </c>
      <c r="O6" s="2" t="s">
        <v>150</v>
      </c>
      <c r="P6" s="9">
        <v>16</v>
      </c>
      <c r="Q6" s="6" t="s">
        <v>96</v>
      </c>
      <c r="S6" s="7">
        <v>1</v>
      </c>
      <c r="T6" s="7">
        <v>1</v>
      </c>
      <c r="U6" s="7">
        <v>1</v>
      </c>
      <c r="V6" s="7">
        <v>1</v>
      </c>
      <c r="W6" s="7">
        <v>2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0</v>
      </c>
      <c r="AE6" s="7">
        <v>0</v>
      </c>
      <c r="AF6" s="7">
        <v>1</v>
      </c>
      <c r="AG6" s="7">
        <v>0</v>
      </c>
      <c r="AH6" s="7">
        <v>1</v>
      </c>
      <c r="AI6" s="7">
        <v>1</v>
      </c>
      <c r="AJ6" s="27">
        <f t="shared" si="0"/>
        <v>15</v>
      </c>
      <c r="AK6" s="36">
        <v>9.65</v>
      </c>
      <c r="AL6" s="36">
        <v>8.1</v>
      </c>
      <c r="AM6" s="6" t="s">
        <v>111</v>
      </c>
      <c r="AN6" s="6" t="s">
        <v>113</v>
      </c>
      <c r="AO6" s="7">
        <v>6</v>
      </c>
      <c r="AP6" s="7">
        <v>2</v>
      </c>
      <c r="AQ6" s="7">
        <v>2</v>
      </c>
      <c r="AR6" s="7">
        <v>2</v>
      </c>
      <c r="AS6" s="7">
        <v>2</v>
      </c>
      <c r="AT6" s="7">
        <v>2</v>
      </c>
      <c r="AU6" s="7">
        <v>0</v>
      </c>
      <c r="AV6" s="7">
        <v>2</v>
      </c>
      <c r="AW6" s="7">
        <v>2</v>
      </c>
      <c r="AX6" s="7">
        <v>2</v>
      </c>
      <c r="AY6" s="7">
        <v>2</v>
      </c>
      <c r="AZ6" s="7">
        <v>2</v>
      </c>
      <c r="BA6" s="7">
        <v>2</v>
      </c>
      <c r="BB6" s="7">
        <v>2</v>
      </c>
      <c r="BC6" s="7">
        <v>2</v>
      </c>
      <c r="BD6" s="7">
        <v>1</v>
      </c>
      <c r="BE6" s="7">
        <v>1</v>
      </c>
      <c r="BF6" s="7">
        <v>2</v>
      </c>
      <c r="BG6" s="7">
        <v>2</v>
      </c>
      <c r="BH6" s="7">
        <v>1</v>
      </c>
      <c r="BI6" s="7">
        <v>2</v>
      </c>
      <c r="BJ6" s="7">
        <v>2</v>
      </c>
      <c r="BK6" s="7">
        <v>1</v>
      </c>
      <c r="BL6" s="27">
        <f t="shared" si="1"/>
        <v>38</v>
      </c>
      <c r="BM6" s="27">
        <f t="shared" si="2"/>
        <v>10</v>
      </c>
      <c r="BN6" s="27">
        <f t="shared" si="3"/>
        <v>17</v>
      </c>
      <c r="BO6" s="27">
        <f t="shared" si="4"/>
        <v>11</v>
      </c>
      <c r="BP6" s="7" t="s">
        <v>143</v>
      </c>
      <c r="BQ6" s="6" t="s">
        <v>111</v>
      </c>
      <c r="BR6" s="9">
        <v>16</v>
      </c>
      <c r="BS6" s="25" t="s">
        <v>148</v>
      </c>
      <c r="BT6" s="36">
        <v>5.34</v>
      </c>
      <c r="BU6" s="36">
        <v>5.96</v>
      </c>
      <c r="BV6" s="36">
        <v>2.3690000000000002</v>
      </c>
      <c r="BW6" s="36">
        <v>1.986</v>
      </c>
    </row>
    <row r="7" spans="1:75" s="28" customFormat="1" x14ac:dyDescent="0.25">
      <c r="B7" s="28">
        <v>2</v>
      </c>
      <c r="C7" s="30"/>
      <c r="E7" s="30" t="s">
        <v>48</v>
      </c>
      <c r="F7" s="30"/>
      <c r="G7" s="31"/>
      <c r="H7" s="31"/>
      <c r="I7" s="31"/>
      <c r="J7" s="31"/>
      <c r="K7" s="32"/>
      <c r="M7" s="30"/>
      <c r="N7" s="30"/>
      <c r="P7" s="31"/>
      <c r="Q7" s="33"/>
      <c r="R7" s="33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>
        <f t="shared" si="0"/>
        <v>0</v>
      </c>
      <c r="AK7" s="32"/>
      <c r="AL7" s="32"/>
      <c r="AM7" s="33"/>
      <c r="AN7" s="33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>
        <f t="shared" si="1"/>
        <v>0</v>
      </c>
      <c r="BM7" s="27">
        <f t="shared" si="2"/>
        <v>0</v>
      </c>
      <c r="BN7" s="34">
        <f t="shared" si="3"/>
        <v>0</v>
      </c>
      <c r="BO7" s="34">
        <f t="shared" si="4"/>
        <v>0</v>
      </c>
      <c r="BP7" s="34"/>
      <c r="BQ7" s="33"/>
      <c r="BR7" s="31"/>
      <c r="BS7" s="25" t="s">
        <v>148</v>
      </c>
      <c r="BT7" s="32"/>
      <c r="BU7" s="32"/>
      <c r="BV7" s="32"/>
      <c r="BW7" s="32"/>
    </row>
    <row r="8" spans="1:75" s="28" customFormat="1" x14ac:dyDescent="0.25">
      <c r="B8" s="28">
        <v>3</v>
      </c>
      <c r="C8" s="30"/>
      <c r="E8" s="30" t="s">
        <v>48</v>
      </c>
      <c r="F8" s="30"/>
      <c r="G8" s="31"/>
      <c r="H8" s="31"/>
      <c r="I8" s="31"/>
      <c r="J8" s="31"/>
      <c r="K8" s="32"/>
      <c r="M8" s="30"/>
      <c r="N8" s="30"/>
      <c r="P8" s="31"/>
      <c r="Q8" s="33"/>
      <c r="R8" s="33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>
        <f t="shared" si="0"/>
        <v>0</v>
      </c>
      <c r="AK8" s="32"/>
      <c r="AL8" s="32"/>
      <c r="AM8" s="33"/>
      <c r="AN8" s="33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>
        <f t="shared" si="1"/>
        <v>0</v>
      </c>
      <c r="BM8" s="27">
        <f t="shared" si="2"/>
        <v>0</v>
      </c>
      <c r="BN8" s="34">
        <f t="shared" si="3"/>
        <v>0</v>
      </c>
      <c r="BO8" s="34">
        <f t="shared" si="4"/>
        <v>0</v>
      </c>
      <c r="BP8" s="34"/>
      <c r="BQ8" s="33"/>
      <c r="BR8" s="31"/>
      <c r="BS8" s="25" t="s">
        <v>148</v>
      </c>
      <c r="BT8" s="32"/>
      <c r="BU8" s="32"/>
      <c r="BV8" s="32"/>
      <c r="BW8" s="32"/>
    </row>
    <row r="9" spans="1:75" s="21" customFormat="1" x14ac:dyDescent="0.25">
      <c r="A9" s="21" t="s">
        <v>12</v>
      </c>
      <c r="B9" s="21">
        <v>1</v>
      </c>
      <c r="C9" s="22">
        <v>40299</v>
      </c>
      <c r="E9" s="22">
        <v>43329</v>
      </c>
      <c r="F9" s="22"/>
      <c r="G9" s="23">
        <v>1</v>
      </c>
      <c r="H9" s="9" t="s">
        <v>165</v>
      </c>
      <c r="I9" s="23">
        <v>121</v>
      </c>
      <c r="J9" s="23"/>
      <c r="K9" s="24">
        <v>27</v>
      </c>
      <c r="L9" s="21" t="s">
        <v>105</v>
      </c>
      <c r="M9" s="22" t="s">
        <v>149</v>
      </c>
      <c r="N9" s="22">
        <v>43191</v>
      </c>
      <c r="O9" s="21" t="s">
        <v>95</v>
      </c>
      <c r="P9" s="23">
        <v>16</v>
      </c>
      <c r="Q9" s="25" t="s">
        <v>96</v>
      </c>
      <c r="R9" s="25"/>
      <c r="S9" s="27">
        <v>1</v>
      </c>
      <c r="T9" s="27">
        <v>1</v>
      </c>
      <c r="U9" s="27">
        <v>1</v>
      </c>
      <c r="V9" s="27">
        <v>2</v>
      </c>
      <c r="W9" s="27">
        <v>2</v>
      </c>
      <c r="X9" s="27">
        <v>1</v>
      </c>
      <c r="Y9" s="27">
        <v>1</v>
      </c>
      <c r="Z9" s="27">
        <v>0</v>
      </c>
      <c r="AA9" s="27">
        <v>1</v>
      </c>
      <c r="AB9" s="27">
        <v>2</v>
      </c>
      <c r="AC9" s="27">
        <v>1</v>
      </c>
      <c r="AD9" s="27">
        <v>2</v>
      </c>
      <c r="AE9" s="27">
        <v>0</v>
      </c>
      <c r="AF9" s="27">
        <v>1</v>
      </c>
      <c r="AG9" s="27">
        <v>1</v>
      </c>
      <c r="AH9" s="27">
        <v>1</v>
      </c>
      <c r="AI9" s="27">
        <v>1</v>
      </c>
      <c r="AJ9" s="27">
        <f t="shared" si="0"/>
        <v>19</v>
      </c>
      <c r="AK9" s="24">
        <v>8</v>
      </c>
      <c r="AL9" s="24">
        <v>6.6</v>
      </c>
      <c r="AM9" s="25" t="s">
        <v>100</v>
      </c>
      <c r="AN9" s="25" t="s">
        <v>100</v>
      </c>
      <c r="AO9" s="27">
        <v>6</v>
      </c>
      <c r="AP9" s="27">
        <v>2</v>
      </c>
      <c r="AQ9" s="27">
        <v>2</v>
      </c>
      <c r="AR9" s="27">
        <v>2</v>
      </c>
      <c r="AS9" s="27">
        <v>2</v>
      </c>
      <c r="AT9" s="27">
        <v>2</v>
      </c>
      <c r="AU9" s="27">
        <v>2</v>
      </c>
      <c r="AV9" s="27">
        <v>2</v>
      </c>
      <c r="AW9" s="27">
        <v>2</v>
      </c>
      <c r="AX9" s="27">
        <v>2</v>
      </c>
      <c r="AY9" s="27">
        <v>2</v>
      </c>
      <c r="AZ9" s="27">
        <v>2</v>
      </c>
      <c r="BA9" s="27">
        <v>2</v>
      </c>
      <c r="BB9" s="27">
        <v>2</v>
      </c>
      <c r="BC9" s="27">
        <v>2</v>
      </c>
      <c r="BD9" s="27">
        <v>1</v>
      </c>
      <c r="BE9" s="27">
        <v>1</v>
      </c>
      <c r="BF9" s="27">
        <v>2</v>
      </c>
      <c r="BG9" s="27">
        <v>2</v>
      </c>
      <c r="BH9" s="27">
        <v>2</v>
      </c>
      <c r="BI9" s="27">
        <v>2</v>
      </c>
      <c r="BJ9" s="27">
        <v>2</v>
      </c>
      <c r="BK9" s="27">
        <v>1</v>
      </c>
      <c r="BL9" s="27">
        <f t="shared" si="1"/>
        <v>41</v>
      </c>
      <c r="BM9" s="27">
        <f t="shared" si="2"/>
        <v>12</v>
      </c>
      <c r="BN9" s="27">
        <f t="shared" si="3"/>
        <v>17</v>
      </c>
      <c r="BO9" s="27">
        <f t="shared" si="4"/>
        <v>12</v>
      </c>
      <c r="BP9" s="27" t="s">
        <v>144</v>
      </c>
      <c r="BQ9" s="25" t="s">
        <v>100</v>
      </c>
      <c r="BR9" s="23">
        <v>16</v>
      </c>
      <c r="BS9" s="25" t="s">
        <v>148</v>
      </c>
      <c r="BT9" s="24">
        <v>5.77</v>
      </c>
      <c r="BU9" s="24">
        <v>6.51</v>
      </c>
      <c r="BV9" s="24">
        <v>2.1269999999999998</v>
      </c>
      <c r="BW9" s="24">
        <v>2.42</v>
      </c>
    </row>
    <row r="10" spans="1:75" s="28" customFormat="1" x14ac:dyDescent="0.25">
      <c r="B10" s="28">
        <v>2</v>
      </c>
      <c r="C10" s="30"/>
      <c r="E10" s="30" t="s">
        <v>48</v>
      </c>
      <c r="F10" s="30"/>
      <c r="G10" s="31"/>
      <c r="H10" s="31"/>
      <c r="I10" s="31"/>
      <c r="J10" s="31"/>
      <c r="K10" s="32"/>
      <c r="M10" s="30"/>
      <c r="N10" s="30"/>
      <c r="P10" s="31"/>
      <c r="Q10" s="33"/>
      <c r="R10" s="33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>
        <f t="shared" si="0"/>
        <v>0</v>
      </c>
      <c r="AK10" s="32"/>
      <c r="AL10" s="32"/>
      <c r="AM10" s="33"/>
      <c r="AN10" s="33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>
        <f t="shared" si="1"/>
        <v>0</v>
      </c>
      <c r="BM10" s="27">
        <f t="shared" si="2"/>
        <v>0</v>
      </c>
      <c r="BN10" s="34">
        <f t="shared" si="3"/>
        <v>0</v>
      </c>
      <c r="BO10" s="34">
        <f t="shared" si="4"/>
        <v>0</v>
      </c>
      <c r="BP10" s="34"/>
      <c r="BQ10" s="33"/>
      <c r="BR10" s="31"/>
      <c r="BS10" s="25" t="s">
        <v>148</v>
      </c>
      <c r="BT10" s="32">
        <v>0</v>
      </c>
      <c r="BU10" s="32">
        <v>0</v>
      </c>
      <c r="BV10" s="32">
        <v>0</v>
      </c>
      <c r="BW10" s="32">
        <v>0</v>
      </c>
    </row>
    <row r="11" spans="1:75" s="28" customFormat="1" x14ac:dyDescent="0.25">
      <c r="B11" s="28">
        <v>3</v>
      </c>
      <c r="C11" s="30"/>
      <c r="E11" s="30" t="s">
        <v>48</v>
      </c>
      <c r="F11" s="30"/>
      <c r="G11" s="31"/>
      <c r="H11" s="31"/>
      <c r="I11" s="31"/>
      <c r="J11" s="31"/>
      <c r="K11" s="32"/>
      <c r="M11" s="30"/>
      <c r="N11" s="30"/>
      <c r="P11" s="31"/>
      <c r="Q11" s="33"/>
      <c r="R11" s="33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>
        <f t="shared" si="0"/>
        <v>0</v>
      </c>
      <c r="AK11" s="32"/>
      <c r="AL11" s="32"/>
      <c r="AM11" s="33"/>
      <c r="AN11" s="33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>
        <f t="shared" si="1"/>
        <v>0</v>
      </c>
      <c r="BM11" s="27">
        <f t="shared" si="2"/>
        <v>0</v>
      </c>
      <c r="BN11" s="34">
        <f t="shared" si="3"/>
        <v>0</v>
      </c>
      <c r="BO11" s="34">
        <f t="shared" si="4"/>
        <v>0</v>
      </c>
      <c r="BP11" s="34"/>
      <c r="BQ11" s="33"/>
      <c r="BR11" s="31"/>
      <c r="BS11" s="25" t="s">
        <v>148</v>
      </c>
      <c r="BT11" s="32">
        <v>0</v>
      </c>
      <c r="BU11" s="32">
        <v>0</v>
      </c>
      <c r="BV11" s="32">
        <v>0</v>
      </c>
      <c r="BW11" s="32">
        <v>0</v>
      </c>
    </row>
    <row r="12" spans="1:75" x14ac:dyDescent="0.25">
      <c r="A12" s="2" t="s">
        <v>13</v>
      </c>
      <c r="B12" s="2">
        <v>1</v>
      </c>
      <c r="C12" s="37">
        <v>39692</v>
      </c>
      <c r="E12" s="35">
        <v>43342</v>
      </c>
      <c r="F12" s="38"/>
      <c r="G12" s="39">
        <v>8</v>
      </c>
      <c r="H12" s="9" t="s">
        <v>174</v>
      </c>
      <c r="I12" s="9">
        <v>135</v>
      </c>
      <c r="K12" s="36">
        <v>38</v>
      </c>
      <c r="L12" s="2" t="s">
        <v>105</v>
      </c>
      <c r="M12" s="37" t="s">
        <v>149</v>
      </c>
      <c r="N12" s="35">
        <v>42795</v>
      </c>
      <c r="O12" s="2" t="s">
        <v>95</v>
      </c>
      <c r="P12" s="9">
        <v>20</v>
      </c>
      <c r="Q12" s="6" t="s">
        <v>106</v>
      </c>
      <c r="R12" s="6" t="s">
        <v>151</v>
      </c>
      <c r="S12" s="7">
        <v>1</v>
      </c>
      <c r="T12" s="7">
        <v>1</v>
      </c>
      <c r="U12" s="7">
        <v>1</v>
      </c>
      <c r="V12" s="7">
        <v>2</v>
      </c>
      <c r="W12" s="7">
        <v>2</v>
      </c>
      <c r="X12" s="7">
        <v>2</v>
      </c>
      <c r="Y12" s="7">
        <v>2</v>
      </c>
      <c r="Z12" s="7">
        <v>1</v>
      </c>
      <c r="AA12" s="7">
        <v>1</v>
      </c>
      <c r="AB12" s="7">
        <v>1</v>
      </c>
      <c r="AC12" s="7">
        <v>0</v>
      </c>
      <c r="AD12" s="7">
        <v>2</v>
      </c>
      <c r="AE12" s="7">
        <v>0</v>
      </c>
      <c r="AF12" s="7">
        <v>1</v>
      </c>
      <c r="AG12" s="7">
        <v>1</v>
      </c>
      <c r="AH12" s="7">
        <v>1</v>
      </c>
      <c r="AI12" s="7">
        <v>1</v>
      </c>
      <c r="AJ12" s="27">
        <f t="shared" si="0"/>
        <v>20</v>
      </c>
      <c r="AK12" s="36" t="s">
        <v>138</v>
      </c>
      <c r="AL12" s="36">
        <v>5.5</v>
      </c>
      <c r="AM12" s="6" t="s">
        <v>100</v>
      </c>
      <c r="AN12" s="6" t="s">
        <v>100</v>
      </c>
      <c r="AO12" s="7">
        <v>5</v>
      </c>
      <c r="AP12" s="7">
        <v>1</v>
      </c>
      <c r="AQ12" s="7">
        <v>2</v>
      </c>
      <c r="AR12" s="7">
        <v>2</v>
      </c>
      <c r="AS12" s="7">
        <v>2</v>
      </c>
      <c r="AT12" s="7">
        <v>2</v>
      </c>
      <c r="AU12" s="7">
        <v>1</v>
      </c>
      <c r="AV12" s="7">
        <v>2</v>
      </c>
      <c r="AW12" s="7">
        <v>2</v>
      </c>
      <c r="AX12" s="7">
        <v>2</v>
      </c>
      <c r="AY12" s="7">
        <v>2</v>
      </c>
      <c r="AZ12" s="7">
        <v>2</v>
      </c>
      <c r="BA12" s="7">
        <v>2</v>
      </c>
      <c r="BB12" s="7">
        <v>2</v>
      </c>
      <c r="BC12" s="7">
        <v>2</v>
      </c>
      <c r="BD12" s="7">
        <v>1</v>
      </c>
      <c r="BE12" s="7">
        <v>1</v>
      </c>
      <c r="BF12" s="7">
        <v>2</v>
      </c>
      <c r="BG12" s="7">
        <v>2</v>
      </c>
      <c r="BH12" s="7">
        <v>2</v>
      </c>
      <c r="BI12" s="7">
        <v>2</v>
      </c>
      <c r="BJ12" s="7">
        <v>2</v>
      </c>
      <c r="BK12" s="7">
        <v>1</v>
      </c>
      <c r="BL12" s="27">
        <f t="shared" si="1"/>
        <v>39</v>
      </c>
      <c r="BM12" s="27">
        <f t="shared" si="2"/>
        <v>10</v>
      </c>
      <c r="BN12" s="27">
        <f t="shared" si="3"/>
        <v>17</v>
      </c>
      <c r="BO12" s="27">
        <f t="shared" si="4"/>
        <v>12</v>
      </c>
      <c r="BP12" s="7">
        <v>310</v>
      </c>
      <c r="BQ12" s="6" t="s">
        <v>100</v>
      </c>
      <c r="BR12" s="9">
        <v>19.5</v>
      </c>
      <c r="BS12" s="25" t="s">
        <v>148</v>
      </c>
      <c r="BT12" s="36">
        <v>6.25</v>
      </c>
      <c r="BU12" s="36">
        <v>4.95</v>
      </c>
      <c r="BV12" s="36">
        <v>2.1349999999999998</v>
      </c>
      <c r="BW12" s="36">
        <v>2.5459999999999998</v>
      </c>
    </row>
    <row r="13" spans="1:75" x14ac:dyDescent="0.25">
      <c r="B13" s="2">
        <v>2</v>
      </c>
      <c r="C13" s="37"/>
      <c r="E13" s="35">
        <v>43530</v>
      </c>
      <c r="G13" s="39"/>
      <c r="I13" s="9">
        <v>139</v>
      </c>
      <c r="K13" s="36">
        <v>40.799999999999997</v>
      </c>
      <c r="L13" s="2" t="s">
        <v>105</v>
      </c>
      <c r="M13" s="37"/>
      <c r="O13" s="2" t="s">
        <v>95</v>
      </c>
      <c r="P13" s="9">
        <v>10</v>
      </c>
      <c r="Q13" s="6" t="s">
        <v>154</v>
      </c>
      <c r="R13" s="6" t="s">
        <v>153</v>
      </c>
      <c r="S13" s="7">
        <v>1</v>
      </c>
      <c r="T13" s="7">
        <v>1</v>
      </c>
      <c r="U13" s="7">
        <v>1</v>
      </c>
      <c r="V13" s="7">
        <v>2</v>
      </c>
      <c r="W13" s="7">
        <v>1</v>
      </c>
      <c r="X13" s="7">
        <v>0</v>
      </c>
      <c r="Y13" s="7">
        <v>0</v>
      </c>
      <c r="Z13" s="7">
        <v>1</v>
      </c>
      <c r="AA13" s="7">
        <v>1</v>
      </c>
      <c r="AB13" s="7">
        <v>1</v>
      </c>
      <c r="AC13" s="7">
        <v>0</v>
      </c>
      <c r="AD13" s="7">
        <v>2</v>
      </c>
      <c r="AE13" s="7">
        <v>1</v>
      </c>
      <c r="AF13" s="7">
        <v>1</v>
      </c>
      <c r="AG13" s="7">
        <v>0</v>
      </c>
      <c r="AH13" s="7">
        <v>0</v>
      </c>
      <c r="AI13" s="7">
        <v>1</v>
      </c>
      <c r="AJ13" s="27">
        <f t="shared" si="0"/>
        <v>14</v>
      </c>
      <c r="AK13" s="36" t="s">
        <v>152</v>
      </c>
      <c r="AL13" s="36">
        <v>8</v>
      </c>
      <c r="AM13" s="6" t="s">
        <v>100</v>
      </c>
      <c r="AN13" s="6" t="s">
        <v>100</v>
      </c>
      <c r="AO13" s="7">
        <v>5</v>
      </c>
      <c r="AP13" s="7">
        <v>1</v>
      </c>
      <c r="AQ13" s="7">
        <v>2</v>
      </c>
      <c r="AR13" s="7">
        <v>2</v>
      </c>
      <c r="AS13" s="7">
        <v>2</v>
      </c>
      <c r="AT13" s="7">
        <v>1</v>
      </c>
      <c r="AU13" s="7">
        <v>1</v>
      </c>
      <c r="AV13" s="7">
        <v>2</v>
      </c>
      <c r="AW13" s="7">
        <v>2</v>
      </c>
      <c r="AX13" s="7">
        <v>2</v>
      </c>
      <c r="AY13" s="7">
        <v>2</v>
      </c>
      <c r="AZ13" s="7">
        <v>2</v>
      </c>
      <c r="BA13" s="7">
        <v>2</v>
      </c>
      <c r="BB13" s="7">
        <v>2</v>
      </c>
      <c r="BC13" s="7">
        <v>2</v>
      </c>
      <c r="BD13" s="7">
        <v>1</v>
      </c>
      <c r="BE13" s="7">
        <v>2</v>
      </c>
      <c r="BF13" s="7">
        <v>2</v>
      </c>
      <c r="BG13" s="7">
        <v>1</v>
      </c>
      <c r="BH13" s="7">
        <v>2</v>
      </c>
      <c r="BI13" s="7">
        <v>2</v>
      </c>
      <c r="BJ13" s="7">
        <v>2</v>
      </c>
      <c r="BK13" s="7">
        <v>1</v>
      </c>
      <c r="BL13" s="27">
        <f t="shared" si="1"/>
        <v>38</v>
      </c>
      <c r="BM13" s="27">
        <f t="shared" si="2"/>
        <v>9</v>
      </c>
      <c r="BN13" s="27">
        <f t="shared" si="3"/>
        <v>17</v>
      </c>
      <c r="BO13" s="27">
        <f t="shared" si="4"/>
        <v>12</v>
      </c>
      <c r="BP13" s="7">
        <v>301</v>
      </c>
      <c r="BQ13" s="6" t="s">
        <v>100</v>
      </c>
      <c r="BR13" s="9">
        <v>19.5</v>
      </c>
      <c r="BS13" s="25" t="s">
        <v>148</v>
      </c>
      <c r="BT13" s="36">
        <v>5.0999999999999996</v>
      </c>
      <c r="BU13" s="36">
        <v>5.0999999999999996</v>
      </c>
      <c r="BV13" s="36">
        <v>2.4300000000000002</v>
      </c>
      <c r="BW13" s="36">
        <v>2.3050000000000002</v>
      </c>
    </row>
    <row r="14" spans="1:75" x14ac:dyDescent="0.25">
      <c r="B14" s="2">
        <v>3</v>
      </c>
      <c r="C14" s="37"/>
      <c r="E14" s="35" t="s">
        <v>47</v>
      </c>
      <c r="G14" s="39"/>
      <c r="I14" s="9">
        <v>137.5</v>
      </c>
      <c r="J14" s="9" t="s">
        <v>156</v>
      </c>
      <c r="K14" s="36">
        <v>41</v>
      </c>
      <c r="L14" s="2" t="s">
        <v>126</v>
      </c>
      <c r="M14" s="35">
        <v>43586</v>
      </c>
      <c r="O14" s="2" t="s">
        <v>155</v>
      </c>
      <c r="P14" s="9">
        <v>10</v>
      </c>
      <c r="Q14" s="6" t="s">
        <v>154</v>
      </c>
      <c r="S14" s="26" t="s">
        <v>142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7">
        <f t="shared" si="0"/>
        <v>0</v>
      </c>
      <c r="AK14" s="36" t="s">
        <v>149</v>
      </c>
      <c r="AL14" s="36" t="s">
        <v>149</v>
      </c>
      <c r="AM14" s="6" t="s">
        <v>100</v>
      </c>
      <c r="AN14" s="6" t="s">
        <v>100</v>
      </c>
      <c r="AO14" s="7">
        <v>5</v>
      </c>
      <c r="AP14" s="7">
        <v>1</v>
      </c>
      <c r="AQ14" s="7">
        <v>2</v>
      </c>
      <c r="AR14" s="7">
        <v>2</v>
      </c>
      <c r="AS14" s="7">
        <v>2</v>
      </c>
      <c r="AT14" s="7">
        <v>1</v>
      </c>
      <c r="AU14" s="7">
        <v>1</v>
      </c>
      <c r="AV14" s="7">
        <v>2</v>
      </c>
      <c r="AW14" s="7">
        <v>2</v>
      </c>
      <c r="AX14" s="7">
        <v>2</v>
      </c>
      <c r="AY14" s="7">
        <v>2</v>
      </c>
      <c r="AZ14" s="7">
        <v>2</v>
      </c>
      <c r="BA14" s="7">
        <v>2</v>
      </c>
      <c r="BB14" s="7">
        <v>2</v>
      </c>
      <c r="BC14" s="7">
        <v>2</v>
      </c>
      <c r="BD14" s="7">
        <v>1</v>
      </c>
      <c r="BE14" s="7">
        <v>1</v>
      </c>
      <c r="BF14" s="7">
        <v>2</v>
      </c>
      <c r="BG14" s="7">
        <v>1</v>
      </c>
      <c r="BH14" s="7">
        <v>1</v>
      </c>
      <c r="BI14" s="7">
        <v>1</v>
      </c>
      <c r="BJ14" s="7">
        <v>2</v>
      </c>
      <c r="BK14" s="7">
        <v>1</v>
      </c>
      <c r="BL14" s="27">
        <f t="shared" si="1"/>
        <v>35</v>
      </c>
      <c r="BM14" s="27">
        <f t="shared" si="2"/>
        <v>9</v>
      </c>
      <c r="BN14" s="27">
        <f t="shared" si="3"/>
        <v>17</v>
      </c>
      <c r="BO14" s="27">
        <f t="shared" si="4"/>
        <v>9</v>
      </c>
      <c r="BP14" s="7" t="s">
        <v>149</v>
      </c>
      <c r="BQ14" s="6" t="s">
        <v>100</v>
      </c>
      <c r="BR14" s="9">
        <v>20</v>
      </c>
      <c r="BS14" s="25" t="s">
        <v>148</v>
      </c>
      <c r="BT14" s="36">
        <v>5</v>
      </c>
      <c r="BU14" s="36">
        <v>3.87</v>
      </c>
      <c r="BV14" s="36">
        <v>2.12</v>
      </c>
      <c r="BW14" s="36">
        <v>2.1</v>
      </c>
    </row>
    <row r="15" spans="1:75" s="93" customFormat="1" x14ac:dyDescent="0.25">
      <c r="A15" s="93" t="s">
        <v>14</v>
      </c>
      <c r="B15" s="93">
        <v>1</v>
      </c>
      <c r="C15" s="94">
        <v>40748</v>
      </c>
      <c r="E15" s="95">
        <v>43343</v>
      </c>
      <c r="F15" s="95"/>
      <c r="G15" s="96" t="s">
        <v>166</v>
      </c>
      <c r="H15" s="132" t="s">
        <v>188</v>
      </c>
      <c r="I15" s="97">
        <v>116</v>
      </c>
      <c r="J15" s="97"/>
      <c r="K15" s="98">
        <v>22.3</v>
      </c>
      <c r="L15" s="93" t="s">
        <v>105</v>
      </c>
      <c r="M15" s="94" t="s">
        <v>149</v>
      </c>
      <c r="N15" s="95" t="s">
        <v>167</v>
      </c>
      <c r="O15" s="93" t="s">
        <v>168</v>
      </c>
      <c r="P15" s="97">
        <v>12</v>
      </c>
      <c r="Q15" s="99" t="s">
        <v>169</v>
      </c>
      <c r="R15" s="99"/>
      <c r="S15" s="100">
        <v>2</v>
      </c>
      <c r="T15" s="100">
        <v>2</v>
      </c>
      <c r="U15" s="100">
        <v>2</v>
      </c>
      <c r="V15" s="100">
        <v>2</v>
      </c>
      <c r="W15" s="100">
        <v>2</v>
      </c>
      <c r="X15" s="100">
        <v>2</v>
      </c>
      <c r="Y15" s="100">
        <v>2</v>
      </c>
      <c r="Z15" s="100">
        <v>2</v>
      </c>
      <c r="AA15" s="100">
        <v>2</v>
      </c>
      <c r="AB15" s="100">
        <v>2</v>
      </c>
      <c r="AC15" s="100">
        <v>2</v>
      </c>
      <c r="AD15" s="100">
        <v>2</v>
      </c>
      <c r="AE15" s="100">
        <v>2</v>
      </c>
      <c r="AF15" s="100">
        <v>2</v>
      </c>
      <c r="AG15" s="100">
        <v>2</v>
      </c>
      <c r="AH15" s="100">
        <v>2</v>
      </c>
      <c r="AI15" s="100">
        <v>2</v>
      </c>
      <c r="AJ15" s="100">
        <f t="shared" si="0"/>
        <v>34</v>
      </c>
      <c r="AK15" s="98">
        <v>2.4700000000000002</v>
      </c>
      <c r="AL15" s="98">
        <v>3.68</v>
      </c>
      <c r="AM15" s="99" t="s">
        <v>100</v>
      </c>
      <c r="AN15" s="99" t="s">
        <v>100</v>
      </c>
      <c r="AO15" s="100">
        <v>6</v>
      </c>
      <c r="AP15" s="100">
        <v>2</v>
      </c>
      <c r="AQ15" s="100">
        <v>2</v>
      </c>
      <c r="AR15" s="100">
        <v>2</v>
      </c>
      <c r="AS15" s="100">
        <v>2</v>
      </c>
      <c r="AT15" s="100">
        <v>2</v>
      </c>
      <c r="AU15" s="100">
        <v>2</v>
      </c>
      <c r="AV15" s="100">
        <v>2</v>
      </c>
      <c r="AW15" s="100">
        <v>2</v>
      </c>
      <c r="AX15" s="100">
        <v>2</v>
      </c>
      <c r="AY15" s="100">
        <v>2</v>
      </c>
      <c r="AZ15" s="100">
        <v>2</v>
      </c>
      <c r="BA15" s="100">
        <v>2</v>
      </c>
      <c r="BB15" s="100">
        <v>2</v>
      </c>
      <c r="BC15" s="100">
        <v>2</v>
      </c>
      <c r="BD15" s="100">
        <v>1</v>
      </c>
      <c r="BE15" s="100">
        <v>0</v>
      </c>
      <c r="BF15" s="100">
        <v>2</v>
      </c>
      <c r="BG15" s="100">
        <v>2</v>
      </c>
      <c r="BH15" s="100">
        <v>2</v>
      </c>
      <c r="BI15" s="100">
        <v>2</v>
      </c>
      <c r="BJ15" s="100">
        <v>2</v>
      </c>
      <c r="BK15" s="100">
        <v>1</v>
      </c>
      <c r="BL15" s="100">
        <f t="shared" si="1"/>
        <v>40</v>
      </c>
      <c r="BM15" s="100">
        <f t="shared" si="2"/>
        <v>12</v>
      </c>
      <c r="BN15" s="100">
        <f t="shared" si="3"/>
        <v>17</v>
      </c>
      <c r="BO15" s="100">
        <f t="shared" si="4"/>
        <v>11</v>
      </c>
      <c r="BP15" s="100">
        <v>442</v>
      </c>
      <c r="BQ15" s="99" t="s">
        <v>100</v>
      </c>
      <c r="BR15" s="97"/>
      <c r="BS15" s="99" t="s">
        <v>148</v>
      </c>
      <c r="BT15" s="98">
        <v>6.83</v>
      </c>
      <c r="BU15" s="98">
        <v>5.23</v>
      </c>
      <c r="BV15" s="98">
        <v>2.1259999999999999</v>
      </c>
      <c r="BW15" s="98">
        <v>1.5820000000000001</v>
      </c>
    </row>
    <row r="16" spans="1:75" s="93" customFormat="1" x14ac:dyDescent="0.25">
      <c r="B16" s="93">
        <v>2</v>
      </c>
      <c r="C16" s="94"/>
      <c r="E16" s="95">
        <v>43563</v>
      </c>
      <c r="F16" s="95"/>
      <c r="G16" s="96"/>
      <c r="H16" s="133"/>
      <c r="I16" s="97">
        <v>119</v>
      </c>
      <c r="J16" s="97"/>
      <c r="K16" s="98">
        <v>23.8</v>
      </c>
      <c r="L16" s="93" t="s">
        <v>161</v>
      </c>
      <c r="M16" s="94"/>
      <c r="N16" s="95"/>
      <c r="P16" s="97">
        <v>12</v>
      </c>
      <c r="Q16" s="99" t="s">
        <v>106</v>
      </c>
      <c r="R16" s="99"/>
      <c r="S16" s="100">
        <v>2</v>
      </c>
      <c r="T16" s="100">
        <v>2</v>
      </c>
      <c r="U16" s="100">
        <v>2</v>
      </c>
      <c r="V16" s="100">
        <v>2</v>
      </c>
      <c r="W16" s="100">
        <v>2</v>
      </c>
      <c r="X16" s="100">
        <v>2</v>
      </c>
      <c r="Y16" s="100">
        <v>2</v>
      </c>
      <c r="Z16" s="100">
        <v>2</v>
      </c>
      <c r="AA16" s="100">
        <v>2</v>
      </c>
      <c r="AB16" s="100">
        <v>2</v>
      </c>
      <c r="AC16" s="100">
        <v>1</v>
      </c>
      <c r="AD16" s="100">
        <v>2</v>
      </c>
      <c r="AE16" s="100">
        <v>2</v>
      </c>
      <c r="AF16" s="100">
        <v>2</v>
      </c>
      <c r="AG16" s="100">
        <v>2</v>
      </c>
      <c r="AH16" s="100">
        <v>2</v>
      </c>
      <c r="AI16" s="100">
        <v>2</v>
      </c>
      <c r="AJ16" s="100">
        <f t="shared" si="0"/>
        <v>33</v>
      </c>
      <c r="AK16" s="98">
        <v>2.5</v>
      </c>
      <c r="AL16" s="98">
        <v>3.92</v>
      </c>
      <c r="AM16" s="99" t="s">
        <v>100</v>
      </c>
      <c r="AN16" s="99" t="s">
        <v>100</v>
      </c>
      <c r="AO16" s="100">
        <v>5</v>
      </c>
      <c r="AP16" s="100">
        <v>1</v>
      </c>
      <c r="AQ16" s="100">
        <v>2</v>
      </c>
      <c r="AR16" s="100">
        <v>2</v>
      </c>
      <c r="AS16" s="100">
        <v>2</v>
      </c>
      <c r="AT16" s="100">
        <v>2</v>
      </c>
      <c r="AU16" s="100">
        <v>2</v>
      </c>
      <c r="AV16" s="100">
        <v>2</v>
      </c>
      <c r="AW16" s="100">
        <v>2</v>
      </c>
      <c r="AX16" s="100">
        <v>2</v>
      </c>
      <c r="AY16" s="100">
        <v>2</v>
      </c>
      <c r="AZ16" s="100">
        <v>2</v>
      </c>
      <c r="BA16" s="100">
        <v>2</v>
      </c>
      <c r="BB16" s="100">
        <v>2</v>
      </c>
      <c r="BC16" s="100">
        <v>2</v>
      </c>
      <c r="BD16" s="100">
        <v>1</v>
      </c>
      <c r="BE16" s="100">
        <v>1</v>
      </c>
      <c r="BF16" s="100">
        <v>2</v>
      </c>
      <c r="BG16" s="100">
        <v>2</v>
      </c>
      <c r="BH16" s="100">
        <v>2</v>
      </c>
      <c r="BI16" s="100">
        <v>2</v>
      </c>
      <c r="BJ16" s="100">
        <v>2</v>
      </c>
      <c r="BK16" s="100">
        <v>1</v>
      </c>
      <c r="BL16" s="100">
        <f t="shared" si="1"/>
        <v>40</v>
      </c>
      <c r="BM16" s="100">
        <f t="shared" si="2"/>
        <v>11</v>
      </c>
      <c r="BN16" s="100">
        <f t="shared" si="3"/>
        <v>17</v>
      </c>
      <c r="BO16" s="100">
        <f t="shared" si="4"/>
        <v>12</v>
      </c>
      <c r="BP16" s="100">
        <v>468</v>
      </c>
      <c r="BQ16" s="99" t="s">
        <v>100</v>
      </c>
      <c r="BR16" s="97"/>
      <c r="BS16" s="99" t="s">
        <v>148</v>
      </c>
      <c r="BT16" s="98">
        <v>5.52</v>
      </c>
      <c r="BU16" s="98">
        <v>4.0199999999999996</v>
      </c>
      <c r="BV16" s="98">
        <v>2.67</v>
      </c>
      <c r="BW16" s="98">
        <v>2.58</v>
      </c>
    </row>
    <row r="17" spans="1:75" s="93" customFormat="1" x14ac:dyDescent="0.25">
      <c r="B17" s="93">
        <v>3</v>
      </c>
      <c r="C17" s="94"/>
      <c r="E17" s="95">
        <v>43759</v>
      </c>
      <c r="F17" s="95"/>
      <c r="G17" s="96"/>
      <c r="H17" s="134"/>
      <c r="I17" s="97">
        <v>122</v>
      </c>
      <c r="J17" s="97"/>
      <c r="K17" s="98">
        <v>26.2</v>
      </c>
      <c r="L17" s="93" t="s">
        <v>161</v>
      </c>
      <c r="M17" s="94"/>
      <c r="N17" s="95"/>
      <c r="P17" s="97">
        <v>12</v>
      </c>
      <c r="Q17" s="99" t="s">
        <v>106</v>
      </c>
      <c r="R17" s="99"/>
      <c r="S17" s="100">
        <v>2</v>
      </c>
      <c r="T17" s="100">
        <v>2</v>
      </c>
      <c r="U17" s="100">
        <v>2</v>
      </c>
      <c r="V17" s="100">
        <v>2</v>
      </c>
      <c r="W17" s="100">
        <v>2</v>
      </c>
      <c r="X17" s="100">
        <v>2</v>
      </c>
      <c r="Y17" s="100">
        <v>2</v>
      </c>
      <c r="Z17" s="100">
        <v>2</v>
      </c>
      <c r="AA17" s="100">
        <v>2</v>
      </c>
      <c r="AB17" s="100">
        <v>2</v>
      </c>
      <c r="AC17" s="100">
        <v>1</v>
      </c>
      <c r="AD17" s="100">
        <v>2</v>
      </c>
      <c r="AE17" s="100">
        <v>2</v>
      </c>
      <c r="AF17" s="100">
        <v>2</v>
      </c>
      <c r="AG17" s="100">
        <v>2</v>
      </c>
      <c r="AH17" s="100">
        <v>2</v>
      </c>
      <c r="AI17" s="100">
        <v>2</v>
      </c>
      <c r="AJ17" s="100">
        <f t="shared" si="0"/>
        <v>33</v>
      </c>
      <c r="AK17" s="98">
        <v>2.85</v>
      </c>
      <c r="AL17" s="98">
        <v>3.5</v>
      </c>
      <c r="AM17" s="99" t="s">
        <v>100</v>
      </c>
      <c r="AN17" s="99" t="s">
        <v>100</v>
      </c>
      <c r="AO17" s="100">
        <v>5</v>
      </c>
      <c r="AP17" s="100">
        <v>2</v>
      </c>
      <c r="AQ17" s="100">
        <v>2</v>
      </c>
      <c r="AR17" s="100">
        <v>2</v>
      </c>
      <c r="AS17" s="100">
        <v>2</v>
      </c>
      <c r="AT17" s="100">
        <v>2</v>
      </c>
      <c r="AU17" s="100">
        <v>2</v>
      </c>
      <c r="AV17" s="100">
        <v>2</v>
      </c>
      <c r="AW17" s="100">
        <v>2</v>
      </c>
      <c r="AX17" s="100">
        <v>2</v>
      </c>
      <c r="AY17" s="100">
        <v>2</v>
      </c>
      <c r="AZ17" s="100">
        <v>2</v>
      </c>
      <c r="BA17" s="100">
        <v>2</v>
      </c>
      <c r="BB17" s="100">
        <v>2</v>
      </c>
      <c r="BC17" s="100">
        <v>2</v>
      </c>
      <c r="BD17" s="100">
        <v>1</v>
      </c>
      <c r="BE17" s="100">
        <v>2</v>
      </c>
      <c r="BF17" s="100">
        <v>2</v>
      </c>
      <c r="BG17" s="100">
        <v>2</v>
      </c>
      <c r="BH17" s="100">
        <v>2</v>
      </c>
      <c r="BI17" s="100">
        <v>2</v>
      </c>
      <c r="BJ17" s="100">
        <v>2</v>
      </c>
      <c r="BK17" s="100">
        <v>1</v>
      </c>
      <c r="BL17" s="100">
        <f t="shared" si="1"/>
        <v>42</v>
      </c>
      <c r="BM17" s="100">
        <f t="shared" si="2"/>
        <v>12</v>
      </c>
      <c r="BN17" s="100">
        <f t="shared" si="3"/>
        <v>17</v>
      </c>
      <c r="BO17" s="100">
        <f t="shared" si="4"/>
        <v>13</v>
      </c>
      <c r="BP17" s="100">
        <v>475</v>
      </c>
      <c r="BQ17" s="99" t="s">
        <v>100</v>
      </c>
      <c r="BR17" s="97"/>
      <c r="BS17" s="99" t="s">
        <v>148</v>
      </c>
      <c r="BT17" s="98">
        <v>5.76</v>
      </c>
      <c r="BU17" s="98">
        <v>5.81</v>
      </c>
      <c r="BV17" s="98">
        <v>2.16</v>
      </c>
      <c r="BW17" s="98">
        <v>2.2000000000000002</v>
      </c>
    </row>
    <row r="18" spans="1:75" x14ac:dyDescent="0.25">
      <c r="A18" s="2" t="s">
        <v>15</v>
      </c>
      <c r="B18" s="2">
        <v>1</v>
      </c>
      <c r="C18" s="55">
        <v>40026</v>
      </c>
      <c r="E18" s="35">
        <v>43382</v>
      </c>
      <c r="G18" s="39" t="s">
        <v>170</v>
      </c>
      <c r="H18" s="70" t="s">
        <v>171</v>
      </c>
      <c r="I18" s="9">
        <v>129</v>
      </c>
      <c r="K18" s="36">
        <v>25.3</v>
      </c>
      <c r="L18" s="2" t="s">
        <v>161</v>
      </c>
      <c r="M18" s="37" t="s">
        <v>149</v>
      </c>
      <c r="O18" s="2" t="s">
        <v>172</v>
      </c>
      <c r="P18" s="9">
        <v>21</v>
      </c>
      <c r="Q18" s="6" t="s">
        <v>106</v>
      </c>
      <c r="S18" s="7">
        <v>2</v>
      </c>
      <c r="T18" s="7">
        <v>2</v>
      </c>
      <c r="U18" s="7">
        <v>2</v>
      </c>
      <c r="V18" s="7">
        <v>2</v>
      </c>
      <c r="W18" s="7">
        <v>2</v>
      </c>
      <c r="X18" s="7">
        <v>2</v>
      </c>
      <c r="Y18" s="7">
        <v>2</v>
      </c>
      <c r="Z18" s="7">
        <v>2</v>
      </c>
      <c r="AA18" s="7">
        <v>2</v>
      </c>
      <c r="AB18" s="7">
        <v>2</v>
      </c>
      <c r="AC18" s="7">
        <v>1</v>
      </c>
      <c r="AD18" s="7">
        <v>2</v>
      </c>
      <c r="AE18" s="7">
        <v>1</v>
      </c>
      <c r="AF18" s="7">
        <v>2</v>
      </c>
      <c r="AG18" s="7">
        <v>2</v>
      </c>
      <c r="AH18" s="7">
        <v>1</v>
      </c>
      <c r="AI18" s="7">
        <v>1</v>
      </c>
      <c r="AJ18" s="27">
        <f t="shared" si="0"/>
        <v>30</v>
      </c>
      <c r="AK18" s="36">
        <v>3.6</v>
      </c>
      <c r="AL18" s="36">
        <v>5.0999999999999996</v>
      </c>
      <c r="AM18" s="6" t="s">
        <v>100</v>
      </c>
      <c r="AN18" s="6" t="s">
        <v>100</v>
      </c>
      <c r="AO18" s="7">
        <v>5</v>
      </c>
      <c r="AP18" s="7">
        <v>1</v>
      </c>
      <c r="AQ18" s="7">
        <v>2</v>
      </c>
      <c r="AR18" s="7">
        <v>2</v>
      </c>
      <c r="AS18" s="7">
        <v>2</v>
      </c>
      <c r="AT18" s="7">
        <v>2</v>
      </c>
      <c r="AU18" s="7">
        <v>2</v>
      </c>
      <c r="AV18" s="7">
        <v>2</v>
      </c>
      <c r="AW18" s="7">
        <v>2</v>
      </c>
      <c r="AX18" s="7">
        <v>2</v>
      </c>
      <c r="AY18" s="7">
        <v>2</v>
      </c>
      <c r="AZ18" s="7">
        <v>2</v>
      </c>
      <c r="BA18" s="7">
        <v>2</v>
      </c>
      <c r="BB18" s="7">
        <v>2</v>
      </c>
      <c r="BC18" s="7">
        <v>2</v>
      </c>
      <c r="BD18" s="7">
        <v>1</v>
      </c>
      <c r="BE18" s="7">
        <v>0</v>
      </c>
      <c r="BF18" s="7">
        <v>2</v>
      </c>
      <c r="BG18" s="7">
        <v>2</v>
      </c>
      <c r="BH18" s="7">
        <v>2</v>
      </c>
      <c r="BI18" s="7">
        <v>2</v>
      </c>
      <c r="BJ18" s="7">
        <v>2</v>
      </c>
      <c r="BK18" s="7">
        <v>1</v>
      </c>
      <c r="BL18" s="27">
        <f t="shared" si="1"/>
        <v>39</v>
      </c>
      <c r="BM18" s="27">
        <f t="shared" si="2"/>
        <v>11</v>
      </c>
      <c r="BN18" s="27">
        <f t="shared" si="3"/>
        <v>17</v>
      </c>
      <c r="BO18" s="27">
        <f t="shared" si="4"/>
        <v>11</v>
      </c>
      <c r="BP18" s="7">
        <v>395</v>
      </c>
      <c r="BQ18" s="6" t="s">
        <v>100</v>
      </c>
      <c r="BS18" s="25" t="s">
        <v>148</v>
      </c>
      <c r="BT18" s="36">
        <v>5.26</v>
      </c>
      <c r="BU18" s="36">
        <v>6.12</v>
      </c>
      <c r="BV18" s="36">
        <v>2.0409999999999999</v>
      </c>
      <c r="BW18" s="36">
        <v>1.8220000000000001</v>
      </c>
    </row>
    <row r="19" spans="1:75" x14ac:dyDescent="0.25">
      <c r="B19" s="2">
        <v>2</v>
      </c>
      <c r="C19" s="56"/>
      <c r="E19" s="35">
        <v>43567</v>
      </c>
      <c r="G19" s="39"/>
      <c r="H19" s="71"/>
      <c r="I19" s="9">
        <v>133</v>
      </c>
      <c r="K19" s="36">
        <v>26.2</v>
      </c>
      <c r="L19" s="2" t="s">
        <v>161</v>
      </c>
      <c r="M19" s="37"/>
      <c r="P19" s="9">
        <v>21</v>
      </c>
      <c r="S19" s="7">
        <v>2</v>
      </c>
      <c r="T19" s="7">
        <v>2</v>
      </c>
      <c r="U19" s="7">
        <v>1</v>
      </c>
      <c r="V19" s="7">
        <v>2</v>
      </c>
      <c r="W19" s="7">
        <v>2</v>
      </c>
      <c r="X19" s="7">
        <v>1</v>
      </c>
      <c r="Y19" s="7">
        <v>1</v>
      </c>
      <c r="Z19" s="7">
        <v>1</v>
      </c>
      <c r="AA19" s="7">
        <v>1</v>
      </c>
      <c r="AB19" s="7">
        <v>2</v>
      </c>
      <c r="AC19" s="7">
        <v>1</v>
      </c>
      <c r="AD19" s="7">
        <v>2</v>
      </c>
      <c r="AE19" s="7">
        <v>2</v>
      </c>
      <c r="AF19" s="7">
        <v>2</v>
      </c>
      <c r="AG19" s="7">
        <v>2</v>
      </c>
      <c r="AH19" s="7">
        <v>1</v>
      </c>
      <c r="AI19" s="7">
        <v>2</v>
      </c>
      <c r="AJ19" s="27">
        <f t="shared" si="0"/>
        <v>27</v>
      </c>
      <c r="AK19" s="36">
        <v>6.9</v>
      </c>
      <c r="AL19" s="36">
        <v>4.8499999999999996</v>
      </c>
      <c r="AM19" s="6" t="s">
        <v>100</v>
      </c>
      <c r="AN19" s="6" t="s">
        <v>100</v>
      </c>
      <c r="AO19" s="7">
        <v>6</v>
      </c>
      <c r="AP19" s="7">
        <v>2</v>
      </c>
      <c r="AQ19" s="7">
        <v>2</v>
      </c>
      <c r="AR19" s="7">
        <v>2</v>
      </c>
      <c r="AS19" s="7">
        <v>2</v>
      </c>
      <c r="AT19" s="7">
        <v>2</v>
      </c>
      <c r="AU19" s="7">
        <v>2</v>
      </c>
      <c r="AV19" s="7">
        <v>2</v>
      </c>
      <c r="AW19" s="7">
        <v>2</v>
      </c>
      <c r="AX19" s="7">
        <v>2</v>
      </c>
      <c r="AY19" s="7">
        <v>2</v>
      </c>
      <c r="AZ19" s="7">
        <v>2</v>
      </c>
      <c r="BA19" s="7">
        <v>2</v>
      </c>
      <c r="BB19" s="7">
        <v>2</v>
      </c>
      <c r="BC19" s="7">
        <v>2</v>
      </c>
      <c r="BD19" s="7">
        <v>1</v>
      </c>
      <c r="BE19" s="7">
        <v>1</v>
      </c>
      <c r="BF19" s="7">
        <v>2</v>
      </c>
      <c r="BG19" s="7">
        <v>2</v>
      </c>
      <c r="BH19" s="7">
        <v>2</v>
      </c>
      <c r="BI19" s="7">
        <v>2</v>
      </c>
      <c r="BJ19" s="7">
        <v>2</v>
      </c>
      <c r="BK19" s="7">
        <v>1</v>
      </c>
      <c r="BL19" s="27">
        <f t="shared" si="1"/>
        <v>41</v>
      </c>
      <c r="BM19" s="27">
        <f t="shared" si="2"/>
        <v>12</v>
      </c>
      <c r="BN19" s="27">
        <f t="shared" si="3"/>
        <v>17</v>
      </c>
      <c r="BO19" s="27">
        <f t="shared" si="4"/>
        <v>12</v>
      </c>
      <c r="BP19" s="7">
        <v>415</v>
      </c>
      <c r="BQ19" s="6" t="s">
        <v>100</v>
      </c>
      <c r="BS19" s="25" t="s">
        <v>148</v>
      </c>
      <c r="BT19" s="36">
        <v>5.26</v>
      </c>
      <c r="BU19" s="36">
        <v>5.71</v>
      </c>
      <c r="BV19" s="36">
        <v>2.21</v>
      </c>
      <c r="BW19" s="36">
        <v>2.14</v>
      </c>
    </row>
    <row r="20" spans="1:75" x14ac:dyDescent="0.25">
      <c r="B20" s="2">
        <v>3</v>
      </c>
      <c r="C20" s="57"/>
      <c r="E20" s="35">
        <v>43776</v>
      </c>
      <c r="G20" s="39"/>
      <c r="H20" s="72"/>
      <c r="I20" s="9">
        <v>135</v>
      </c>
      <c r="K20" s="36">
        <v>27.1</v>
      </c>
      <c r="L20" s="2" t="s">
        <v>161</v>
      </c>
      <c r="M20" s="37"/>
      <c r="S20" s="7">
        <v>2</v>
      </c>
      <c r="T20" s="7">
        <v>2</v>
      </c>
      <c r="U20" s="7">
        <v>2</v>
      </c>
      <c r="V20" s="7">
        <v>2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2</v>
      </c>
      <c r="AC20" s="7">
        <v>1</v>
      </c>
      <c r="AD20" s="7">
        <v>1</v>
      </c>
      <c r="AE20" s="7">
        <v>1</v>
      </c>
      <c r="AF20" s="7">
        <v>1</v>
      </c>
      <c r="AG20" s="7">
        <v>2</v>
      </c>
      <c r="AH20" s="7">
        <v>2</v>
      </c>
      <c r="AI20" s="7">
        <v>2</v>
      </c>
      <c r="AJ20" s="27">
        <f t="shared" si="0"/>
        <v>25</v>
      </c>
      <c r="AK20" s="36">
        <v>11</v>
      </c>
      <c r="AL20" s="36">
        <v>8</v>
      </c>
      <c r="AM20" s="6" t="s">
        <v>100</v>
      </c>
      <c r="AN20" s="6" t="s">
        <v>100</v>
      </c>
      <c r="AO20" s="7">
        <v>6</v>
      </c>
      <c r="AP20" s="7">
        <v>2</v>
      </c>
      <c r="AQ20" s="7">
        <v>2</v>
      </c>
      <c r="AR20" s="7">
        <v>2</v>
      </c>
      <c r="AS20" s="7">
        <v>2</v>
      </c>
      <c r="AT20" s="7">
        <v>2</v>
      </c>
      <c r="AU20" s="7">
        <v>1</v>
      </c>
      <c r="AV20" s="7">
        <v>2</v>
      </c>
      <c r="AW20" s="7">
        <v>2</v>
      </c>
      <c r="AX20" s="7">
        <v>2</v>
      </c>
      <c r="AY20" s="7">
        <v>2</v>
      </c>
      <c r="AZ20" s="7">
        <v>2</v>
      </c>
      <c r="BA20" s="7">
        <v>2</v>
      </c>
      <c r="BB20" s="7">
        <v>2</v>
      </c>
      <c r="BC20" s="7">
        <v>2</v>
      </c>
      <c r="BD20" s="7">
        <v>1</v>
      </c>
      <c r="BE20" s="7">
        <v>2</v>
      </c>
      <c r="BF20" s="7">
        <v>2</v>
      </c>
      <c r="BG20" s="7">
        <v>1</v>
      </c>
      <c r="BH20" s="7">
        <v>2</v>
      </c>
      <c r="BI20" s="7">
        <v>2</v>
      </c>
      <c r="BJ20" s="7">
        <v>2</v>
      </c>
      <c r="BK20" s="7">
        <v>1</v>
      </c>
      <c r="BL20" s="27">
        <f t="shared" si="1"/>
        <v>40</v>
      </c>
      <c r="BM20" s="27">
        <f t="shared" si="2"/>
        <v>11</v>
      </c>
      <c r="BN20" s="27">
        <f t="shared" si="3"/>
        <v>17</v>
      </c>
      <c r="BO20" s="27">
        <f t="shared" si="4"/>
        <v>12</v>
      </c>
      <c r="BP20" s="7">
        <v>393</v>
      </c>
      <c r="BQ20" s="6" t="s">
        <v>100</v>
      </c>
      <c r="BS20" s="25" t="s">
        <v>148</v>
      </c>
      <c r="BT20" s="36">
        <v>4.2</v>
      </c>
      <c r="BU20" s="36">
        <v>3.8</v>
      </c>
      <c r="BV20" s="36">
        <v>2.024</v>
      </c>
      <c r="BW20" s="36">
        <v>1.6990000000000001</v>
      </c>
    </row>
    <row r="21" spans="1:75" s="93" customFormat="1" x14ac:dyDescent="0.25">
      <c r="A21" s="93" t="s">
        <v>16</v>
      </c>
      <c r="B21" s="93">
        <v>1</v>
      </c>
      <c r="C21" s="101">
        <v>39904</v>
      </c>
      <c r="E21" s="95">
        <v>43410</v>
      </c>
      <c r="F21" s="95"/>
      <c r="G21" s="102" t="s">
        <v>173</v>
      </c>
      <c r="H21" s="102" t="s">
        <v>174</v>
      </c>
      <c r="I21" s="97">
        <v>125</v>
      </c>
      <c r="J21" s="97"/>
      <c r="K21" s="98">
        <v>22.5</v>
      </c>
      <c r="L21" s="93" t="s">
        <v>161</v>
      </c>
      <c r="M21" s="94" t="s">
        <v>149</v>
      </c>
      <c r="N21" s="103" t="s">
        <v>175</v>
      </c>
      <c r="O21" s="93" t="s">
        <v>168</v>
      </c>
      <c r="P21" s="97">
        <v>15</v>
      </c>
      <c r="Q21" s="99" t="s">
        <v>169</v>
      </c>
      <c r="R21" s="99"/>
      <c r="S21" s="100">
        <v>2</v>
      </c>
      <c r="T21" s="100">
        <v>2</v>
      </c>
      <c r="U21" s="100">
        <v>2</v>
      </c>
      <c r="V21" s="100">
        <v>2</v>
      </c>
      <c r="W21" s="100">
        <v>2</v>
      </c>
      <c r="X21" s="100">
        <v>1</v>
      </c>
      <c r="Y21" s="100">
        <v>1</v>
      </c>
      <c r="Z21" s="100">
        <v>1</v>
      </c>
      <c r="AA21" s="100">
        <v>1</v>
      </c>
      <c r="AB21" s="100">
        <v>1</v>
      </c>
      <c r="AC21" s="100">
        <v>1</v>
      </c>
      <c r="AD21" s="100">
        <v>2</v>
      </c>
      <c r="AE21" s="100">
        <v>2</v>
      </c>
      <c r="AF21" s="100">
        <v>2</v>
      </c>
      <c r="AG21" s="100">
        <v>1</v>
      </c>
      <c r="AH21" s="100">
        <v>1</v>
      </c>
      <c r="AI21" s="100">
        <v>2</v>
      </c>
      <c r="AJ21" s="100">
        <f t="shared" si="0"/>
        <v>26</v>
      </c>
      <c r="AK21" s="98">
        <v>6</v>
      </c>
      <c r="AL21" s="98">
        <v>4.9000000000000004</v>
      </c>
      <c r="AM21" s="99" t="s">
        <v>111</v>
      </c>
      <c r="AN21" s="99" t="s">
        <v>111</v>
      </c>
      <c r="AO21" s="100">
        <v>5</v>
      </c>
      <c r="AP21" s="100">
        <v>2</v>
      </c>
      <c r="AQ21" s="100">
        <v>2</v>
      </c>
      <c r="AR21" s="100">
        <v>2</v>
      </c>
      <c r="AS21" s="100">
        <v>2</v>
      </c>
      <c r="AT21" s="100">
        <v>2</v>
      </c>
      <c r="AU21" s="100">
        <v>1</v>
      </c>
      <c r="AV21" s="100">
        <v>2</v>
      </c>
      <c r="AW21" s="100">
        <v>2</v>
      </c>
      <c r="AX21" s="100">
        <v>2</v>
      </c>
      <c r="AY21" s="100">
        <v>2</v>
      </c>
      <c r="AZ21" s="100">
        <v>2</v>
      </c>
      <c r="BA21" s="100">
        <v>2</v>
      </c>
      <c r="BB21" s="100">
        <v>2</v>
      </c>
      <c r="BC21" s="100">
        <v>2</v>
      </c>
      <c r="BD21" s="100">
        <v>0</v>
      </c>
      <c r="BE21" s="100">
        <v>2</v>
      </c>
      <c r="BF21" s="100">
        <v>2</v>
      </c>
      <c r="BG21" s="100">
        <v>0</v>
      </c>
      <c r="BH21" s="100">
        <v>2</v>
      </c>
      <c r="BI21" s="100">
        <v>2</v>
      </c>
      <c r="BJ21" s="100">
        <v>2</v>
      </c>
      <c r="BK21" s="100">
        <v>1</v>
      </c>
      <c r="BL21" s="100">
        <f t="shared" si="1"/>
        <v>38</v>
      </c>
      <c r="BM21" s="100">
        <f t="shared" si="2"/>
        <v>11</v>
      </c>
      <c r="BN21" s="100">
        <f t="shared" si="3"/>
        <v>16</v>
      </c>
      <c r="BO21" s="100">
        <f t="shared" si="4"/>
        <v>11</v>
      </c>
      <c r="BP21" s="100">
        <v>375</v>
      </c>
      <c r="BQ21" s="99" t="s">
        <v>111</v>
      </c>
      <c r="BR21" s="97"/>
      <c r="BS21" s="99" t="s">
        <v>148</v>
      </c>
      <c r="BT21" s="98">
        <v>3.54</v>
      </c>
      <c r="BU21" s="98">
        <v>3.6</v>
      </c>
      <c r="BV21" s="98">
        <v>2.375</v>
      </c>
      <c r="BW21" s="98">
        <v>2.0099999999999998</v>
      </c>
    </row>
    <row r="22" spans="1:75" s="93" customFormat="1" x14ac:dyDescent="0.25">
      <c r="B22" s="93">
        <v>2</v>
      </c>
      <c r="C22" s="104"/>
      <c r="E22" s="95">
        <v>43581</v>
      </c>
      <c r="F22" s="95"/>
      <c r="G22" s="105"/>
      <c r="H22" s="105"/>
      <c r="I22" s="97">
        <v>129</v>
      </c>
      <c r="J22" s="97"/>
      <c r="K22" s="98">
        <v>24.2</v>
      </c>
      <c r="M22" s="94"/>
      <c r="N22" s="103"/>
      <c r="P22" s="97"/>
      <c r="Q22" s="99"/>
      <c r="R22" s="99"/>
      <c r="S22" s="100">
        <v>2</v>
      </c>
      <c r="T22" s="100">
        <v>2</v>
      </c>
      <c r="U22" s="100">
        <v>1</v>
      </c>
      <c r="V22" s="100">
        <v>2</v>
      </c>
      <c r="W22" s="100">
        <v>2</v>
      </c>
      <c r="X22" s="100">
        <v>1</v>
      </c>
      <c r="Y22" s="100">
        <v>1</v>
      </c>
      <c r="Z22" s="100">
        <v>1</v>
      </c>
      <c r="AA22" s="100">
        <v>1</v>
      </c>
      <c r="AB22" s="100">
        <v>1</v>
      </c>
      <c r="AC22" s="100">
        <v>1</v>
      </c>
      <c r="AD22" s="100">
        <v>2</v>
      </c>
      <c r="AE22" s="100">
        <v>2</v>
      </c>
      <c r="AF22" s="100">
        <v>1</v>
      </c>
      <c r="AG22" s="100">
        <v>1</v>
      </c>
      <c r="AH22" s="100">
        <v>1</v>
      </c>
      <c r="AI22" s="100">
        <v>2</v>
      </c>
      <c r="AJ22" s="100">
        <f t="shared" si="0"/>
        <v>24</v>
      </c>
      <c r="AK22" s="98">
        <v>8</v>
      </c>
      <c r="AL22" s="98">
        <v>5.2</v>
      </c>
      <c r="AM22" s="99" t="s">
        <v>111</v>
      </c>
      <c r="AN22" s="99" t="s">
        <v>111</v>
      </c>
      <c r="AO22" s="100">
        <v>6</v>
      </c>
      <c r="AP22" s="100">
        <v>2</v>
      </c>
      <c r="AQ22" s="100">
        <v>2</v>
      </c>
      <c r="AR22" s="100">
        <v>2</v>
      </c>
      <c r="AS22" s="100">
        <v>2</v>
      </c>
      <c r="AT22" s="100">
        <v>2</v>
      </c>
      <c r="AU22" s="100">
        <v>1</v>
      </c>
      <c r="AV22" s="100">
        <v>2</v>
      </c>
      <c r="AW22" s="100">
        <v>2</v>
      </c>
      <c r="AX22" s="100">
        <v>2</v>
      </c>
      <c r="AY22" s="100">
        <v>2</v>
      </c>
      <c r="AZ22" s="100">
        <v>2</v>
      </c>
      <c r="BA22" s="100">
        <v>2</v>
      </c>
      <c r="BB22" s="100">
        <v>2</v>
      </c>
      <c r="BC22" s="100">
        <v>2</v>
      </c>
      <c r="BD22" s="100">
        <v>1</v>
      </c>
      <c r="BE22" s="100">
        <v>2</v>
      </c>
      <c r="BF22" s="100">
        <v>2</v>
      </c>
      <c r="BG22" s="100">
        <v>2</v>
      </c>
      <c r="BH22" s="100">
        <v>2</v>
      </c>
      <c r="BI22" s="100">
        <v>2</v>
      </c>
      <c r="BJ22" s="100">
        <v>2</v>
      </c>
      <c r="BK22" s="100">
        <v>1</v>
      </c>
      <c r="BL22" s="100">
        <f t="shared" si="1"/>
        <v>41</v>
      </c>
      <c r="BM22" s="100">
        <f t="shared" si="2"/>
        <v>11</v>
      </c>
      <c r="BN22" s="100">
        <f t="shared" si="3"/>
        <v>17</v>
      </c>
      <c r="BO22" s="100">
        <f t="shared" si="4"/>
        <v>13</v>
      </c>
      <c r="BP22" s="100">
        <v>445</v>
      </c>
      <c r="BQ22" s="99" t="s">
        <v>111</v>
      </c>
      <c r="BR22" s="97"/>
      <c r="BS22" s="99" t="s">
        <v>148</v>
      </c>
      <c r="BT22" s="98">
        <v>3</v>
      </c>
      <c r="BU22" s="98">
        <v>3.37</v>
      </c>
      <c r="BV22" s="98">
        <v>2.3820000000000001</v>
      </c>
      <c r="BW22" s="98">
        <v>2.3490000000000002</v>
      </c>
    </row>
    <row r="23" spans="1:75" s="93" customFormat="1" x14ac:dyDescent="0.25">
      <c r="B23" s="93">
        <v>3</v>
      </c>
      <c r="C23" s="106"/>
      <c r="E23" s="95">
        <v>43777</v>
      </c>
      <c r="F23" s="95"/>
      <c r="G23" s="107"/>
      <c r="H23" s="107"/>
      <c r="I23" s="97">
        <v>132.69999999999999</v>
      </c>
      <c r="J23" s="97"/>
      <c r="K23" s="98">
        <v>28</v>
      </c>
      <c r="M23" s="94"/>
      <c r="N23" s="103"/>
      <c r="P23" s="97"/>
      <c r="Q23" s="99"/>
      <c r="R23" s="99"/>
      <c r="S23" s="100">
        <v>2</v>
      </c>
      <c r="T23" s="100">
        <v>1</v>
      </c>
      <c r="U23" s="100">
        <v>1</v>
      </c>
      <c r="V23" s="100">
        <v>2</v>
      </c>
      <c r="W23" s="100">
        <v>2</v>
      </c>
      <c r="X23" s="100">
        <v>1</v>
      </c>
      <c r="Y23" s="100">
        <v>1</v>
      </c>
      <c r="Z23" s="100">
        <v>1</v>
      </c>
      <c r="AA23" s="100">
        <v>1</v>
      </c>
      <c r="AB23" s="100">
        <v>1</v>
      </c>
      <c r="AC23" s="100">
        <v>1</v>
      </c>
      <c r="AD23" s="100">
        <v>2</v>
      </c>
      <c r="AE23" s="100">
        <v>2</v>
      </c>
      <c r="AF23" s="100">
        <v>1</v>
      </c>
      <c r="AG23" s="100">
        <v>1</v>
      </c>
      <c r="AH23" s="100">
        <v>1</v>
      </c>
      <c r="AI23" s="100">
        <v>1</v>
      </c>
      <c r="AJ23" s="100">
        <f t="shared" si="0"/>
        <v>22</v>
      </c>
      <c r="AK23" s="98">
        <v>11.23</v>
      </c>
      <c r="AL23" s="98">
        <v>6.3</v>
      </c>
      <c r="AM23" s="99" t="s">
        <v>111</v>
      </c>
      <c r="AN23" s="99" t="s">
        <v>111</v>
      </c>
      <c r="AO23" s="100">
        <v>6</v>
      </c>
      <c r="AP23" s="100">
        <v>2</v>
      </c>
      <c r="AQ23" s="100">
        <v>2</v>
      </c>
      <c r="AR23" s="100">
        <v>2</v>
      </c>
      <c r="AS23" s="100">
        <v>2</v>
      </c>
      <c r="AT23" s="100">
        <v>2</v>
      </c>
      <c r="AU23" s="100">
        <v>1</v>
      </c>
      <c r="AV23" s="100">
        <v>2</v>
      </c>
      <c r="AW23" s="100">
        <v>2</v>
      </c>
      <c r="AX23" s="100">
        <v>2</v>
      </c>
      <c r="AY23" s="100">
        <v>2</v>
      </c>
      <c r="AZ23" s="100">
        <v>1</v>
      </c>
      <c r="BA23" s="100">
        <v>2</v>
      </c>
      <c r="BB23" s="100">
        <v>2</v>
      </c>
      <c r="BC23" s="100">
        <v>2</v>
      </c>
      <c r="BD23" s="100">
        <v>1</v>
      </c>
      <c r="BE23" s="100">
        <v>2</v>
      </c>
      <c r="BF23" s="100">
        <v>2</v>
      </c>
      <c r="BG23" s="100">
        <v>1</v>
      </c>
      <c r="BH23" s="100">
        <v>2</v>
      </c>
      <c r="BI23" s="100">
        <v>2</v>
      </c>
      <c r="BJ23" s="100">
        <v>2</v>
      </c>
      <c r="BK23" s="100">
        <v>1</v>
      </c>
      <c r="BL23" s="100">
        <f t="shared" si="1"/>
        <v>39</v>
      </c>
      <c r="BM23" s="100">
        <f t="shared" si="2"/>
        <v>11</v>
      </c>
      <c r="BN23" s="100">
        <f t="shared" si="3"/>
        <v>16</v>
      </c>
      <c r="BO23" s="100">
        <f t="shared" si="4"/>
        <v>12</v>
      </c>
      <c r="BP23" s="100">
        <v>345</v>
      </c>
      <c r="BQ23" s="99" t="s">
        <v>111</v>
      </c>
      <c r="BR23" s="97"/>
      <c r="BS23" s="99" t="s">
        <v>148</v>
      </c>
      <c r="BT23" s="98">
        <v>2.74</v>
      </c>
      <c r="BU23" s="98">
        <v>3.21</v>
      </c>
      <c r="BV23" s="98">
        <v>2.15</v>
      </c>
      <c r="BW23" s="98">
        <v>2.31</v>
      </c>
    </row>
    <row r="24" spans="1:75" x14ac:dyDescent="0.25">
      <c r="A24" s="2" t="s">
        <v>17</v>
      </c>
      <c r="B24" s="41">
        <v>1</v>
      </c>
      <c r="E24" s="35">
        <v>43417</v>
      </c>
      <c r="H24" s="129" t="s">
        <v>187</v>
      </c>
      <c r="I24" s="9">
        <v>145</v>
      </c>
      <c r="J24" s="9" t="s">
        <v>186</v>
      </c>
      <c r="K24" s="36">
        <v>42.9</v>
      </c>
      <c r="S24" s="26" t="s">
        <v>158</v>
      </c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7">
        <f t="shared" si="0"/>
        <v>0</v>
      </c>
      <c r="AK24" s="36" t="s">
        <v>138</v>
      </c>
      <c r="AL24" s="36" t="s">
        <v>138</v>
      </c>
      <c r="AO24" s="7">
        <v>5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2</v>
      </c>
      <c r="AW24" s="7">
        <v>2</v>
      </c>
      <c r="AX24" s="7">
        <v>2</v>
      </c>
      <c r="AY24" s="7">
        <v>2</v>
      </c>
      <c r="AZ24" s="7">
        <v>1</v>
      </c>
      <c r="BA24" s="7">
        <v>2</v>
      </c>
      <c r="BB24" s="7">
        <v>2</v>
      </c>
      <c r="BC24" s="7">
        <v>2</v>
      </c>
      <c r="BD24" s="7">
        <v>1</v>
      </c>
      <c r="BE24" s="7">
        <v>2</v>
      </c>
      <c r="BF24" s="7">
        <v>2</v>
      </c>
      <c r="BG24" s="7">
        <v>1</v>
      </c>
      <c r="BH24" s="7">
        <v>1</v>
      </c>
      <c r="BI24" s="7">
        <v>2</v>
      </c>
      <c r="BJ24" s="7">
        <v>2</v>
      </c>
      <c r="BK24" s="7">
        <v>1</v>
      </c>
      <c r="BL24" s="27">
        <f t="shared" si="1"/>
        <v>33</v>
      </c>
      <c r="BM24" s="27">
        <f t="shared" si="2"/>
        <v>6</v>
      </c>
      <c r="BN24" s="27">
        <f t="shared" si="3"/>
        <v>16</v>
      </c>
      <c r="BO24" s="27">
        <f t="shared" si="4"/>
        <v>11</v>
      </c>
      <c r="BP24" s="7" t="s">
        <v>177</v>
      </c>
      <c r="BS24" s="25" t="s">
        <v>148</v>
      </c>
      <c r="BT24" s="44">
        <v>7.95</v>
      </c>
      <c r="BU24" s="44">
        <v>6.34</v>
      </c>
      <c r="BV24" s="44">
        <v>2.74</v>
      </c>
      <c r="BW24" s="44">
        <v>3.89</v>
      </c>
    </row>
    <row r="25" spans="1:75" ht="15.75" customHeight="1" x14ac:dyDescent="0.25">
      <c r="B25" s="41">
        <v>2</v>
      </c>
      <c r="E25" s="35" t="s">
        <v>49</v>
      </c>
      <c r="H25" s="130"/>
      <c r="K25" s="36">
        <v>46.2</v>
      </c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7">
        <f t="shared" si="0"/>
        <v>0</v>
      </c>
      <c r="AK25" s="36" t="s">
        <v>138</v>
      </c>
      <c r="AL25" s="36" t="s">
        <v>138</v>
      </c>
      <c r="BL25" s="27">
        <f t="shared" si="1"/>
        <v>0</v>
      </c>
      <c r="BM25" s="27">
        <f t="shared" si="2"/>
        <v>0</v>
      </c>
      <c r="BN25" s="27">
        <f t="shared" si="3"/>
        <v>0</v>
      </c>
      <c r="BO25" s="27">
        <f t="shared" si="4"/>
        <v>0</v>
      </c>
      <c r="BS25" s="25" t="s">
        <v>148</v>
      </c>
      <c r="BT25" s="58">
        <v>0</v>
      </c>
      <c r="BU25" s="58">
        <v>0</v>
      </c>
      <c r="BV25" s="58">
        <v>0</v>
      </c>
      <c r="BW25" s="58">
        <v>0</v>
      </c>
    </row>
    <row r="26" spans="1:75" s="108" customFormat="1" x14ac:dyDescent="0.25">
      <c r="B26" s="108">
        <v>3</v>
      </c>
      <c r="C26" s="109"/>
      <c r="E26" s="109" t="s">
        <v>48</v>
      </c>
      <c r="F26" s="109"/>
      <c r="G26" s="110"/>
      <c r="H26" s="131"/>
      <c r="I26" s="110"/>
      <c r="J26" s="110"/>
      <c r="K26" s="111"/>
      <c r="M26" s="109"/>
      <c r="N26" s="109"/>
      <c r="P26" s="110"/>
      <c r="Q26" s="112"/>
      <c r="R26" s="112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>
        <f t="shared" si="0"/>
        <v>0</v>
      </c>
      <c r="AK26" s="111"/>
      <c r="AL26" s="111"/>
      <c r="AM26" s="112"/>
      <c r="AN26" s="112"/>
      <c r="AO26" s="113"/>
      <c r="AP26" s="113"/>
      <c r="AQ26" s="113"/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113"/>
      <c r="BD26" s="113"/>
      <c r="BE26" s="113"/>
      <c r="BF26" s="113"/>
      <c r="BG26" s="113"/>
      <c r="BH26" s="113"/>
      <c r="BI26" s="113"/>
      <c r="BJ26" s="113"/>
      <c r="BK26" s="113"/>
      <c r="BL26" s="113">
        <f t="shared" si="1"/>
        <v>0</v>
      </c>
      <c r="BM26" s="113">
        <f t="shared" si="2"/>
        <v>0</v>
      </c>
      <c r="BN26" s="113">
        <f t="shared" si="3"/>
        <v>0</v>
      </c>
      <c r="BO26" s="113">
        <f t="shared" si="4"/>
        <v>0</v>
      </c>
      <c r="BP26" s="113"/>
      <c r="BQ26" s="112"/>
      <c r="BR26" s="110"/>
      <c r="BS26" s="112" t="s">
        <v>148</v>
      </c>
      <c r="BT26" s="111">
        <v>0</v>
      </c>
      <c r="BU26" s="111">
        <v>0</v>
      </c>
      <c r="BV26" s="111">
        <v>0</v>
      </c>
      <c r="BW26" s="111">
        <v>0</v>
      </c>
    </row>
    <row r="27" spans="1:75" s="93" customFormat="1" x14ac:dyDescent="0.25">
      <c r="A27" s="93" t="s">
        <v>18</v>
      </c>
      <c r="B27" s="93">
        <v>1</v>
      </c>
      <c r="C27" s="101">
        <v>40391</v>
      </c>
      <c r="E27" s="95">
        <v>43427</v>
      </c>
      <c r="F27" s="95"/>
      <c r="G27" s="102" t="s">
        <v>159</v>
      </c>
      <c r="H27" s="97" t="s">
        <v>160</v>
      </c>
      <c r="I27" s="97">
        <v>133</v>
      </c>
      <c r="J27" s="97"/>
      <c r="K27" s="98"/>
      <c r="L27" s="93" t="s">
        <v>105</v>
      </c>
      <c r="M27" s="95" t="s">
        <v>149</v>
      </c>
      <c r="N27" s="95">
        <v>43282</v>
      </c>
      <c r="O27" s="93" t="s">
        <v>162</v>
      </c>
      <c r="P27" s="97">
        <v>24</v>
      </c>
      <c r="Q27" s="99" t="s">
        <v>163</v>
      </c>
      <c r="R27" s="99" t="s">
        <v>164</v>
      </c>
      <c r="S27" s="100">
        <v>2</v>
      </c>
      <c r="T27" s="100">
        <v>1</v>
      </c>
      <c r="U27" s="100">
        <v>1</v>
      </c>
      <c r="V27" s="100">
        <v>2</v>
      </c>
      <c r="W27" s="100">
        <v>2</v>
      </c>
      <c r="X27" s="100">
        <v>2</v>
      </c>
      <c r="Y27" s="100">
        <v>2</v>
      </c>
      <c r="Z27" s="100">
        <v>1</v>
      </c>
      <c r="AA27" s="100">
        <v>1</v>
      </c>
      <c r="AB27" s="100">
        <v>1</v>
      </c>
      <c r="AC27" s="100">
        <v>0</v>
      </c>
      <c r="AD27" s="100">
        <v>2</v>
      </c>
      <c r="AE27" s="100">
        <v>0</v>
      </c>
      <c r="AF27" s="100">
        <v>2</v>
      </c>
      <c r="AG27" s="100">
        <v>1</v>
      </c>
      <c r="AH27" s="100">
        <v>1</v>
      </c>
      <c r="AI27" s="100">
        <v>1</v>
      </c>
      <c r="AJ27" s="100">
        <f t="shared" si="0"/>
        <v>22</v>
      </c>
      <c r="AK27" s="98" t="s">
        <v>138</v>
      </c>
      <c r="AL27" s="98">
        <v>4.8099999999999996</v>
      </c>
      <c r="AM27" s="99" t="s">
        <v>111</v>
      </c>
      <c r="AN27" s="99" t="s">
        <v>111</v>
      </c>
      <c r="AO27" s="100">
        <v>6</v>
      </c>
      <c r="AP27" s="100">
        <v>2</v>
      </c>
      <c r="AQ27" s="100">
        <v>2</v>
      </c>
      <c r="AR27" s="100">
        <v>2</v>
      </c>
      <c r="AS27" s="100">
        <v>2</v>
      </c>
      <c r="AT27" s="100">
        <v>2</v>
      </c>
      <c r="AU27" s="100">
        <v>1</v>
      </c>
      <c r="AV27" s="100">
        <v>2</v>
      </c>
      <c r="AW27" s="100">
        <v>2</v>
      </c>
      <c r="AX27" s="100">
        <v>2</v>
      </c>
      <c r="AY27" s="100">
        <v>2</v>
      </c>
      <c r="AZ27" s="100">
        <v>2</v>
      </c>
      <c r="BA27" s="100">
        <v>2</v>
      </c>
      <c r="BB27" s="100">
        <v>2</v>
      </c>
      <c r="BC27" s="100">
        <v>2</v>
      </c>
      <c r="BD27" s="100">
        <v>1</v>
      </c>
      <c r="BE27" s="100">
        <v>2</v>
      </c>
      <c r="BF27" s="100">
        <v>2</v>
      </c>
      <c r="BG27" s="100">
        <v>1</v>
      </c>
      <c r="BH27" s="100">
        <v>2</v>
      </c>
      <c r="BI27" s="100">
        <v>2</v>
      </c>
      <c r="BJ27" s="100">
        <v>2</v>
      </c>
      <c r="BK27" s="100">
        <v>1</v>
      </c>
      <c r="BL27" s="100">
        <f t="shared" si="1"/>
        <v>40</v>
      </c>
      <c r="BM27" s="100">
        <f t="shared" si="2"/>
        <v>11</v>
      </c>
      <c r="BN27" s="100">
        <f t="shared" si="3"/>
        <v>17</v>
      </c>
      <c r="BO27" s="100">
        <f t="shared" si="4"/>
        <v>12</v>
      </c>
      <c r="BP27" s="100">
        <v>335</v>
      </c>
      <c r="BQ27" s="99"/>
      <c r="BR27" s="97"/>
      <c r="BS27" s="99" t="s">
        <v>148</v>
      </c>
      <c r="BT27" s="98">
        <v>5.5</v>
      </c>
      <c r="BU27" s="98">
        <v>5.57</v>
      </c>
      <c r="BV27" s="98">
        <v>2.262</v>
      </c>
      <c r="BW27" s="98">
        <v>2.46</v>
      </c>
    </row>
    <row r="28" spans="1:75" s="93" customFormat="1" x14ac:dyDescent="0.25">
      <c r="B28" s="93">
        <v>2</v>
      </c>
      <c r="C28" s="104"/>
      <c r="E28" s="95">
        <v>43615</v>
      </c>
      <c r="F28" s="95"/>
      <c r="G28" s="105"/>
      <c r="H28" s="97"/>
      <c r="I28" s="97">
        <v>138</v>
      </c>
      <c r="J28" s="97"/>
      <c r="K28" s="98"/>
      <c r="M28" s="95"/>
      <c r="N28" s="95"/>
      <c r="O28" s="93" t="s">
        <v>168</v>
      </c>
      <c r="P28" s="97">
        <v>24</v>
      </c>
      <c r="Q28" s="99" t="s">
        <v>106</v>
      </c>
      <c r="R28" s="99"/>
      <c r="S28" s="100">
        <v>2</v>
      </c>
      <c r="T28" s="100">
        <v>2</v>
      </c>
      <c r="U28" s="100">
        <v>1</v>
      </c>
      <c r="V28" s="100">
        <v>2</v>
      </c>
      <c r="W28" s="100">
        <v>2</v>
      </c>
      <c r="X28" s="100">
        <v>1</v>
      </c>
      <c r="Y28" s="100">
        <v>0</v>
      </c>
      <c r="Z28" s="100">
        <v>1</v>
      </c>
      <c r="AA28" s="100">
        <v>1</v>
      </c>
      <c r="AB28" s="100">
        <v>1</v>
      </c>
      <c r="AC28" s="100">
        <v>0</v>
      </c>
      <c r="AD28" s="100">
        <v>1</v>
      </c>
      <c r="AE28" s="100">
        <v>0</v>
      </c>
      <c r="AF28" s="100">
        <v>2</v>
      </c>
      <c r="AG28" s="100">
        <v>0</v>
      </c>
      <c r="AH28" s="100">
        <v>0</v>
      </c>
      <c r="AI28" s="100">
        <v>2</v>
      </c>
      <c r="AJ28" s="100">
        <f t="shared" si="0"/>
        <v>18</v>
      </c>
      <c r="AK28" s="98" t="s">
        <v>138</v>
      </c>
      <c r="AL28" s="98">
        <v>5</v>
      </c>
      <c r="AM28" s="99" t="s">
        <v>111</v>
      </c>
      <c r="AN28" s="99" t="s">
        <v>111</v>
      </c>
      <c r="AO28" s="100">
        <v>6</v>
      </c>
      <c r="AP28" s="100">
        <v>2</v>
      </c>
      <c r="AQ28" s="100">
        <v>2</v>
      </c>
      <c r="AR28" s="100">
        <v>2</v>
      </c>
      <c r="AS28" s="100">
        <v>2</v>
      </c>
      <c r="AT28" s="100">
        <v>2</v>
      </c>
      <c r="AU28" s="100">
        <v>2</v>
      </c>
      <c r="AV28" s="100">
        <v>2</v>
      </c>
      <c r="AW28" s="100">
        <v>2</v>
      </c>
      <c r="AX28" s="100">
        <v>2</v>
      </c>
      <c r="AY28" s="100">
        <v>2</v>
      </c>
      <c r="AZ28" s="100">
        <v>2</v>
      </c>
      <c r="BA28" s="100">
        <v>2</v>
      </c>
      <c r="BB28" s="100">
        <v>2</v>
      </c>
      <c r="BC28" s="100">
        <v>2</v>
      </c>
      <c r="BD28" s="100">
        <v>1</v>
      </c>
      <c r="BE28" s="100">
        <v>2</v>
      </c>
      <c r="BF28" s="100">
        <v>2</v>
      </c>
      <c r="BG28" s="100">
        <v>2</v>
      </c>
      <c r="BH28" s="100">
        <v>2</v>
      </c>
      <c r="BI28" s="100">
        <v>2</v>
      </c>
      <c r="BJ28" s="100">
        <v>2</v>
      </c>
      <c r="BK28" s="100">
        <v>1</v>
      </c>
      <c r="BL28" s="100">
        <f t="shared" si="1"/>
        <v>42</v>
      </c>
      <c r="BM28" s="100">
        <f t="shared" si="2"/>
        <v>12</v>
      </c>
      <c r="BN28" s="100">
        <f t="shared" si="3"/>
        <v>17</v>
      </c>
      <c r="BO28" s="100">
        <f t="shared" si="4"/>
        <v>13</v>
      </c>
      <c r="BP28" s="100">
        <v>330</v>
      </c>
      <c r="BQ28" s="99"/>
      <c r="BR28" s="97"/>
      <c r="BS28" s="99" t="s">
        <v>148</v>
      </c>
      <c r="BT28" s="98">
        <v>5.13</v>
      </c>
      <c r="BU28" s="98">
        <v>5.61</v>
      </c>
      <c r="BV28" s="98">
        <v>1.869</v>
      </c>
      <c r="BW28" s="98">
        <v>1.661</v>
      </c>
    </row>
    <row r="29" spans="1:75" s="93" customFormat="1" ht="11.25" customHeight="1" x14ac:dyDescent="0.25">
      <c r="B29" s="93">
        <v>3</v>
      </c>
      <c r="C29" s="106"/>
      <c r="E29" s="95">
        <v>43811</v>
      </c>
      <c r="F29" s="95"/>
      <c r="G29" s="107"/>
      <c r="H29" s="97"/>
      <c r="I29" s="97">
        <v>141</v>
      </c>
      <c r="J29" s="97"/>
      <c r="K29" s="98"/>
      <c r="M29" s="95"/>
      <c r="N29" s="95"/>
      <c r="O29" s="93" t="s">
        <v>168</v>
      </c>
      <c r="P29" s="97">
        <v>24</v>
      </c>
      <c r="Q29" s="99" t="s">
        <v>106</v>
      </c>
      <c r="R29" s="99"/>
      <c r="S29" s="100">
        <v>1</v>
      </c>
      <c r="T29" s="100">
        <v>1</v>
      </c>
      <c r="U29" s="100">
        <v>1</v>
      </c>
      <c r="V29" s="100">
        <v>2</v>
      </c>
      <c r="W29" s="100">
        <v>2</v>
      </c>
      <c r="X29" s="100">
        <v>1</v>
      </c>
      <c r="Y29" s="100">
        <v>0</v>
      </c>
      <c r="Z29" s="100">
        <v>1</v>
      </c>
      <c r="AA29" s="100">
        <v>1</v>
      </c>
      <c r="AB29" s="100">
        <v>2</v>
      </c>
      <c r="AC29" s="100">
        <v>0</v>
      </c>
      <c r="AD29" s="100">
        <v>2</v>
      </c>
      <c r="AE29" s="100">
        <v>0</v>
      </c>
      <c r="AF29" s="100">
        <v>2</v>
      </c>
      <c r="AG29" s="100">
        <v>1</v>
      </c>
      <c r="AH29" s="100">
        <v>2</v>
      </c>
      <c r="AI29" s="100">
        <v>1</v>
      </c>
      <c r="AJ29" s="100">
        <f t="shared" si="0"/>
        <v>20</v>
      </c>
      <c r="AK29" s="98" t="s">
        <v>138</v>
      </c>
      <c r="AL29" s="98">
        <v>6.44</v>
      </c>
      <c r="AM29" s="99" t="s">
        <v>111</v>
      </c>
      <c r="AN29" s="99" t="s">
        <v>111</v>
      </c>
      <c r="AO29" s="100">
        <v>6</v>
      </c>
      <c r="AP29" s="100">
        <v>2</v>
      </c>
      <c r="AQ29" s="100">
        <v>2</v>
      </c>
      <c r="AR29" s="100">
        <v>2</v>
      </c>
      <c r="AS29" s="100">
        <v>2</v>
      </c>
      <c r="AT29" s="100">
        <v>2</v>
      </c>
      <c r="AU29" s="100">
        <v>2</v>
      </c>
      <c r="AV29" s="100">
        <v>2</v>
      </c>
      <c r="AW29" s="100">
        <v>2</v>
      </c>
      <c r="AX29" s="100">
        <v>2</v>
      </c>
      <c r="AY29" s="100">
        <v>2</v>
      </c>
      <c r="AZ29" s="100">
        <v>2</v>
      </c>
      <c r="BA29" s="100">
        <v>2</v>
      </c>
      <c r="BB29" s="100">
        <v>2</v>
      </c>
      <c r="BC29" s="100">
        <v>2</v>
      </c>
      <c r="BD29" s="100">
        <v>1</v>
      </c>
      <c r="BE29" s="100">
        <v>1</v>
      </c>
      <c r="BF29" s="100">
        <v>2</v>
      </c>
      <c r="BG29" s="100">
        <v>1</v>
      </c>
      <c r="BH29" s="100">
        <v>2</v>
      </c>
      <c r="BI29" s="100">
        <v>2</v>
      </c>
      <c r="BJ29" s="100">
        <v>2</v>
      </c>
      <c r="BK29" s="100">
        <v>1</v>
      </c>
      <c r="BL29" s="100">
        <f t="shared" si="1"/>
        <v>40</v>
      </c>
      <c r="BM29" s="100">
        <f t="shared" si="2"/>
        <v>12</v>
      </c>
      <c r="BN29" s="100">
        <f t="shared" si="3"/>
        <v>17</v>
      </c>
      <c r="BO29" s="100">
        <f t="shared" si="4"/>
        <v>11</v>
      </c>
      <c r="BP29" s="100">
        <v>315</v>
      </c>
      <c r="BQ29" s="99"/>
      <c r="BR29" s="97"/>
      <c r="BS29" s="99" t="s">
        <v>148</v>
      </c>
      <c r="BT29" s="98">
        <v>7.08</v>
      </c>
      <c r="BU29" s="98">
        <v>6.72</v>
      </c>
      <c r="BV29" s="98">
        <v>2.4</v>
      </c>
      <c r="BW29" s="98">
        <v>1.7</v>
      </c>
    </row>
    <row r="30" spans="1:75" x14ac:dyDescent="0.25">
      <c r="A30" s="2" t="s">
        <v>19</v>
      </c>
      <c r="B30" s="2">
        <v>1</v>
      </c>
      <c r="C30" s="35">
        <v>39692</v>
      </c>
      <c r="E30" s="1">
        <v>43431</v>
      </c>
      <c r="F30" s="1"/>
      <c r="G30" s="70">
        <v>4.5</v>
      </c>
      <c r="H30" s="129" t="s">
        <v>190</v>
      </c>
      <c r="I30" s="9">
        <v>137</v>
      </c>
      <c r="L30" s="2" t="s">
        <v>179</v>
      </c>
      <c r="N30" s="35">
        <v>41409</v>
      </c>
      <c r="O30" s="2" t="s">
        <v>95</v>
      </c>
      <c r="P30" s="9">
        <v>15</v>
      </c>
      <c r="Q30" s="6" t="s">
        <v>96</v>
      </c>
      <c r="R30" s="6" t="s">
        <v>101</v>
      </c>
      <c r="S30" s="7">
        <v>1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27">
        <f>SUM(S30:AI30)</f>
        <v>3</v>
      </c>
      <c r="AK30" s="36" t="s">
        <v>138</v>
      </c>
      <c r="AL30" s="36">
        <v>15.8</v>
      </c>
      <c r="AM30" s="6" t="s">
        <v>100</v>
      </c>
      <c r="AN30" s="6" t="s">
        <v>100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1</v>
      </c>
      <c r="AW30" s="42">
        <v>2</v>
      </c>
      <c r="AX30" s="42">
        <v>2</v>
      </c>
      <c r="AY30" s="42">
        <v>1</v>
      </c>
      <c r="AZ30" s="42">
        <v>1</v>
      </c>
      <c r="BA30" s="42">
        <v>1</v>
      </c>
      <c r="BB30" s="42">
        <v>1</v>
      </c>
      <c r="BC30" s="42">
        <v>1</v>
      </c>
      <c r="BD30" s="43">
        <v>0</v>
      </c>
      <c r="BE30" s="7">
        <v>2</v>
      </c>
      <c r="BF30" s="7">
        <v>1</v>
      </c>
      <c r="BG30" s="7">
        <v>2</v>
      </c>
      <c r="BH30" s="7">
        <v>2</v>
      </c>
      <c r="BI30" s="7">
        <v>2</v>
      </c>
      <c r="BJ30" s="7">
        <v>2</v>
      </c>
      <c r="BK30" s="7">
        <v>1</v>
      </c>
      <c r="BL30" s="27">
        <f t="shared" si="1"/>
        <v>22</v>
      </c>
      <c r="BM30" s="27">
        <f t="shared" si="2"/>
        <v>0</v>
      </c>
      <c r="BN30" s="27">
        <f t="shared" si="3"/>
        <v>10</v>
      </c>
      <c r="BO30" s="27">
        <f t="shared" si="4"/>
        <v>12</v>
      </c>
      <c r="BP30" s="7">
        <v>125</v>
      </c>
      <c r="BS30" s="25" t="s">
        <v>148</v>
      </c>
      <c r="BT30" s="36">
        <v>2.63</v>
      </c>
      <c r="BU30" s="36">
        <v>2.84</v>
      </c>
      <c r="BV30" s="36">
        <v>1.63</v>
      </c>
      <c r="BW30" s="36">
        <v>1.34</v>
      </c>
    </row>
    <row r="31" spans="1:75" x14ac:dyDescent="0.25">
      <c r="B31" s="2">
        <v>2</v>
      </c>
      <c r="C31" s="35">
        <v>39692</v>
      </c>
      <c r="E31" s="1">
        <v>43686</v>
      </c>
      <c r="F31" s="1"/>
      <c r="G31" s="71"/>
      <c r="H31" s="130"/>
      <c r="I31" s="40">
        <v>149</v>
      </c>
      <c r="L31" s="2" t="s">
        <v>180</v>
      </c>
      <c r="M31" s="35">
        <v>43556</v>
      </c>
      <c r="S31" s="4" t="s">
        <v>142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27">
        <f t="shared" si="0"/>
        <v>0</v>
      </c>
      <c r="AK31" s="36" t="s">
        <v>138</v>
      </c>
      <c r="AL31" s="36" t="s">
        <v>138</v>
      </c>
      <c r="AM31" s="6" t="s">
        <v>100</v>
      </c>
      <c r="AN31" s="6" t="s">
        <v>100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1</v>
      </c>
      <c r="AW31" s="43">
        <v>1</v>
      </c>
      <c r="AX31" s="42">
        <v>2</v>
      </c>
      <c r="AY31" s="42">
        <v>1</v>
      </c>
      <c r="AZ31" s="42">
        <v>1</v>
      </c>
      <c r="BA31" s="43">
        <v>1</v>
      </c>
      <c r="BB31" s="42">
        <v>0</v>
      </c>
      <c r="BC31" s="42">
        <v>0</v>
      </c>
      <c r="BD31" s="42">
        <v>1</v>
      </c>
      <c r="BE31" s="7">
        <v>1</v>
      </c>
      <c r="BF31" s="7">
        <v>2</v>
      </c>
      <c r="BG31" s="7">
        <v>1</v>
      </c>
      <c r="BH31" s="7">
        <v>2</v>
      </c>
      <c r="BI31" s="7">
        <v>2</v>
      </c>
      <c r="BJ31" s="7">
        <v>2</v>
      </c>
      <c r="BK31" s="7">
        <v>1</v>
      </c>
      <c r="BL31" s="27">
        <f t="shared" si="1"/>
        <v>19</v>
      </c>
      <c r="BM31" s="27">
        <f t="shared" si="2"/>
        <v>0</v>
      </c>
      <c r="BN31" s="27">
        <f t="shared" si="3"/>
        <v>8</v>
      </c>
      <c r="BO31" s="27">
        <f t="shared" si="4"/>
        <v>11</v>
      </c>
      <c r="BQ31" s="6" t="s">
        <v>100</v>
      </c>
      <c r="BS31" s="6" t="s">
        <v>109</v>
      </c>
      <c r="BT31" s="36">
        <v>2.74</v>
      </c>
      <c r="BU31" s="36">
        <v>3.44</v>
      </c>
      <c r="BV31" s="36">
        <v>1.52</v>
      </c>
      <c r="BW31" s="36">
        <v>1.45</v>
      </c>
    </row>
    <row r="32" spans="1:75" s="59" customFormat="1" x14ac:dyDescent="0.25">
      <c r="B32" s="59">
        <v>3</v>
      </c>
      <c r="C32" s="60">
        <v>39692</v>
      </c>
      <c r="E32" s="61" t="s">
        <v>178</v>
      </c>
      <c r="F32" s="60"/>
      <c r="G32" s="72"/>
      <c r="H32" s="131"/>
      <c r="I32" s="62"/>
      <c r="J32" s="62"/>
      <c r="K32" s="63"/>
      <c r="M32" s="60"/>
      <c r="N32" s="60"/>
      <c r="P32" s="62"/>
      <c r="Q32" s="64"/>
      <c r="R32" s="6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65">
        <f t="shared" si="0"/>
        <v>0</v>
      </c>
      <c r="AK32" s="63"/>
      <c r="AL32" s="63"/>
      <c r="AM32" s="64"/>
      <c r="AN32" s="64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>
        <f t="shared" si="1"/>
        <v>0</v>
      </c>
      <c r="BM32" s="65">
        <f t="shared" si="2"/>
        <v>0</v>
      </c>
      <c r="BN32" s="65">
        <f t="shared" si="3"/>
        <v>0</v>
      </c>
      <c r="BO32" s="65">
        <f t="shared" si="4"/>
        <v>0</v>
      </c>
      <c r="BP32" s="65"/>
      <c r="BQ32" s="64"/>
      <c r="BR32" s="62"/>
      <c r="BS32" s="64"/>
      <c r="BT32" s="63"/>
      <c r="BU32" s="63"/>
      <c r="BV32" s="63"/>
      <c r="BW32" s="63"/>
    </row>
    <row r="33" spans="1:75" s="49" customFormat="1" x14ac:dyDescent="0.25">
      <c r="A33" s="49" t="s">
        <v>21</v>
      </c>
      <c r="B33" s="49">
        <v>1</v>
      </c>
      <c r="C33" s="50">
        <v>41214</v>
      </c>
      <c r="E33" s="50">
        <v>43475</v>
      </c>
      <c r="F33" s="50"/>
      <c r="G33" s="114" t="s">
        <v>130</v>
      </c>
      <c r="H33" s="135" t="s">
        <v>191</v>
      </c>
      <c r="I33" s="51">
        <v>110</v>
      </c>
      <c r="J33" s="51"/>
      <c r="K33" s="52">
        <v>22.8</v>
      </c>
      <c r="L33" s="49" t="s">
        <v>105</v>
      </c>
      <c r="M33" s="50"/>
      <c r="N33" s="50" t="s">
        <v>131</v>
      </c>
      <c r="O33" s="49" t="s">
        <v>104</v>
      </c>
      <c r="P33" s="51">
        <v>18</v>
      </c>
      <c r="Q33" s="53" t="s">
        <v>96</v>
      </c>
      <c r="R33" s="53" t="s">
        <v>133</v>
      </c>
      <c r="S33" s="54">
        <v>2</v>
      </c>
      <c r="T33" s="54">
        <v>2</v>
      </c>
      <c r="U33" s="54">
        <v>2</v>
      </c>
      <c r="V33" s="54">
        <v>1</v>
      </c>
      <c r="W33" s="54">
        <v>2</v>
      </c>
      <c r="X33" s="54">
        <v>2</v>
      </c>
      <c r="Y33" s="54">
        <v>2</v>
      </c>
      <c r="Z33" s="54">
        <v>2</v>
      </c>
      <c r="AA33" s="54">
        <v>2</v>
      </c>
      <c r="AB33" s="54">
        <v>2</v>
      </c>
      <c r="AC33" s="54">
        <v>1</v>
      </c>
      <c r="AD33" s="54">
        <v>1</v>
      </c>
      <c r="AE33" s="54">
        <v>1</v>
      </c>
      <c r="AF33" s="54">
        <v>2</v>
      </c>
      <c r="AG33" s="54">
        <v>1</v>
      </c>
      <c r="AH33" s="54">
        <v>1</v>
      </c>
      <c r="AI33" s="54">
        <v>1</v>
      </c>
      <c r="AJ33" s="54">
        <f t="shared" si="0"/>
        <v>27</v>
      </c>
      <c r="AK33" s="52">
        <v>4.9000000000000004</v>
      </c>
      <c r="AL33" s="52">
        <v>4.3</v>
      </c>
      <c r="AM33" s="53" t="s">
        <v>100</v>
      </c>
      <c r="AN33" s="53" t="s">
        <v>100</v>
      </c>
      <c r="AO33" s="54">
        <v>6</v>
      </c>
      <c r="AP33" s="54">
        <v>2</v>
      </c>
      <c r="AQ33" s="54">
        <v>2</v>
      </c>
      <c r="AR33" s="54">
        <v>2</v>
      </c>
      <c r="AS33" s="54">
        <v>2</v>
      </c>
      <c r="AT33" s="54">
        <v>2</v>
      </c>
      <c r="AU33" s="54">
        <v>2</v>
      </c>
      <c r="AV33" s="54">
        <v>2</v>
      </c>
      <c r="AW33" s="54">
        <v>2</v>
      </c>
      <c r="AX33" s="54">
        <v>2</v>
      </c>
      <c r="AY33" s="54">
        <v>2</v>
      </c>
      <c r="AZ33" s="54">
        <v>2</v>
      </c>
      <c r="BA33" s="54">
        <v>2</v>
      </c>
      <c r="BB33" s="54">
        <v>2</v>
      </c>
      <c r="BC33" s="54">
        <v>2</v>
      </c>
      <c r="BD33" s="54">
        <v>1</v>
      </c>
      <c r="BE33" s="54">
        <v>1</v>
      </c>
      <c r="BF33" s="54">
        <v>2</v>
      </c>
      <c r="BG33" s="54">
        <v>2</v>
      </c>
      <c r="BH33" s="54">
        <v>2</v>
      </c>
      <c r="BI33" s="54">
        <v>2</v>
      </c>
      <c r="BJ33" s="54">
        <v>2</v>
      </c>
      <c r="BK33" s="54">
        <v>1</v>
      </c>
      <c r="BL33" s="54">
        <f t="shared" si="1"/>
        <v>41</v>
      </c>
      <c r="BM33" s="54">
        <f t="shared" si="2"/>
        <v>12</v>
      </c>
      <c r="BN33" s="54">
        <f t="shared" si="3"/>
        <v>17</v>
      </c>
      <c r="BO33" s="54">
        <f t="shared" si="4"/>
        <v>12</v>
      </c>
      <c r="BP33" s="54">
        <v>175</v>
      </c>
      <c r="BQ33" s="53" t="s">
        <v>100</v>
      </c>
      <c r="BR33" s="51">
        <v>12</v>
      </c>
      <c r="BS33" s="53" t="s">
        <v>109</v>
      </c>
      <c r="BT33" s="52">
        <v>5.39</v>
      </c>
      <c r="BU33" s="52">
        <v>5.36</v>
      </c>
      <c r="BV33" s="52">
        <v>2.02</v>
      </c>
      <c r="BW33" s="52">
        <v>2.41</v>
      </c>
    </row>
    <row r="34" spans="1:75" s="49" customFormat="1" x14ac:dyDescent="0.25">
      <c r="B34" s="49">
        <v>2</v>
      </c>
      <c r="C34" s="50">
        <v>41214</v>
      </c>
      <c r="E34" s="50">
        <v>43670</v>
      </c>
      <c r="F34" s="50"/>
      <c r="G34" s="115"/>
      <c r="H34" s="136"/>
      <c r="I34" s="51">
        <v>112.5</v>
      </c>
      <c r="J34" s="51"/>
      <c r="K34" s="52">
        <v>24</v>
      </c>
      <c r="L34" s="49" t="s">
        <v>105</v>
      </c>
      <c r="M34" s="50"/>
      <c r="N34" s="50"/>
      <c r="O34" s="49" t="s">
        <v>104</v>
      </c>
      <c r="P34" s="51">
        <v>18</v>
      </c>
      <c r="Q34" s="53" t="s">
        <v>96</v>
      </c>
      <c r="R34" s="116"/>
      <c r="S34" s="54">
        <v>2</v>
      </c>
      <c r="T34" s="54">
        <v>2</v>
      </c>
      <c r="U34" s="54">
        <v>2</v>
      </c>
      <c r="V34" s="54">
        <v>2</v>
      </c>
      <c r="W34" s="54">
        <v>2</v>
      </c>
      <c r="X34" s="54">
        <v>2</v>
      </c>
      <c r="Y34" s="54">
        <v>2</v>
      </c>
      <c r="Z34" s="54">
        <v>2</v>
      </c>
      <c r="AA34" s="54">
        <v>2</v>
      </c>
      <c r="AB34" s="54">
        <v>1</v>
      </c>
      <c r="AC34" s="54">
        <v>1</v>
      </c>
      <c r="AD34" s="54">
        <v>1</v>
      </c>
      <c r="AE34" s="54">
        <v>2</v>
      </c>
      <c r="AF34" s="54">
        <v>2</v>
      </c>
      <c r="AG34" s="54">
        <v>2</v>
      </c>
      <c r="AH34" s="54">
        <v>2</v>
      </c>
      <c r="AI34" s="54">
        <v>1</v>
      </c>
      <c r="AJ34" s="54">
        <f t="shared" si="0"/>
        <v>30</v>
      </c>
      <c r="AK34" s="52">
        <v>6.74</v>
      </c>
      <c r="AL34" s="52">
        <v>4.62</v>
      </c>
      <c r="AM34" s="53" t="s">
        <v>134</v>
      </c>
      <c r="AN34" s="53" t="s">
        <v>100</v>
      </c>
      <c r="AO34" s="54">
        <v>6</v>
      </c>
      <c r="AP34" s="54">
        <v>2</v>
      </c>
      <c r="AQ34" s="54">
        <v>2</v>
      </c>
      <c r="AR34" s="54">
        <v>2</v>
      </c>
      <c r="AS34" s="54">
        <v>1</v>
      </c>
      <c r="AT34" s="54">
        <v>1</v>
      </c>
      <c r="AU34" s="54">
        <v>1</v>
      </c>
      <c r="AV34" s="54">
        <v>2</v>
      </c>
      <c r="AW34" s="54">
        <v>2</v>
      </c>
      <c r="AX34" s="54">
        <v>2</v>
      </c>
      <c r="AY34" s="54">
        <v>2</v>
      </c>
      <c r="AZ34" s="54">
        <v>1</v>
      </c>
      <c r="BA34" s="54">
        <v>2</v>
      </c>
      <c r="BB34" s="54">
        <v>2</v>
      </c>
      <c r="BC34" s="54">
        <v>2</v>
      </c>
      <c r="BD34" s="54">
        <v>1</v>
      </c>
      <c r="BE34" s="54">
        <v>1</v>
      </c>
      <c r="BF34" s="54">
        <v>2</v>
      </c>
      <c r="BG34" s="54">
        <v>2</v>
      </c>
      <c r="BH34" s="54">
        <v>2</v>
      </c>
      <c r="BI34" s="54">
        <v>2</v>
      </c>
      <c r="BJ34" s="54">
        <v>2</v>
      </c>
      <c r="BK34" s="54">
        <v>1</v>
      </c>
      <c r="BL34" s="54">
        <f t="shared" si="1"/>
        <v>37</v>
      </c>
      <c r="BM34" s="54">
        <f t="shared" si="2"/>
        <v>9</v>
      </c>
      <c r="BN34" s="54">
        <f t="shared" si="3"/>
        <v>16</v>
      </c>
      <c r="BO34" s="54">
        <f t="shared" si="4"/>
        <v>12</v>
      </c>
      <c r="BP34" s="54">
        <v>310</v>
      </c>
      <c r="BQ34" s="53"/>
      <c r="BR34" s="51"/>
      <c r="BS34" s="53" t="s">
        <v>109</v>
      </c>
      <c r="BT34" s="52">
        <v>5.74</v>
      </c>
      <c r="BU34" s="52">
        <v>4.08</v>
      </c>
      <c r="BV34" s="52">
        <v>1.788</v>
      </c>
      <c r="BW34" s="52">
        <v>2.02</v>
      </c>
    </row>
    <row r="35" spans="1:75" s="49" customFormat="1" x14ac:dyDescent="0.25">
      <c r="B35" s="49">
        <v>3</v>
      </c>
      <c r="C35" s="50">
        <v>41214</v>
      </c>
      <c r="E35" s="50">
        <v>43854</v>
      </c>
      <c r="F35" s="50"/>
      <c r="G35" s="117"/>
      <c r="H35" s="137"/>
      <c r="I35" s="51">
        <v>117</v>
      </c>
      <c r="J35" s="51"/>
      <c r="K35" s="52">
        <v>26.2</v>
      </c>
      <c r="L35" s="49" t="s">
        <v>105</v>
      </c>
      <c r="M35" s="50"/>
      <c r="N35" s="50"/>
      <c r="O35" s="49" t="s">
        <v>104</v>
      </c>
      <c r="P35" s="51" t="s">
        <v>132</v>
      </c>
      <c r="Q35" s="53" t="s">
        <v>96</v>
      </c>
      <c r="R35" s="53"/>
      <c r="S35" s="54">
        <v>2</v>
      </c>
      <c r="T35" s="54">
        <v>2</v>
      </c>
      <c r="U35" s="54">
        <v>2</v>
      </c>
      <c r="V35" s="54">
        <v>2</v>
      </c>
      <c r="W35" s="54">
        <v>2</v>
      </c>
      <c r="X35" s="54">
        <v>2</v>
      </c>
      <c r="Y35" s="54">
        <v>2</v>
      </c>
      <c r="Z35" s="54">
        <v>1</v>
      </c>
      <c r="AA35" s="54">
        <v>1</v>
      </c>
      <c r="AB35" s="54">
        <v>1</v>
      </c>
      <c r="AC35" s="54">
        <v>1</v>
      </c>
      <c r="AD35" s="54">
        <v>1</v>
      </c>
      <c r="AE35" s="54">
        <v>1</v>
      </c>
      <c r="AF35" s="54">
        <v>2</v>
      </c>
      <c r="AG35" s="54">
        <v>2</v>
      </c>
      <c r="AH35" s="54">
        <v>2</v>
      </c>
      <c r="AI35" s="54">
        <v>2</v>
      </c>
      <c r="AJ35" s="54">
        <f t="shared" si="0"/>
        <v>28</v>
      </c>
      <c r="AK35" s="52">
        <v>6.39</v>
      </c>
      <c r="AL35" s="52">
        <v>5.7</v>
      </c>
      <c r="AM35" s="53" t="s">
        <v>134</v>
      </c>
      <c r="AN35" s="53" t="s">
        <v>100</v>
      </c>
      <c r="AO35" s="54">
        <v>5</v>
      </c>
      <c r="AP35" s="54">
        <v>2</v>
      </c>
      <c r="AQ35" s="54">
        <v>2</v>
      </c>
      <c r="AR35" s="54">
        <v>2</v>
      </c>
      <c r="AS35" s="54">
        <v>2</v>
      </c>
      <c r="AT35" s="54">
        <v>2</v>
      </c>
      <c r="AU35" s="54">
        <v>1</v>
      </c>
      <c r="AV35" s="54">
        <v>2</v>
      </c>
      <c r="AW35" s="54">
        <v>2</v>
      </c>
      <c r="AX35" s="54">
        <v>2</v>
      </c>
      <c r="AY35" s="54">
        <v>2</v>
      </c>
      <c r="AZ35" s="54">
        <v>2</v>
      </c>
      <c r="BA35" s="54">
        <v>2</v>
      </c>
      <c r="BB35" s="54">
        <v>2</v>
      </c>
      <c r="BC35" s="54">
        <v>2</v>
      </c>
      <c r="BD35" s="54">
        <v>1</v>
      </c>
      <c r="BE35" s="54">
        <v>1</v>
      </c>
      <c r="BF35" s="54">
        <v>2</v>
      </c>
      <c r="BG35" s="54">
        <v>2</v>
      </c>
      <c r="BH35" s="54">
        <v>2</v>
      </c>
      <c r="BI35" s="54">
        <v>2</v>
      </c>
      <c r="BJ35" s="54">
        <v>2</v>
      </c>
      <c r="BK35" s="54">
        <v>1</v>
      </c>
      <c r="BL35" s="54">
        <f t="shared" si="1"/>
        <v>40</v>
      </c>
      <c r="BM35" s="54">
        <f t="shared" si="2"/>
        <v>11</v>
      </c>
      <c r="BN35" s="54">
        <f t="shared" si="3"/>
        <v>17</v>
      </c>
      <c r="BO35" s="54">
        <f t="shared" si="4"/>
        <v>12</v>
      </c>
      <c r="BP35" s="54">
        <v>478</v>
      </c>
      <c r="BQ35" s="53" t="s">
        <v>100</v>
      </c>
      <c r="BR35" s="51">
        <v>13</v>
      </c>
      <c r="BS35" s="53" t="s">
        <v>135</v>
      </c>
      <c r="BT35" s="52">
        <v>4.75</v>
      </c>
      <c r="BU35" s="52">
        <v>5.0999999999999996</v>
      </c>
      <c r="BV35" s="52">
        <v>2.5270000000000001</v>
      </c>
      <c r="BW35" s="52">
        <v>2.4609999999999999</v>
      </c>
    </row>
    <row r="36" spans="1:75" x14ac:dyDescent="0.25">
      <c r="A36" s="2" t="s">
        <v>22</v>
      </c>
      <c r="B36" s="2">
        <v>1</v>
      </c>
      <c r="C36" s="35">
        <v>39753</v>
      </c>
      <c r="E36" s="35">
        <v>43483</v>
      </c>
      <c r="G36" s="70">
        <v>3</v>
      </c>
      <c r="H36" s="129" t="s">
        <v>189</v>
      </c>
      <c r="I36" s="9">
        <v>147</v>
      </c>
      <c r="K36" s="36">
        <v>33.9</v>
      </c>
      <c r="L36" s="2" t="s">
        <v>105</v>
      </c>
      <c r="N36" s="35">
        <v>43792</v>
      </c>
      <c r="O36" s="2" t="s">
        <v>104</v>
      </c>
      <c r="P36" s="9">
        <v>24</v>
      </c>
      <c r="Q36" s="6" t="s">
        <v>106</v>
      </c>
      <c r="S36" s="7">
        <v>1</v>
      </c>
      <c r="T36" s="7">
        <v>1</v>
      </c>
      <c r="U36" s="7">
        <v>1</v>
      </c>
      <c r="V36" s="7">
        <v>2</v>
      </c>
      <c r="W36" s="7">
        <v>2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0</v>
      </c>
      <c r="AF36" s="7">
        <v>1</v>
      </c>
      <c r="AG36" s="7">
        <v>1</v>
      </c>
      <c r="AH36" s="7">
        <v>1</v>
      </c>
      <c r="AI36" s="7">
        <v>1</v>
      </c>
      <c r="AJ36" s="27">
        <f t="shared" si="0"/>
        <v>18</v>
      </c>
      <c r="AK36" s="36">
        <v>11.34</v>
      </c>
      <c r="AL36" s="36">
        <v>8.6</v>
      </c>
      <c r="AM36" s="6" t="s">
        <v>139</v>
      </c>
      <c r="AN36" s="6" t="s">
        <v>140</v>
      </c>
      <c r="AO36" s="7">
        <v>6</v>
      </c>
      <c r="AP36" s="7">
        <v>2</v>
      </c>
      <c r="AQ36" s="7">
        <v>2</v>
      </c>
      <c r="AR36" s="7">
        <v>2</v>
      </c>
      <c r="AS36" s="45">
        <v>2</v>
      </c>
      <c r="AT36" s="7">
        <v>2</v>
      </c>
      <c r="AU36" s="7">
        <v>1</v>
      </c>
      <c r="AV36" s="7">
        <v>2</v>
      </c>
      <c r="AW36" s="7">
        <v>2</v>
      </c>
      <c r="AX36" s="7">
        <v>2</v>
      </c>
      <c r="AY36" s="7">
        <v>2</v>
      </c>
      <c r="AZ36" s="7">
        <v>2</v>
      </c>
      <c r="BA36" s="7">
        <v>2</v>
      </c>
      <c r="BB36" s="7">
        <v>2</v>
      </c>
      <c r="BC36" s="7">
        <v>2</v>
      </c>
      <c r="BD36" s="7">
        <v>1</v>
      </c>
      <c r="BE36" s="7">
        <v>2</v>
      </c>
      <c r="BF36" s="7">
        <v>2</v>
      </c>
      <c r="BG36" s="7">
        <v>2</v>
      </c>
      <c r="BH36" s="7">
        <v>2</v>
      </c>
      <c r="BI36" s="7">
        <v>2</v>
      </c>
      <c r="BJ36" s="7">
        <v>2</v>
      </c>
      <c r="BK36" s="7">
        <v>1</v>
      </c>
      <c r="BL36" s="27">
        <f t="shared" si="1"/>
        <v>41</v>
      </c>
      <c r="BM36" s="27">
        <f t="shared" si="2"/>
        <v>11</v>
      </c>
      <c r="BN36" s="27">
        <f t="shared" si="3"/>
        <v>17</v>
      </c>
      <c r="BO36" s="27">
        <f t="shared" si="4"/>
        <v>13</v>
      </c>
      <c r="BP36" s="7">
        <v>240</v>
      </c>
      <c r="BQ36" s="6" t="s">
        <v>100</v>
      </c>
      <c r="BR36" s="9">
        <v>17</v>
      </c>
      <c r="BS36" s="6" t="s">
        <v>109</v>
      </c>
      <c r="BT36" s="36">
        <v>6.93</v>
      </c>
      <c r="BU36" s="36">
        <v>7.08</v>
      </c>
      <c r="BV36" s="36">
        <v>2.9670000000000001</v>
      </c>
      <c r="BW36" s="36">
        <v>2.9529999999999998</v>
      </c>
    </row>
    <row r="37" spans="1:75" x14ac:dyDescent="0.25">
      <c r="B37" s="2">
        <v>2</v>
      </c>
      <c r="C37" s="35">
        <v>39753</v>
      </c>
      <c r="E37" s="35">
        <v>43690</v>
      </c>
      <c r="G37" s="71"/>
      <c r="H37" s="130"/>
      <c r="I37" s="9">
        <v>146</v>
      </c>
      <c r="K37" s="36">
        <v>37.4</v>
      </c>
      <c r="L37" s="2" t="s">
        <v>105</v>
      </c>
      <c r="O37" s="2" t="s">
        <v>104</v>
      </c>
      <c r="P37" s="9">
        <v>24</v>
      </c>
      <c r="Q37" s="6" t="s">
        <v>106</v>
      </c>
      <c r="S37" s="7">
        <v>1</v>
      </c>
      <c r="T37" s="7">
        <v>1</v>
      </c>
      <c r="U37" s="7">
        <v>1</v>
      </c>
      <c r="V37" s="7">
        <v>1</v>
      </c>
      <c r="W37" s="7">
        <v>2</v>
      </c>
      <c r="X37" s="7">
        <v>0</v>
      </c>
      <c r="Y37" s="7">
        <v>1</v>
      </c>
      <c r="Z37" s="7">
        <v>1</v>
      </c>
      <c r="AA37" s="7">
        <v>1</v>
      </c>
      <c r="AB37" s="7">
        <v>1</v>
      </c>
      <c r="AC37" s="7">
        <v>0</v>
      </c>
      <c r="AD37" s="7">
        <v>2</v>
      </c>
      <c r="AE37" s="7">
        <v>0</v>
      </c>
      <c r="AF37" s="7">
        <v>1</v>
      </c>
      <c r="AG37" s="7">
        <v>1</v>
      </c>
      <c r="AH37" s="7">
        <v>1</v>
      </c>
      <c r="AI37" s="7">
        <v>1</v>
      </c>
      <c r="AJ37" s="27">
        <f t="shared" si="0"/>
        <v>16</v>
      </c>
      <c r="AK37" s="36" t="s">
        <v>138</v>
      </c>
      <c r="AL37" s="36">
        <v>8.73</v>
      </c>
      <c r="AM37" s="6" t="s">
        <v>139</v>
      </c>
      <c r="AN37" s="6" t="s">
        <v>140</v>
      </c>
      <c r="AO37" s="7">
        <v>6</v>
      </c>
      <c r="AP37" s="7">
        <v>2</v>
      </c>
      <c r="AQ37" s="7">
        <v>2</v>
      </c>
      <c r="AR37" s="7">
        <v>2</v>
      </c>
      <c r="AS37" s="7">
        <v>2</v>
      </c>
      <c r="AT37" s="7">
        <v>2</v>
      </c>
      <c r="AU37" s="7">
        <v>2</v>
      </c>
      <c r="AV37" s="7">
        <v>2</v>
      </c>
      <c r="AW37" s="7">
        <v>2</v>
      </c>
      <c r="AX37" s="7">
        <v>2</v>
      </c>
      <c r="AY37" s="7">
        <v>2</v>
      </c>
      <c r="AZ37" s="7">
        <v>2</v>
      </c>
      <c r="BA37" s="7">
        <v>2</v>
      </c>
      <c r="BB37" s="7">
        <v>2</v>
      </c>
      <c r="BC37" s="7">
        <v>2</v>
      </c>
      <c r="BD37" s="7">
        <v>1</v>
      </c>
      <c r="BE37" s="7">
        <v>2</v>
      </c>
      <c r="BF37" s="7">
        <v>2</v>
      </c>
      <c r="BG37" s="7">
        <v>2</v>
      </c>
      <c r="BH37" s="7">
        <v>2</v>
      </c>
      <c r="BI37" s="7">
        <v>2</v>
      </c>
      <c r="BJ37" s="7">
        <v>2</v>
      </c>
      <c r="BK37" s="7">
        <v>1</v>
      </c>
      <c r="BL37" s="27">
        <f t="shared" si="1"/>
        <v>42</v>
      </c>
      <c r="BM37" s="27">
        <f t="shared" si="2"/>
        <v>12</v>
      </c>
      <c r="BN37" s="27">
        <f t="shared" si="3"/>
        <v>17</v>
      </c>
      <c r="BO37" s="27">
        <f t="shared" si="4"/>
        <v>13</v>
      </c>
      <c r="BP37" s="7">
        <v>202</v>
      </c>
      <c r="BQ37" s="6" t="s">
        <v>100</v>
      </c>
      <c r="BR37" s="9">
        <v>17.5</v>
      </c>
      <c r="BS37" s="6" t="s">
        <v>109</v>
      </c>
      <c r="BT37" s="36">
        <v>7.1</v>
      </c>
      <c r="BU37" s="36">
        <v>7.74</v>
      </c>
      <c r="BV37" s="36">
        <v>2.3679999999999999</v>
      </c>
      <c r="BW37" s="36">
        <v>2.8889999999999998</v>
      </c>
    </row>
    <row r="38" spans="1:75" x14ac:dyDescent="0.25">
      <c r="B38" s="2">
        <v>3</v>
      </c>
      <c r="C38" s="35">
        <v>39753</v>
      </c>
      <c r="E38" s="35">
        <v>43850</v>
      </c>
      <c r="G38" s="72"/>
      <c r="H38" s="131"/>
      <c r="I38" s="9">
        <v>149</v>
      </c>
      <c r="K38" s="36">
        <v>40.5</v>
      </c>
      <c r="L38" s="21" t="s">
        <v>105</v>
      </c>
      <c r="M38" s="22"/>
      <c r="N38" s="35" t="s">
        <v>136</v>
      </c>
      <c r="O38" s="21" t="s">
        <v>104</v>
      </c>
      <c r="P38" s="9">
        <v>24</v>
      </c>
      <c r="Q38" s="6" t="s">
        <v>106</v>
      </c>
      <c r="R38" s="6" t="s">
        <v>137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0</v>
      </c>
      <c r="Y38" s="2">
        <v>1</v>
      </c>
      <c r="Z38" s="7">
        <v>1</v>
      </c>
      <c r="AA38" s="7">
        <v>0</v>
      </c>
      <c r="AB38" s="7">
        <v>1</v>
      </c>
      <c r="AC38" s="7">
        <v>0</v>
      </c>
      <c r="AD38" s="2">
        <v>2</v>
      </c>
      <c r="AE38" s="7">
        <v>0</v>
      </c>
      <c r="AF38" s="7">
        <v>1</v>
      </c>
      <c r="AG38" s="7">
        <v>0</v>
      </c>
      <c r="AH38" s="7">
        <v>1</v>
      </c>
      <c r="AI38" s="7">
        <v>1</v>
      </c>
      <c r="AJ38" s="27">
        <f>SUM(S38:AI38)</f>
        <v>13</v>
      </c>
      <c r="AK38" s="36" t="s">
        <v>138</v>
      </c>
      <c r="AL38" s="36">
        <v>10</v>
      </c>
      <c r="AM38" s="6" t="s">
        <v>139</v>
      </c>
      <c r="AN38" s="6" t="s">
        <v>140</v>
      </c>
      <c r="AO38" s="7">
        <v>6</v>
      </c>
      <c r="AP38" s="7">
        <v>2</v>
      </c>
      <c r="AQ38" s="7">
        <v>2</v>
      </c>
      <c r="AR38" s="7">
        <v>2</v>
      </c>
      <c r="AS38" s="7">
        <v>2</v>
      </c>
      <c r="AT38" s="7">
        <v>2</v>
      </c>
      <c r="AU38" s="7">
        <v>1</v>
      </c>
      <c r="AV38" s="7">
        <v>2</v>
      </c>
      <c r="AW38" s="7">
        <v>2</v>
      </c>
      <c r="AX38" s="7">
        <v>2</v>
      </c>
      <c r="AY38" s="7">
        <v>2</v>
      </c>
      <c r="AZ38" s="7">
        <v>2</v>
      </c>
      <c r="BA38" s="7">
        <v>2</v>
      </c>
      <c r="BB38" s="7">
        <v>2</v>
      </c>
      <c r="BC38" s="7">
        <v>2</v>
      </c>
      <c r="BD38" s="7">
        <v>1</v>
      </c>
      <c r="BE38" s="7">
        <v>2</v>
      </c>
      <c r="BF38" s="7">
        <v>2</v>
      </c>
      <c r="BG38" s="7">
        <v>2</v>
      </c>
      <c r="BH38" s="7">
        <v>2</v>
      </c>
      <c r="BI38" s="7">
        <v>2</v>
      </c>
      <c r="BJ38" s="7">
        <v>2</v>
      </c>
      <c r="BK38" s="7">
        <v>1</v>
      </c>
      <c r="BL38" s="27">
        <f t="shared" si="1"/>
        <v>41</v>
      </c>
      <c r="BM38" s="27">
        <f t="shared" si="2"/>
        <v>11</v>
      </c>
      <c r="BN38" s="27">
        <f t="shared" si="3"/>
        <v>17</v>
      </c>
      <c r="BO38" s="27">
        <f t="shared" si="4"/>
        <v>13</v>
      </c>
      <c r="BP38" s="7">
        <v>158</v>
      </c>
      <c r="BR38" s="9">
        <v>17.5</v>
      </c>
      <c r="BS38" s="6" t="s">
        <v>109</v>
      </c>
      <c r="BT38" s="36">
        <v>9.19</v>
      </c>
      <c r="BU38" s="36">
        <v>8.2799999999999994</v>
      </c>
      <c r="BV38" s="36">
        <v>2.7709999999999999</v>
      </c>
      <c r="BW38" s="36">
        <v>3.2349999999999999</v>
      </c>
    </row>
    <row r="39" spans="1:75" s="49" customFormat="1" x14ac:dyDescent="0.25">
      <c r="A39" s="49" t="s">
        <v>23</v>
      </c>
      <c r="B39" s="49">
        <v>1</v>
      </c>
      <c r="C39" s="50">
        <v>40714</v>
      </c>
      <c r="E39" s="50">
        <v>43488</v>
      </c>
      <c r="F39" s="50"/>
      <c r="G39" s="114">
        <v>2.5</v>
      </c>
      <c r="H39" s="135" t="s">
        <v>192</v>
      </c>
      <c r="I39" s="51">
        <v>117</v>
      </c>
      <c r="J39" s="51"/>
      <c r="K39" s="52">
        <v>19</v>
      </c>
      <c r="L39" s="49" t="s">
        <v>105</v>
      </c>
      <c r="M39" s="50"/>
      <c r="N39" s="118" t="s">
        <v>129</v>
      </c>
      <c r="O39" s="49" t="s">
        <v>104</v>
      </c>
      <c r="P39" s="51">
        <v>18</v>
      </c>
      <c r="Q39" s="53" t="s">
        <v>106</v>
      </c>
      <c r="R39" s="119" t="s">
        <v>110</v>
      </c>
      <c r="S39" s="54">
        <v>2</v>
      </c>
      <c r="T39" s="54">
        <v>2</v>
      </c>
      <c r="U39" s="54">
        <v>2</v>
      </c>
      <c r="V39" s="54">
        <v>2</v>
      </c>
      <c r="W39" s="54">
        <v>2</v>
      </c>
      <c r="X39" s="54">
        <v>2</v>
      </c>
      <c r="Y39" s="54">
        <v>2</v>
      </c>
      <c r="Z39" s="54">
        <v>2</v>
      </c>
      <c r="AA39" s="54">
        <v>2</v>
      </c>
      <c r="AB39" s="54">
        <v>2</v>
      </c>
      <c r="AC39" s="54">
        <v>1</v>
      </c>
      <c r="AD39" s="54">
        <v>0</v>
      </c>
      <c r="AE39" s="54">
        <v>2</v>
      </c>
      <c r="AF39" s="54">
        <v>2</v>
      </c>
      <c r="AG39" s="54">
        <v>1</v>
      </c>
      <c r="AH39" s="54">
        <v>1</v>
      </c>
      <c r="AI39" s="54">
        <v>1</v>
      </c>
      <c r="AJ39" s="54">
        <f t="shared" si="0"/>
        <v>28</v>
      </c>
      <c r="AK39" s="52">
        <v>4.05</v>
      </c>
      <c r="AL39" s="52">
        <v>5.5</v>
      </c>
      <c r="AM39" s="53" t="s">
        <v>111</v>
      </c>
      <c r="AN39" s="53" t="s">
        <v>111</v>
      </c>
      <c r="AO39" s="54">
        <v>6</v>
      </c>
      <c r="AP39" s="54">
        <v>2</v>
      </c>
      <c r="AQ39" s="54">
        <v>2</v>
      </c>
      <c r="AR39" s="54">
        <v>2</v>
      </c>
      <c r="AS39" s="54">
        <v>2</v>
      </c>
      <c r="AT39" s="54">
        <v>2</v>
      </c>
      <c r="AU39" s="54">
        <v>2</v>
      </c>
      <c r="AV39" s="54">
        <v>2</v>
      </c>
      <c r="AW39" s="54">
        <v>2</v>
      </c>
      <c r="AX39" s="54">
        <v>2</v>
      </c>
      <c r="AY39" s="54">
        <v>2</v>
      </c>
      <c r="AZ39" s="54">
        <v>2</v>
      </c>
      <c r="BA39" s="54">
        <v>2</v>
      </c>
      <c r="BB39" s="54">
        <v>2</v>
      </c>
      <c r="BC39" s="54">
        <v>2</v>
      </c>
      <c r="BD39" s="54">
        <v>1</v>
      </c>
      <c r="BE39" s="54">
        <v>1</v>
      </c>
      <c r="BF39" s="54">
        <v>2</v>
      </c>
      <c r="BG39" s="54">
        <v>2</v>
      </c>
      <c r="BH39" s="54">
        <v>2</v>
      </c>
      <c r="BI39" s="54">
        <v>2</v>
      </c>
      <c r="BJ39" s="54">
        <v>2</v>
      </c>
      <c r="BK39" s="54">
        <v>1</v>
      </c>
      <c r="BL39" s="54">
        <f t="shared" si="1"/>
        <v>41</v>
      </c>
      <c r="BM39" s="54">
        <f t="shared" si="2"/>
        <v>12</v>
      </c>
      <c r="BN39" s="54">
        <f t="shared" si="3"/>
        <v>17</v>
      </c>
      <c r="BO39" s="54">
        <f t="shared" si="4"/>
        <v>12</v>
      </c>
      <c r="BP39" s="54">
        <v>340</v>
      </c>
      <c r="BQ39" s="53" t="s">
        <v>111</v>
      </c>
      <c r="BR39" s="51"/>
      <c r="BS39" s="53" t="s">
        <v>109</v>
      </c>
      <c r="BT39" s="52">
        <v>4.21</v>
      </c>
      <c r="BU39" s="52">
        <v>4.0999999999999996</v>
      </c>
      <c r="BV39" s="52">
        <v>1.71</v>
      </c>
      <c r="BW39" s="52">
        <v>1.526</v>
      </c>
    </row>
    <row r="40" spans="1:75" s="49" customFormat="1" x14ac:dyDescent="0.25">
      <c r="B40" s="49">
        <v>2</v>
      </c>
      <c r="C40" s="50">
        <v>40714</v>
      </c>
      <c r="E40" s="50">
        <v>43679</v>
      </c>
      <c r="F40" s="50"/>
      <c r="G40" s="115"/>
      <c r="H40" s="136"/>
      <c r="I40" s="51">
        <v>118</v>
      </c>
      <c r="J40" s="51"/>
      <c r="K40" s="52">
        <v>20.2</v>
      </c>
      <c r="L40" s="49" t="s">
        <v>105</v>
      </c>
      <c r="M40" s="50"/>
      <c r="N40" s="50"/>
      <c r="O40" s="49" t="s">
        <v>104</v>
      </c>
      <c r="P40" s="51">
        <v>18</v>
      </c>
      <c r="Q40" s="53" t="s">
        <v>106</v>
      </c>
      <c r="R40" s="53" t="s">
        <v>110</v>
      </c>
      <c r="S40" s="54">
        <v>2</v>
      </c>
      <c r="T40" s="54">
        <v>2</v>
      </c>
      <c r="U40" s="54">
        <v>2</v>
      </c>
      <c r="V40" s="54">
        <v>2</v>
      </c>
      <c r="W40" s="54">
        <v>2</v>
      </c>
      <c r="X40" s="54">
        <v>2</v>
      </c>
      <c r="Y40" s="54">
        <v>2</v>
      </c>
      <c r="Z40" s="54">
        <v>2</v>
      </c>
      <c r="AA40" s="54">
        <v>2</v>
      </c>
      <c r="AB40" s="54">
        <v>2</v>
      </c>
      <c r="AC40" s="54">
        <v>1</v>
      </c>
      <c r="AD40" s="54">
        <v>0</v>
      </c>
      <c r="AE40" s="54">
        <v>2</v>
      </c>
      <c r="AF40" s="54">
        <v>2</v>
      </c>
      <c r="AG40" s="54">
        <v>1</v>
      </c>
      <c r="AH40" s="54">
        <v>1</v>
      </c>
      <c r="AI40" s="54">
        <v>2</v>
      </c>
      <c r="AJ40" s="54">
        <f t="shared" si="0"/>
        <v>29</v>
      </c>
      <c r="AK40" s="52">
        <v>3.83</v>
      </c>
      <c r="AL40" s="52">
        <v>4.25</v>
      </c>
      <c r="AM40" s="53" t="s">
        <v>111</v>
      </c>
      <c r="AN40" s="53" t="s">
        <v>111</v>
      </c>
      <c r="AO40" s="54">
        <v>6</v>
      </c>
      <c r="AP40" s="54">
        <v>2</v>
      </c>
      <c r="AQ40" s="54">
        <v>2</v>
      </c>
      <c r="AR40" s="54">
        <v>2</v>
      </c>
      <c r="AS40" s="54">
        <v>2</v>
      </c>
      <c r="AT40" s="54">
        <v>2</v>
      </c>
      <c r="AU40" s="54">
        <v>2</v>
      </c>
      <c r="AV40" s="54">
        <v>2</v>
      </c>
      <c r="AW40" s="54">
        <v>2</v>
      </c>
      <c r="AX40" s="54">
        <v>2</v>
      </c>
      <c r="AY40" s="54">
        <v>2</v>
      </c>
      <c r="AZ40" s="54">
        <v>2</v>
      </c>
      <c r="BA40" s="54">
        <v>2</v>
      </c>
      <c r="BB40" s="54">
        <v>2</v>
      </c>
      <c r="BC40" s="54">
        <v>2</v>
      </c>
      <c r="BD40" s="54">
        <v>1</v>
      </c>
      <c r="BE40" s="54">
        <v>2</v>
      </c>
      <c r="BF40" s="54">
        <v>2</v>
      </c>
      <c r="BG40" s="54">
        <v>1</v>
      </c>
      <c r="BH40" s="54">
        <v>1</v>
      </c>
      <c r="BI40" s="54">
        <v>2</v>
      </c>
      <c r="BJ40" s="54">
        <v>2</v>
      </c>
      <c r="BK40" s="54">
        <v>1</v>
      </c>
      <c r="BL40" s="54">
        <f t="shared" si="1"/>
        <v>40</v>
      </c>
      <c r="BM40" s="54">
        <f t="shared" si="2"/>
        <v>12</v>
      </c>
      <c r="BN40" s="54">
        <f t="shared" si="3"/>
        <v>17</v>
      </c>
      <c r="BO40" s="54">
        <f t="shared" si="4"/>
        <v>11</v>
      </c>
      <c r="BP40" s="54">
        <v>381</v>
      </c>
      <c r="BQ40" s="53" t="s">
        <v>111</v>
      </c>
      <c r="BR40" s="51"/>
      <c r="BS40" s="53" t="s">
        <v>109</v>
      </c>
      <c r="BT40" s="52">
        <v>4.91</v>
      </c>
      <c r="BU40" s="52">
        <v>4.3099999999999996</v>
      </c>
      <c r="BV40" s="52">
        <v>1.901</v>
      </c>
      <c r="BW40" s="52">
        <v>2.9860000000000002</v>
      </c>
    </row>
    <row r="41" spans="1:75" s="49" customFormat="1" x14ac:dyDescent="0.25">
      <c r="B41" s="49">
        <v>3</v>
      </c>
      <c r="C41" s="50">
        <v>40714</v>
      </c>
      <c r="E41" s="50">
        <v>43881</v>
      </c>
      <c r="F41" s="50"/>
      <c r="G41" s="117"/>
      <c r="H41" s="137"/>
      <c r="I41" s="51">
        <v>120</v>
      </c>
      <c r="J41" s="51"/>
      <c r="K41" s="52">
        <v>21</v>
      </c>
      <c r="L41" s="49" t="s">
        <v>105</v>
      </c>
      <c r="M41" s="50"/>
      <c r="N41" s="50"/>
      <c r="O41" s="49" t="s">
        <v>104</v>
      </c>
      <c r="P41" s="51">
        <v>18</v>
      </c>
      <c r="Q41" s="53" t="s">
        <v>106</v>
      </c>
      <c r="R41" s="53"/>
      <c r="S41" s="54">
        <v>2</v>
      </c>
      <c r="T41" s="54">
        <v>2</v>
      </c>
      <c r="U41" s="54">
        <v>2</v>
      </c>
      <c r="V41" s="54">
        <v>2</v>
      </c>
      <c r="W41" s="54">
        <v>2</v>
      </c>
      <c r="X41" s="54">
        <v>2</v>
      </c>
      <c r="Y41" s="54">
        <v>2</v>
      </c>
      <c r="Z41" s="54">
        <v>2</v>
      </c>
      <c r="AA41" s="54">
        <v>1</v>
      </c>
      <c r="AB41" s="54">
        <v>1</v>
      </c>
      <c r="AC41" s="54">
        <v>1</v>
      </c>
      <c r="AD41" s="54">
        <v>0</v>
      </c>
      <c r="AE41" s="54">
        <v>2</v>
      </c>
      <c r="AF41" s="54">
        <v>1</v>
      </c>
      <c r="AG41" s="54">
        <v>1</v>
      </c>
      <c r="AH41" s="54">
        <v>1</v>
      </c>
      <c r="AI41" s="54">
        <v>1</v>
      </c>
      <c r="AJ41" s="54">
        <f t="shared" si="0"/>
        <v>25</v>
      </c>
      <c r="AK41" s="52">
        <v>4.8</v>
      </c>
      <c r="AL41" s="52">
        <v>3.9</v>
      </c>
      <c r="AM41" s="53" t="s">
        <v>100</v>
      </c>
      <c r="AN41" s="53" t="s">
        <v>111</v>
      </c>
      <c r="AO41" s="54">
        <v>5</v>
      </c>
      <c r="AP41" s="54">
        <v>2</v>
      </c>
      <c r="AQ41" s="54">
        <v>2</v>
      </c>
      <c r="AR41" s="54">
        <v>2</v>
      </c>
      <c r="AS41" s="54">
        <v>2</v>
      </c>
      <c r="AT41" s="54">
        <v>2</v>
      </c>
      <c r="AU41" s="54">
        <v>1</v>
      </c>
      <c r="AV41" s="54">
        <v>2</v>
      </c>
      <c r="AW41" s="54">
        <v>2</v>
      </c>
      <c r="AX41" s="54">
        <v>2</v>
      </c>
      <c r="AY41" s="54">
        <v>2</v>
      </c>
      <c r="AZ41" s="54">
        <v>2</v>
      </c>
      <c r="BA41" s="54">
        <v>2</v>
      </c>
      <c r="BB41" s="54">
        <v>2</v>
      </c>
      <c r="BC41" s="54">
        <v>2</v>
      </c>
      <c r="BD41" s="54">
        <v>1</v>
      </c>
      <c r="BE41" s="54">
        <v>2</v>
      </c>
      <c r="BF41" s="54">
        <v>2</v>
      </c>
      <c r="BG41" s="54">
        <v>1</v>
      </c>
      <c r="BH41" s="54">
        <v>2</v>
      </c>
      <c r="BI41" s="54">
        <v>2</v>
      </c>
      <c r="BJ41" s="54">
        <v>2</v>
      </c>
      <c r="BK41" s="54">
        <v>1</v>
      </c>
      <c r="BL41" s="54">
        <f t="shared" si="1"/>
        <v>40</v>
      </c>
      <c r="BM41" s="54">
        <f t="shared" si="2"/>
        <v>11</v>
      </c>
      <c r="BN41" s="54">
        <f t="shared" si="3"/>
        <v>17</v>
      </c>
      <c r="BO41" s="54">
        <f t="shared" si="4"/>
        <v>12</v>
      </c>
      <c r="BP41" s="54">
        <v>277</v>
      </c>
      <c r="BQ41" s="53" t="s">
        <v>100</v>
      </c>
      <c r="BR41" s="51">
        <v>14</v>
      </c>
      <c r="BS41" s="53" t="s">
        <v>109</v>
      </c>
      <c r="BT41" s="52">
        <v>3.23</v>
      </c>
      <c r="BU41" s="52">
        <v>3.84</v>
      </c>
      <c r="BV41" s="52">
        <v>1.9410000000000001</v>
      </c>
      <c r="BW41" s="52">
        <v>1.893</v>
      </c>
    </row>
    <row r="42" spans="1:75" x14ac:dyDescent="0.25">
      <c r="A42" s="2" t="s">
        <v>24</v>
      </c>
      <c r="B42" s="2">
        <v>1</v>
      </c>
      <c r="C42" s="35">
        <v>40422</v>
      </c>
      <c r="E42" s="35">
        <v>43490</v>
      </c>
      <c r="G42" s="70">
        <v>4</v>
      </c>
      <c r="H42" s="129" t="s">
        <v>193</v>
      </c>
      <c r="I42" s="9">
        <v>127</v>
      </c>
      <c r="K42" s="36">
        <v>24.3</v>
      </c>
      <c r="L42" s="21" t="s">
        <v>105</v>
      </c>
      <c r="M42" s="22"/>
      <c r="N42" s="35">
        <v>42370</v>
      </c>
      <c r="O42" s="21" t="s">
        <v>104</v>
      </c>
      <c r="P42" s="9">
        <v>21</v>
      </c>
      <c r="R42" s="6" t="s">
        <v>112</v>
      </c>
      <c r="S42" s="7">
        <v>2</v>
      </c>
      <c r="T42" s="7">
        <v>2</v>
      </c>
      <c r="U42" s="7">
        <v>2</v>
      </c>
      <c r="V42" s="7">
        <v>2</v>
      </c>
      <c r="W42" s="7">
        <v>2</v>
      </c>
      <c r="X42" s="7">
        <v>2</v>
      </c>
      <c r="Y42" s="7">
        <v>2</v>
      </c>
      <c r="Z42" s="7">
        <v>2</v>
      </c>
      <c r="AA42" s="7">
        <v>2</v>
      </c>
      <c r="AB42" s="7">
        <v>1</v>
      </c>
      <c r="AC42" s="7">
        <v>1</v>
      </c>
      <c r="AD42" s="7">
        <v>2</v>
      </c>
      <c r="AE42" s="7">
        <v>1</v>
      </c>
      <c r="AF42" s="7">
        <v>2</v>
      </c>
      <c r="AG42" s="7">
        <v>1</v>
      </c>
      <c r="AH42" s="7">
        <v>1</v>
      </c>
      <c r="AI42" s="7">
        <v>1</v>
      </c>
      <c r="AJ42" s="27">
        <f t="shared" si="0"/>
        <v>28</v>
      </c>
      <c r="AK42" s="36">
        <v>6.69</v>
      </c>
      <c r="AL42" s="36">
        <v>4.46</v>
      </c>
      <c r="AM42" s="6" t="s">
        <v>115</v>
      </c>
      <c r="AN42" s="6" t="s">
        <v>113</v>
      </c>
      <c r="AO42" s="47">
        <v>4</v>
      </c>
      <c r="AP42" s="48">
        <v>1</v>
      </c>
      <c r="AQ42" s="48">
        <v>1</v>
      </c>
      <c r="AR42" s="48">
        <v>1</v>
      </c>
      <c r="AS42" s="47">
        <v>2</v>
      </c>
      <c r="AT42" s="7">
        <v>2</v>
      </c>
      <c r="AU42" s="7">
        <v>2</v>
      </c>
      <c r="AV42" s="7">
        <v>2</v>
      </c>
      <c r="AW42" s="7">
        <v>2</v>
      </c>
      <c r="AX42" s="7">
        <v>2</v>
      </c>
      <c r="AY42" s="7">
        <v>2</v>
      </c>
      <c r="AZ42" s="7">
        <v>1</v>
      </c>
      <c r="BA42" s="7">
        <v>2</v>
      </c>
      <c r="BB42" s="7">
        <v>2</v>
      </c>
      <c r="BC42" s="7">
        <v>2</v>
      </c>
      <c r="BD42" s="7">
        <v>1</v>
      </c>
      <c r="BE42" s="7">
        <v>1</v>
      </c>
      <c r="BF42" s="7">
        <v>2</v>
      </c>
      <c r="BG42" s="7">
        <v>1</v>
      </c>
      <c r="BH42" s="7">
        <v>2</v>
      </c>
      <c r="BI42" s="7">
        <v>2</v>
      </c>
      <c r="BJ42" s="7">
        <v>2</v>
      </c>
      <c r="BK42" s="7">
        <v>1</v>
      </c>
      <c r="BL42" s="27">
        <f t="shared" si="1"/>
        <v>36</v>
      </c>
      <c r="BM42" s="27">
        <f t="shared" si="2"/>
        <v>9</v>
      </c>
      <c r="BN42" s="27">
        <f t="shared" si="3"/>
        <v>16</v>
      </c>
      <c r="BO42" s="27">
        <f t="shared" si="4"/>
        <v>11</v>
      </c>
      <c r="BP42" s="7">
        <v>300</v>
      </c>
      <c r="BQ42" s="6" t="s">
        <v>113</v>
      </c>
      <c r="BR42" s="9">
        <v>15</v>
      </c>
      <c r="BS42" s="6" t="s">
        <v>114</v>
      </c>
      <c r="BT42" s="36">
        <v>4.67</v>
      </c>
      <c r="BU42" s="36">
        <v>4.49</v>
      </c>
      <c r="BV42" s="36">
        <v>1.738</v>
      </c>
      <c r="BW42" s="36">
        <v>1.968</v>
      </c>
    </row>
    <row r="43" spans="1:75" x14ac:dyDescent="0.25">
      <c r="B43" s="2">
        <v>2</v>
      </c>
      <c r="C43" s="35">
        <v>40422</v>
      </c>
      <c r="E43" s="35">
        <v>43676</v>
      </c>
      <c r="G43" s="71"/>
      <c r="H43" s="130"/>
      <c r="I43" s="9">
        <v>132</v>
      </c>
      <c r="K43" s="36">
        <v>25.8</v>
      </c>
      <c r="L43" s="2" t="s">
        <v>105</v>
      </c>
      <c r="S43" s="7">
        <v>2</v>
      </c>
      <c r="T43" s="7">
        <v>2</v>
      </c>
      <c r="U43" s="7">
        <v>1</v>
      </c>
      <c r="V43" s="7">
        <v>2</v>
      </c>
      <c r="W43" s="7">
        <v>2</v>
      </c>
      <c r="X43" s="7">
        <v>2</v>
      </c>
      <c r="Y43" s="7">
        <v>2</v>
      </c>
      <c r="Z43" s="7">
        <v>2</v>
      </c>
      <c r="AA43" s="7">
        <v>2</v>
      </c>
      <c r="AB43" s="7">
        <v>2</v>
      </c>
      <c r="AC43" s="7">
        <v>1</v>
      </c>
      <c r="AD43" s="7">
        <v>1</v>
      </c>
      <c r="AE43" s="7">
        <v>1</v>
      </c>
      <c r="AF43" s="7">
        <v>2</v>
      </c>
      <c r="AG43" s="7">
        <v>0</v>
      </c>
      <c r="AH43" s="7">
        <v>0</v>
      </c>
      <c r="AI43" s="7">
        <v>1</v>
      </c>
      <c r="AJ43" s="27">
        <f t="shared" si="0"/>
        <v>25</v>
      </c>
      <c r="AK43" s="36">
        <v>5.9</v>
      </c>
      <c r="AL43" s="36">
        <v>5.69</v>
      </c>
      <c r="AM43" s="6" t="s">
        <v>100</v>
      </c>
      <c r="AN43" s="6" t="s">
        <v>113</v>
      </c>
      <c r="AO43" s="7">
        <v>6</v>
      </c>
      <c r="AP43" s="7">
        <v>2</v>
      </c>
      <c r="AQ43" s="7">
        <v>2</v>
      </c>
      <c r="AR43" s="7">
        <v>2</v>
      </c>
      <c r="AS43" s="7">
        <v>1</v>
      </c>
      <c r="AT43" s="7">
        <v>1</v>
      </c>
      <c r="AU43" s="7">
        <v>1</v>
      </c>
      <c r="AV43" s="7">
        <v>2</v>
      </c>
      <c r="AW43" s="7">
        <v>2</v>
      </c>
      <c r="AX43" s="7">
        <v>2</v>
      </c>
      <c r="AY43" s="7">
        <v>2</v>
      </c>
      <c r="AZ43" s="7">
        <v>1</v>
      </c>
      <c r="BA43" s="7">
        <v>1</v>
      </c>
      <c r="BB43" s="7">
        <v>2</v>
      </c>
      <c r="BC43" s="7">
        <v>2</v>
      </c>
      <c r="BD43" s="7">
        <v>1</v>
      </c>
      <c r="BE43" s="7">
        <v>1</v>
      </c>
      <c r="BF43" s="7">
        <v>2</v>
      </c>
      <c r="BG43" s="7">
        <v>1</v>
      </c>
      <c r="BH43" s="7">
        <v>2</v>
      </c>
      <c r="BI43" s="7">
        <v>2</v>
      </c>
      <c r="BJ43" s="7">
        <v>2</v>
      </c>
      <c r="BK43" s="7">
        <v>1</v>
      </c>
      <c r="BL43" s="27">
        <f t="shared" si="1"/>
        <v>35</v>
      </c>
      <c r="BM43" s="27">
        <f t="shared" si="2"/>
        <v>9</v>
      </c>
      <c r="BN43" s="27">
        <f t="shared" si="3"/>
        <v>15</v>
      </c>
      <c r="BO43" s="27">
        <f t="shared" si="4"/>
        <v>11</v>
      </c>
      <c r="BP43" s="7">
        <v>347</v>
      </c>
      <c r="BQ43" s="6" t="s">
        <v>100</v>
      </c>
      <c r="BS43" s="6" t="s">
        <v>109</v>
      </c>
      <c r="BT43" s="36">
        <v>5.54</v>
      </c>
      <c r="BU43" s="36">
        <v>4.67</v>
      </c>
      <c r="BV43" s="36">
        <v>2.7789999999999999</v>
      </c>
      <c r="BW43" s="36">
        <v>2.6429999999999998</v>
      </c>
    </row>
    <row r="44" spans="1:75" x14ac:dyDescent="0.25">
      <c r="B44" s="2">
        <v>3</v>
      </c>
      <c r="C44" s="35">
        <v>40422</v>
      </c>
      <c r="E44" s="35">
        <v>43861</v>
      </c>
      <c r="G44" s="72"/>
      <c r="H44" s="131"/>
      <c r="I44" s="9">
        <v>132</v>
      </c>
      <c r="K44" s="36">
        <v>25</v>
      </c>
      <c r="L44" s="2" t="s">
        <v>105</v>
      </c>
      <c r="O44" s="21" t="s">
        <v>116</v>
      </c>
      <c r="Q44" s="6" t="s">
        <v>96</v>
      </c>
      <c r="S44" s="7">
        <v>2</v>
      </c>
      <c r="T44" s="7">
        <v>2</v>
      </c>
      <c r="U44" s="7">
        <v>1</v>
      </c>
      <c r="V44" s="7">
        <v>2</v>
      </c>
      <c r="W44" s="7">
        <v>2</v>
      </c>
      <c r="AB44" s="7">
        <v>2</v>
      </c>
      <c r="AC44" s="7">
        <v>1</v>
      </c>
      <c r="AD44" s="7">
        <v>1</v>
      </c>
      <c r="AF44" s="7">
        <v>1</v>
      </c>
      <c r="AG44" s="7">
        <v>0</v>
      </c>
      <c r="AH44" s="7">
        <v>0</v>
      </c>
      <c r="AI44" s="7">
        <v>1</v>
      </c>
      <c r="AJ44" s="27">
        <f t="shared" si="0"/>
        <v>15</v>
      </c>
      <c r="AK44" s="36">
        <v>9</v>
      </c>
      <c r="AL44" s="36">
        <v>5</v>
      </c>
      <c r="AN44" s="76" t="s">
        <v>113</v>
      </c>
      <c r="AO44" s="7">
        <v>5</v>
      </c>
      <c r="AP44" s="7">
        <v>1</v>
      </c>
      <c r="AQ44" s="7">
        <v>1</v>
      </c>
      <c r="AR44" s="7">
        <v>2</v>
      </c>
      <c r="AS44" s="7">
        <v>2</v>
      </c>
      <c r="AT44" s="7">
        <v>1</v>
      </c>
      <c r="AU44" s="7">
        <v>0</v>
      </c>
      <c r="AV44" s="7">
        <v>2</v>
      </c>
      <c r="AW44" s="7">
        <v>2</v>
      </c>
      <c r="AX44" s="7">
        <v>2</v>
      </c>
      <c r="AY44" s="7">
        <v>2</v>
      </c>
      <c r="AZ44" s="7">
        <v>1</v>
      </c>
      <c r="BA44" s="7">
        <v>2</v>
      </c>
      <c r="BB44" s="7">
        <v>2</v>
      </c>
      <c r="BC44" s="7">
        <v>2</v>
      </c>
      <c r="BD44" s="7">
        <v>1</v>
      </c>
      <c r="BE44" s="7">
        <v>1</v>
      </c>
      <c r="BF44" s="7">
        <v>2</v>
      </c>
      <c r="BG44" s="7">
        <v>1</v>
      </c>
      <c r="BH44" s="7">
        <v>1</v>
      </c>
      <c r="BI44" s="7">
        <v>1</v>
      </c>
      <c r="BJ44" s="7">
        <v>2</v>
      </c>
      <c r="BK44" s="7">
        <v>1</v>
      </c>
      <c r="BL44" s="27">
        <f t="shared" si="1"/>
        <v>32</v>
      </c>
      <c r="BM44" s="27">
        <f t="shared" si="2"/>
        <v>7</v>
      </c>
      <c r="BN44" s="27">
        <f t="shared" si="3"/>
        <v>16</v>
      </c>
      <c r="BO44" s="27">
        <f t="shared" si="4"/>
        <v>9</v>
      </c>
      <c r="BP44" s="7">
        <v>337</v>
      </c>
      <c r="BQ44" s="6" t="s">
        <v>113</v>
      </c>
      <c r="BS44" s="6" t="s">
        <v>109</v>
      </c>
      <c r="BT44" s="36">
        <v>6.02</v>
      </c>
      <c r="BU44" s="36">
        <v>5.95</v>
      </c>
      <c r="BV44" s="36">
        <v>1.768</v>
      </c>
      <c r="BW44" s="36">
        <v>2.472</v>
      </c>
    </row>
    <row r="45" spans="1:75" s="49" customFormat="1" x14ac:dyDescent="0.25">
      <c r="A45" s="49" t="s">
        <v>25</v>
      </c>
      <c r="B45" s="49">
        <v>1</v>
      </c>
      <c r="C45" s="50">
        <v>40634</v>
      </c>
      <c r="E45" s="50">
        <v>43502</v>
      </c>
      <c r="F45" s="50"/>
      <c r="G45" s="114"/>
      <c r="H45" s="51"/>
      <c r="I45" s="51">
        <v>118</v>
      </c>
      <c r="J45" s="51"/>
      <c r="K45" s="52"/>
      <c r="M45" s="50"/>
      <c r="N45" s="50"/>
      <c r="O45" s="49" t="s">
        <v>116</v>
      </c>
      <c r="P45" s="51">
        <v>24</v>
      </c>
      <c r="Q45" s="53" t="s">
        <v>106</v>
      </c>
      <c r="R45" s="53"/>
      <c r="S45" s="54">
        <v>2</v>
      </c>
      <c r="T45" s="54">
        <v>2</v>
      </c>
      <c r="U45" s="54">
        <v>1</v>
      </c>
      <c r="V45" s="54">
        <v>2</v>
      </c>
      <c r="W45" s="54">
        <v>2</v>
      </c>
      <c r="X45" s="54">
        <v>1</v>
      </c>
      <c r="Y45" s="54">
        <v>1</v>
      </c>
      <c r="Z45" s="54">
        <v>1</v>
      </c>
      <c r="AA45" s="54">
        <v>1</v>
      </c>
      <c r="AB45" s="54">
        <v>2</v>
      </c>
      <c r="AC45" s="54">
        <v>0</v>
      </c>
      <c r="AD45" s="54">
        <v>2</v>
      </c>
      <c r="AE45" s="54">
        <v>1</v>
      </c>
      <c r="AF45" s="54">
        <v>2</v>
      </c>
      <c r="AG45" s="54">
        <v>1</v>
      </c>
      <c r="AH45" s="54">
        <v>1</v>
      </c>
      <c r="AI45" s="54">
        <v>1</v>
      </c>
      <c r="AJ45" s="54">
        <f t="shared" si="0"/>
        <v>23</v>
      </c>
      <c r="AK45" s="52"/>
      <c r="AL45" s="52">
        <v>6.75</v>
      </c>
      <c r="AM45" s="53" t="s">
        <v>111</v>
      </c>
      <c r="AN45" s="53" t="s">
        <v>111</v>
      </c>
      <c r="AO45" s="54">
        <v>6</v>
      </c>
      <c r="AP45" s="54">
        <v>2</v>
      </c>
      <c r="AQ45" s="54">
        <v>2</v>
      </c>
      <c r="AR45" s="54">
        <v>2</v>
      </c>
      <c r="AS45" s="54">
        <v>1</v>
      </c>
      <c r="AT45" s="54">
        <v>1</v>
      </c>
      <c r="AU45" s="54">
        <v>1</v>
      </c>
      <c r="AV45" s="54">
        <v>2</v>
      </c>
      <c r="AW45" s="54">
        <v>2</v>
      </c>
      <c r="AX45" s="54">
        <v>2</v>
      </c>
      <c r="AY45" s="54">
        <v>2</v>
      </c>
      <c r="AZ45" s="54">
        <v>2</v>
      </c>
      <c r="BA45" s="54">
        <v>2</v>
      </c>
      <c r="BB45" s="54">
        <v>2</v>
      </c>
      <c r="BC45" s="54">
        <v>2</v>
      </c>
      <c r="BD45" s="54">
        <v>1</v>
      </c>
      <c r="BE45" s="54">
        <v>1</v>
      </c>
      <c r="BF45" s="54">
        <v>2</v>
      </c>
      <c r="BG45" s="54">
        <v>2</v>
      </c>
      <c r="BH45" s="54">
        <v>2</v>
      </c>
      <c r="BI45" s="54">
        <v>2</v>
      </c>
      <c r="BJ45" s="54">
        <v>2</v>
      </c>
      <c r="BK45" s="54">
        <v>1</v>
      </c>
      <c r="BL45" s="54">
        <f t="shared" si="1"/>
        <v>38</v>
      </c>
      <c r="BM45" s="54">
        <f t="shared" si="2"/>
        <v>9</v>
      </c>
      <c r="BN45" s="54">
        <f t="shared" si="3"/>
        <v>17</v>
      </c>
      <c r="BO45" s="54">
        <f t="shared" si="4"/>
        <v>12</v>
      </c>
      <c r="BP45" s="54">
        <v>100</v>
      </c>
      <c r="BQ45" s="53" t="s">
        <v>111</v>
      </c>
      <c r="BR45" s="51">
        <v>15</v>
      </c>
      <c r="BS45" s="53" t="s">
        <v>109</v>
      </c>
      <c r="BT45" s="52">
        <v>2.5299999999999998</v>
      </c>
      <c r="BU45" s="52">
        <v>2.02</v>
      </c>
      <c r="BV45" s="52">
        <v>1.06</v>
      </c>
      <c r="BW45" s="52">
        <v>1.0900000000000001</v>
      </c>
    </row>
    <row r="46" spans="1:75" s="49" customFormat="1" x14ac:dyDescent="0.25">
      <c r="B46" s="49">
        <v>2</v>
      </c>
      <c r="C46" s="50">
        <v>40634</v>
      </c>
      <c r="E46" s="50">
        <v>43718</v>
      </c>
      <c r="F46" s="50"/>
      <c r="G46" s="115"/>
      <c r="H46" s="51"/>
      <c r="I46" s="51">
        <v>120</v>
      </c>
      <c r="J46" s="51"/>
      <c r="K46" s="52">
        <v>31.75</v>
      </c>
      <c r="M46" s="50"/>
      <c r="N46" s="50"/>
      <c r="P46" s="51">
        <v>24</v>
      </c>
      <c r="Q46" s="53" t="s">
        <v>106</v>
      </c>
      <c r="R46" s="53"/>
      <c r="S46" s="54">
        <v>2</v>
      </c>
      <c r="T46" s="54">
        <v>2</v>
      </c>
      <c r="U46" s="54">
        <v>1</v>
      </c>
      <c r="V46" s="54">
        <v>2</v>
      </c>
      <c r="W46" s="54">
        <v>2</v>
      </c>
      <c r="X46" s="54">
        <v>0</v>
      </c>
      <c r="Y46" s="54">
        <v>0</v>
      </c>
      <c r="Z46" s="54">
        <v>1</v>
      </c>
      <c r="AA46" s="54">
        <v>1</v>
      </c>
      <c r="AB46" s="54">
        <v>1</v>
      </c>
      <c r="AC46" s="120" t="s">
        <v>118</v>
      </c>
      <c r="AD46" s="120"/>
      <c r="AE46" s="54">
        <v>0</v>
      </c>
      <c r="AF46" s="54">
        <v>2</v>
      </c>
      <c r="AG46" s="54">
        <v>0</v>
      </c>
      <c r="AH46" s="54">
        <v>0</v>
      </c>
      <c r="AI46" s="54">
        <v>1</v>
      </c>
      <c r="AJ46" s="54">
        <f t="shared" si="0"/>
        <v>15</v>
      </c>
      <c r="AK46" s="52"/>
      <c r="AL46" s="52">
        <v>8.1999999999999993</v>
      </c>
      <c r="AM46" s="53" t="s">
        <v>100</v>
      </c>
      <c r="AN46" s="53" t="s">
        <v>100</v>
      </c>
      <c r="AO46" s="54">
        <v>5</v>
      </c>
      <c r="AP46" s="54">
        <v>2</v>
      </c>
      <c r="AQ46" s="54">
        <v>2</v>
      </c>
      <c r="AR46" s="54">
        <v>2</v>
      </c>
      <c r="AS46" s="54">
        <v>1</v>
      </c>
      <c r="AT46" s="54">
        <v>1</v>
      </c>
      <c r="AU46" s="54">
        <v>1</v>
      </c>
      <c r="AV46" s="54">
        <v>2</v>
      </c>
      <c r="AW46" s="54">
        <v>2</v>
      </c>
      <c r="AX46" s="54">
        <v>2</v>
      </c>
      <c r="AY46" s="54">
        <v>2</v>
      </c>
      <c r="AZ46" s="54">
        <v>1</v>
      </c>
      <c r="BA46" s="54">
        <v>2</v>
      </c>
      <c r="BB46" s="54">
        <v>2</v>
      </c>
      <c r="BC46" s="54">
        <v>2</v>
      </c>
      <c r="BD46" s="54">
        <v>1</v>
      </c>
      <c r="BE46" s="54">
        <v>2</v>
      </c>
      <c r="BF46" s="54">
        <v>2</v>
      </c>
      <c r="BG46" s="54">
        <v>1</v>
      </c>
      <c r="BH46" s="54">
        <v>2</v>
      </c>
      <c r="BI46" s="54">
        <v>2</v>
      </c>
      <c r="BJ46" s="54">
        <v>2</v>
      </c>
      <c r="BK46" s="54">
        <v>1</v>
      </c>
      <c r="BL46" s="54">
        <f t="shared" si="1"/>
        <v>37</v>
      </c>
      <c r="BM46" s="54">
        <f t="shared" si="2"/>
        <v>9</v>
      </c>
      <c r="BN46" s="54">
        <f t="shared" si="3"/>
        <v>16</v>
      </c>
      <c r="BO46" s="54">
        <f t="shared" si="4"/>
        <v>12</v>
      </c>
      <c r="BP46" s="54">
        <v>100</v>
      </c>
      <c r="BQ46" s="53" t="s">
        <v>100</v>
      </c>
      <c r="BR46" s="51"/>
      <c r="BS46" s="53"/>
      <c r="BT46" s="121" t="s">
        <v>117</v>
      </c>
      <c r="BU46" s="121"/>
      <c r="BV46" s="122">
        <v>2.95</v>
      </c>
      <c r="BW46" s="49">
        <v>2.12</v>
      </c>
    </row>
    <row r="47" spans="1:75" s="59" customFormat="1" x14ac:dyDescent="0.25">
      <c r="B47" s="59">
        <v>3</v>
      </c>
      <c r="C47" s="60">
        <v>40634</v>
      </c>
      <c r="E47" s="61" t="s">
        <v>181</v>
      </c>
      <c r="F47" s="60"/>
      <c r="G47" s="117"/>
      <c r="H47" s="62"/>
      <c r="I47" s="62"/>
      <c r="J47" s="62"/>
      <c r="K47" s="63"/>
      <c r="M47" s="60"/>
      <c r="N47" s="60"/>
      <c r="P47" s="62"/>
      <c r="Q47" s="64"/>
      <c r="R47" s="64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>
        <f t="shared" si="0"/>
        <v>0</v>
      </c>
      <c r="AK47" s="63"/>
      <c r="AL47" s="63"/>
      <c r="AM47" s="64"/>
      <c r="AN47" s="64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>
        <f t="shared" si="1"/>
        <v>0</v>
      </c>
      <c r="BM47" s="65">
        <f t="shared" si="2"/>
        <v>0</v>
      </c>
      <c r="BN47" s="65">
        <f t="shared" si="3"/>
        <v>0</v>
      </c>
      <c r="BO47" s="65">
        <f t="shared" si="4"/>
        <v>0</v>
      </c>
      <c r="BP47" s="65"/>
      <c r="BQ47" s="64"/>
      <c r="BR47" s="62"/>
      <c r="BS47" s="64"/>
      <c r="BT47" s="63"/>
      <c r="BU47" s="63"/>
      <c r="BV47" s="63"/>
      <c r="BW47" s="63"/>
    </row>
    <row r="48" spans="1:75" x14ac:dyDescent="0.25">
      <c r="A48" s="2" t="s">
        <v>26</v>
      </c>
      <c r="B48" s="2">
        <v>1</v>
      </c>
      <c r="C48" s="35">
        <v>40360</v>
      </c>
      <c r="E48" s="35">
        <v>43504</v>
      </c>
      <c r="G48" s="73" t="s">
        <v>128</v>
      </c>
      <c r="H48" s="70" t="s">
        <v>194</v>
      </c>
      <c r="I48" s="9">
        <v>133</v>
      </c>
      <c r="K48" s="36">
        <v>26.8</v>
      </c>
      <c r="L48" s="2" t="s">
        <v>105</v>
      </c>
      <c r="N48" s="35">
        <v>43489</v>
      </c>
      <c r="O48" s="2" t="s">
        <v>104</v>
      </c>
      <c r="P48" s="9">
        <v>17.5</v>
      </c>
      <c r="Q48" s="6" t="s">
        <v>96</v>
      </c>
      <c r="R48" s="6" t="s">
        <v>119</v>
      </c>
      <c r="S48" s="7">
        <v>2</v>
      </c>
      <c r="T48" s="7">
        <v>2</v>
      </c>
      <c r="U48" s="7">
        <v>2</v>
      </c>
      <c r="V48" s="7">
        <v>2</v>
      </c>
      <c r="W48" s="7">
        <v>2</v>
      </c>
      <c r="X48" s="7">
        <v>2</v>
      </c>
      <c r="Y48" s="7">
        <v>2</v>
      </c>
      <c r="Z48" s="7">
        <v>2</v>
      </c>
      <c r="AA48" s="7">
        <v>2</v>
      </c>
      <c r="AB48" s="7">
        <v>2</v>
      </c>
      <c r="AC48" s="7">
        <v>1</v>
      </c>
      <c r="AD48" s="7">
        <v>2</v>
      </c>
      <c r="AE48" s="7">
        <v>2</v>
      </c>
      <c r="AF48" s="7">
        <v>2</v>
      </c>
      <c r="AG48" s="7">
        <v>2</v>
      </c>
      <c r="AH48" s="7">
        <v>2</v>
      </c>
      <c r="AI48" s="7">
        <v>2</v>
      </c>
      <c r="AJ48" s="27">
        <f t="shared" si="0"/>
        <v>33</v>
      </c>
      <c r="AK48" s="36">
        <v>2.5</v>
      </c>
      <c r="AL48" s="36">
        <v>3.8</v>
      </c>
      <c r="AM48" s="6" t="s">
        <v>100</v>
      </c>
      <c r="AN48" s="6" t="s">
        <v>100</v>
      </c>
      <c r="AO48" s="7">
        <v>6</v>
      </c>
      <c r="AP48" s="7">
        <v>2</v>
      </c>
      <c r="AQ48" s="7">
        <v>2</v>
      </c>
      <c r="AR48" s="7">
        <v>2</v>
      </c>
      <c r="AS48" s="7">
        <v>2</v>
      </c>
      <c r="AT48" s="7">
        <v>2</v>
      </c>
      <c r="AU48" s="7">
        <v>2</v>
      </c>
      <c r="AV48" s="7">
        <v>2</v>
      </c>
      <c r="AW48" s="7">
        <v>2</v>
      </c>
      <c r="AX48" s="7">
        <v>2</v>
      </c>
      <c r="AY48" s="7">
        <v>2</v>
      </c>
      <c r="AZ48" s="7">
        <v>2</v>
      </c>
      <c r="BA48" s="7">
        <v>2</v>
      </c>
      <c r="BB48" s="7">
        <v>2</v>
      </c>
      <c r="BC48" s="7">
        <v>2</v>
      </c>
      <c r="BD48" s="7">
        <v>1</v>
      </c>
      <c r="BE48" s="7">
        <v>2</v>
      </c>
      <c r="BF48" s="7">
        <v>2</v>
      </c>
      <c r="BG48" s="7">
        <v>2</v>
      </c>
      <c r="BH48" s="7">
        <v>2</v>
      </c>
      <c r="BI48" s="7">
        <v>2</v>
      </c>
      <c r="BJ48" s="7">
        <v>2</v>
      </c>
      <c r="BK48" s="7">
        <v>1</v>
      </c>
      <c r="BL48" s="27">
        <f t="shared" si="1"/>
        <v>42</v>
      </c>
      <c r="BM48" s="27">
        <f t="shared" si="2"/>
        <v>12</v>
      </c>
      <c r="BN48" s="27">
        <f t="shared" si="3"/>
        <v>17</v>
      </c>
      <c r="BO48" s="27">
        <f t="shared" si="4"/>
        <v>13</v>
      </c>
      <c r="BP48" s="7">
        <v>475</v>
      </c>
      <c r="BQ48" s="6" t="s">
        <v>100</v>
      </c>
      <c r="BR48" s="9">
        <v>17</v>
      </c>
      <c r="BS48" s="6" t="s">
        <v>120</v>
      </c>
      <c r="BT48" s="36">
        <v>6.53</v>
      </c>
      <c r="BU48" s="36">
        <v>4.91</v>
      </c>
      <c r="BV48" s="36">
        <v>1.92</v>
      </c>
      <c r="BW48" s="36">
        <v>2.266</v>
      </c>
    </row>
    <row r="49" spans="1:75" x14ac:dyDescent="0.25">
      <c r="B49" s="2">
        <v>2</v>
      </c>
      <c r="C49" s="35">
        <v>40360</v>
      </c>
      <c r="E49" s="35">
        <v>43686</v>
      </c>
      <c r="G49" s="74"/>
      <c r="H49" s="71"/>
      <c r="I49" s="9">
        <v>137</v>
      </c>
      <c r="K49" s="36">
        <v>28</v>
      </c>
      <c r="L49" s="2" t="s">
        <v>105</v>
      </c>
      <c r="S49" s="7">
        <v>2</v>
      </c>
      <c r="T49" s="7">
        <v>2</v>
      </c>
      <c r="U49" s="7">
        <v>2</v>
      </c>
      <c r="V49" s="7">
        <v>2</v>
      </c>
      <c r="W49" s="7">
        <v>2</v>
      </c>
      <c r="X49" s="7">
        <v>2</v>
      </c>
      <c r="Y49" s="7">
        <v>2</v>
      </c>
      <c r="Z49" s="7">
        <v>2</v>
      </c>
      <c r="AA49" s="7">
        <v>2</v>
      </c>
      <c r="AB49" s="7">
        <v>2</v>
      </c>
      <c r="AC49" s="7">
        <v>1</v>
      </c>
      <c r="AD49" s="7">
        <v>2</v>
      </c>
      <c r="AE49" s="7">
        <v>2</v>
      </c>
      <c r="AF49" s="7">
        <v>2</v>
      </c>
      <c r="AG49" s="7">
        <v>2</v>
      </c>
      <c r="AH49" s="7">
        <v>2</v>
      </c>
      <c r="AI49" s="7">
        <v>2</v>
      </c>
      <c r="AJ49" s="27">
        <f t="shared" si="0"/>
        <v>33</v>
      </c>
      <c r="AK49" s="36">
        <v>3.2</v>
      </c>
      <c r="AL49" s="36">
        <v>4.0999999999999996</v>
      </c>
      <c r="AM49" s="6" t="s">
        <v>100</v>
      </c>
      <c r="AN49" s="6" t="s">
        <v>100</v>
      </c>
      <c r="AO49" s="7">
        <v>6</v>
      </c>
      <c r="AP49" s="7">
        <v>2</v>
      </c>
      <c r="AQ49" s="7">
        <v>2</v>
      </c>
      <c r="AR49" s="7">
        <v>2</v>
      </c>
      <c r="AS49" s="7">
        <v>2</v>
      </c>
      <c r="AT49" s="7">
        <v>2</v>
      </c>
      <c r="AU49" s="7">
        <v>2</v>
      </c>
      <c r="AV49" s="7">
        <v>2</v>
      </c>
      <c r="AW49" s="7">
        <v>2</v>
      </c>
      <c r="AX49" s="7">
        <v>2</v>
      </c>
      <c r="AY49" s="7">
        <v>2</v>
      </c>
      <c r="AZ49" s="7">
        <v>2</v>
      </c>
      <c r="BA49" s="7">
        <v>2</v>
      </c>
      <c r="BB49" s="7">
        <v>2</v>
      </c>
      <c r="BC49" s="7">
        <v>2</v>
      </c>
      <c r="BD49" s="7">
        <v>1</v>
      </c>
      <c r="BE49" s="7">
        <v>2</v>
      </c>
      <c r="BF49" s="7">
        <v>2</v>
      </c>
      <c r="BG49" s="7">
        <v>2</v>
      </c>
      <c r="BH49" s="7">
        <v>2</v>
      </c>
      <c r="BI49" s="7">
        <v>2</v>
      </c>
      <c r="BJ49" s="7">
        <v>2</v>
      </c>
      <c r="BK49" s="7">
        <v>1</v>
      </c>
      <c r="BL49" s="27">
        <f t="shared" si="1"/>
        <v>42</v>
      </c>
      <c r="BM49" s="27">
        <f t="shared" si="2"/>
        <v>12</v>
      </c>
      <c r="BN49" s="27">
        <f t="shared" si="3"/>
        <v>17</v>
      </c>
      <c r="BO49" s="27">
        <f t="shared" si="4"/>
        <v>13</v>
      </c>
      <c r="BP49" s="7">
        <v>462</v>
      </c>
      <c r="BQ49" s="6" t="s">
        <v>100</v>
      </c>
      <c r="BR49" s="9">
        <v>17</v>
      </c>
      <c r="BS49" s="6" t="s">
        <v>109</v>
      </c>
    </row>
    <row r="50" spans="1:75" x14ac:dyDescent="0.25">
      <c r="B50" s="2">
        <v>3</v>
      </c>
      <c r="C50" s="35">
        <v>40360</v>
      </c>
      <c r="E50" s="35">
        <v>43879</v>
      </c>
      <c r="G50" s="75"/>
      <c r="H50" s="72"/>
      <c r="I50" s="9">
        <v>139</v>
      </c>
      <c r="K50" s="36">
        <v>30.65</v>
      </c>
      <c r="L50" s="2" t="s">
        <v>105</v>
      </c>
      <c r="S50" s="7">
        <v>2</v>
      </c>
      <c r="T50" s="7">
        <v>2</v>
      </c>
      <c r="U50" s="7">
        <v>1</v>
      </c>
      <c r="V50" s="7">
        <v>2</v>
      </c>
      <c r="W50" s="7">
        <v>2</v>
      </c>
      <c r="X50" s="7">
        <v>2</v>
      </c>
      <c r="Y50" s="7">
        <v>2</v>
      </c>
      <c r="Z50" s="7">
        <v>2</v>
      </c>
      <c r="AA50" s="7">
        <v>2</v>
      </c>
      <c r="AB50" s="7">
        <v>2</v>
      </c>
      <c r="AC50" s="7">
        <v>1</v>
      </c>
      <c r="AD50" s="7">
        <v>2</v>
      </c>
      <c r="AE50" s="7">
        <v>1</v>
      </c>
      <c r="AF50" s="7">
        <v>2</v>
      </c>
      <c r="AG50" s="7">
        <v>2</v>
      </c>
      <c r="AH50" s="7">
        <v>2</v>
      </c>
      <c r="AI50" s="7">
        <v>2</v>
      </c>
      <c r="AJ50" s="27">
        <f t="shared" si="0"/>
        <v>31</v>
      </c>
      <c r="AK50" s="36">
        <v>3.93</v>
      </c>
      <c r="AL50" s="36">
        <v>4.3600000000000003</v>
      </c>
      <c r="AM50" s="6" t="s">
        <v>100</v>
      </c>
      <c r="AN50" s="6" t="s">
        <v>100</v>
      </c>
      <c r="AO50" s="7">
        <v>6</v>
      </c>
      <c r="AP50" s="7">
        <v>2</v>
      </c>
      <c r="AQ50" s="7">
        <v>2</v>
      </c>
      <c r="AR50" s="7">
        <v>2</v>
      </c>
      <c r="AS50" s="7">
        <v>2</v>
      </c>
      <c r="AT50" s="7">
        <v>2</v>
      </c>
      <c r="AU50" s="7">
        <v>2</v>
      </c>
      <c r="AV50" s="7">
        <v>2</v>
      </c>
      <c r="AW50" s="7">
        <v>2</v>
      </c>
      <c r="AX50" s="7">
        <v>2</v>
      </c>
      <c r="AY50" s="7">
        <v>2</v>
      </c>
      <c r="AZ50" s="7">
        <v>2</v>
      </c>
      <c r="BA50" s="7">
        <v>2</v>
      </c>
      <c r="BB50" s="7">
        <v>2</v>
      </c>
      <c r="BC50" s="7">
        <v>2</v>
      </c>
      <c r="BD50" s="7">
        <v>1</v>
      </c>
      <c r="BE50" s="7">
        <v>2</v>
      </c>
      <c r="BF50" s="7">
        <v>2</v>
      </c>
      <c r="BG50" s="7">
        <v>2</v>
      </c>
      <c r="BH50" s="7">
        <v>2</v>
      </c>
      <c r="BI50" s="7">
        <v>2</v>
      </c>
      <c r="BJ50" s="7">
        <v>2</v>
      </c>
      <c r="BK50" s="7">
        <v>1</v>
      </c>
      <c r="BL50" s="27">
        <f t="shared" si="1"/>
        <v>42</v>
      </c>
      <c r="BM50" s="27">
        <f t="shared" si="2"/>
        <v>12</v>
      </c>
      <c r="BN50" s="27">
        <f t="shared" si="3"/>
        <v>17</v>
      </c>
      <c r="BO50" s="27">
        <f t="shared" si="4"/>
        <v>13</v>
      </c>
      <c r="BP50" s="7">
        <v>436</v>
      </c>
      <c r="BQ50" s="6" t="s">
        <v>100</v>
      </c>
      <c r="BR50" s="9">
        <v>17</v>
      </c>
      <c r="BS50" s="6" t="s">
        <v>109</v>
      </c>
      <c r="BT50" s="36">
        <v>7.33</v>
      </c>
      <c r="BU50" s="36">
        <v>10.06</v>
      </c>
      <c r="BV50" s="36">
        <v>2.625</v>
      </c>
      <c r="BW50" s="36">
        <v>2.7080000000000002</v>
      </c>
    </row>
    <row r="51" spans="1:75" s="49" customFormat="1" x14ac:dyDescent="0.25">
      <c r="A51" s="49" t="s">
        <v>27</v>
      </c>
      <c r="B51" s="49">
        <v>1</v>
      </c>
      <c r="C51" s="50">
        <v>43252</v>
      </c>
      <c r="E51" s="50">
        <v>43510</v>
      </c>
      <c r="F51" s="50"/>
      <c r="G51" s="114">
        <v>2.5</v>
      </c>
      <c r="H51" s="51"/>
      <c r="I51" s="51">
        <v>126</v>
      </c>
      <c r="J51" s="51"/>
      <c r="K51" s="52">
        <v>26.9</v>
      </c>
      <c r="L51" s="49" t="s">
        <v>105</v>
      </c>
      <c r="M51" s="50"/>
      <c r="N51" s="138" t="s">
        <v>195</v>
      </c>
      <c r="O51" s="49" t="s">
        <v>95</v>
      </c>
      <c r="P51" s="51">
        <v>15</v>
      </c>
      <c r="Q51" s="53" t="s">
        <v>106</v>
      </c>
      <c r="R51" s="53" t="s">
        <v>121</v>
      </c>
      <c r="S51" s="54">
        <v>2</v>
      </c>
      <c r="T51" s="54">
        <v>2</v>
      </c>
      <c r="U51" s="54">
        <v>1</v>
      </c>
      <c r="V51" s="54">
        <v>2</v>
      </c>
      <c r="W51" s="54">
        <v>2</v>
      </c>
      <c r="X51" s="54">
        <v>1</v>
      </c>
      <c r="Y51" s="54">
        <v>1</v>
      </c>
      <c r="Z51" s="54">
        <v>1</v>
      </c>
      <c r="AA51" s="54">
        <v>1</v>
      </c>
      <c r="AB51" s="54">
        <v>2</v>
      </c>
      <c r="AC51" s="54">
        <v>1</v>
      </c>
      <c r="AD51" s="54">
        <v>1</v>
      </c>
      <c r="AE51" s="54">
        <v>1</v>
      </c>
      <c r="AF51" s="54">
        <v>2</v>
      </c>
      <c r="AG51" s="54">
        <v>1</v>
      </c>
      <c r="AH51" s="54">
        <v>2</v>
      </c>
      <c r="AI51" s="54">
        <v>1</v>
      </c>
      <c r="AJ51" s="54">
        <f t="shared" si="0"/>
        <v>24</v>
      </c>
      <c r="AK51" s="52">
        <v>6.3</v>
      </c>
      <c r="AL51" s="52">
        <v>7</v>
      </c>
      <c r="AM51" s="53" t="s">
        <v>100</v>
      </c>
      <c r="AN51" s="53" t="s">
        <v>100</v>
      </c>
      <c r="AO51" s="54">
        <v>6</v>
      </c>
      <c r="AP51" s="54">
        <v>2</v>
      </c>
      <c r="AQ51" s="54">
        <v>2</v>
      </c>
      <c r="AR51" s="54">
        <v>2</v>
      </c>
      <c r="AS51" s="54">
        <v>2</v>
      </c>
      <c r="AT51" s="54">
        <v>2</v>
      </c>
      <c r="AU51" s="54">
        <v>2</v>
      </c>
      <c r="AV51" s="54">
        <v>2</v>
      </c>
      <c r="AW51" s="54">
        <v>2</v>
      </c>
      <c r="AX51" s="54">
        <v>2</v>
      </c>
      <c r="AY51" s="54">
        <v>2</v>
      </c>
      <c r="AZ51" s="54">
        <v>2</v>
      </c>
      <c r="BA51" s="54">
        <v>2</v>
      </c>
      <c r="BB51" s="54">
        <v>2</v>
      </c>
      <c r="BC51" s="54">
        <v>2</v>
      </c>
      <c r="BD51" s="54">
        <v>1</v>
      </c>
      <c r="BE51" s="54">
        <v>2</v>
      </c>
      <c r="BF51" s="54">
        <v>2</v>
      </c>
      <c r="BG51" s="54">
        <v>1</v>
      </c>
      <c r="BH51" s="54">
        <v>2</v>
      </c>
      <c r="BI51" s="54">
        <v>2</v>
      </c>
      <c r="BJ51" s="54">
        <v>2</v>
      </c>
      <c r="BK51" s="54">
        <v>1</v>
      </c>
      <c r="BL51" s="54">
        <f t="shared" si="1"/>
        <v>41</v>
      </c>
      <c r="BM51" s="54">
        <f t="shared" si="2"/>
        <v>12</v>
      </c>
      <c r="BN51" s="54">
        <f t="shared" si="3"/>
        <v>17</v>
      </c>
      <c r="BO51" s="54">
        <f t="shared" si="4"/>
        <v>12</v>
      </c>
      <c r="BP51" s="54">
        <v>267</v>
      </c>
      <c r="BQ51" s="53" t="s">
        <v>100</v>
      </c>
      <c r="BR51" s="51">
        <v>15</v>
      </c>
      <c r="BS51" s="53" t="s">
        <v>109</v>
      </c>
      <c r="BT51" s="52">
        <v>3.82</v>
      </c>
      <c r="BU51" s="52">
        <v>4.2699999999999996</v>
      </c>
      <c r="BV51" s="52">
        <v>2.536</v>
      </c>
      <c r="BW51" s="52">
        <v>2.65</v>
      </c>
    </row>
    <row r="52" spans="1:75" s="49" customFormat="1" x14ac:dyDescent="0.25">
      <c r="B52" s="49">
        <v>2</v>
      </c>
      <c r="C52" s="50">
        <v>43252</v>
      </c>
      <c r="E52" s="50">
        <v>43693</v>
      </c>
      <c r="F52" s="50"/>
      <c r="G52" s="115"/>
      <c r="H52" s="51"/>
      <c r="I52" s="51">
        <v>128</v>
      </c>
      <c r="J52" s="51"/>
      <c r="K52" s="52">
        <v>28.9</v>
      </c>
      <c r="L52" s="49" t="s">
        <v>105</v>
      </c>
      <c r="M52" s="50"/>
      <c r="N52" s="139"/>
      <c r="P52" s="51">
        <v>15</v>
      </c>
      <c r="Q52" s="53" t="s">
        <v>106</v>
      </c>
      <c r="R52" s="53"/>
      <c r="S52" s="54">
        <v>2</v>
      </c>
      <c r="T52" s="54">
        <v>2</v>
      </c>
      <c r="U52" s="54">
        <v>1</v>
      </c>
      <c r="V52" s="54">
        <v>1</v>
      </c>
      <c r="W52" s="54">
        <v>1</v>
      </c>
      <c r="X52" s="54">
        <v>0</v>
      </c>
      <c r="Y52" s="54">
        <v>0</v>
      </c>
      <c r="Z52" s="54">
        <v>1</v>
      </c>
      <c r="AA52" s="54">
        <v>1</v>
      </c>
      <c r="AB52" s="54">
        <v>1</v>
      </c>
      <c r="AC52" s="54">
        <v>1</v>
      </c>
      <c r="AD52" s="54">
        <v>1</v>
      </c>
      <c r="AE52" s="54">
        <v>0</v>
      </c>
      <c r="AF52" s="54">
        <v>2</v>
      </c>
      <c r="AG52" s="54">
        <v>1</v>
      </c>
      <c r="AH52" s="54">
        <v>1</v>
      </c>
      <c r="AI52" s="54">
        <v>1</v>
      </c>
      <c r="AJ52" s="54">
        <f t="shared" si="0"/>
        <v>17</v>
      </c>
      <c r="AK52" s="52">
        <v>9.6999999999999993</v>
      </c>
      <c r="AL52" s="52">
        <v>9.8000000000000007</v>
      </c>
      <c r="AM52" s="53" t="s">
        <v>100</v>
      </c>
      <c r="AN52" s="53" t="s">
        <v>100</v>
      </c>
      <c r="AO52" s="54">
        <v>6</v>
      </c>
      <c r="AP52" s="54">
        <v>2</v>
      </c>
      <c r="AQ52" s="54">
        <v>2</v>
      </c>
      <c r="AR52" s="54">
        <v>2</v>
      </c>
      <c r="AS52" s="54">
        <v>2</v>
      </c>
      <c r="AT52" s="54">
        <v>2</v>
      </c>
      <c r="AU52" s="54">
        <v>2</v>
      </c>
      <c r="AV52" s="54">
        <v>2</v>
      </c>
      <c r="AW52" s="54">
        <v>2</v>
      </c>
      <c r="AX52" s="54">
        <v>2</v>
      </c>
      <c r="AY52" s="54">
        <v>2</v>
      </c>
      <c r="AZ52" s="54">
        <v>2</v>
      </c>
      <c r="BA52" s="54">
        <v>2</v>
      </c>
      <c r="BB52" s="54">
        <v>2</v>
      </c>
      <c r="BC52" s="54">
        <v>2</v>
      </c>
      <c r="BD52" s="54">
        <v>1</v>
      </c>
      <c r="BE52" s="54">
        <v>2</v>
      </c>
      <c r="BF52" s="54">
        <v>2</v>
      </c>
      <c r="BG52" s="54">
        <v>2</v>
      </c>
      <c r="BH52" s="54">
        <v>2</v>
      </c>
      <c r="BI52" s="54">
        <v>2</v>
      </c>
      <c r="BJ52" s="54">
        <v>2</v>
      </c>
      <c r="BK52" s="54">
        <v>1</v>
      </c>
      <c r="BL52" s="54">
        <f t="shared" si="1"/>
        <v>42</v>
      </c>
      <c r="BM52" s="54">
        <f t="shared" si="2"/>
        <v>12</v>
      </c>
      <c r="BN52" s="54">
        <f t="shared" si="3"/>
        <v>17</v>
      </c>
      <c r="BO52" s="54">
        <f t="shared" si="4"/>
        <v>13</v>
      </c>
      <c r="BP52" s="54">
        <v>187</v>
      </c>
      <c r="BQ52" s="53" t="s">
        <v>100</v>
      </c>
      <c r="BR52" s="51">
        <v>15</v>
      </c>
      <c r="BS52" s="53" t="s">
        <v>109</v>
      </c>
      <c r="BT52" s="52">
        <v>4.1900000000000004</v>
      </c>
      <c r="BU52" s="52">
        <v>4.88</v>
      </c>
      <c r="BV52" s="52">
        <v>2.1760000000000002</v>
      </c>
      <c r="BW52" s="52">
        <v>2.19</v>
      </c>
    </row>
    <row r="53" spans="1:75" s="49" customFormat="1" x14ac:dyDescent="0.25">
      <c r="B53" s="49">
        <v>3</v>
      </c>
      <c r="C53" s="50">
        <v>43252</v>
      </c>
      <c r="E53" s="50">
        <v>43880</v>
      </c>
      <c r="F53" s="50"/>
      <c r="G53" s="117"/>
      <c r="H53" s="51"/>
      <c r="I53" s="51">
        <v>130</v>
      </c>
      <c r="J53" s="51"/>
      <c r="K53" s="52">
        <v>31.3</v>
      </c>
      <c r="L53" s="49" t="s">
        <v>105</v>
      </c>
      <c r="M53" s="50"/>
      <c r="N53" s="140"/>
      <c r="P53" s="51">
        <v>17.5</v>
      </c>
      <c r="Q53" s="53" t="s">
        <v>106</v>
      </c>
      <c r="R53" s="53" t="s">
        <v>141</v>
      </c>
      <c r="S53" s="54">
        <v>1</v>
      </c>
      <c r="T53" s="54">
        <v>1</v>
      </c>
      <c r="U53" s="54">
        <v>1</v>
      </c>
      <c r="V53" s="54">
        <v>2</v>
      </c>
      <c r="W53" s="54">
        <v>2</v>
      </c>
      <c r="X53" s="54">
        <v>0</v>
      </c>
      <c r="Y53" s="54">
        <v>0</v>
      </c>
      <c r="Z53" s="54">
        <v>0</v>
      </c>
      <c r="AA53" s="54">
        <v>0</v>
      </c>
      <c r="AB53" s="54">
        <v>2</v>
      </c>
      <c r="AC53" s="54">
        <v>1</v>
      </c>
      <c r="AD53" s="54">
        <v>1</v>
      </c>
      <c r="AE53" s="54">
        <v>0</v>
      </c>
      <c r="AF53" s="54">
        <v>0</v>
      </c>
      <c r="AG53" s="54">
        <v>0</v>
      </c>
      <c r="AH53" s="54">
        <v>0</v>
      </c>
      <c r="AI53" s="54">
        <v>0</v>
      </c>
      <c r="AJ53" s="54">
        <f t="shared" si="0"/>
        <v>11</v>
      </c>
      <c r="AK53" s="52">
        <v>13.62</v>
      </c>
      <c r="AL53" s="52">
        <v>11.5</v>
      </c>
      <c r="AM53" s="53" t="s">
        <v>100</v>
      </c>
      <c r="AN53" s="53" t="s">
        <v>100</v>
      </c>
      <c r="AO53" s="54">
        <v>6</v>
      </c>
      <c r="AP53" s="54">
        <v>2</v>
      </c>
      <c r="AQ53" s="54">
        <v>2</v>
      </c>
      <c r="AR53" s="54">
        <v>2</v>
      </c>
      <c r="AS53" s="54">
        <v>2</v>
      </c>
      <c r="AT53" s="54">
        <v>2</v>
      </c>
      <c r="AU53" s="54">
        <v>1</v>
      </c>
      <c r="AV53" s="54">
        <v>2</v>
      </c>
      <c r="AW53" s="54">
        <v>2</v>
      </c>
      <c r="AX53" s="54">
        <v>2</v>
      </c>
      <c r="AY53" s="54">
        <v>2</v>
      </c>
      <c r="AZ53" s="54">
        <v>2</v>
      </c>
      <c r="BA53" s="54">
        <v>2</v>
      </c>
      <c r="BB53" s="54">
        <v>2</v>
      </c>
      <c r="BC53" s="54">
        <v>2</v>
      </c>
      <c r="BD53" s="54">
        <v>1</v>
      </c>
      <c r="BE53" s="54">
        <v>2</v>
      </c>
      <c r="BF53" s="54">
        <v>2</v>
      </c>
      <c r="BG53" s="54">
        <v>2</v>
      </c>
      <c r="BH53" s="54">
        <v>2</v>
      </c>
      <c r="BI53" s="54">
        <v>2</v>
      </c>
      <c r="BJ53" s="54">
        <v>2</v>
      </c>
      <c r="BK53" s="54">
        <v>1</v>
      </c>
      <c r="BL53" s="54">
        <f t="shared" si="1"/>
        <v>41</v>
      </c>
      <c r="BM53" s="54">
        <f t="shared" si="2"/>
        <v>11</v>
      </c>
      <c r="BN53" s="54">
        <f t="shared" si="3"/>
        <v>17</v>
      </c>
      <c r="BO53" s="54">
        <f t="shared" si="4"/>
        <v>13</v>
      </c>
      <c r="BP53" s="54" t="s">
        <v>138</v>
      </c>
      <c r="BQ53" s="53" t="s">
        <v>100</v>
      </c>
      <c r="BR53" s="51">
        <v>16</v>
      </c>
      <c r="BS53" s="53" t="s">
        <v>109</v>
      </c>
      <c r="BT53" s="52">
        <v>3.86</v>
      </c>
      <c r="BU53" s="52">
        <v>2.8330000000000002</v>
      </c>
      <c r="BV53" s="52">
        <v>3.99</v>
      </c>
      <c r="BW53" s="52">
        <v>2.448</v>
      </c>
    </row>
    <row r="54" spans="1:75" s="41" customFormat="1" x14ac:dyDescent="0.25">
      <c r="A54" s="41" t="s">
        <v>28</v>
      </c>
      <c r="B54" s="41">
        <v>1</v>
      </c>
      <c r="C54" s="123">
        <v>40575</v>
      </c>
      <c r="E54" s="123">
        <v>43511</v>
      </c>
      <c r="F54" s="123"/>
      <c r="G54" s="70">
        <v>3</v>
      </c>
      <c r="H54" s="124" t="s">
        <v>196</v>
      </c>
      <c r="I54" s="125">
        <v>123</v>
      </c>
      <c r="J54" s="125"/>
      <c r="K54" s="126">
        <v>29.9</v>
      </c>
      <c r="L54" s="41" t="s">
        <v>105</v>
      </c>
      <c r="M54" s="123"/>
      <c r="N54" s="123">
        <v>38838</v>
      </c>
      <c r="O54" s="41" t="s">
        <v>104</v>
      </c>
      <c r="P54" s="125">
        <v>15</v>
      </c>
      <c r="Q54" s="76" t="s">
        <v>96</v>
      </c>
      <c r="R54" s="76" t="s">
        <v>122</v>
      </c>
      <c r="S54" s="42">
        <v>2</v>
      </c>
      <c r="T54" s="42">
        <v>2</v>
      </c>
      <c r="U54" s="42">
        <v>2</v>
      </c>
      <c r="V54" s="42">
        <v>2</v>
      </c>
      <c r="W54" s="42">
        <v>2</v>
      </c>
      <c r="X54" s="42">
        <v>2</v>
      </c>
      <c r="Y54" s="42">
        <v>2</v>
      </c>
      <c r="Z54" s="42">
        <v>1</v>
      </c>
      <c r="AA54" s="42">
        <v>1</v>
      </c>
      <c r="AB54" s="42">
        <v>2</v>
      </c>
      <c r="AC54" s="42">
        <v>1</v>
      </c>
      <c r="AD54" s="42">
        <v>1</v>
      </c>
      <c r="AE54" s="42">
        <v>1</v>
      </c>
      <c r="AF54" s="42">
        <v>2</v>
      </c>
      <c r="AG54" s="42">
        <v>0</v>
      </c>
      <c r="AH54" s="42">
        <v>0</v>
      </c>
      <c r="AI54" s="42">
        <v>1</v>
      </c>
      <c r="AJ54" s="42">
        <f t="shared" si="0"/>
        <v>24</v>
      </c>
      <c r="AK54" s="126">
        <v>8.4499999999999993</v>
      </c>
      <c r="AL54" s="126">
        <v>5.35</v>
      </c>
      <c r="AM54" s="76" t="s">
        <v>100</v>
      </c>
      <c r="AN54" s="76" t="s">
        <v>100</v>
      </c>
      <c r="AO54" s="47">
        <v>6</v>
      </c>
      <c r="AP54" s="42">
        <v>2</v>
      </c>
      <c r="AQ54" s="42">
        <v>2</v>
      </c>
      <c r="AR54" s="42">
        <v>2</v>
      </c>
      <c r="AS54" s="42">
        <v>2</v>
      </c>
      <c r="AT54" s="42">
        <v>2</v>
      </c>
      <c r="AU54" s="42">
        <v>2</v>
      </c>
      <c r="AV54" s="42">
        <v>2</v>
      </c>
      <c r="AW54" s="42">
        <v>2</v>
      </c>
      <c r="AX54" s="42">
        <v>2</v>
      </c>
      <c r="AY54" s="42">
        <v>2</v>
      </c>
      <c r="AZ54" s="42">
        <v>2</v>
      </c>
      <c r="BA54" s="42">
        <v>2</v>
      </c>
      <c r="BB54" s="42">
        <v>2</v>
      </c>
      <c r="BC54" s="42">
        <v>2</v>
      </c>
      <c r="BD54" s="42">
        <v>1</v>
      </c>
      <c r="BE54" s="42">
        <v>1</v>
      </c>
      <c r="BF54" s="42">
        <v>2</v>
      </c>
      <c r="BG54" s="42">
        <v>1</v>
      </c>
      <c r="BH54" s="42">
        <v>1</v>
      </c>
      <c r="BI54" s="42">
        <v>2</v>
      </c>
      <c r="BJ54" s="42">
        <v>2</v>
      </c>
      <c r="BK54" s="42">
        <v>1</v>
      </c>
      <c r="BL54" s="42">
        <f t="shared" si="1"/>
        <v>39</v>
      </c>
      <c r="BM54" s="42">
        <f t="shared" si="2"/>
        <v>12</v>
      </c>
      <c r="BN54" s="42">
        <f t="shared" si="3"/>
        <v>17</v>
      </c>
      <c r="BO54" s="42">
        <f t="shared" si="4"/>
        <v>10</v>
      </c>
      <c r="BP54" s="42">
        <v>182</v>
      </c>
      <c r="BQ54" s="76" t="s">
        <v>134</v>
      </c>
      <c r="BR54" s="125">
        <v>16</v>
      </c>
      <c r="BS54" s="76" t="s">
        <v>148</v>
      </c>
      <c r="BT54" s="126">
        <v>4.8600000000000003</v>
      </c>
      <c r="BU54" s="126">
        <v>5.05</v>
      </c>
      <c r="BV54" s="126">
        <v>2.75</v>
      </c>
      <c r="BW54" s="126">
        <v>2.1389999999999998</v>
      </c>
    </row>
    <row r="55" spans="1:75" s="108" customFormat="1" x14ac:dyDescent="0.25">
      <c r="B55" s="108">
        <v>2</v>
      </c>
      <c r="C55" s="109"/>
      <c r="E55" s="109" t="s">
        <v>48</v>
      </c>
      <c r="F55" s="109"/>
      <c r="G55" s="71"/>
      <c r="H55" s="127"/>
      <c r="I55" s="110"/>
      <c r="J55" s="110"/>
      <c r="K55" s="111"/>
      <c r="M55" s="109"/>
      <c r="N55" s="109"/>
      <c r="P55" s="110"/>
      <c r="Q55" s="112"/>
      <c r="R55" s="112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>
        <f t="shared" si="0"/>
        <v>0</v>
      </c>
      <c r="AK55" s="111"/>
      <c r="AL55" s="111"/>
      <c r="AM55" s="112"/>
      <c r="AN55" s="112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>
        <f t="shared" si="1"/>
        <v>0</v>
      </c>
      <c r="BM55" s="113">
        <f t="shared" si="2"/>
        <v>0</v>
      </c>
      <c r="BN55" s="113">
        <f t="shared" si="3"/>
        <v>0</v>
      </c>
      <c r="BO55" s="113">
        <f t="shared" si="4"/>
        <v>0</v>
      </c>
      <c r="BP55" s="113"/>
      <c r="BQ55" s="112"/>
      <c r="BR55" s="110"/>
      <c r="BS55" s="112"/>
      <c r="BT55" s="111"/>
      <c r="BU55" s="111"/>
      <c r="BV55" s="111"/>
      <c r="BW55" s="111"/>
    </row>
    <row r="56" spans="1:75" s="108" customFormat="1" x14ac:dyDescent="0.25">
      <c r="B56" s="108">
        <v>3</v>
      </c>
      <c r="C56" s="109"/>
      <c r="E56" s="109" t="s">
        <v>48</v>
      </c>
      <c r="F56" s="109"/>
      <c r="G56" s="72"/>
      <c r="H56" s="128"/>
      <c r="I56" s="110"/>
      <c r="J56" s="110"/>
      <c r="K56" s="111"/>
      <c r="M56" s="109"/>
      <c r="N56" s="109"/>
      <c r="O56" s="108" t="s">
        <v>123</v>
      </c>
      <c r="P56" s="110"/>
      <c r="Q56" s="112"/>
      <c r="R56" s="112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>
        <f t="shared" si="0"/>
        <v>0</v>
      </c>
      <c r="AK56" s="111"/>
      <c r="AL56" s="111"/>
      <c r="AM56" s="112"/>
      <c r="AN56" s="112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>
        <f t="shared" si="1"/>
        <v>0</v>
      </c>
      <c r="BM56" s="113">
        <f t="shared" si="2"/>
        <v>0</v>
      </c>
      <c r="BN56" s="113">
        <f t="shared" si="3"/>
        <v>0</v>
      </c>
      <c r="BO56" s="113">
        <f t="shared" si="4"/>
        <v>0</v>
      </c>
      <c r="BP56" s="113"/>
      <c r="BQ56" s="112"/>
      <c r="BR56" s="110"/>
      <c r="BS56" s="112"/>
      <c r="BT56" s="111"/>
      <c r="BU56" s="111"/>
      <c r="BV56" s="111"/>
      <c r="BW56" s="111"/>
    </row>
    <row r="57" spans="1:75" s="21" customFormat="1" x14ac:dyDescent="0.25">
      <c r="A57" s="21" t="s">
        <v>29</v>
      </c>
      <c r="B57" s="21">
        <v>1</v>
      </c>
      <c r="C57" s="22">
        <v>40148</v>
      </c>
      <c r="E57" s="22">
        <v>43544</v>
      </c>
      <c r="F57" s="22"/>
      <c r="G57" s="67">
        <v>5</v>
      </c>
      <c r="H57" s="67" t="s">
        <v>197</v>
      </c>
      <c r="I57" s="23">
        <v>129</v>
      </c>
      <c r="J57" s="23"/>
      <c r="K57" s="24">
        <v>29.2</v>
      </c>
      <c r="L57" s="21" t="s">
        <v>105</v>
      </c>
      <c r="M57" s="22"/>
      <c r="N57" s="22"/>
      <c r="P57" s="23">
        <v>15</v>
      </c>
      <c r="Q57" s="25"/>
      <c r="R57" s="25"/>
      <c r="S57" s="27">
        <v>2</v>
      </c>
      <c r="T57" s="27">
        <v>2</v>
      </c>
      <c r="U57" s="27">
        <v>2</v>
      </c>
      <c r="V57" s="27">
        <v>2</v>
      </c>
      <c r="W57" s="27">
        <v>2</v>
      </c>
      <c r="X57" s="27">
        <v>2</v>
      </c>
      <c r="Y57" s="27">
        <v>2</v>
      </c>
      <c r="Z57" s="27">
        <v>1</v>
      </c>
      <c r="AA57" s="27">
        <v>1</v>
      </c>
      <c r="AB57" s="27">
        <v>2</v>
      </c>
      <c r="AC57" s="27">
        <v>1</v>
      </c>
      <c r="AD57" s="27">
        <v>1</v>
      </c>
      <c r="AE57" s="27">
        <v>1</v>
      </c>
      <c r="AF57" s="27">
        <v>2</v>
      </c>
      <c r="AG57" s="27">
        <v>2</v>
      </c>
      <c r="AH57" s="27">
        <v>2</v>
      </c>
      <c r="AI57" s="27">
        <v>2</v>
      </c>
      <c r="AJ57" s="27">
        <f t="shared" si="0"/>
        <v>29</v>
      </c>
      <c r="AK57" s="24">
        <v>6.5</v>
      </c>
      <c r="AL57" s="24">
        <v>5</v>
      </c>
      <c r="AM57" s="25" t="s">
        <v>100</v>
      </c>
      <c r="AN57" s="25" t="s">
        <v>100</v>
      </c>
      <c r="AO57" s="27">
        <v>6</v>
      </c>
      <c r="AP57" s="27">
        <v>2</v>
      </c>
      <c r="AQ57" s="27">
        <v>2</v>
      </c>
      <c r="AR57" s="27">
        <v>2</v>
      </c>
      <c r="AS57" s="27">
        <v>2</v>
      </c>
      <c r="AT57" s="27">
        <v>2</v>
      </c>
      <c r="AU57" s="27">
        <v>1</v>
      </c>
      <c r="AV57" s="27">
        <v>2</v>
      </c>
      <c r="AW57" s="27">
        <v>2</v>
      </c>
      <c r="AX57" s="27">
        <v>2</v>
      </c>
      <c r="AY57" s="27">
        <v>2</v>
      </c>
      <c r="AZ57" s="27">
        <v>2</v>
      </c>
      <c r="BA57" s="27">
        <v>2</v>
      </c>
      <c r="BB57" s="27">
        <v>2</v>
      </c>
      <c r="BC57" s="27">
        <v>2</v>
      </c>
      <c r="BD57" s="27">
        <v>1</v>
      </c>
      <c r="BE57" s="27">
        <v>2</v>
      </c>
      <c r="BF57" s="27">
        <v>2</v>
      </c>
      <c r="BG57" s="27">
        <v>2</v>
      </c>
      <c r="BH57" s="27">
        <v>1</v>
      </c>
      <c r="BI57" s="27">
        <v>2</v>
      </c>
      <c r="BJ57" s="27">
        <v>2</v>
      </c>
      <c r="BK57" s="27">
        <v>1</v>
      </c>
      <c r="BL57" s="27">
        <f t="shared" si="1"/>
        <v>40</v>
      </c>
      <c r="BM57" s="27">
        <f t="shared" si="2"/>
        <v>11</v>
      </c>
      <c r="BN57" s="27">
        <f t="shared" si="3"/>
        <v>17</v>
      </c>
      <c r="BO57" s="27">
        <f t="shared" si="4"/>
        <v>12</v>
      </c>
      <c r="BP57" s="27">
        <v>401</v>
      </c>
      <c r="BQ57" s="25" t="s">
        <v>100</v>
      </c>
      <c r="BR57" s="23">
        <v>17</v>
      </c>
      <c r="BS57" s="25" t="s">
        <v>109</v>
      </c>
      <c r="BT57" s="24">
        <v>5.96</v>
      </c>
      <c r="BU57" s="24">
        <v>5.2</v>
      </c>
      <c r="BV57" s="24">
        <v>1.9239999999999999</v>
      </c>
      <c r="BW57" s="24">
        <v>2.0739999999999998</v>
      </c>
    </row>
    <row r="58" spans="1:75" s="21" customFormat="1" x14ac:dyDescent="0.25">
      <c r="B58" s="21">
        <v>2</v>
      </c>
      <c r="C58" s="22"/>
      <c r="E58" s="22">
        <v>43747</v>
      </c>
      <c r="F58" s="22"/>
      <c r="G58" s="68"/>
      <c r="H58" s="68"/>
      <c r="I58" s="23">
        <v>131</v>
      </c>
      <c r="J58" s="23"/>
      <c r="K58" s="24">
        <v>32</v>
      </c>
      <c r="L58" s="21" t="s">
        <v>105</v>
      </c>
      <c r="M58" s="22"/>
      <c r="N58" s="22"/>
      <c r="P58" s="23">
        <v>20</v>
      </c>
      <c r="Q58" s="25" t="s">
        <v>106</v>
      </c>
      <c r="R58" s="25"/>
      <c r="S58" s="27">
        <v>2</v>
      </c>
      <c r="T58" s="27">
        <v>2</v>
      </c>
      <c r="U58" s="27">
        <v>1</v>
      </c>
      <c r="V58" s="27">
        <v>2</v>
      </c>
      <c r="W58" s="27">
        <v>2</v>
      </c>
      <c r="X58" s="27">
        <v>1</v>
      </c>
      <c r="Y58" s="27">
        <v>1</v>
      </c>
      <c r="Z58" s="27">
        <v>2</v>
      </c>
      <c r="AA58" s="27">
        <v>2</v>
      </c>
      <c r="AB58" s="27">
        <v>2</v>
      </c>
      <c r="AC58" s="27">
        <v>1</v>
      </c>
      <c r="AD58" s="27">
        <v>2</v>
      </c>
      <c r="AE58" s="27">
        <v>1</v>
      </c>
      <c r="AF58" s="27">
        <v>1</v>
      </c>
      <c r="AG58" s="27">
        <v>1</v>
      </c>
      <c r="AH58" s="27">
        <v>1</v>
      </c>
      <c r="AI58" s="27">
        <v>1</v>
      </c>
      <c r="AJ58" s="27">
        <f t="shared" si="0"/>
        <v>25</v>
      </c>
      <c r="AK58" s="24">
        <v>8.01</v>
      </c>
      <c r="AL58" s="24">
        <v>6</v>
      </c>
      <c r="AM58" s="25" t="s">
        <v>100</v>
      </c>
      <c r="AN58" s="25" t="s">
        <v>100</v>
      </c>
      <c r="AO58" s="27">
        <v>6</v>
      </c>
      <c r="AP58" s="27">
        <v>2</v>
      </c>
      <c r="AQ58" s="27">
        <v>2</v>
      </c>
      <c r="AR58" s="27">
        <v>2</v>
      </c>
      <c r="AS58" s="27">
        <v>2</v>
      </c>
      <c r="AT58" s="27">
        <v>2</v>
      </c>
      <c r="AU58" s="27">
        <v>1</v>
      </c>
      <c r="AV58" s="27">
        <v>2</v>
      </c>
      <c r="AW58" s="27">
        <v>2</v>
      </c>
      <c r="AX58" s="27">
        <v>2</v>
      </c>
      <c r="AY58" s="27">
        <v>2</v>
      </c>
      <c r="AZ58" s="27">
        <v>2</v>
      </c>
      <c r="BA58" s="27">
        <v>2</v>
      </c>
      <c r="BB58" s="27">
        <v>2</v>
      </c>
      <c r="BC58" s="27">
        <v>2</v>
      </c>
      <c r="BD58" s="27">
        <v>1</v>
      </c>
      <c r="BE58" s="27">
        <v>2</v>
      </c>
      <c r="BF58" s="27">
        <v>2</v>
      </c>
      <c r="BG58" s="27">
        <v>2</v>
      </c>
      <c r="BH58" s="27">
        <v>2</v>
      </c>
      <c r="BI58" s="27">
        <v>2</v>
      </c>
      <c r="BJ58" s="27">
        <v>2</v>
      </c>
      <c r="BK58" s="27">
        <v>1</v>
      </c>
      <c r="BL58" s="27">
        <f t="shared" si="1"/>
        <v>41</v>
      </c>
      <c r="BM58" s="27">
        <f t="shared" si="2"/>
        <v>11</v>
      </c>
      <c r="BN58" s="27">
        <f t="shared" si="3"/>
        <v>17</v>
      </c>
      <c r="BO58" s="27">
        <f t="shared" si="4"/>
        <v>13</v>
      </c>
      <c r="BP58" s="27">
        <v>393</v>
      </c>
      <c r="BQ58" s="25" t="s">
        <v>100</v>
      </c>
      <c r="BR58" s="23">
        <v>20</v>
      </c>
      <c r="BS58" s="25" t="s">
        <v>109</v>
      </c>
      <c r="BT58" s="24">
        <v>5.88</v>
      </c>
      <c r="BU58" s="24">
        <v>5.8</v>
      </c>
      <c r="BV58" s="24">
        <v>2.5099999999999998</v>
      </c>
      <c r="BW58" s="24">
        <v>2.4</v>
      </c>
    </row>
    <row r="59" spans="1:75" s="59" customFormat="1" x14ac:dyDescent="0.25">
      <c r="B59" s="59">
        <v>3</v>
      </c>
      <c r="C59" s="60"/>
      <c r="E59" s="61">
        <v>43910</v>
      </c>
      <c r="F59" s="61" t="s">
        <v>182</v>
      </c>
      <c r="G59" s="69"/>
      <c r="H59" s="69"/>
      <c r="I59" s="62"/>
      <c r="J59" s="62"/>
      <c r="K59" s="63"/>
      <c r="M59" s="60"/>
      <c r="N59" s="60"/>
      <c r="P59" s="62"/>
      <c r="Q59" s="64"/>
      <c r="R59" s="64"/>
      <c r="S59" s="66" t="s">
        <v>176</v>
      </c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5">
        <f t="shared" si="0"/>
        <v>0</v>
      </c>
      <c r="AK59" s="63"/>
      <c r="AL59" s="63"/>
      <c r="AM59" s="64"/>
      <c r="AN59" s="64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>
        <f t="shared" si="1"/>
        <v>0</v>
      </c>
      <c r="BM59" s="65">
        <f t="shared" si="2"/>
        <v>0</v>
      </c>
      <c r="BN59" s="65">
        <f t="shared" si="3"/>
        <v>0</v>
      </c>
      <c r="BO59" s="65">
        <f t="shared" si="4"/>
        <v>0</v>
      </c>
      <c r="BP59" s="65"/>
      <c r="BQ59" s="64"/>
      <c r="BR59" s="62"/>
      <c r="BS59" s="64"/>
      <c r="BT59" s="63"/>
      <c r="BU59" s="63"/>
      <c r="BV59" s="63"/>
      <c r="BW59" s="63"/>
    </row>
    <row r="60" spans="1:75" s="41" customFormat="1" x14ac:dyDescent="0.25">
      <c r="A60" s="41" t="s">
        <v>30</v>
      </c>
      <c r="B60" s="41">
        <v>1</v>
      </c>
      <c r="C60" s="123">
        <v>41320</v>
      </c>
      <c r="E60" s="123">
        <v>43700</v>
      </c>
      <c r="F60" s="123"/>
      <c r="G60" s="78"/>
      <c r="H60" s="77"/>
      <c r="I60" s="125">
        <v>121</v>
      </c>
      <c r="J60" s="125"/>
      <c r="K60" s="126">
        <v>21.5</v>
      </c>
      <c r="L60" s="41" t="s">
        <v>105</v>
      </c>
      <c r="M60" s="123"/>
      <c r="N60" s="123">
        <v>43497</v>
      </c>
      <c r="O60" s="41" t="s">
        <v>104</v>
      </c>
      <c r="P60" s="125">
        <v>18</v>
      </c>
      <c r="Q60" s="76" t="s">
        <v>96</v>
      </c>
      <c r="R60" s="76" t="s">
        <v>124</v>
      </c>
      <c r="S60" s="42">
        <v>2</v>
      </c>
      <c r="T60" s="42">
        <v>2</v>
      </c>
      <c r="U60" s="42">
        <v>2</v>
      </c>
      <c r="V60" s="42">
        <v>2</v>
      </c>
      <c r="W60" s="42">
        <v>1</v>
      </c>
      <c r="X60" s="42">
        <v>2</v>
      </c>
      <c r="Y60" s="42">
        <v>2</v>
      </c>
      <c r="Z60" s="42">
        <v>2</v>
      </c>
      <c r="AA60" s="42">
        <v>2</v>
      </c>
      <c r="AB60" s="42">
        <v>2</v>
      </c>
      <c r="AC60" s="42">
        <v>1</v>
      </c>
      <c r="AD60" s="42">
        <v>1</v>
      </c>
      <c r="AE60" s="42">
        <v>2</v>
      </c>
      <c r="AF60" s="42">
        <v>2</v>
      </c>
      <c r="AG60" s="42">
        <v>1</v>
      </c>
      <c r="AH60" s="42">
        <v>1</v>
      </c>
      <c r="AI60" s="42">
        <v>1</v>
      </c>
      <c r="AJ60" s="42">
        <f t="shared" si="0"/>
        <v>28</v>
      </c>
      <c r="AK60" s="126">
        <v>4.03</v>
      </c>
      <c r="AL60" s="126">
        <v>4.75</v>
      </c>
      <c r="AM60" s="76"/>
      <c r="AN60" s="46"/>
      <c r="AO60" s="42">
        <v>5</v>
      </c>
      <c r="AP60" s="42">
        <v>2</v>
      </c>
      <c r="AQ60" s="42">
        <v>2</v>
      </c>
      <c r="AR60" s="42">
        <v>2</v>
      </c>
      <c r="AS60" s="42">
        <v>2</v>
      </c>
      <c r="AT60" s="42">
        <v>2</v>
      </c>
      <c r="AU60" s="42">
        <v>0</v>
      </c>
      <c r="AV60" s="42">
        <v>2</v>
      </c>
      <c r="AW60" s="42">
        <v>2</v>
      </c>
      <c r="AX60" s="42">
        <v>2</v>
      </c>
      <c r="AY60" s="42">
        <v>2</v>
      </c>
      <c r="AZ60" s="42">
        <v>2</v>
      </c>
      <c r="BA60" s="42">
        <v>2</v>
      </c>
      <c r="BB60" s="42">
        <v>2</v>
      </c>
      <c r="BC60" s="42">
        <v>2</v>
      </c>
      <c r="BD60" s="42">
        <v>1</v>
      </c>
      <c r="BE60" s="42">
        <v>2</v>
      </c>
      <c r="BF60" s="42">
        <v>2</v>
      </c>
      <c r="BG60" s="42">
        <v>1</v>
      </c>
      <c r="BH60" s="42">
        <v>2</v>
      </c>
      <c r="BI60" s="42">
        <v>2</v>
      </c>
      <c r="BJ60" s="42">
        <v>2</v>
      </c>
      <c r="BK60" s="42">
        <v>1</v>
      </c>
      <c r="BL60" s="42">
        <f t="shared" si="1"/>
        <v>39</v>
      </c>
      <c r="BM60" s="42">
        <f t="shared" si="2"/>
        <v>10</v>
      </c>
      <c r="BN60" s="42">
        <f t="shared" si="3"/>
        <v>17</v>
      </c>
      <c r="BO60" s="42">
        <f t="shared" si="4"/>
        <v>12</v>
      </c>
      <c r="BP60" s="42">
        <v>275</v>
      </c>
      <c r="BQ60" s="76"/>
      <c r="BR60" s="125"/>
      <c r="BS60" s="76" t="s">
        <v>109</v>
      </c>
      <c r="BT60" s="126">
        <v>4.1500000000000004</v>
      </c>
      <c r="BU60" s="126">
        <v>4.16</v>
      </c>
      <c r="BV60" s="126">
        <v>1.9710000000000001</v>
      </c>
      <c r="BW60" s="126">
        <v>1.629</v>
      </c>
    </row>
    <row r="61" spans="1:75" s="59" customFormat="1" x14ac:dyDescent="0.25">
      <c r="B61" s="59">
        <v>2</v>
      </c>
      <c r="C61" s="60"/>
      <c r="E61" s="61">
        <v>43903</v>
      </c>
      <c r="F61" s="61" t="s">
        <v>182</v>
      </c>
      <c r="G61" s="79"/>
      <c r="H61" s="62"/>
      <c r="I61" s="62"/>
      <c r="J61" s="62"/>
      <c r="K61" s="63"/>
      <c r="M61" s="60"/>
      <c r="N61" s="60"/>
      <c r="P61" s="62"/>
      <c r="Q61" s="64"/>
      <c r="R61" s="64"/>
      <c r="S61" s="66" t="s">
        <v>176</v>
      </c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5">
        <f t="shared" si="0"/>
        <v>0</v>
      </c>
      <c r="AK61" s="63"/>
      <c r="AL61" s="63"/>
      <c r="AM61" s="64"/>
      <c r="AN61" s="64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>
        <f t="shared" si="1"/>
        <v>0</v>
      </c>
      <c r="BM61" s="65">
        <f t="shared" si="2"/>
        <v>0</v>
      </c>
      <c r="BN61" s="65">
        <f t="shared" si="3"/>
        <v>0</v>
      </c>
      <c r="BO61" s="65">
        <f t="shared" si="4"/>
        <v>0</v>
      </c>
      <c r="BP61" s="65"/>
      <c r="BQ61" s="64"/>
      <c r="BR61" s="62"/>
      <c r="BS61" s="64"/>
      <c r="BT61" s="63"/>
      <c r="BU61" s="63"/>
      <c r="BV61" s="63"/>
      <c r="BW61" s="63"/>
    </row>
    <row r="62" spans="1:75" s="81" customFormat="1" x14ac:dyDescent="0.25">
      <c r="B62" s="81">
        <v>3</v>
      </c>
      <c r="C62" s="82"/>
      <c r="E62" s="82" t="s">
        <v>185</v>
      </c>
      <c r="F62" s="82"/>
      <c r="G62" s="80"/>
      <c r="H62" s="83"/>
      <c r="I62" s="83"/>
      <c r="J62" s="83"/>
      <c r="K62" s="84"/>
      <c r="M62" s="82"/>
      <c r="N62" s="82"/>
      <c r="P62" s="83"/>
      <c r="Q62" s="85"/>
      <c r="R62" s="85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>
        <f t="shared" si="0"/>
        <v>0</v>
      </c>
      <c r="AK62" s="84"/>
      <c r="AL62" s="84"/>
      <c r="AM62" s="85"/>
      <c r="AN62" s="85"/>
      <c r="AO62" s="86"/>
      <c r="AP62" s="86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D62" s="86"/>
      <c r="BE62" s="86"/>
      <c r="BF62" s="86"/>
      <c r="BG62" s="86"/>
      <c r="BH62" s="86"/>
      <c r="BI62" s="86"/>
      <c r="BJ62" s="86"/>
      <c r="BK62" s="86"/>
      <c r="BL62" s="86">
        <f t="shared" si="1"/>
        <v>0</v>
      </c>
      <c r="BM62" s="86">
        <f t="shared" si="2"/>
        <v>0</v>
      </c>
      <c r="BN62" s="86">
        <f t="shared" si="3"/>
        <v>0</v>
      </c>
      <c r="BO62" s="86">
        <f t="shared" si="4"/>
        <v>0</v>
      </c>
      <c r="BP62" s="86"/>
      <c r="BQ62" s="85"/>
      <c r="BR62" s="83"/>
      <c r="BS62" s="85"/>
      <c r="BT62" s="84"/>
      <c r="BU62" s="84"/>
      <c r="BV62" s="84"/>
      <c r="BW62" s="84"/>
    </row>
    <row r="63" spans="1:75" s="21" customFormat="1" x14ac:dyDescent="0.25">
      <c r="A63" s="21" t="s">
        <v>31</v>
      </c>
      <c r="B63" s="21">
        <v>1</v>
      </c>
      <c r="C63" s="22">
        <v>38585</v>
      </c>
      <c r="E63" s="22">
        <v>43700</v>
      </c>
      <c r="F63" s="22"/>
      <c r="G63" s="67">
        <v>4</v>
      </c>
      <c r="H63" s="67" t="s">
        <v>198</v>
      </c>
      <c r="I63" s="23">
        <v>140</v>
      </c>
      <c r="J63" s="23"/>
      <c r="K63" s="24">
        <v>65</v>
      </c>
      <c r="L63" s="21" t="s">
        <v>126</v>
      </c>
      <c r="M63" s="22">
        <v>42917</v>
      </c>
      <c r="N63" s="22"/>
      <c r="O63" s="21" t="s">
        <v>104</v>
      </c>
      <c r="P63" s="23">
        <v>18</v>
      </c>
      <c r="Q63" s="25" t="s">
        <v>106</v>
      </c>
      <c r="R63" s="25" t="s">
        <v>125</v>
      </c>
      <c r="S63" s="26" t="s">
        <v>142</v>
      </c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7">
        <f t="shared" si="0"/>
        <v>0</v>
      </c>
      <c r="AK63" s="24"/>
      <c r="AL63" s="24"/>
      <c r="AM63" s="25"/>
      <c r="AN63" s="46"/>
      <c r="AO63" s="27">
        <v>3</v>
      </c>
      <c r="AP63" s="27">
        <v>0</v>
      </c>
      <c r="AQ63" s="27">
        <v>1</v>
      </c>
      <c r="AR63" s="27">
        <v>1</v>
      </c>
      <c r="AS63" s="27">
        <v>0</v>
      </c>
      <c r="AT63" s="27">
        <v>0</v>
      </c>
      <c r="AU63" s="27">
        <v>0</v>
      </c>
      <c r="AV63" s="27">
        <v>2</v>
      </c>
      <c r="AW63" s="27">
        <v>1</v>
      </c>
      <c r="AX63" s="27">
        <v>1</v>
      </c>
      <c r="AY63" s="27">
        <v>1</v>
      </c>
      <c r="AZ63" s="27">
        <v>1</v>
      </c>
      <c r="BA63" s="27">
        <v>1</v>
      </c>
      <c r="BB63" s="27">
        <v>1</v>
      </c>
      <c r="BC63" s="27"/>
      <c r="BD63" s="27">
        <v>1</v>
      </c>
      <c r="BE63" s="27">
        <v>2</v>
      </c>
      <c r="BF63" s="27">
        <v>2</v>
      </c>
      <c r="BG63" s="27">
        <v>1</v>
      </c>
      <c r="BH63" s="27">
        <v>1</v>
      </c>
      <c r="BI63" s="27">
        <v>2</v>
      </c>
      <c r="BJ63" s="27">
        <v>2</v>
      </c>
      <c r="BK63" s="27">
        <v>1</v>
      </c>
      <c r="BL63" s="27">
        <f t="shared" si="1"/>
        <v>22</v>
      </c>
      <c r="BM63" s="27">
        <f t="shared" si="2"/>
        <v>2</v>
      </c>
      <c r="BN63" s="27">
        <f t="shared" si="3"/>
        <v>9</v>
      </c>
      <c r="BO63" s="27">
        <f t="shared" si="4"/>
        <v>11</v>
      </c>
      <c r="BP63" s="27"/>
      <c r="BQ63" s="25" t="s">
        <v>100</v>
      </c>
      <c r="BR63" s="23"/>
      <c r="BS63" s="25" t="s">
        <v>109</v>
      </c>
      <c r="BT63" s="24">
        <v>2.76</v>
      </c>
      <c r="BU63" s="24">
        <v>3.02</v>
      </c>
      <c r="BV63" s="24">
        <v>1.5509999999999999</v>
      </c>
      <c r="BW63" s="24">
        <v>1.4350000000000001</v>
      </c>
    </row>
    <row r="64" spans="1:75" s="59" customFormat="1" x14ac:dyDescent="0.25">
      <c r="B64" s="59">
        <v>2</v>
      </c>
      <c r="C64" s="60"/>
      <c r="E64" s="61">
        <v>43536</v>
      </c>
      <c r="F64" s="61" t="s">
        <v>182</v>
      </c>
      <c r="G64" s="68"/>
      <c r="H64" s="68"/>
      <c r="I64" s="62"/>
      <c r="J64" s="62"/>
      <c r="K64" s="63"/>
      <c r="M64" s="60"/>
      <c r="N64" s="60"/>
      <c r="P64" s="62"/>
      <c r="Q64" s="64"/>
      <c r="R64" s="64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>
        <f t="shared" si="0"/>
        <v>0</v>
      </c>
      <c r="AK64" s="63"/>
      <c r="AL64" s="63"/>
      <c r="AM64" s="64"/>
      <c r="AN64" s="64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>
        <f t="shared" si="1"/>
        <v>0</v>
      </c>
      <c r="BM64" s="65">
        <f t="shared" si="2"/>
        <v>0</v>
      </c>
      <c r="BN64" s="65">
        <f t="shared" si="3"/>
        <v>0</v>
      </c>
      <c r="BO64" s="65">
        <f t="shared" si="4"/>
        <v>0</v>
      </c>
      <c r="BP64" s="65"/>
      <c r="BQ64" s="64"/>
      <c r="BR64" s="62"/>
      <c r="BS64" s="64"/>
      <c r="BT64" s="63"/>
      <c r="BU64" s="63"/>
      <c r="BV64" s="63"/>
      <c r="BW64" s="63"/>
    </row>
    <row r="65" spans="1:75" s="87" customFormat="1" x14ac:dyDescent="0.25">
      <c r="B65" s="87">
        <v>3</v>
      </c>
      <c r="C65" s="88"/>
      <c r="E65" s="88" t="s">
        <v>184</v>
      </c>
      <c r="F65" s="88"/>
      <c r="G65" s="69"/>
      <c r="H65" s="69"/>
      <c r="I65" s="89"/>
      <c r="J65" s="89"/>
      <c r="K65" s="90"/>
      <c r="M65" s="88"/>
      <c r="N65" s="88"/>
      <c r="P65" s="89"/>
      <c r="Q65" s="91"/>
      <c r="R65" s="91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>
        <f t="shared" si="0"/>
        <v>0</v>
      </c>
      <c r="AK65" s="90"/>
      <c r="AL65" s="90"/>
      <c r="AM65" s="91"/>
      <c r="AN65" s="91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>
        <f t="shared" si="1"/>
        <v>0</v>
      </c>
      <c r="BM65" s="92">
        <f t="shared" si="2"/>
        <v>0</v>
      </c>
      <c r="BN65" s="92">
        <f t="shared" si="3"/>
        <v>0</v>
      </c>
      <c r="BO65" s="92">
        <f t="shared" si="4"/>
        <v>0</v>
      </c>
      <c r="BP65" s="92"/>
      <c r="BQ65" s="91"/>
      <c r="BR65" s="89"/>
      <c r="BS65" s="91"/>
      <c r="BT65" s="90"/>
      <c r="BU65" s="90"/>
      <c r="BV65" s="90"/>
      <c r="BW65" s="90"/>
    </row>
    <row r="66" spans="1:75" x14ac:dyDescent="0.25">
      <c r="A66" s="2" t="s">
        <v>32</v>
      </c>
      <c r="B66" s="2">
        <v>1</v>
      </c>
      <c r="AJ66" s="27">
        <f t="shared" si="0"/>
        <v>0</v>
      </c>
      <c r="BL66" s="27">
        <f t="shared" si="1"/>
        <v>0</v>
      </c>
      <c r="BM66" s="27">
        <f t="shared" si="2"/>
        <v>0</v>
      </c>
      <c r="BN66" s="27">
        <f t="shared" si="3"/>
        <v>0</v>
      </c>
      <c r="BO66" s="27">
        <f t="shared" si="4"/>
        <v>0</v>
      </c>
    </row>
    <row r="67" spans="1:75" x14ac:dyDescent="0.25">
      <c r="B67" s="2">
        <v>2</v>
      </c>
      <c r="AJ67" s="27">
        <f t="shared" si="0"/>
        <v>0</v>
      </c>
      <c r="BL67" s="27">
        <f t="shared" si="1"/>
        <v>0</v>
      </c>
      <c r="BM67" s="27">
        <f t="shared" si="2"/>
        <v>0</v>
      </c>
      <c r="BN67" s="27">
        <f t="shared" si="3"/>
        <v>0</v>
      </c>
      <c r="BO67" s="27">
        <f t="shared" si="4"/>
        <v>0</v>
      </c>
    </row>
    <row r="68" spans="1:75" x14ac:dyDescent="0.25">
      <c r="B68" s="2">
        <v>3</v>
      </c>
      <c r="AJ68" s="27">
        <f t="shared" ref="AJ68:AJ131" si="5">SUM(S68:AI68)</f>
        <v>0</v>
      </c>
      <c r="BL68" s="27">
        <f t="shared" ref="BL68:BL71" si="6">SUM(AP68:BK68)</f>
        <v>0</v>
      </c>
      <c r="BM68" s="27">
        <f t="shared" ref="BM68:BM108" si="7">(AP68+AQ68+AR68+AS68+AT68+AU68)</f>
        <v>0</v>
      </c>
      <c r="BN68" s="27">
        <f t="shared" ref="BN68:BN131" si="8">SUM(AV68:BD68)</f>
        <v>0</v>
      </c>
      <c r="BO68" s="27">
        <f t="shared" ref="BO68:BO116" si="9">SUM(BE68:BK68)</f>
        <v>0</v>
      </c>
    </row>
    <row r="69" spans="1:75" x14ac:dyDescent="0.25">
      <c r="AJ69" s="27">
        <f t="shared" si="5"/>
        <v>0</v>
      </c>
      <c r="BL69" s="27">
        <f t="shared" si="6"/>
        <v>0</v>
      </c>
      <c r="BM69" s="27">
        <f t="shared" si="7"/>
        <v>0</v>
      </c>
      <c r="BN69" s="27">
        <f t="shared" si="8"/>
        <v>0</v>
      </c>
      <c r="BO69" s="27">
        <f t="shared" si="9"/>
        <v>0</v>
      </c>
    </row>
    <row r="70" spans="1:75" x14ac:dyDescent="0.25">
      <c r="AJ70" s="27">
        <f t="shared" si="5"/>
        <v>0</v>
      </c>
      <c r="BL70" s="27">
        <f t="shared" si="6"/>
        <v>0</v>
      </c>
      <c r="BM70" s="27">
        <f t="shared" si="7"/>
        <v>0</v>
      </c>
      <c r="BN70" s="27">
        <f t="shared" si="8"/>
        <v>0</v>
      </c>
      <c r="BO70" s="27">
        <f t="shared" si="9"/>
        <v>0</v>
      </c>
    </row>
    <row r="71" spans="1:75" x14ac:dyDescent="0.25">
      <c r="AJ71" s="27">
        <f t="shared" si="5"/>
        <v>0</v>
      </c>
      <c r="BL71" s="27">
        <f t="shared" si="6"/>
        <v>0</v>
      </c>
      <c r="BM71" s="27">
        <f t="shared" si="7"/>
        <v>0</v>
      </c>
      <c r="BN71" s="27">
        <f t="shared" si="8"/>
        <v>0</v>
      </c>
      <c r="BO71" s="27">
        <f t="shared" si="9"/>
        <v>0</v>
      </c>
    </row>
    <row r="72" spans="1:75" x14ac:dyDescent="0.25">
      <c r="AJ72" s="27">
        <f t="shared" si="5"/>
        <v>0</v>
      </c>
      <c r="BM72" s="27">
        <f t="shared" si="7"/>
        <v>0</v>
      </c>
      <c r="BN72" s="27">
        <f t="shared" si="8"/>
        <v>0</v>
      </c>
      <c r="BO72" s="27">
        <f t="shared" si="9"/>
        <v>0</v>
      </c>
    </row>
    <row r="73" spans="1:75" x14ac:dyDescent="0.25">
      <c r="AJ73" s="27">
        <f t="shared" si="5"/>
        <v>0</v>
      </c>
      <c r="BM73" s="27">
        <f t="shared" si="7"/>
        <v>0</v>
      </c>
      <c r="BN73" s="27">
        <f t="shared" si="8"/>
        <v>0</v>
      </c>
      <c r="BO73" s="27">
        <f t="shared" si="9"/>
        <v>0</v>
      </c>
    </row>
    <row r="74" spans="1:75" x14ac:dyDescent="0.25">
      <c r="AJ74" s="27">
        <f t="shared" si="5"/>
        <v>0</v>
      </c>
      <c r="BM74" s="27">
        <f t="shared" si="7"/>
        <v>0</v>
      </c>
      <c r="BN74" s="27">
        <f t="shared" si="8"/>
        <v>0</v>
      </c>
      <c r="BO74" s="27">
        <f t="shared" si="9"/>
        <v>0</v>
      </c>
    </row>
    <row r="75" spans="1:75" x14ac:dyDescent="0.25">
      <c r="AJ75" s="27">
        <f t="shared" si="5"/>
        <v>0</v>
      </c>
      <c r="BM75" s="27">
        <f t="shared" si="7"/>
        <v>0</v>
      </c>
      <c r="BN75" s="27">
        <f t="shared" si="8"/>
        <v>0</v>
      </c>
      <c r="BO75" s="27">
        <f t="shared" si="9"/>
        <v>0</v>
      </c>
    </row>
    <row r="76" spans="1:75" x14ac:dyDescent="0.25">
      <c r="AJ76" s="27">
        <f t="shared" si="5"/>
        <v>0</v>
      </c>
      <c r="BM76" s="27">
        <f t="shared" si="7"/>
        <v>0</v>
      </c>
      <c r="BN76" s="27">
        <f t="shared" si="8"/>
        <v>0</v>
      </c>
      <c r="BO76" s="27">
        <f t="shared" si="9"/>
        <v>0</v>
      </c>
    </row>
    <row r="77" spans="1:75" x14ac:dyDescent="0.25">
      <c r="AJ77" s="27">
        <f t="shared" si="5"/>
        <v>0</v>
      </c>
      <c r="BM77" s="27">
        <f t="shared" si="7"/>
        <v>0</v>
      </c>
      <c r="BN77" s="27">
        <f t="shared" si="8"/>
        <v>0</v>
      </c>
      <c r="BO77" s="27">
        <f t="shared" si="9"/>
        <v>0</v>
      </c>
    </row>
    <row r="78" spans="1:75" x14ac:dyDescent="0.25">
      <c r="AJ78" s="27">
        <f t="shared" si="5"/>
        <v>0</v>
      </c>
      <c r="BM78" s="27">
        <f t="shared" si="7"/>
        <v>0</v>
      </c>
      <c r="BN78" s="27">
        <f t="shared" si="8"/>
        <v>0</v>
      </c>
      <c r="BO78" s="27">
        <f t="shared" si="9"/>
        <v>0</v>
      </c>
    </row>
    <row r="79" spans="1:75" x14ac:dyDescent="0.25">
      <c r="AJ79" s="27">
        <f t="shared" si="5"/>
        <v>0</v>
      </c>
      <c r="BM79" s="27">
        <f t="shared" si="7"/>
        <v>0</v>
      </c>
      <c r="BN79" s="27">
        <f t="shared" si="8"/>
        <v>0</v>
      </c>
      <c r="BO79" s="27">
        <f t="shared" si="9"/>
        <v>0</v>
      </c>
    </row>
    <row r="80" spans="1:75" x14ac:dyDescent="0.25">
      <c r="AJ80" s="27">
        <f t="shared" si="5"/>
        <v>0</v>
      </c>
      <c r="BM80" s="27">
        <f t="shared" si="7"/>
        <v>0</v>
      </c>
      <c r="BN80" s="27">
        <f t="shared" si="8"/>
        <v>0</v>
      </c>
      <c r="BO80" s="27">
        <f t="shared" si="9"/>
        <v>0</v>
      </c>
    </row>
    <row r="81" spans="36:67" x14ac:dyDescent="0.25">
      <c r="AJ81" s="27">
        <f t="shared" si="5"/>
        <v>0</v>
      </c>
      <c r="BM81" s="27">
        <f t="shared" si="7"/>
        <v>0</v>
      </c>
      <c r="BN81" s="27">
        <f t="shared" si="8"/>
        <v>0</v>
      </c>
      <c r="BO81" s="27">
        <f t="shared" si="9"/>
        <v>0</v>
      </c>
    </row>
    <row r="82" spans="36:67" x14ac:dyDescent="0.25">
      <c r="AJ82" s="27">
        <f t="shared" si="5"/>
        <v>0</v>
      </c>
      <c r="BM82" s="27">
        <f t="shared" si="7"/>
        <v>0</v>
      </c>
      <c r="BN82" s="27">
        <f t="shared" si="8"/>
        <v>0</v>
      </c>
      <c r="BO82" s="27">
        <f t="shared" si="9"/>
        <v>0</v>
      </c>
    </row>
    <row r="83" spans="36:67" x14ac:dyDescent="0.25">
      <c r="AJ83" s="27">
        <f t="shared" si="5"/>
        <v>0</v>
      </c>
      <c r="BM83" s="27">
        <f t="shared" si="7"/>
        <v>0</v>
      </c>
      <c r="BN83" s="27">
        <f t="shared" si="8"/>
        <v>0</v>
      </c>
      <c r="BO83" s="27">
        <f t="shared" si="9"/>
        <v>0</v>
      </c>
    </row>
    <row r="84" spans="36:67" x14ac:dyDescent="0.25">
      <c r="AJ84" s="27">
        <f t="shared" si="5"/>
        <v>0</v>
      </c>
      <c r="BM84" s="27">
        <f t="shared" si="7"/>
        <v>0</v>
      </c>
      <c r="BN84" s="27">
        <f t="shared" si="8"/>
        <v>0</v>
      </c>
      <c r="BO84" s="27">
        <f t="shared" si="9"/>
        <v>0</v>
      </c>
    </row>
    <row r="85" spans="36:67" x14ac:dyDescent="0.25">
      <c r="AJ85" s="27">
        <f t="shared" si="5"/>
        <v>0</v>
      </c>
      <c r="BM85" s="27">
        <f t="shared" si="7"/>
        <v>0</v>
      </c>
      <c r="BN85" s="27">
        <f t="shared" si="8"/>
        <v>0</v>
      </c>
      <c r="BO85" s="27">
        <f t="shared" si="9"/>
        <v>0</v>
      </c>
    </row>
    <row r="86" spans="36:67" x14ac:dyDescent="0.25">
      <c r="AJ86" s="27">
        <f t="shared" si="5"/>
        <v>0</v>
      </c>
      <c r="BM86" s="27">
        <f t="shared" si="7"/>
        <v>0</v>
      </c>
      <c r="BN86" s="27">
        <f t="shared" si="8"/>
        <v>0</v>
      </c>
      <c r="BO86" s="27">
        <f t="shared" si="9"/>
        <v>0</v>
      </c>
    </row>
    <row r="87" spans="36:67" x14ac:dyDescent="0.25">
      <c r="AJ87" s="27">
        <f t="shared" si="5"/>
        <v>0</v>
      </c>
      <c r="BM87" s="27">
        <f t="shared" si="7"/>
        <v>0</v>
      </c>
      <c r="BN87" s="27">
        <f t="shared" si="8"/>
        <v>0</v>
      </c>
      <c r="BO87" s="27">
        <f t="shared" si="9"/>
        <v>0</v>
      </c>
    </row>
    <row r="88" spans="36:67" x14ac:dyDescent="0.25">
      <c r="AJ88" s="27">
        <f t="shared" si="5"/>
        <v>0</v>
      </c>
      <c r="BM88" s="27">
        <f t="shared" si="7"/>
        <v>0</v>
      </c>
      <c r="BN88" s="27">
        <f t="shared" si="8"/>
        <v>0</v>
      </c>
      <c r="BO88" s="27">
        <f t="shared" si="9"/>
        <v>0</v>
      </c>
    </row>
    <row r="89" spans="36:67" x14ac:dyDescent="0.25">
      <c r="AJ89" s="27">
        <f t="shared" si="5"/>
        <v>0</v>
      </c>
      <c r="BM89" s="27">
        <f t="shared" si="7"/>
        <v>0</v>
      </c>
      <c r="BN89" s="27">
        <f t="shared" si="8"/>
        <v>0</v>
      </c>
      <c r="BO89" s="27">
        <f t="shared" si="9"/>
        <v>0</v>
      </c>
    </row>
    <row r="90" spans="36:67" x14ac:dyDescent="0.25">
      <c r="AJ90" s="27">
        <f t="shared" si="5"/>
        <v>0</v>
      </c>
      <c r="BM90" s="27">
        <f t="shared" si="7"/>
        <v>0</v>
      </c>
      <c r="BN90" s="27">
        <f t="shared" si="8"/>
        <v>0</v>
      </c>
      <c r="BO90" s="27">
        <f t="shared" si="9"/>
        <v>0</v>
      </c>
    </row>
    <row r="91" spans="36:67" x14ac:dyDescent="0.25">
      <c r="AJ91" s="27">
        <f t="shared" si="5"/>
        <v>0</v>
      </c>
      <c r="BM91" s="27">
        <f t="shared" si="7"/>
        <v>0</v>
      </c>
      <c r="BN91" s="27">
        <f t="shared" si="8"/>
        <v>0</v>
      </c>
      <c r="BO91" s="27">
        <f t="shared" si="9"/>
        <v>0</v>
      </c>
    </row>
    <row r="92" spans="36:67" x14ac:dyDescent="0.25">
      <c r="AJ92" s="27">
        <f t="shared" si="5"/>
        <v>0</v>
      </c>
      <c r="BM92" s="27">
        <f t="shared" si="7"/>
        <v>0</v>
      </c>
      <c r="BN92" s="27">
        <f t="shared" si="8"/>
        <v>0</v>
      </c>
      <c r="BO92" s="27">
        <f t="shared" si="9"/>
        <v>0</v>
      </c>
    </row>
    <row r="93" spans="36:67" x14ac:dyDescent="0.25">
      <c r="AJ93" s="27">
        <f t="shared" si="5"/>
        <v>0</v>
      </c>
      <c r="BM93" s="27">
        <f t="shared" si="7"/>
        <v>0</v>
      </c>
      <c r="BN93" s="27">
        <f t="shared" si="8"/>
        <v>0</v>
      </c>
      <c r="BO93" s="27">
        <f t="shared" si="9"/>
        <v>0</v>
      </c>
    </row>
    <row r="94" spans="36:67" x14ac:dyDescent="0.25">
      <c r="AJ94" s="27">
        <f t="shared" si="5"/>
        <v>0</v>
      </c>
      <c r="BM94" s="27">
        <f t="shared" si="7"/>
        <v>0</v>
      </c>
      <c r="BN94" s="27">
        <f t="shared" si="8"/>
        <v>0</v>
      </c>
      <c r="BO94" s="27">
        <f t="shared" si="9"/>
        <v>0</v>
      </c>
    </row>
    <row r="95" spans="36:67" x14ac:dyDescent="0.25">
      <c r="AJ95" s="27">
        <f t="shared" si="5"/>
        <v>0</v>
      </c>
      <c r="BM95" s="27">
        <f t="shared" si="7"/>
        <v>0</v>
      </c>
      <c r="BN95" s="27">
        <f t="shared" si="8"/>
        <v>0</v>
      </c>
      <c r="BO95" s="27">
        <f t="shared" si="9"/>
        <v>0</v>
      </c>
    </row>
    <row r="96" spans="36:67" x14ac:dyDescent="0.25">
      <c r="AJ96" s="27">
        <f t="shared" si="5"/>
        <v>0</v>
      </c>
      <c r="BM96" s="27">
        <f t="shared" si="7"/>
        <v>0</v>
      </c>
      <c r="BN96" s="27">
        <f t="shared" si="8"/>
        <v>0</v>
      </c>
      <c r="BO96" s="27">
        <f t="shared" si="9"/>
        <v>0</v>
      </c>
    </row>
    <row r="97" spans="36:67" x14ac:dyDescent="0.25">
      <c r="AJ97" s="27">
        <f t="shared" si="5"/>
        <v>0</v>
      </c>
      <c r="BM97" s="27">
        <f t="shared" si="7"/>
        <v>0</v>
      </c>
      <c r="BN97" s="27">
        <f t="shared" si="8"/>
        <v>0</v>
      </c>
      <c r="BO97" s="27">
        <f t="shared" si="9"/>
        <v>0</v>
      </c>
    </row>
    <row r="98" spans="36:67" x14ac:dyDescent="0.25">
      <c r="AJ98" s="27">
        <f t="shared" si="5"/>
        <v>0</v>
      </c>
      <c r="BM98" s="27">
        <f t="shared" si="7"/>
        <v>0</v>
      </c>
      <c r="BN98" s="27">
        <f t="shared" si="8"/>
        <v>0</v>
      </c>
      <c r="BO98" s="27">
        <f t="shared" si="9"/>
        <v>0</v>
      </c>
    </row>
    <row r="99" spans="36:67" x14ac:dyDescent="0.25">
      <c r="AJ99" s="27">
        <f t="shared" si="5"/>
        <v>0</v>
      </c>
      <c r="BM99" s="27">
        <f t="shared" si="7"/>
        <v>0</v>
      </c>
      <c r="BN99" s="27">
        <f t="shared" si="8"/>
        <v>0</v>
      </c>
      <c r="BO99" s="27">
        <f t="shared" si="9"/>
        <v>0</v>
      </c>
    </row>
    <row r="100" spans="36:67" x14ac:dyDescent="0.25">
      <c r="AJ100" s="27">
        <f t="shared" si="5"/>
        <v>0</v>
      </c>
      <c r="BM100" s="27">
        <f t="shared" si="7"/>
        <v>0</v>
      </c>
      <c r="BN100" s="27">
        <f t="shared" si="8"/>
        <v>0</v>
      </c>
      <c r="BO100" s="27">
        <f t="shared" si="9"/>
        <v>0</v>
      </c>
    </row>
    <row r="101" spans="36:67" x14ac:dyDescent="0.25">
      <c r="AJ101" s="27">
        <f t="shared" si="5"/>
        <v>0</v>
      </c>
      <c r="BM101" s="27">
        <f t="shared" si="7"/>
        <v>0</v>
      </c>
      <c r="BN101" s="27">
        <f t="shared" si="8"/>
        <v>0</v>
      </c>
      <c r="BO101" s="27">
        <f t="shared" si="9"/>
        <v>0</v>
      </c>
    </row>
    <row r="102" spans="36:67" x14ac:dyDescent="0.25">
      <c r="AJ102" s="27">
        <f t="shared" si="5"/>
        <v>0</v>
      </c>
      <c r="BM102" s="27">
        <f t="shared" si="7"/>
        <v>0</v>
      </c>
      <c r="BN102" s="27">
        <f t="shared" si="8"/>
        <v>0</v>
      </c>
      <c r="BO102" s="27">
        <f t="shared" si="9"/>
        <v>0</v>
      </c>
    </row>
    <row r="103" spans="36:67" x14ac:dyDescent="0.25">
      <c r="AJ103" s="27">
        <f t="shared" si="5"/>
        <v>0</v>
      </c>
      <c r="BM103" s="27">
        <f t="shared" si="7"/>
        <v>0</v>
      </c>
      <c r="BN103" s="27">
        <f t="shared" si="8"/>
        <v>0</v>
      </c>
      <c r="BO103" s="27">
        <f t="shared" si="9"/>
        <v>0</v>
      </c>
    </row>
    <row r="104" spans="36:67" x14ac:dyDescent="0.25">
      <c r="AJ104" s="27">
        <f t="shared" si="5"/>
        <v>0</v>
      </c>
      <c r="BM104" s="27">
        <f t="shared" si="7"/>
        <v>0</v>
      </c>
      <c r="BN104" s="27">
        <f t="shared" si="8"/>
        <v>0</v>
      </c>
      <c r="BO104" s="27">
        <f t="shared" si="9"/>
        <v>0</v>
      </c>
    </row>
    <row r="105" spans="36:67" x14ac:dyDescent="0.25">
      <c r="AJ105" s="27">
        <f t="shared" si="5"/>
        <v>0</v>
      </c>
      <c r="BM105" s="27">
        <f t="shared" si="7"/>
        <v>0</v>
      </c>
      <c r="BN105" s="27">
        <f t="shared" si="8"/>
        <v>0</v>
      </c>
      <c r="BO105" s="27">
        <f t="shared" si="9"/>
        <v>0</v>
      </c>
    </row>
    <row r="106" spans="36:67" x14ac:dyDescent="0.25">
      <c r="AJ106" s="27">
        <f t="shared" si="5"/>
        <v>0</v>
      </c>
      <c r="BM106" s="27">
        <f t="shared" si="7"/>
        <v>0</v>
      </c>
      <c r="BN106" s="27">
        <f t="shared" si="8"/>
        <v>0</v>
      </c>
      <c r="BO106" s="27">
        <f t="shared" si="9"/>
        <v>0</v>
      </c>
    </row>
    <row r="107" spans="36:67" x14ac:dyDescent="0.25">
      <c r="AJ107" s="27">
        <f t="shared" si="5"/>
        <v>0</v>
      </c>
      <c r="BM107" s="27">
        <f t="shared" si="7"/>
        <v>0</v>
      </c>
      <c r="BN107" s="27">
        <f t="shared" si="8"/>
        <v>0</v>
      </c>
      <c r="BO107" s="27">
        <f t="shared" si="9"/>
        <v>0</v>
      </c>
    </row>
    <row r="108" spans="36:67" x14ac:dyDescent="0.25">
      <c r="AJ108" s="27">
        <f t="shared" si="5"/>
        <v>0</v>
      </c>
      <c r="BM108" s="27">
        <f t="shared" si="7"/>
        <v>0</v>
      </c>
      <c r="BN108" s="27">
        <f t="shared" si="8"/>
        <v>0</v>
      </c>
      <c r="BO108" s="27">
        <f t="shared" si="9"/>
        <v>0</v>
      </c>
    </row>
    <row r="109" spans="36:67" x14ac:dyDescent="0.25">
      <c r="AJ109" s="27">
        <f t="shared" si="5"/>
        <v>0</v>
      </c>
      <c r="BM109" s="27">
        <f t="shared" ref="BM109:BM131" si="10">SUM(AX112)</f>
        <v>0</v>
      </c>
      <c r="BN109" s="27">
        <f t="shared" si="8"/>
        <v>0</v>
      </c>
      <c r="BO109" s="27">
        <f t="shared" si="9"/>
        <v>0</v>
      </c>
    </row>
    <row r="110" spans="36:67" x14ac:dyDescent="0.25">
      <c r="AJ110" s="27">
        <f t="shared" si="5"/>
        <v>0</v>
      </c>
      <c r="BM110" s="27">
        <f t="shared" si="10"/>
        <v>0</v>
      </c>
      <c r="BN110" s="27">
        <f t="shared" si="8"/>
        <v>0</v>
      </c>
      <c r="BO110" s="27">
        <f t="shared" si="9"/>
        <v>0</v>
      </c>
    </row>
    <row r="111" spans="36:67" x14ac:dyDescent="0.25">
      <c r="AJ111" s="27">
        <f t="shared" si="5"/>
        <v>0</v>
      </c>
      <c r="BM111" s="27">
        <f t="shared" si="10"/>
        <v>0</v>
      </c>
      <c r="BN111" s="27">
        <f t="shared" si="8"/>
        <v>0</v>
      </c>
      <c r="BO111" s="27">
        <f t="shared" si="9"/>
        <v>0</v>
      </c>
    </row>
    <row r="112" spans="36:67" x14ac:dyDescent="0.25">
      <c r="AJ112" s="27">
        <f t="shared" si="5"/>
        <v>0</v>
      </c>
      <c r="BM112" s="27">
        <f t="shared" si="10"/>
        <v>0</v>
      </c>
      <c r="BN112" s="27">
        <f t="shared" si="8"/>
        <v>0</v>
      </c>
      <c r="BO112" s="27">
        <f t="shared" si="9"/>
        <v>0</v>
      </c>
    </row>
    <row r="113" spans="36:67" x14ac:dyDescent="0.25">
      <c r="AJ113" s="27">
        <f t="shared" si="5"/>
        <v>0</v>
      </c>
      <c r="BM113" s="27">
        <f t="shared" si="10"/>
        <v>0</v>
      </c>
      <c r="BN113" s="27">
        <f t="shared" si="8"/>
        <v>0</v>
      </c>
      <c r="BO113" s="27">
        <f t="shared" si="9"/>
        <v>0</v>
      </c>
    </row>
    <row r="114" spans="36:67" x14ac:dyDescent="0.25">
      <c r="AJ114" s="27">
        <f t="shared" si="5"/>
        <v>0</v>
      </c>
      <c r="BM114" s="27">
        <f t="shared" si="10"/>
        <v>0</v>
      </c>
      <c r="BN114" s="27">
        <f t="shared" si="8"/>
        <v>0</v>
      </c>
      <c r="BO114" s="27">
        <f t="shared" si="9"/>
        <v>0</v>
      </c>
    </row>
    <row r="115" spans="36:67" x14ac:dyDescent="0.25">
      <c r="AJ115" s="27">
        <f t="shared" si="5"/>
        <v>0</v>
      </c>
      <c r="BM115" s="27">
        <f t="shared" si="10"/>
        <v>0</v>
      </c>
      <c r="BN115" s="27">
        <f t="shared" si="8"/>
        <v>0</v>
      </c>
      <c r="BO115" s="27">
        <f t="shared" si="9"/>
        <v>0</v>
      </c>
    </row>
    <row r="116" spans="36:67" x14ac:dyDescent="0.25">
      <c r="AJ116" s="27">
        <f t="shared" si="5"/>
        <v>0</v>
      </c>
      <c r="BM116" s="27">
        <f t="shared" si="10"/>
        <v>0</v>
      </c>
      <c r="BN116" s="27">
        <f t="shared" si="8"/>
        <v>0</v>
      </c>
      <c r="BO116" s="27">
        <f t="shared" si="9"/>
        <v>0</v>
      </c>
    </row>
    <row r="117" spans="36:67" x14ac:dyDescent="0.25">
      <c r="AJ117" s="27">
        <f t="shared" si="5"/>
        <v>0</v>
      </c>
      <c r="BM117" s="27">
        <f t="shared" si="10"/>
        <v>0</v>
      </c>
      <c r="BN117" s="27">
        <f t="shared" si="8"/>
        <v>0</v>
      </c>
    </row>
    <row r="118" spans="36:67" x14ac:dyDescent="0.25">
      <c r="AJ118" s="27">
        <f t="shared" si="5"/>
        <v>0</v>
      </c>
      <c r="BM118" s="27">
        <f t="shared" si="10"/>
        <v>0</v>
      </c>
      <c r="BN118" s="27">
        <f t="shared" si="8"/>
        <v>0</v>
      </c>
    </row>
    <row r="119" spans="36:67" x14ac:dyDescent="0.25">
      <c r="AJ119" s="27">
        <f t="shared" si="5"/>
        <v>0</v>
      </c>
      <c r="BM119" s="27">
        <f t="shared" si="10"/>
        <v>0</v>
      </c>
      <c r="BN119" s="27">
        <f t="shared" si="8"/>
        <v>0</v>
      </c>
    </row>
    <row r="120" spans="36:67" x14ac:dyDescent="0.25">
      <c r="AJ120" s="27">
        <f t="shared" si="5"/>
        <v>0</v>
      </c>
      <c r="BM120" s="27">
        <f t="shared" si="10"/>
        <v>0</v>
      </c>
      <c r="BN120" s="27">
        <f t="shared" si="8"/>
        <v>0</v>
      </c>
    </row>
    <row r="121" spans="36:67" x14ac:dyDescent="0.25">
      <c r="AJ121" s="27">
        <f t="shared" si="5"/>
        <v>0</v>
      </c>
      <c r="BM121" s="27">
        <f t="shared" si="10"/>
        <v>0</v>
      </c>
      <c r="BN121" s="27">
        <f t="shared" si="8"/>
        <v>0</v>
      </c>
    </row>
    <row r="122" spans="36:67" x14ac:dyDescent="0.25">
      <c r="AJ122" s="27">
        <f t="shared" si="5"/>
        <v>0</v>
      </c>
      <c r="BM122" s="27">
        <f t="shared" si="10"/>
        <v>0</v>
      </c>
      <c r="BN122" s="27">
        <f t="shared" si="8"/>
        <v>0</v>
      </c>
    </row>
    <row r="123" spans="36:67" x14ac:dyDescent="0.25">
      <c r="AJ123" s="27">
        <f t="shared" si="5"/>
        <v>0</v>
      </c>
      <c r="BM123" s="27">
        <f t="shared" si="10"/>
        <v>0</v>
      </c>
      <c r="BN123" s="27">
        <f t="shared" si="8"/>
        <v>0</v>
      </c>
    </row>
    <row r="124" spans="36:67" x14ac:dyDescent="0.25">
      <c r="AJ124" s="27">
        <f t="shared" si="5"/>
        <v>0</v>
      </c>
      <c r="BM124" s="27">
        <f t="shared" si="10"/>
        <v>0</v>
      </c>
      <c r="BN124" s="27">
        <f t="shared" si="8"/>
        <v>0</v>
      </c>
    </row>
    <row r="125" spans="36:67" x14ac:dyDescent="0.25">
      <c r="AJ125" s="27">
        <f t="shared" si="5"/>
        <v>0</v>
      </c>
      <c r="BM125" s="27">
        <f t="shared" si="10"/>
        <v>0</v>
      </c>
      <c r="BN125" s="27">
        <f t="shared" si="8"/>
        <v>0</v>
      </c>
    </row>
    <row r="126" spans="36:67" x14ac:dyDescent="0.25">
      <c r="AJ126" s="27">
        <f t="shared" si="5"/>
        <v>0</v>
      </c>
      <c r="BM126" s="27">
        <f t="shared" si="10"/>
        <v>0</v>
      </c>
      <c r="BN126" s="27">
        <f t="shared" si="8"/>
        <v>0</v>
      </c>
    </row>
    <row r="127" spans="36:67" x14ac:dyDescent="0.25">
      <c r="AJ127" s="27">
        <f t="shared" si="5"/>
        <v>0</v>
      </c>
      <c r="BM127" s="27">
        <f t="shared" si="10"/>
        <v>0</v>
      </c>
      <c r="BN127" s="27">
        <f t="shared" si="8"/>
        <v>0</v>
      </c>
    </row>
    <row r="128" spans="36:67" x14ac:dyDescent="0.25">
      <c r="AJ128" s="27">
        <f t="shared" si="5"/>
        <v>0</v>
      </c>
      <c r="BM128" s="27">
        <f t="shared" si="10"/>
        <v>0</v>
      </c>
      <c r="BN128" s="27">
        <f t="shared" si="8"/>
        <v>0</v>
      </c>
    </row>
    <row r="129" spans="36:66" x14ac:dyDescent="0.25">
      <c r="AJ129" s="27">
        <f t="shared" si="5"/>
        <v>0</v>
      </c>
      <c r="BM129" s="27">
        <f t="shared" si="10"/>
        <v>0</v>
      </c>
      <c r="BN129" s="27">
        <f t="shared" si="8"/>
        <v>0</v>
      </c>
    </row>
    <row r="130" spans="36:66" x14ac:dyDescent="0.25">
      <c r="AJ130" s="27">
        <f t="shared" si="5"/>
        <v>0</v>
      </c>
      <c r="BM130" s="27">
        <f t="shared" si="10"/>
        <v>0</v>
      </c>
      <c r="BN130" s="27">
        <f t="shared" si="8"/>
        <v>0</v>
      </c>
    </row>
    <row r="131" spans="36:66" x14ac:dyDescent="0.25">
      <c r="AJ131" s="27">
        <f t="shared" si="5"/>
        <v>0</v>
      </c>
      <c r="BM131" s="27">
        <f t="shared" si="10"/>
        <v>0</v>
      </c>
      <c r="BN131" s="27">
        <f t="shared" si="8"/>
        <v>0</v>
      </c>
    </row>
    <row r="132" spans="36:66" x14ac:dyDescent="0.25">
      <c r="AJ132" s="27">
        <f t="shared" ref="AJ132:AJ157" si="11">SUM(S132:AI132)</f>
        <v>0</v>
      </c>
      <c r="BM132" s="27">
        <f t="shared" ref="BM132:BM195" si="12">SUM(AX135)</f>
        <v>0</v>
      </c>
      <c r="BN132" s="27">
        <f t="shared" ref="BN132:BN195" si="13">SUM(AV132:BD132)</f>
        <v>0</v>
      </c>
    </row>
    <row r="133" spans="36:66" x14ac:dyDescent="0.25">
      <c r="AJ133" s="27">
        <f t="shared" si="11"/>
        <v>0</v>
      </c>
      <c r="BM133" s="27">
        <f t="shared" si="12"/>
        <v>0</v>
      </c>
      <c r="BN133" s="27">
        <f t="shared" si="13"/>
        <v>0</v>
      </c>
    </row>
    <row r="134" spans="36:66" x14ac:dyDescent="0.25">
      <c r="AJ134" s="27">
        <f t="shared" si="11"/>
        <v>0</v>
      </c>
      <c r="BM134" s="27">
        <f t="shared" si="12"/>
        <v>0</v>
      </c>
      <c r="BN134" s="27">
        <f t="shared" si="13"/>
        <v>0</v>
      </c>
    </row>
    <row r="135" spans="36:66" x14ac:dyDescent="0.25">
      <c r="AJ135" s="27">
        <f t="shared" si="11"/>
        <v>0</v>
      </c>
      <c r="BL135" s="2" t="e">
        <f t="shared" ref="BL135:BL138" si="14">(AP135:BJ135)</f>
        <v>#VALUE!</v>
      </c>
      <c r="BM135" s="27">
        <f t="shared" si="12"/>
        <v>0</v>
      </c>
      <c r="BN135" s="27">
        <f t="shared" si="13"/>
        <v>0</v>
      </c>
    </row>
    <row r="136" spans="36:66" x14ac:dyDescent="0.25">
      <c r="AJ136" s="27">
        <f t="shared" si="11"/>
        <v>0</v>
      </c>
      <c r="BL136" s="2" t="e">
        <f t="shared" si="14"/>
        <v>#VALUE!</v>
      </c>
      <c r="BM136" s="27">
        <f t="shared" si="12"/>
        <v>0</v>
      </c>
      <c r="BN136" s="27">
        <f t="shared" si="13"/>
        <v>0</v>
      </c>
    </row>
    <row r="137" spans="36:66" x14ac:dyDescent="0.25">
      <c r="AJ137" s="27">
        <f t="shared" si="11"/>
        <v>0</v>
      </c>
      <c r="BL137" s="2" t="e">
        <f t="shared" si="14"/>
        <v>#VALUE!</v>
      </c>
      <c r="BM137" s="27">
        <f t="shared" si="12"/>
        <v>0</v>
      </c>
      <c r="BN137" s="27">
        <f t="shared" si="13"/>
        <v>0</v>
      </c>
    </row>
    <row r="138" spans="36:66" x14ac:dyDescent="0.25">
      <c r="AJ138" s="27">
        <f t="shared" si="11"/>
        <v>0</v>
      </c>
      <c r="BL138" s="2" t="e">
        <f t="shared" si="14"/>
        <v>#VALUE!</v>
      </c>
      <c r="BM138" s="27">
        <f t="shared" si="12"/>
        <v>0</v>
      </c>
      <c r="BN138" s="27">
        <f t="shared" si="13"/>
        <v>0</v>
      </c>
    </row>
    <row r="139" spans="36:66" x14ac:dyDescent="0.25">
      <c r="AJ139" s="27">
        <f t="shared" si="11"/>
        <v>0</v>
      </c>
      <c r="BL139" s="2" t="e">
        <f t="shared" ref="BL139:BL202" si="15">(AP139:BJ139)</f>
        <v>#VALUE!</v>
      </c>
      <c r="BM139" s="27">
        <f t="shared" si="12"/>
        <v>0</v>
      </c>
      <c r="BN139" s="27">
        <f t="shared" si="13"/>
        <v>0</v>
      </c>
    </row>
    <row r="140" spans="36:66" x14ac:dyDescent="0.25">
      <c r="AJ140" s="27">
        <f t="shared" si="11"/>
        <v>0</v>
      </c>
      <c r="BL140" s="2" t="e">
        <f t="shared" si="15"/>
        <v>#VALUE!</v>
      </c>
      <c r="BM140" s="27">
        <f t="shared" si="12"/>
        <v>0</v>
      </c>
      <c r="BN140" s="27">
        <f t="shared" si="13"/>
        <v>0</v>
      </c>
    </row>
    <row r="141" spans="36:66" x14ac:dyDescent="0.25">
      <c r="AJ141" s="27">
        <f t="shared" si="11"/>
        <v>0</v>
      </c>
      <c r="BL141" s="2" t="e">
        <f t="shared" si="15"/>
        <v>#VALUE!</v>
      </c>
      <c r="BM141" s="27">
        <f t="shared" si="12"/>
        <v>0</v>
      </c>
      <c r="BN141" s="27">
        <f t="shared" si="13"/>
        <v>0</v>
      </c>
    </row>
    <row r="142" spans="36:66" x14ac:dyDescent="0.25">
      <c r="AJ142" s="27">
        <f t="shared" si="11"/>
        <v>0</v>
      </c>
      <c r="BL142" s="2" t="e">
        <f t="shared" si="15"/>
        <v>#VALUE!</v>
      </c>
      <c r="BM142" s="27">
        <f t="shared" si="12"/>
        <v>0</v>
      </c>
      <c r="BN142" s="27">
        <f t="shared" si="13"/>
        <v>0</v>
      </c>
    </row>
    <row r="143" spans="36:66" x14ac:dyDescent="0.25">
      <c r="AJ143" s="27">
        <f t="shared" si="11"/>
        <v>0</v>
      </c>
      <c r="BL143" s="2" t="e">
        <f t="shared" si="15"/>
        <v>#VALUE!</v>
      </c>
      <c r="BM143" s="27">
        <f t="shared" si="12"/>
        <v>0</v>
      </c>
      <c r="BN143" s="27">
        <f t="shared" si="13"/>
        <v>0</v>
      </c>
    </row>
    <row r="144" spans="36:66" x14ac:dyDescent="0.25">
      <c r="AJ144" s="27">
        <f t="shared" si="11"/>
        <v>0</v>
      </c>
      <c r="BL144" s="2" t="e">
        <f t="shared" si="15"/>
        <v>#VALUE!</v>
      </c>
      <c r="BM144" s="27">
        <f t="shared" si="12"/>
        <v>0</v>
      </c>
      <c r="BN144" s="27">
        <f t="shared" si="13"/>
        <v>0</v>
      </c>
    </row>
    <row r="145" spans="36:66" x14ac:dyDescent="0.25">
      <c r="AJ145" s="27">
        <f t="shared" si="11"/>
        <v>0</v>
      </c>
      <c r="BL145" s="2" t="e">
        <f t="shared" si="15"/>
        <v>#VALUE!</v>
      </c>
      <c r="BM145" s="27">
        <f t="shared" si="12"/>
        <v>0</v>
      </c>
      <c r="BN145" s="27">
        <f t="shared" si="13"/>
        <v>0</v>
      </c>
    </row>
    <row r="146" spans="36:66" x14ac:dyDescent="0.25">
      <c r="AJ146" s="27">
        <f t="shared" si="11"/>
        <v>0</v>
      </c>
      <c r="BL146" s="2" t="e">
        <f t="shared" si="15"/>
        <v>#VALUE!</v>
      </c>
      <c r="BM146" s="27">
        <f t="shared" si="12"/>
        <v>0</v>
      </c>
      <c r="BN146" s="27">
        <f t="shared" si="13"/>
        <v>0</v>
      </c>
    </row>
    <row r="147" spans="36:66" x14ac:dyDescent="0.25">
      <c r="AJ147" s="27">
        <f t="shared" si="11"/>
        <v>0</v>
      </c>
      <c r="BL147" s="2" t="e">
        <f t="shared" si="15"/>
        <v>#VALUE!</v>
      </c>
      <c r="BM147" s="27">
        <f t="shared" si="12"/>
        <v>0</v>
      </c>
      <c r="BN147" s="27">
        <f t="shared" si="13"/>
        <v>0</v>
      </c>
    </row>
    <row r="148" spans="36:66" x14ac:dyDescent="0.25">
      <c r="AJ148" s="27">
        <f t="shared" si="11"/>
        <v>0</v>
      </c>
      <c r="BL148" s="2" t="e">
        <f t="shared" si="15"/>
        <v>#VALUE!</v>
      </c>
      <c r="BM148" s="27">
        <f t="shared" si="12"/>
        <v>0</v>
      </c>
      <c r="BN148" s="27">
        <f t="shared" si="13"/>
        <v>0</v>
      </c>
    </row>
    <row r="149" spans="36:66" x14ac:dyDescent="0.25">
      <c r="AJ149" s="27">
        <f t="shared" si="11"/>
        <v>0</v>
      </c>
      <c r="BL149" s="2" t="e">
        <f t="shared" si="15"/>
        <v>#VALUE!</v>
      </c>
      <c r="BM149" s="27">
        <f t="shared" si="12"/>
        <v>0</v>
      </c>
      <c r="BN149" s="27">
        <f t="shared" si="13"/>
        <v>0</v>
      </c>
    </row>
    <row r="150" spans="36:66" x14ac:dyDescent="0.25">
      <c r="AJ150" s="27">
        <f t="shared" si="11"/>
        <v>0</v>
      </c>
      <c r="BL150" s="2" t="e">
        <f t="shared" si="15"/>
        <v>#VALUE!</v>
      </c>
      <c r="BM150" s="27">
        <f t="shared" si="12"/>
        <v>0</v>
      </c>
      <c r="BN150" s="27">
        <f t="shared" si="13"/>
        <v>0</v>
      </c>
    </row>
    <row r="151" spans="36:66" x14ac:dyDescent="0.25">
      <c r="AJ151" s="27">
        <f t="shared" si="11"/>
        <v>0</v>
      </c>
      <c r="BL151" s="2" t="e">
        <f t="shared" si="15"/>
        <v>#VALUE!</v>
      </c>
      <c r="BM151" s="27">
        <f t="shared" si="12"/>
        <v>0</v>
      </c>
      <c r="BN151" s="27">
        <f t="shared" si="13"/>
        <v>0</v>
      </c>
    </row>
    <row r="152" spans="36:66" x14ac:dyDescent="0.25">
      <c r="AJ152" s="27">
        <f t="shared" si="11"/>
        <v>0</v>
      </c>
      <c r="BL152" s="2" t="e">
        <f t="shared" si="15"/>
        <v>#VALUE!</v>
      </c>
      <c r="BM152" s="27">
        <f t="shared" si="12"/>
        <v>0</v>
      </c>
      <c r="BN152" s="27">
        <f t="shared" si="13"/>
        <v>0</v>
      </c>
    </row>
    <row r="153" spans="36:66" x14ac:dyDescent="0.25">
      <c r="AJ153" s="27">
        <f t="shared" si="11"/>
        <v>0</v>
      </c>
      <c r="BL153" s="2" t="e">
        <f t="shared" si="15"/>
        <v>#VALUE!</v>
      </c>
      <c r="BM153" s="27">
        <f t="shared" si="12"/>
        <v>0</v>
      </c>
      <c r="BN153" s="27">
        <f t="shared" si="13"/>
        <v>0</v>
      </c>
    </row>
    <row r="154" spans="36:66" x14ac:dyDescent="0.25">
      <c r="AJ154" s="27">
        <f t="shared" si="11"/>
        <v>0</v>
      </c>
      <c r="BL154" s="2" t="e">
        <f t="shared" si="15"/>
        <v>#VALUE!</v>
      </c>
      <c r="BM154" s="27">
        <f t="shared" si="12"/>
        <v>0</v>
      </c>
      <c r="BN154" s="27">
        <f t="shared" si="13"/>
        <v>0</v>
      </c>
    </row>
    <row r="155" spans="36:66" x14ac:dyDescent="0.25">
      <c r="AJ155" s="27">
        <f t="shared" si="11"/>
        <v>0</v>
      </c>
      <c r="BL155" s="2" t="e">
        <f t="shared" si="15"/>
        <v>#VALUE!</v>
      </c>
      <c r="BM155" s="27">
        <f t="shared" si="12"/>
        <v>0</v>
      </c>
      <c r="BN155" s="27">
        <f t="shared" si="13"/>
        <v>0</v>
      </c>
    </row>
    <row r="156" spans="36:66" x14ac:dyDescent="0.25">
      <c r="AJ156" s="27">
        <f t="shared" si="11"/>
        <v>0</v>
      </c>
      <c r="BL156" s="2" t="e">
        <f t="shared" si="15"/>
        <v>#VALUE!</v>
      </c>
      <c r="BM156" s="27">
        <f t="shared" si="12"/>
        <v>0</v>
      </c>
      <c r="BN156" s="27">
        <f t="shared" si="13"/>
        <v>0</v>
      </c>
    </row>
    <row r="157" spans="36:66" x14ac:dyDescent="0.25">
      <c r="AJ157" s="27">
        <f t="shared" si="11"/>
        <v>0</v>
      </c>
      <c r="BL157" s="2" t="e">
        <f t="shared" si="15"/>
        <v>#VALUE!</v>
      </c>
      <c r="BM157" s="27">
        <f t="shared" si="12"/>
        <v>0</v>
      </c>
      <c r="BN157" s="27">
        <f t="shared" si="13"/>
        <v>0</v>
      </c>
    </row>
    <row r="158" spans="36:66" x14ac:dyDescent="0.25">
      <c r="AJ158" s="7" t="e">
        <f t="shared" ref="AJ158:AJ202" si="16">(S158:AI158)</f>
        <v>#VALUE!</v>
      </c>
      <c r="BL158" s="2" t="e">
        <f t="shared" si="15"/>
        <v>#VALUE!</v>
      </c>
      <c r="BM158" s="27">
        <f t="shared" si="12"/>
        <v>0</v>
      </c>
      <c r="BN158" s="27">
        <f t="shared" si="13"/>
        <v>0</v>
      </c>
    </row>
    <row r="159" spans="36:66" x14ac:dyDescent="0.25">
      <c r="AJ159" s="7" t="e">
        <f t="shared" si="16"/>
        <v>#VALUE!</v>
      </c>
      <c r="BL159" s="2" t="e">
        <f t="shared" si="15"/>
        <v>#VALUE!</v>
      </c>
      <c r="BM159" s="27">
        <f t="shared" si="12"/>
        <v>0</v>
      </c>
      <c r="BN159" s="27">
        <f t="shared" si="13"/>
        <v>0</v>
      </c>
    </row>
    <row r="160" spans="36:66" x14ac:dyDescent="0.25">
      <c r="AJ160" s="7" t="e">
        <f t="shared" si="16"/>
        <v>#VALUE!</v>
      </c>
      <c r="BL160" s="2" t="e">
        <f t="shared" si="15"/>
        <v>#VALUE!</v>
      </c>
      <c r="BM160" s="27">
        <f t="shared" si="12"/>
        <v>0</v>
      </c>
      <c r="BN160" s="27">
        <f t="shared" si="13"/>
        <v>0</v>
      </c>
    </row>
    <row r="161" spans="36:66" x14ac:dyDescent="0.25">
      <c r="AJ161" s="7" t="e">
        <f t="shared" si="16"/>
        <v>#VALUE!</v>
      </c>
      <c r="BL161" s="2" t="e">
        <f t="shared" si="15"/>
        <v>#VALUE!</v>
      </c>
      <c r="BM161" s="27">
        <f t="shared" si="12"/>
        <v>0</v>
      </c>
      <c r="BN161" s="27">
        <f t="shared" si="13"/>
        <v>0</v>
      </c>
    </row>
    <row r="162" spans="36:66" x14ac:dyDescent="0.25">
      <c r="AJ162" s="7" t="e">
        <f t="shared" si="16"/>
        <v>#VALUE!</v>
      </c>
      <c r="BL162" s="2" t="e">
        <f t="shared" si="15"/>
        <v>#VALUE!</v>
      </c>
      <c r="BM162" s="27">
        <f t="shared" si="12"/>
        <v>0</v>
      </c>
      <c r="BN162" s="27">
        <f t="shared" si="13"/>
        <v>0</v>
      </c>
    </row>
    <row r="163" spans="36:66" x14ac:dyDescent="0.25">
      <c r="AJ163" s="7" t="e">
        <f t="shared" si="16"/>
        <v>#VALUE!</v>
      </c>
      <c r="BL163" s="2" t="e">
        <f t="shared" si="15"/>
        <v>#VALUE!</v>
      </c>
      <c r="BM163" s="27">
        <f t="shared" si="12"/>
        <v>0</v>
      </c>
      <c r="BN163" s="27">
        <f t="shared" si="13"/>
        <v>0</v>
      </c>
    </row>
    <row r="164" spans="36:66" x14ac:dyDescent="0.25">
      <c r="AJ164" s="7" t="e">
        <f t="shared" si="16"/>
        <v>#VALUE!</v>
      </c>
      <c r="BL164" s="2" t="e">
        <f t="shared" si="15"/>
        <v>#VALUE!</v>
      </c>
      <c r="BM164" s="27">
        <f t="shared" si="12"/>
        <v>0</v>
      </c>
      <c r="BN164" s="27">
        <f t="shared" si="13"/>
        <v>0</v>
      </c>
    </row>
    <row r="165" spans="36:66" x14ac:dyDescent="0.25">
      <c r="AJ165" s="7" t="e">
        <f t="shared" si="16"/>
        <v>#VALUE!</v>
      </c>
      <c r="BL165" s="2" t="e">
        <f t="shared" si="15"/>
        <v>#VALUE!</v>
      </c>
      <c r="BM165" s="27">
        <f t="shared" si="12"/>
        <v>0</v>
      </c>
      <c r="BN165" s="27">
        <f t="shared" si="13"/>
        <v>0</v>
      </c>
    </row>
    <row r="166" spans="36:66" x14ac:dyDescent="0.25">
      <c r="AJ166" s="7" t="e">
        <f t="shared" si="16"/>
        <v>#VALUE!</v>
      </c>
      <c r="BL166" s="2" t="e">
        <f t="shared" si="15"/>
        <v>#VALUE!</v>
      </c>
      <c r="BM166" s="27">
        <f t="shared" si="12"/>
        <v>0</v>
      </c>
      <c r="BN166" s="27">
        <f t="shared" si="13"/>
        <v>0</v>
      </c>
    </row>
    <row r="167" spans="36:66" x14ac:dyDescent="0.25">
      <c r="AJ167" s="7" t="e">
        <f t="shared" si="16"/>
        <v>#VALUE!</v>
      </c>
      <c r="BL167" s="2" t="e">
        <f t="shared" si="15"/>
        <v>#VALUE!</v>
      </c>
      <c r="BM167" s="27">
        <f t="shared" si="12"/>
        <v>0</v>
      </c>
      <c r="BN167" s="27">
        <f t="shared" si="13"/>
        <v>0</v>
      </c>
    </row>
    <row r="168" spans="36:66" x14ac:dyDescent="0.25">
      <c r="AJ168" s="7" t="e">
        <f t="shared" si="16"/>
        <v>#VALUE!</v>
      </c>
      <c r="BL168" s="2" t="e">
        <f t="shared" si="15"/>
        <v>#VALUE!</v>
      </c>
      <c r="BM168" s="27">
        <f t="shared" si="12"/>
        <v>0</v>
      </c>
      <c r="BN168" s="27">
        <f t="shared" si="13"/>
        <v>0</v>
      </c>
    </row>
    <row r="169" spans="36:66" x14ac:dyDescent="0.25">
      <c r="AJ169" s="7" t="e">
        <f t="shared" si="16"/>
        <v>#VALUE!</v>
      </c>
      <c r="BL169" s="2" t="e">
        <f t="shared" si="15"/>
        <v>#VALUE!</v>
      </c>
      <c r="BM169" s="27">
        <f t="shared" si="12"/>
        <v>0</v>
      </c>
      <c r="BN169" s="27">
        <f t="shared" si="13"/>
        <v>0</v>
      </c>
    </row>
    <row r="170" spans="36:66" x14ac:dyDescent="0.25">
      <c r="AJ170" s="7" t="e">
        <f t="shared" si="16"/>
        <v>#VALUE!</v>
      </c>
      <c r="BL170" s="2" t="e">
        <f t="shared" si="15"/>
        <v>#VALUE!</v>
      </c>
      <c r="BM170" s="27">
        <f t="shared" si="12"/>
        <v>0</v>
      </c>
      <c r="BN170" s="27">
        <f t="shared" si="13"/>
        <v>0</v>
      </c>
    </row>
    <row r="171" spans="36:66" x14ac:dyDescent="0.25">
      <c r="AJ171" s="7" t="e">
        <f t="shared" si="16"/>
        <v>#VALUE!</v>
      </c>
      <c r="BL171" s="2" t="e">
        <f t="shared" si="15"/>
        <v>#VALUE!</v>
      </c>
      <c r="BM171" s="27">
        <f t="shared" si="12"/>
        <v>0</v>
      </c>
      <c r="BN171" s="27">
        <f t="shared" si="13"/>
        <v>0</v>
      </c>
    </row>
    <row r="172" spans="36:66" x14ac:dyDescent="0.25">
      <c r="AJ172" s="7" t="e">
        <f t="shared" si="16"/>
        <v>#VALUE!</v>
      </c>
      <c r="BL172" s="2" t="e">
        <f t="shared" si="15"/>
        <v>#VALUE!</v>
      </c>
      <c r="BM172" s="27">
        <f t="shared" si="12"/>
        <v>0</v>
      </c>
      <c r="BN172" s="27">
        <f t="shared" si="13"/>
        <v>0</v>
      </c>
    </row>
    <row r="173" spans="36:66" x14ac:dyDescent="0.25">
      <c r="AJ173" s="7" t="e">
        <f t="shared" si="16"/>
        <v>#VALUE!</v>
      </c>
      <c r="BL173" s="2" t="e">
        <f t="shared" si="15"/>
        <v>#VALUE!</v>
      </c>
      <c r="BM173" s="27">
        <f t="shared" si="12"/>
        <v>0</v>
      </c>
      <c r="BN173" s="27">
        <f t="shared" si="13"/>
        <v>0</v>
      </c>
    </row>
    <row r="174" spans="36:66" x14ac:dyDescent="0.25">
      <c r="AJ174" s="7" t="e">
        <f t="shared" si="16"/>
        <v>#VALUE!</v>
      </c>
      <c r="BL174" s="2" t="e">
        <f t="shared" si="15"/>
        <v>#VALUE!</v>
      </c>
      <c r="BM174" s="27">
        <f t="shared" si="12"/>
        <v>0</v>
      </c>
      <c r="BN174" s="27">
        <f t="shared" si="13"/>
        <v>0</v>
      </c>
    </row>
    <row r="175" spans="36:66" x14ac:dyDescent="0.25">
      <c r="AJ175" s="7" t="e">
        <f t="shared" si="16"/>
        <v>#VALUE!</v>
      </c>
      <c r="BL175" s="2" t="e">
        <f t="shared" si="15"/>
        <v>#VALUE!</v>
      </c>
      <c r="BM175" s="27">
        <f t="shared" si="12"/>
        <v>0</v>
      </c>
      <c r="BN175" s="27">
        <f t="shared" si="13"/>
        <v>0</v>
      </c>
    </row>
    <row r="176" spans="36:66" x14ac:dyDescent="0.25">
      <c r="AJ176" s="7" t="e">
        <f t="shared" si="16"/>
        <v>#VALUE!</v>
      </c>
      <c r="BL176" s="2" t="e">
        <f t="shared" si="15"/>
        <v>#VALUE!</v>
      </c>
      <c r="BM176" s="27">
        <f t="shared" si="12"/>
        <v>0</v>
      </c>
      <c r="BN176" s="27">
        <f t="shared" si="13"/>
        <v>0</v>
      </c>
    </row>
    <row r="177" spans="36:66" x14ac:dyDescent="0.25">
      <c r="AJ177" s="7" t="e">
        <f t="shared" si="16"/>
        <v>#VALUE!</v>
      </c>
      <c r="BL177" s="2" t="e">
        <f t="shared" si="15"/>
        <v>#VALUE!</v>
      </c>
      <c r="BM177" s="27">
        <f t="shared" si="12"/>
        <v>0</v>
      </c>
      <c r="BN177" s="27">
        <f t="shared" si="13"/>
        <v>0</v>
      </c>
    </row>
    <row r="178" spans="36:66" x14ac:dyDescent="0.25">
      <c r="AJ178" s="7" t="e">
        <f t="shared" si="16"/>
        <v>#VALUE!</v>
      </c>
      <c r="BL178" s="2" t="e">
        <f t="shared" si="15"/>
        <v>#VALUE!</v>
      </c>
      <c r="BM178" s="27">
        <f t="shared" si="12"/>
        <v>0</v>
      </c>
      <c r="BN178" s="27">
        <f t="shared" si="13"/>
        <v>0</v>
      </c>
    </row>
    <row r="179" spans="36:66" x14ac:dyDescent="0.25">
      <c r="AJ179" s="7" t="e">
        <f t="shared" si="16"/>
        <v>#VALUE!</v>
      </c>
      <c r="BL179" s="2" t="e">
        <f t="shared" si="15"/>
        <v>#VALUE!</v>
      </c>
      <c r="BM179" s="27">
        <f t="shared" si="12"/>
        <v>0</v>
      </c>
      <c r="BN179" s="27">
        <f t="shared" si="13"/>
        <v>0</v>
      </c>
    </row>
    <row r="180" spans="36:66" x14ac:dyDescent="0.25">
      <c r="AJ180" s="7" t="e">
        <f t="shared" si="16"/>
        <v>#VALUE!</v>
      </c>
      <c r="BL180" s="2" t="e">
        <f t="shared" si="15"/>
        <v>#VALUE!</v>
      </c>
      <c r="BM180" s="27">
        <f t="shared" si="12"/>
        <v>0</v>
      </c>
      <c r="BN180" s="27">
        <f t="shared" si="13"/>
        <v>0</v>
      </c>
    </row>
    <row r="181" spans="36:66" x14ac:dyDescent="0.25">
      <c r="AJ181" s="7" t="e">
        <f t="shared" si="16"/>
        <v>#VALUE!</v>
      </c>
      <c r="BL181" s="2" t="e">
        <f t="shared" si="15"/>
        <v>#VALUE!</v>
      </c>
      <c r="BM181" s="27">
        <f t="shared" si="12"/>
        <v>0</v>
      </c>
      <c r="BN181" s="27">
        <f t="shared" si="13"/>
        <v>0</v>
      </c>
    </row>
    <row r="182" spans="36:66" x14ac:dyDescent="0.25">
      <c r="AJ182" s="7" t="e">
        <f t="shared" si="16"/>
        <v>#VALUE!</v>
      </c>
      <c r="BL182" s="2" t="e">
        <f t="shared" si="15"/>
        <v>#VALUE!</v>
      </c>
      <c r="BM182" s="27">
        <f t="shared" si="12"/>
        <v>0</v>
      </c>
      <c r="BN182" s="27">
        <f t="shared" si="13"/>
        <v>0</v>
      </c>
    </row>
    <row r="183" spans="36:66" x14ac:dyDescent="0.25">
      <c r="AJ183" s="7" t="e">
        <f t="shared" si="16"/>
        <v>#VALUE!</v>
      </c>
      <c r="BL183" s="2" t="e">
        <f t="shared" si="15"/>
        <v>#VALUE!</v>
      </c>
      <c r="BM183" s="27">
        <f t="shared" si="12"/>
        <v>0</v>
      </c>
      <c r="BN183" s="27">
        <f t="shared" si="13"/>
        <v>0</v>
      </c>
    </row>
    <row r="184" spans="36:66" x14ac:dyDescent="0.25">
      <c r="AJ184" s="7" t="e">
        <f t="shared" si="16"/>
        <v>#VALUE!</v>
      </c>
      <c r="BL184" s="2" t="e">
        <f t="shared" si="15"/>
        <v>#VALUE!</v>
      </c>
      <c r="BM184" s="27">
        <f t="shared" si="12"/>
        <v>0</v>
      </c>
      <c r="BN184" s="27">
        <f t="shared" si="13"/>
        <v>0</v>
      </c>
    </row>
    <row r="185" spans="36:66" x14ac:dyDescent="0.25">
      <c r="AJ185" s="7" t="e">
        <f t="shared" si="16"/>
        <v>#VALUE!</v>
      </c>
      <c r="BL185" s="2" t="e">
        <f t="shared" si="15"/>
        <v>#VALUE!</v>
      </c>
      <c r="BM185" s="27">
        <f t="shared" si="12"/>
        <v>0</v>
      </c>
      <c r="BN185" s="27">
        <f t="shared" si="13"/>
        <v>0</v>
      </c>
    </row>
    <row r="186" spans="36:66" x14ac:dyDescent="0.25">
      <c r="AJ186" s="7" t="e">
        <f t="shared" si="16"/>
        <v>#VALUE!</v>
      </c>
      <c r="BL186" s="2" t="e">
        <f t="shared" si="15"/>
        <v>#VALUE!</v>
      </c>
      <c r="BM186" s="27">
        <f t="shared" si="12"/>
        <v>0</v>
      </c>
      <c r="BN186" s="27">
        <f t="shared" si="13"/>
        <v>0</v>
      </c>
    </row>
    <row r="187" spans="36:66" x14ac:dyDescent="0.25">
      <c r="AJ187" s="7" t="e">
        <f t="shared" si="16"/>
        <v>#VALUE!</v>
      </c>
      <c r="BL187" s="2" t="e">
        <f t="shared" si="15"/>
        <v>#VALUE!</v>
      </c>
      <c r="BM187" s="27">
        <f t="shared" si="12"/>
        <v>0</v>
      </c>
      <c r="BN187" s="27">
        <f t="shared" si="13"/>
        <v>0</v>
      </c>
    </row>
    <row r="188" spans="36:66" x14ac:dyDescent="0.25">
      <c r="AJ188" s="7" t="e">
        <f t="shared" si="16"/>
        <v>#VALUE!</v>
      </c>
      <c r="BL188" s="2" t="e">
        <f t="shared" si="15"/>
        <v>#VALUE!</v>
      </c>
      <c r="BM188" s="27">
        <f t="shared" si="12"/>
        <v>0</v>
      </c>
      <c r="BN188" s="27">
        <f t="shared" si="13"/>
        <v>0</v>
      </c>
    </row>
    <row r="189" spans="36:66" x14ac:dyDescent="0.25">
      <c r="AJ189" s="7" t="e">
        <f t="shared" si="16"/>
        <v>#VALUE!</v>
      </c>
      <c r="BL189" s="2" t="e">
        <f t="shared" si="15"/>
        <v>#VALUE!</v>
      </c>
      <c r="BM189" s="27">
        <f t="shared" si="12"/>
        <v>0</v>
      </c>
      <c r="BN189" s="27">
        <f t="shared" si="13"/>
        <v>0</v>
      </c>
    </row>
    <row r="190" spans="36:66" x14ac:dyDescent="0.25">
      <c r="AJ190" s="7" t="e">
        <f t="shared" si="16"/>
        <v>#VALUE!</v>
      </c>
      <c r="BL190" s="2" t="e">
        <f t="shared" si="15"/>
        <v>#VALUE!</v>
      </c>
      <c r="BM190" s="27">
        <f t="shared" si="12"/>
        <v>0</v>
      </c>
      <c r="BN190" s="27">
        <f t="shared" si="13"/>
        <v>0</v>
      </c>
    </row>
    <row r="191" spans="36:66" x14ac:dyDescent="0.25">
      <c r="AJ191" s="7" t="e">
        <f t="shared" si="16"/>
        <v>#VALUE!</v>
      </c>
      <c r="BL191" s="2" t="e">
        <f t="shared" si="15"/>
        <v>#VALUE!</v>
      </c>
      <c r="BM191" s="27">
        <f t="shared" si="12"/>
        <v>0</v>
      </c>
      <c r="BN191" s="27">
        <f t="shared" si="13"/>
        <v>0</v>
      </c>
    </row>
    <row r="192" spans="36:66" x14ac:dyDescent="0.25">
      <c r="AJ192" s="7" t="e">
        <f t="shared" si="16"/>
        <v>#VALUE!</v>
      </c>
      <c r="BL192" s="2" t="e">
        <f t="shared" si="15"/>
        <v>#VALUE!</v>
      </c>
      <c r="BM192" s="27">
        <f t="shared" si="12"/>
        <v>0</v>
      </c>
      <c r="BN192" s="27">
        <f t="shared" si="13"/>
        <v>0</v>
      </c>
    </row>
    <row r="193" spans="36:66" x14ac:dyDescent="0.25">
      <c r="AJ193" s="7" t="e">
        <f t="shared" si="16"/>
        <v>#VALUE!</v>
      </c>
      <c r="BL193" s="2" t="e">
        <f t="shared" si="15"/>
        <v>#VALUE!</v>
      </c>
      <c r="BM193" s="27">
        <f t="shared" si="12"/>
        <v>0</v>
      </c>
      <c r="BN193" s="27">
        <f t="shared" si="13"/>
        <v>0</v>
      </c>
    </row>
    <row r="194" spans="36:66" x14ac:dyDescent="0.25">
      <c r="AJ194" s="7" t="e">
        <f t="shared" si="16"/>
        <v>#VALUE!</v>
      </c>
      <c r="BL194" s="2" t="e">
        <f t="shared" si="15"/>
        <v>#VALUE!</v>
      </c>
      <c r="BM194" s="27">
        <f t="shared" si="12"/>
        <v>0</v>
      </c>
      <c r="BN194" s="27">
        <f t="shared" si="13"/>
        <v>0</v>
      </c>
    </row>
    <row r="195" spans="36:66" x14ac:dyDescent="0.25">
      <c r="AJ195" s="7" t="e">
        <f t="shared" si="16"/>
        <v>#VALUE!</v>
      </c>
      <c r="BL195" s="2" t="e">
        <f t="shared" si="15"/>
        <v>#VALUE!</v>
      </c>
      <c r="BM195" s="27">
        <f t="shared" si="12"/>
        <v>0</v>
      </c>
      <c r="BN195" s="27">
        <f t="shared" si="13"/>
        <v>0</v>
      </c>
    </row>
    <row r="196" spans="36:66" x14ac:dyDescent="0.25">
      <c r="AJ196" s="7" t="e">
        <f t="shared" si="16"/>
        <v>#VALUE!</v>
      </c>
      <c r="BL196" s="2" t="e">
        <f t="shared" si="15"/>
        <v>#VALUE!</v>
      </c>
      <c r="BM196" s="27">
        <f t="shared" ref="BM196:BM259" si="17">SUM(AX199)</f>
        <v>0</v>
      </c>
      <c r="BN196" s="27">
        <f t="shared" ref="BN196:BN259" si="18">SUM(AV196:BD196)</f>
        <v>0</v>
      </c>
    </row>
    <row r="197" spans="36:66" x14ac:dyDescent="0.25">
      <c r="AJ197" s="7" t="e">
        <f t="shared" si="16"/>
        <v>#VALUE!</v>
      </c>
      <c r="BL197" s="2" t="e">
        <f t="shared" si="15"/>
        <v>#VALUE!</v>
      </c>
      <c r="BM197" s="27">
        <f t="shared" si="17"/>
        <v>0</v>
      </c>
      <c r="BN197" s="27">
        <f t="shared" si="18"/>
        <v>0</v>
      </c>
    </row>
    <row r="198" spans="36:66" x14ac:dyDescent="0.25">
      <c r="AJ198" s="7" t="e">
        <f t="shared" si="16"/>
        <v>#VALUE!</v>
      </c>
      <c r="BL198" s="2" t="e">
        <f t="shared" si="15"/>
        <v>#VALUE!</v>
      </c>
      <c r="BM198" s="27">
        <f t="shared" si="17"/>
        <v>0</v>
      </c>
      <c r="BN198" s="27">
        <f t="shared" si="18"/>
        <v>0</v>
      </c>
    </row>
    <row r="199" spans="36:66" x14ac:dyDescent="0.25">
      <c r="AJ199" s="7" t="e">
        <f t="shared" si="16"/>
        <v>#VALUE!</v>
      </c>
      <c r="BL199" s="2" t="e">
        <f t="shared" si="15"/>
        <v>#VALUE!</v>
      </c>
      <c r="BM199" s="27">
        <f t="shared" si="17"/>
        <v>0</v>
      </c>
      <c r="BN199" s="27">
        <f t="shared" si="18"/>
        <v>0</v>
      </c>
    </row>
    <row r="200" spans="36:66" x14ac:dyDescent="0.25">
      <c r="AJ200" s="7" t="e">
        <f t="shared" si="16"/>
        <v>#VALUE!</v>
      </c>
      <c r="BL200" s="2" t="e">
        <f t="shared" si="15"/>
        <v>#VALUE!</v>
      </c>
      <c r="BM200" s="27">
        <f t="shared" si="17"/>
        <v>0</v>
      </c>
      <c r="BN200" s="27">
        <f t="shared" si="18"/>
        <v>0</v>
      </c>
    </row>
    <row r="201" spans="36:66" x14ac:dyDescent="0.25">
      <c r="AJ201" s="7" t="e">
        <f t="shared" si="16"/>
        <v>#VALUE!</v>
      </c>
      <c r="BL201" s="2" t="e">
        <f t="shared" si="15"/>
        <v>#VALUE!</v>
      </c>
      <c r="BM201" s="27">
        <f t="shared" si="17"/>
        <v>0</v>
      </c>
      <c r="BN201" s="27">
        <f t="shared" si="18"/>
        <v>0</v>
      </c>
    </row>
    <row r="202" spans="36:66" x14ac:dyDescent="0.25">
      <c r="AJ202" s="7" t="e">
        <f t="shared" si="16"/>
        <v>#VALUE!</v>
      </c>
      <c r="BL202" s="2" t="e">
        <f t="shared" si="15"/>
        <v>#VALUE!</v>
      </c>
      <c r="BM202" s="27">
        <f t="shared" si="17"/>
        <v>0</v>
      </c>
      <c r="BN202" s="27">
        <f t="shared" si="18"/>
        <v>0</v>
      </c>
    </row>
    <row r="203" spans="36:66" x14ac:dyDescent="0.25">
      <c r="AJ203" s="7" t="e">
        <f t="shared" ref="AJ203:AJ266" si="19">(S203:AI203)</f>
        <v>#VALUE!</v>
      </c>
      <c r="BL203" s="2" t="e">
        <f t="shared" ref="BL203:BL266" si="20">(AP203:BJ203)</f>
        <v>#VALUE!</v>
      </c>
      <c r="BM203" s="27">
        <f t="shared" si="17"/>
        <v>0</v>
      </c>
      <c r="BN203" s="27">
        <f t="shared" si="18"/>
        <v>0</v>
      </c>
    </row>
    <row r="204" spans="36:66" x14ac:dyDescent="0.25">
      <c r="AJ204" s="7" t="e">
        <f t="shared" si="19"/>
        <v>#VALUE!</v>
      </c>
      <c r="BL204" s="2" t="e">
        <f t="shared" si="20"/>
        <v>#VALUE!</v>
      </c>
      <c r="BM204" s="27">
        <f t="shared" si="17"/>
        <v>0</v>
      </c>
      <c r="BN204" s="27">
        <f t="shared" si="18"/>
        <v>0</v>
      </c>
    </row>
    <row r="205" spans="36:66" x14ac:dyDescent="0.25">
      <c r="AJ205" s="7" t="e">
        <f t="shared" si="19"/>
        <v>#VALUE!</v>
      </c>
      <c r="BL205" s="2" t="e">
        <f t="shared" si="20"/>
        <v>#VALUE!</v>
      </c>
      <c r="BM205" s="27">
        <f t="shared" si="17"/>
        <v>0</v>
      </c>
      <c r="BN205" s="27">
        <f t="shared" si="18"/>
        <v>0</v>
      </c>
    </row>
    <row r="206" spans="36:66" x14ac:dyDescent="0.25">
      <c r="AJ206" s="7" t="e">
        <f t="shared" si="19"/>
        <v>#VALUE!</v>
      </c>
      <c r="BL206" s="2" t="e">
        <f t="shared" si="20"/>
        <v>#VALUE!</v>
      </c>
      <c r="BM206" s="27">
        <f t="shared" si="17"/>
        <v>0</v>
      </c>
      <c r="BN206" s="27">
        <f t="shared" si="18"/>
        <v>0</v>
      </c>
    </row>
    <row r="207" spans="36:66" x14ac:dyDescent="0.25">
      <c r="AJ207" s="7" t="e">
        <f t="shared" si="19"/>
        <v>#VALUE!</v>
      </c>
      <c r="BL207" s="2" t="e">
        <f t="shared" si="20"/>
        <v>#VALUE!</v>
      </c>
      <c r="BM207" s="27">
        <f t="shared" si="17"/>
        <v>0</v>
      </c>
      <c r="BN207" s="27">
        <f t="shared" si="18"/>
        <v>0</v>
      </c>
    </row>
    <row r="208" spans="36:66" x14ac:dyDescent="0.25">
      <c r="AJ208" s="7" t="e">
        <f t="shared" si="19"/>
        <v>#VALUE!</v>
      </c>
      <c r="BL208" s="2" t="e">
        <f t="shared" si="20"/>
        <v>#VALUE!</v>
      </c>
      <c r="BM208" s="27">
        <f t="shared" si="17"/>
        <v>0</v>
      </c>
      <c r="BN208" s="27">
        <f t="shared" si="18"/>
        <v>0</v>
      </c>
    </row>
    <row r="209" spans="36:66" x14ac:dyDescent="0.25">
      <c r="AJ209" s="7" t="e">
        <f t="shared" si="19"/>
        <v>#VALUE!</v>
      </c>
      <c r="BL209" s="2" t="e">
        <f t="shared" si="20"/>
        <v>#VALUE!</v>
      </c>
      <c r="BM209" s="27">
        <f t="shared" si="17"/>
        <v>0</v>
      </c>
      <c r="BN209" s="27">
        <f t="shared" si="18"/>
        <v>0</v>
      </c>
    </row>
    <row r="210" spans="36:66" x14ac:dyDescent="0.25">
      <c r="AJ210" s="7" t="e">
        <f t="shared" si="19"/>
        <v>#VALUE!</v>
      </c>
      <c r="BL210" s="2" t="e">
        <f t="shared" si="20"/>
        <v>#VALUE!</v>
      </c>
      <c r="BM210" s="27">
        <f t="shared" si="17"/>
        <v>0</v>
      </c>
      <c r="BN210" s="27">
        <f t="shared" si="18"/>
        <v>0</v>
      </c>
    </row>
    <row r="211" spans="36:66" x14ac:dyDescent="0.25">
      <c r="AJ211" s="7" t="e">
        <f t="shared" si="19"/>
        <v>#VALUE!</v>
      </c>
      <c r="BL211" s="2" t="e">
        <f t="shared" si="20"/>
        <v>#VALUE!</v>
      </c>
      <c r="BM211" s="27">
        <f t="shared" si="17"/>
        <v>0</v>
      </c>
      <c r="BN211" s="27">
        <f t="shared" si="18"/>
        <v>0</v>
      </c>
    </row>
    <row r="212" spans="36:66" x14ac:dyDescent="0.25">
      <c r="AJ212" s="7" t="e">
        <f t="shared" si="19"/>
        <v>#VALUE!</v>
      </c>
      <c r="BL212" s="2" t="e">
        <f t="shared" si="20"/>
        <v>#VALUE!</v>
      </c>
      <c r="BM212" s="27">
        <f t="shared" si="17"/>
        <v>0</v>
      </c>
      <c r="BN212" s="27">
        <f t="shared" si="18"/>
        <v>0</v>
      </c>
    </row>
    <row r="213" spans="36:66" x14ac:dyDescent="0.25">
      <c r="AJ213" s="7" t="e">
        <f t="shared" si="19"/>
        <v>#VALUE!</v>
      </c>
      <c r="BL213" s="2" t="e">
        <f t="shared" si="20"/>
        <v>#VALUE!</v>
      </c>
      <c r="BM213" s="27">
        <f t="shared" si="17"/>
        <v>0</v>
      </c>
      <c r="BN213" s="27">
        <f t="shared" si="18"/>
        <v>0</v>
      </c>
    </row>
    <row r="214" spans="36:66" x14ac:dyDescent="0.25">
      <c r="AJ214" s="7" t="e">
        <f t="shared" si="19"/>
        <v>#VALUE!</v>
      </c>
      <c r="BL214" s="2" t="e">
        <f t="shared" si="20"/>
        <v>#VALUE!</v>
      </c>
      <c r="BM214" s="27">
        <f t="shared" si="17"/>
        <v>0</v>
      </c>
      <c r="BN214" s="27">
        <f t="shared" si="18"/>
        <v>0</v>
      </c>
    </row>
    <row r="215" spans="36:66" x14ac:dyDescent="0.25">
      <c r="AJ215" s="7" t="e">
        <f t="shared" si="19"/>
        <v>#VALUE!</v>
      </c>
      <c r="BL215" s="2" t="e">
        <f t="shared" si="20"/>
        <v>#VALUE!</v>
      </c>
      <c r="BM215" s="27">
        <f t="shared" si="17"/>
        <v>0</v>
      </c>
      <c r="BN215" s="27">
        <f t="shared" si="18"/>
        <v>0</v>
      </c>
    </row>
    <row r="216" spans="36:66" x14ac:dyDescent="0.25">
      <c r="AJ216" s="7" t="e">
        <f t="shared" si="19"/>
        <v>#VALUE!</v>
      </c>
      <c r="BL216" s="2" t="e">
        <f t="shared" si="20"/>
        <v>#VALUE!</v>
      </c>
      <c r="BM216" s="27">
        <f t="shared" si="17"/>
        <v>0</v>
      </c>
      <c r="BN216" s="27">
        <f t="shared" si="18"/>
        <v>0</v>
      </c>
    </row>
    <row r="217" spans="36:66" x14ac:dyDescent="0.25">
      <c r="AJ217" s="7" t="e">
        <f t="shared" si="19"/>
        <v>#VALUE!</v>
      </c>
      <c r="BL217" s="2" t="e">
        <f t="shared" si="20"/>
        <v>#VALUE!</v>
      </c>
      <c r="BM217" s="27">
        <f t="shared" si="17"/>
        <v>0</v>
      </c>
      <c r="BN217" s="27">
        <f t="shared" si="18"/>
        <v>0</v>
      </c>
    </row>
    <row r="218" spans="36:66" x14ac:dyDescent="0.25">
      <c r="AJ218" s="7" t="e">
        <f t="shared" si="19"/>
        <v>#VALUE!</v>
      </c>
      <c r="BL218" s="2" t="e">
        <f t="shared" si="20"/>
        <v>#VALUE!</v>
      </c>
      <c r="BM218" s="27">
        <f t="shared" si="17"/>
        <v>0</v>
      </c>
      <c r="BN218" s="27">
        <f t="shared" si="18"/>
        <v>0</v>
      </c>
    </row>
    <row r="219" spans="36:66" x14ac:dyDescent="0.25">
      <c r="AJ219" s="7" t="e">
        <f t="shared" si="19"/>
        <v>#VALUE!</v>
      </c>
      <c r="BL219" s="2" t="e">
        <f t="shared" si="20"/>
        <v>#VALUE!</v>
      </c>
      <c r="BM219" s="27">
        <f t="shared" si="17"/>
        <v>0</v>
      </c>
      <c r="BN219" s="27">
        <f t="shared" si="18"/>
        <v>0</v>
      </c>
    </row>
    <row r="220" spans="36:66" x14ac:dyDescent="0.25">
      <c r="AJ220" s="7" t="e">
        <f t="shared" si="19"/>
        <v>#VALUE!</v>
      </c>
      <c r="BL220" s="2" t="e">
        <f t="shared" si="20"/>
        <v>#VALUE!</v>
      </c>
      <c r="BM220" s="27">
        <f t="shared" si="17"/>
        <v>0</v>
      </c>
      <c r="BN220" s="27">
        <f t="shared" si="18"/>
        <v>0</v>
      </c>
    </row>
    <row r="221" spans="36:66" x14ac:dyDescent="0.25">
      <c r="AJ221" s="7" t="e">
        <f t="shared" si="19"/>
        <v>#VALUE!</v>
      </c>
      <c r="BL221" s="2" t="e">
        <f t="shared" si="20"/>
        <v>#VALUE!</v>
      </c>
      <c r="BM221" s="27">
        <f t="shared" si="17"/>
        <v>0</v>
      </c>
      <c r="BN221" s="27">
        <f t="shared" si="18"/>
        <v>0</v>
      </c>
    </row>
    <row r="222" spans="36:66" x14ac:dyDescent="0.25">
      <c r="AJ222" s="7" t="e">
        <f t="shared" si="19"/>
        <v>#VALUE!</v>
      </c>
      <c r="BL222" s="2" t="e">
        <f t="shared" si="20"/>
        <v>#VALUE!</v>
      </c>
      <c r="BM222" s="27">
        <f t="shared" si="17"/>
        <v>0</v>
      </c>
      <c r="BN222" s="27">
        <f t="shared" si="18"/>
        <v>0</v>
      </c>
    </row>
    <row r="223" spans="36:66" x14ac:dyDescent="0.25">
      <c r="AJ223" s="7" t="e">
        <f t="shared" si="19"/>
        <v>#VALUE!</v>
      </c>
      <c r="BL223" s="2" t="e">
        <f t="shared" si="20"/>
        <v>#VALUE!</v>
      </c>
      <c r="BM223" s="27">
        <f t="shared" si="17"/>
        <v>0</v>
      </c>
      <c r="BN223" s="27">
        <f t="shared" si="18"/>
        <v>0</v>
      </c>
    </row>
    <row r="224" spans="36:66" x14ac:dyDescent="0.25">
      <c r="AJ224" s="7" t="e">
        <f t="shared" si="19"/>
        <v>#VALUE!</v>
      </c>
      <c r="BL224" s="2" t="e">
        <f t="shared" si="20"/>
        <v>#VALUE!</v>
      </c>
      <c r="BM224" s="27">
        <f t="shared" si="17"/>
        <v>0</v>
      </c>
      <c r="BN224" s="27">
        <f t="shared" si="18"/>
        <v>0</v>
      </c>
    </row>
    <row r="225" spans="36:66" x14ac:dyDescent="0.25">
      <c r="AJ225" s="7" t="e">
        <f t="shared" si="19"/>
        <v>#VALUE!</v>
      </c>
      <c r="BL225" s="2" t="e">
        <f t="shared" si="20"/>
        <v>#VALUE!</v>
      </c>
      <c r="BM225" s="27">
        <f t="shared" si="17"/>
        <v>0</v>
      </c>
      <c r="BN225" s="27">
        <f t="shared" si="18"/>
        <v>0</v>
      </c>
    </row>
    <row r="226" spans="36:66" x14ac:dyDescent="0.25">
      <c r="AJ226" s="7" t="e">
        <f t="shared" si="19"/>
        <v>#VALUE!</v>
      </c>
      <c r="BL226" s="2" t="e">
        <f t="shared" si="20"/>
        <v>#VALUE!</v>
      </c>
      <c r="BM226" s="27">
        <f t="shared" si="17"/>
        <v>0</v>
      </c>
      <c r="BN226" s="27">
        <f t="shared" si="18"/>
        <v>0</v>
      </c>
    </row>
    <row r="227" spans="36:66" x14ac:dyDescent="0.25">
      <c r="AJ227" s="7" t="e">
        <f t="shared" si="19"/>
        <v>#VALUE!</v>
      </c>
      <c r="BL227" s="2" t="e">
        <f t="shared" si="20"/>
        <v>#VALUE!</v>
      </c>
      <c r="BM227" s="27">
        <f t="shared" si="17"/>
        <v>0</v>
      </c>
      <c r="BN227" s="27">
        <f t="shared" si="18"/>
        <v>0</v>
      </c>
    </row>
    <row r="228" spans="36:66" x14ac:dyDescent="0.25">
      <c r="AJ228" s="7" t="e">
        <f t="shared" si="19"/>
        <v>#VALUE!</v>
      </c>
      <c r="BL228" s="2" t="e">
        <f t="shared" si="20"/>
        <v>#VALUE!</v>
      </c>
      <c r="BM228" s="27">
        <f t="shared" si="17"/>
        <v>0</v>
      </c>
      <c r="BN228" s="27">
        <f t="shared" si="18"/>
        <v>0</v>
      </c>
    </row>
    <row r="229" spans="36:66" x14ac:dyDescent="0.25">
      <c r="AJ229" s="7" t="e">
        <f t="shared" si="19"/>
        <v>#VALUE!</v>
      </c>
      <c r="BL229" s="2" t="e">
        <f t="shared" si="20"/>
        <v>#VALUE!</v>
      </c>
      <c r="BM229" s="27">
        <f t="shared" si="17"/>
        <v>0</v>
      </c>
      <c r="BN229" s="27">
        <f t="shared" si="18"/>
        <v>0</v>
      </c>
    </row>
    <row r="230" spans="36:66" x14ac:dyDescent="0.25">
      <c r="AJ230" s="7" t="e">
        <f t="shared" si="19"/>
        <v>#VALUE!</v>
      </c>
      <c r="BL230" s="2" t="e">
        <f t="shared" si="20"/>
        <v>#VALUE!</v>
      </c>
      <c r="BM230" s="27">
        <f t="shared" si="17"/>
        <v>0</v>
      </c>
      <c r="BN230" s="27">
        <f t="shared" si="18"/>
        <v>0</v>
      </c>
    </row>
    <row r="231" spans="36:66" x14ac:dyDescent="0.25">
      <c r="AJ231" s="7" t="e">
        <f t="shared" si="19"/>
        <v>#VALUE!</v>
      </c>
      <c r="BL231" s="2" t="e">
        <f t="shared" si="20"/>
        <v>#VALUE!</v>
      </c>
      <c r="BM231" s="27">
        <f t="shared" si="17"/>
        <v>0</v>
      </c>
      <c r="BN231" s="27">
        <f t="shared" si="18"/>
        <v>0</v>
      </c>
    </row>
    <row r="232" spans="36:66" x14ac:dyDescent="0.25">
      <c r="AJ232" s="7" t="e">
        <f t="shared" si="19"/>
        <v>#VALUE!</v>
      </c>
      <c r="BL232" s="2" t="e">
        <f t="shared" si="20"/>
        <v>#VALUE!</v>
      </c>
      <c r="BM232" s="27">
        <f t="shared" si="17"/>
        <v>0</v>
      </c>
      <c r="BN232" s="27">
        <f t="shared" si="18"/>
        <v>0</v>
      </c>
    </row>
    <row r="233" spans="36:66" x14ac:dyDescent="0.25">
      <c r="AJ233" s="7" t="e">
        <f t="shared" si="19"/>
        <v>#VALUE!</v>
      </c>
      <c r="BL233" s="2" t="e">
        <f t="shared" si="20"/>
        <v>#VALUE!</v>
      </c>
      <c r="BM233" s="27">
        <f t="shared" si="17"/>
        <v>0</v>
      </c>
      <c r="BN233" s="27">
        <f t="shared" si="18"/>
        <v>0</v>
      </c>
    </row>
    <row r="234" spans="36:66" x14ac:dyDescent="0.25">
      <c r="AJ234" s="7" t="e">
        <f t="shared" si="19"/>
        <v>#VALUE!</v>
      </c>
      <c r="BL234" s="2" t="e">
        <f t="shared" si="20"/>
        <v>#VALUE!</v>
      </c>
      <c r="BM234" s="27">
        <f t="shared" si="17"/>
        <v>0</v>
      </c>
      <c r="BN234" s="27">
        <f t="shared" si="18"/>
        <v>0</v>
      </c>
    </row>
    <row r="235" spans="36:66" x14ac:dyDescent="0.25">
      <c r="AJ235" s="7" t="e">
        <f t="shared" si="19"/>
        <v>#VALUE!</v>
      </c>
      <c r="BL235" s="2" t="e">
        <f t="shared" si="20"/>
        <v>#VALUE!</v>
      </c>
      <c r="BM235" s="27">
        <f t="shared" si="17"/>
        <v>0</v>
      </c>
      <c r="BN235" s="27">
        <f t="shared" si="18"/>
        <v>0</v>
      </c>
    </row>
    <row r="236" spans="36:66" x14ac:dyDescent="0.25">
      <c r="AJ236" s="7" t="e">
        <f t="shared" si="19"/>
        <v>#VALUE!</v>
      </c>
      <c r="BL236" s="2" t="e">
        <f t="shared" si="20"/>
        <v>#VALUE!</v>
      </c>
      <c r="BM236" s="27">
        <f t="shared" si="17"/>
        <v>0</v>
      </c>
      <c r="BN236" s="27">
        <f t="shared" si="18"/>
        <v>0</v>
      </c>
    </row>
    <row r="237" spans="36:66" x14ac:dyDescent="0.25">
      <c r="AJ237" s="7" t="e">
        <f t="shared" si="19"/>
        <v>#VALUE!</v>
      </c>
      <c r="BL237" s="2" t="e">
        <f t="shared" si="20"/>
        <v>#VALUE!</v>
      </c>
      <c r="BM237" s="27">
        <f t="shared" si="17"/>
        <v>0</v>
      </c>
      <c r="BN237" s="27">
        <f t="shared" si="18"/>
        <v>0</v>
      </c>
    </row>
    <row r="238" spans="36:66" x14ac:dyDescent="0.25">
      <c r="AJ238" s="7" t="e">
        <f t="shared" si="19"/>
        <v>#VALUE!</v>
      </c>
      <c r="BL238" s="2" t="e">
        <f t="shared" si="20"/>
        <v>#VALUE!</v>
      </c>
      <c r="BM238" s="27">
        <f t="shared" si="17"/>
        <v>0</v>
      </c>
      <c r="BN238" s="27">
        <f t="shared" si="18"/>
        <v>0</v>
      </c>
    </row>
    <row r="239" spans="36:66" x14ac:dyDescent="0.25">
      <c r="AJ239" s="7" t="e">
        <f t="shared" si="19"/>
        <v>#VALUE!</v>
      </c>
      <c r="BL239" s="2" t="e">
        <f t="shared" si="20"/>
        <v>#VALUE!</v>
      </c>
      <c r="BM239" s="27">
        <f t="shared" si="17"/>
        <v>0</v>
      </c>
      <c r="BN239" s="27">
        <f t="shared" si="18"/>
        <v>0</v>
      </c>
    </row>
    <row r="240" spans="36:66" x14ac:dyDescent="0.25">
      <c r="AJ240" s="7" t="e">
        <f t="shared" si="19"/>
        <v>#VALUE!</v>
      </c>
      <c r="BL240" s="2" t="e">
        <f t="shared" si="20"/>
        <v>#VALUE!</v>
      </c>
      <c r="BM240" s="27">
        <f t="shared" si="17"/>
        <v>0</v>
      </c>
      <c r="BN240" s="27">
        <f t="shared" si="18"/>
        <v>0</v>
      </c>
    </row>
    <row r="241" spans="36:66" x14ac:dyDescent="0.25">
      <c r="AJ241" s="7" t="e">
        <f t="shared" si="19"/>
        <v>#VALUE!</v>
      </c>
      <c r="BL241" s="2" t="e">
        <f t="shared" si="20"/>
        <v>#VALUE!</v>
      </c>
      <c r="BM241" s="27">
        <f t="shared" si="17"/>
        <v>0</v>
      </c>
      <c r="BN241" s="27">
        <f t="shared" si="18"/>
        <v>0</v>
      </c>
    </row>
    <row r="242" spans="36:66" x14ac:dyDescent="0.25">
      <c r="AJ242" s="7" t="e">
        <f t="shared" si="19"/>
        <v>#VALUE!</v>
      </c>
      <c r="BL242" s="2" t="e">
        <f t="shared" si="20"/>
        <v>#VALUE!</v>
      </c>
      <c r="BM242" s="27">
        <f t="shared" si="17"/>
        <v>0</v>
      </c>
      <c r="BN242" s="27">
        <f t="shared" si="18"/>
        <v>0</v>
      </c>
    </row>
    <row r="243" spans="36:66" x14ac:dyDescent="0.25">
      <c r="AJ243" s="7" t="e">
        <f t="shared" si="19"/>
        <v>#VALUE!</v>
      </c>
      <c r="BL243" s="2" t="e">
        <f t="shared" si="20"/>
        <v>#VALUE!</v>
      </c>
      <c r="BM243" s="27">
        <f t="shared" si="17"/>
        <v>0</v>
      </c>
      <c r="BN243" s="27">
        <f t="shared" si="18"/>
        <v>0</v>
      </c>
    </row>
    <row r="244" spans="36:66" x14ac:dyDescent="0.25">
      <c r="AJ244" s="7" t="e">
        <f t="shared" si="19"/>
        <v>#VALUE!</v>
      </c>
      <c r="BL244" s="2" t="e">
        <f t="shared" si="20"/>
        <v>#VALUE!</v>
      </c>
      <c r="BM244" s="27">
        <f t="shared" si="17"/>
        <v>0</v>
      </c>
      <c r="BN244" s="27">
        <f t="shared" si="18"/>
        <v>0</v>
      </c>
    </row>
    <row r="245" spans="36:66" x14ac:dyDescent="0.25">
      <c r="AJ245" s="7" t="e">
        <f t="shared" si="19"/>
        <v>#VALUE!</v>
      </c>
      <c r="BL245" s="2" t="e">
        <f t="shared" si="20"/>
        <v>#VALUE!</v>
      </c>
      <c r="BM245" s="27">
        <f t="shared" si="17"/>
        <v>0</v>
      </c>
      <c r="BN245" s="27">
        <f t="shared" si="18"/>
        <v>0</v>
      </c>
    </row>
    <row r="246" spans="36:66" x14ac:dyDescent="0.25">
      <c r="AJ246" s="7" t="e">
        <f t="shared" si="19"/>
        <v>#VALUE!</v>
      </c>
      <c r="BL246" s="2" t="e">
        <f t="shared" si="20"/>
        <v>#VALUE!</v>
      </c>
      <c r="BM246" s="27">
        <f t="shared" si="17"/>
        <v>0</v>
      </c>
      <c r="BN246" s="27">
        <f t="shared" si="18"/>
        <v>0</v>
      </c>
    </row>
    <row r="247" spans="36:66" x14ac:dyDescent="0.25">
      <c r="AJ247" s="7" t="e">
        <f t="shared" si="19"/>
        <v>#VALUE!</v>
      </c>
      <c r="BL247" s="2" t="e">
        <f t="shared" si="20"/>
        <v>#VALUE!</v>
      </c>
      <c r="BM247" s="27">
        <f t="shared" si="17"/>
        <v>0</v>
      </c>
      <c r="BN247" s="27">
        <f t="shared" si="18"/>
        <v>0</v>
      </c>
    </row>
    <row r="248" spans="36:66" x14ac:dyDescent="0.25">
      <c r="AJ248" s="7" t="e">
        <f t="shared" si="19"/>
        <v>#VALUE!</v>
      </c>
      <c r="BL248" s="2" t="e">
        <f t="shared" si="20"/>
        <v>#VALUE!</v>
      </c>
      <c r="BM248" s="27">
        <f t="shared" si="17"/>
        <v>0</v>
      </c>
      <c r="BN248" s="27">
        <f t="shared" si="18"/>
        <v>0</v>
      </c>
    </row>
    <row r="249" spans="36:66" x14ac:dyDescent="0.25">
      <c r="AJ249" s="7" t="e">
        <f t="shared" si="19"/>
        <v>#VALUE!</v>
      </c>
      <c r="BL249" s="2" t="e">
        <f t="shared" si="20"/>
        <v>#VALUE!</v>
      </c>
      <c r="BM249" s="27">
        <f t="shared" si="17"/>
        <v>0</v>
      </c>
      <c r="BN249" s="27">
        <f t="shared" si="18"/>
        <v>0</v>
      </c>
    </row>
    <row r="250" spans="36:66" x14ac:dyDescent="0.25">
      <c r="AJ250" s="7" t="e">
        <f t="shared" si="19"/>
        <v>#VALUE!</v>
      </c>
      <c r="BL250" s="2" t="e">
        <f t="shared" si="20"/>
        <v>#VALUE!</v>
      </c>
      <c r="BM250" s="27">
        <f t="shared" si="17"/>
        <v>0</v>
      </c>
      <c r="BN250" s="27">
        <f t="shared" si="18"/>
        <v>0</v>
      </c>
    </row>
    <row r="251" spans="36:66" x14ac:dyDescent="0.25">
      <c r="AJ251" s="7" t="e">
        <f t="shared" si="19"/>
        <v>#VALUE!</v>
      </c>
      <c r="BL251" s="2" t="e">
        <f t="shared" si="20"/>
        <v>#VALUE!</v>
      </c>
      <c r="BM251" s="27">
        <f t="shared" si="17"/>
        <v>0</v>
      </c>
      <c r="BN251" s="27">
        <f t="shared" si="18"/>
        <v>0</v>
      </c>
    </row>
    <row r="252" spans="36:66" x14ac:dyDescent="0.25">
      <c r="AJ252" s="7" t="e">
        <f t="shared" si="19"/>
        <v>#VALUE!</v>
      </c>
      <c r="BL252" s="2" t="e">
        <f t="shared" si="20"/>
        <v>#VALUE!</v>
      </c>
      <c r="BM252" s="27">
        <f t="shared" si="17"/>
        <v>0</v>
      </c>
      <c r="BN252" s="27">
        <f t="shared" si="18"/>
        <v>0</v>
      </c>
    </row>
    <row r="253" spans="36:66" x14ac:dyDescent="0.25">
      <c r="AJ253" s="7" t="e">
        <f t="shared" si="19"/>
        <v>#VALUE!</v>
      </c>
      <c r="BL253" s="2" t="e">
        <f t="shared" si="20"/>
        <v>#VALUE!</v>
      </c>
      <c r="BM253" s="27">
        <f t="shared" si="17"/>
        <v>0</v>
      </c>
      <c r="BN253" s="27">
        <f t="shared" si="18"/>
        <v>0</v>
      </c>
    </row>
    <row r="254" spans="36:66" x14ac:dyDescent="0.25">
      <c r="AJ254" s="7" t="e">
        <f t="shared" si="19"/>
        <v>#VALUE!</v>
      </c>
      <c r="BL254" s="2" t="e">
        <f t="shared" si="20"/>
        <v>#VALUE!</v>
      </c>
      <c r="BM254" s="27">
        <f t="shared" si="17"/>
        <v>0</v>
      </c>
      <c r="BN254" s="27">
        <f t="shared" si="18"/>
        <v>0</v>
      </c>
    </row>
    <row r="255" spans="36:66" x14ac:dyDescent="0.25">
      <c r="AJ255" s="7" t="e">
        <f t="shared" si="19"/>
        <v>#VALUE!</v>
      </c>
      <c r="BL255" s="2" t="e">
        <f t="shared" si="20"/>
        <v>#VALUE!</v>
      </c>
      <c r="BM255" s="27">
        <f t="shared" si="17"/>
        <v>0</v>
      </c>
      <c r="BN255" s="27">
        <f t="shared" si="18"/>
        <v>0</v>
      </c>
    </row>
    <row r="256" spans="36:66" x14ac:dyDescent="0.25">
      <c r="AJ256" s="7" t="e">
        <f t="shared" si="19"/>
        <v>#VALUE!</v>
      </c>
      <c r="BL256" s="2" t="e">
        <f t="shared" si="20"/>
        <v>#VALUE!</v>
      </c>
      <c r="BM256" s="27">
        <f t="shared" si="17"/>
        <v>0</v>
      </c>
      <c r="BN256" s="27">
        <f t="shared" si="18"/>
        <v>0</v>
      </c>
    </row>
    <row r="257" spans="36:66" x14ac:dyDescent="0.25">
      <c r="AJ257" s="7" t="e">
        <f t="shared" si="19"/>
        <v>#VALUE!</v>
      </c>
      <c r="BL257" s="2" t="e">
        <f t="shared" si="20"/>
        <v>#VALUE!</v>
      </c>
      <c r="BM257" s="27">
        <f t="shared" si="17"/>
        <v>0</v>
      </c>
      <c r="BN257" s="27">
        <f t="shared" si="18"/>
        <v>0</v>
      </c>
    </row>
    <row r="258" spans="36:66" x14ac:dyDescent="0.25">
      <c r="AJ258" s="7" t="e">
        <f t="shared" si="19"/>
        <v>#VALUE!</v>
      </c>
      <c r="BL258" s="2" t="e">
        <f t="shared" si="20"/>
        <v>#VALUE!</v>
      </c>
      <c r="BM258" s="27">
        <f t="shared" si="17"/>
        <v>0</v>
      </c>
      <c r="BN258" s="27">
        <f t="shared" si="18"/>
        <v>0</v>
      </c>
    </row>
    <row r="259" spans="36:66" x14ac:dyDescent="0.25">
      <c r="AJ259" s="7" t="e">
        <f t="shared" si="19"/>
        <v>#VALUE!</v>
      </c>
      <c r="BL259" s="2" t="e">
        <f t="shared" si="20"/>
        <v>#VALUE!</v>
      </c>
      <c r="BM259" s="27">
        <f t="shared" si="17"/>
        <v>0</v>
      </c>
      <c r="BN259" s="27">
        <f t="shared" si="18"/>
        <v>0</v>
      </c>
    </row>
    <row r="260" spans="36:66" x14ac:dyDescent="0.25">
      <c r="AJ260" s="7" t="e">
        <f t="shared" si="19"/>
        <v>#VALUE!</v>
      </c>
      <c r="BL260" s="2" t="e">
        <f t="shared" si="20"/>
        <v>#VALUE!</v>
      </c>
      <c r="BM260" s="27">
        <f t="shared" ref="BM260:BM323" si="21">SUM(AX263)</f>
        <v>0</v>
      </c>
      <c r="BN260" s="27">
        <f t="shared" ref="BN260:BN323" si="22">SUM(AV260:BD260)</f>
        <v>0</v>
      </c>
    </row>
    <row r="261" spans="36:66" x14ac:dyDescent="0.25">
      <c r="AJ261" s="7" t="e">
        <f t="shared" si="19"/>
        <v>#VALUE!</v>
      </c>
      <c r="BL261" s="2" t="e">
        <f t="shared" si="20"/>
        <v>#VALUE!</v>
      </c>
      <c r="BM261" s="27">
        <f t="shared" si="21"/>
        <v>0</v>
      </c>
      <c r="BN261" s="27">
        <f t="shared" si="22"/>
        <v>0</v>
      </c>
    </row>
    <row r="262" spans="36:66" x14ac:dyDescent="0.25">
      <c r="AJ262" s="7" t="e">
        <f t="shared" si="19"/>
        <v>#VALUE!</v>
      </c>
      <c r="BL262" s="2" t="e">
        <f t="shared" si="20"/>
        <v>#VALUE!</v>
      </c>
      <c r="BM262" s="27">
        <f t="shared" si="21"/>
        <v>0</v>
      </c>
      <c r="BN262" s="27">
        <f t="shared" si="22"/>
        <v>0</v>
      </c>
    </row>
    <row r="263" spans="36:66" x14ac:dyDescent="0.25">
      <c r="AJ263" s="7" t="e">
        <f t="shared" si="19"/>
        <v>#VALUE!</v>
      </c>
      <c r="BL263" s="2" t="e">
        <f t="shared" si="20"/>
        <v>#VALUE!</v>
      </c>
      <c r="BM263" s="27">
        <f t="shared" si="21"/>
        <v>0</v>
      </c>
      <c r="BN263" s="27">
        <f t="shared" si="22"/>
        <v>0</v>
      </c>
    </row>
    <row r="264" spans="36:66" x14ac:dyDescent="0.25">
      <c r="AJ264" s="7" t="e">
        <f t="shared" si="19"/>
        <v>#VALUE!</v>
      </c>
      <c r="BL264" s="2" t="e">
        <f t="shared" si="20"/>
        <v>#VALUE!</v>
      </c>
      <c r="BM264" s="27">
        <f t="shared" si="21"/>
        <v>0</v>
      </c>
      <c r="BN264" s="27">
        <f t="shared" si="22"/>
        <v>0</v>
      </c>
    </row>
    <row r="265" spans="36:66" x14ac:dyDescent="0.25">
      <c r="AJ265" s="7" t="e">
        <f t="shared" si="19"/>
        <v>#VALUE!</v>
      </c>
      <c r="BL265" s="2" t="e">
        <f t="shared" si="20"/>
        <v>#VALUE!</v>
      </c>
      <c r="BM265" s="27">
        <f t="shared" si="21"/>
        <v>0</v>
      </c>
      <c r="BN265" s="27">
        <f t="shared" si="22"/>
        <v>0</v>
      </c>
    </row>
    <row r="266" spans="36:66" x14ac:dyDescent="0.25">
      <c r="AJ266" s="7" t="e">
        <f t="shared" si="19"/>
        <v>#VALUE!</v>
      </c>
      <c r="BL266" s="2" t="e">
        <f t="shared" si="20"/>
        <v>#VALUE!</v>
      </c>
      <c r="BM266" s="27">
        <f t="shared" si="21"/>
        <v>0</v>
      </c>
      <c r="BN266" s="27">
        <f t="shared" si="22"/>
        <v>0</v>
      </c>
    </row>
    <row r="267" spans="36:66" x14ac:dyDescent="0.25">
      <c r="AJ267" s="7" t="e">
        <f t="shared" ref="AJ267:AJ330" si="23">(S267:AI267)</f>
        <v>#VALUE!</v>
      </c>
      <c r="BL267" s="2" t="e">
        <f t="shared" ref="BL267:BL330" si="24">(AP267:BJ267)</f>
        <v>#VALUE!</v>
      </c>
      <c r="BM267" s="27">
        <f t="shared" si="21"/>
        <v>0</v>
      </c>
      <c r="BN267" s="27">
        <f t="shared" si="22"/>
        <v>0</v>
      </c>
    </row>
    <row r="268" spans="36:66" x14ac:dyDescent="0.25">
      <c r="AJ268" s="7" t="e">
        <f t="shared" si="23"/>
        <v>#VALUE!</v>
      </c>
      <c r="BL268" s="2" t="e">
        <f t="shared" si="24"/>
        <v>#VALUE!</v>
      </c>
      <c r="BM268" s="27">
        <f t="shared" si="21"/>
        <v>0</v>
      </c>
      <c r="BN268" s="27">
        <f t="shared" si="22"/>
        <v>0</v>
      </c>
    </row>
    <row r="269" spans="36:66" x14ac:dyDescent="0.25">
      <c r="AJ269" s="7" t="e">
        <f t="shared" si="23"/>
        <v>#VALUE!</v>
      </c>
      <c r="BL269" s="2" t="e">
        <f t="shared" si="24"/>
        <v>#VALUE!</v>
      </c>
      <c r="BM269" s="27">
        <f t="shared" si="21"/>
        <v>0</v>
      </c>
      <c r="BN269" s="27">
        <f t="shared" si="22"/>
        <v>0</v>
      </c>
    </row>
    <row r="270" spans="36:66" x14ac:dyDescent="0.25">
      <c r="AJ270" s="7" t="e">
        <f t="shared" si="23"/>
        <v>#VALUE!</v>
      </c>
      <c r="BL270" s="2" t="e">
        <f t="shared" si="24"/>
        <v>#VALUE!</v>
      </c>
      <c r="BM270" s="27">
        <f t="shared" si="21"/>
        <v>0</v>
      </c>
      <c r="BN270" s="27">
        <f t="shared" si="22"/>
        <v>0</v>
      </c>
    </row>
    <row r="271" spans="36:66" x14ac:dyDescent="0.25">
      <c r="AJ271" s="7" t="e">
        <f t="shared" si="23"/>
        <v>#VALUE!</v>
      </c>
      <c r="BL271" s="2" t="e">
        <f t="shared" si="24"/>
        <v>#VALUE!</v>
      </c>
      <c r="BM271" s="27">
        <f t="shared" si="21"/>
        <v>0</v>
      </c>
      <c r="BN271" s="27">
        <f t="shared" si="22"/>
        <v>0</v>
      </c>
    </row>
    <row r="272" spans="36:66" x14ac:dyDescent="0.25">
      <c r="AJ272" s="7" t="e">
        <f t="shared" si="23"/>
        <v>#VALUE!</v>
      </c>
      <c r="BL272" s="2" t="e">
        <f t="shared" si="24"/>
        <v>#VALUE!</v>
      </c>
      <c r="BM272" s="27">
        <f t="shared" si="21"/>
        <v>0</v>
      </c>
      <c r="BN272" s="27">
        <f t="shared" si="22"/>
        <v>0</v>
      </c>
    </row>
    <row r="273" spans="36:66" x14ac:dyDescent="0.25">
      <c r="AJ273" s="7" t="e">
        <f t="shared" si="23"/>
        <v>#VALUE!</v>
      </c>
      <c r="BL273" s="2" t="e">
        <f t="shared" si="24"/>
        <v>#VALUE!</v>
      </c>
      <c r="BM273" s="27">
        <f t="shared" si="21"/>
        <v>0</v>
      </c>
      <c r="BN273" s="27">
        <f t="shared" si="22"/>
        <v>0</v>
      </c>
    </row>
    <row r="274" spans="36:66" x14ac:dyDescent="0.25">
      <c r="AJ274" s="7" t="e">
        <f t="shared" si="23"/>
        <v>#VALUE!</v>
      </c>
      <c r="BL274" s="2" t="e">
        <f t="shared" si="24"/>
        <v>#VALUE!</v>
      </c>
      <c r="BM274" s="27">
        <f t="shared" si="21"/>
        <v>0</v>
      </c>
      <c r="BN274" s="27">
        <f t="shared" si="22"/>
        <v>0</v>
      </c>
    </row>
    <row r="275" spans="36:66" x14ac:dyDescent="0.25">
      <c r="AJ275" s="7" t="e">
        <f t="shared" si="23"/>
        <v>#VALUE!</v>
      </c>
      <c r="BL275" s="2" t="e">
        <f t="shared" si="24"/>
        <v>#VALUE!</v>
      </c>
      <c r="BM275" s="27">
        <f t="shared" si="21"/>
        <v>0</v>
      </c>
      <c r="BN275" s="27">
        <f t="shared" si="22"/>
        <v>0</v>
      </c>
    </row>
    <row r="276" spans="36:66" x14ac:dyDescent="0.25">
      <c r="AJ276" s="7" t="e">
        <f t="shared" si="23"/>
        <v>#VALUE!</v>
      </c>
      <c r="BL276" s="2" t="e">
        <f t="shared" si="24"/>
        <v>#VALUE!</v>
      </c>
      <c r="BM276" s="27">
        <f t="shared" si="21"/>
        <v>0</v>
      </c>
      <c r="BN276" s="27">
        <f t="shared" si="22"/>
        <v>0</v>
      </c>
    </row>
    <row r="277" spans="36:66" x14ac:dyDescent="0.25">
      <c r="AJ277" s="7" t="e">
        <f t="shared" si="23"/>
        <v>#VALUE!</v>
      </c>
      <c r="BL277" s="2" t="e">
        <f t="shared" si="24"/>
        <v>#VALUE!</v>
      </c>
      <c r="BM277" s="27">
        <f t="shared" si="21"/>
        <v>0</v>
      </c>
      <c r="BN277" s="27">
        <f t="shared" si="22"/>
        <v>0</v>
      </c>
    </row>
    <row r="278" spans="36:66" x14ac:dyDescent="0.25">
      <c r="AJ278" s="7" t="e">
        <f t="shared" si="23"/>
        <v>#VALUE!</v>
      </c>
      <c r="BL278" s="2" t="e">
        <f t="shared" si="24"/>
        <v>#VALUE!</v>
      </c>
      <c r="BM278" s="27">
        <f t="shared" si="21"/>
        <v>0</v>
      </c>
      <c r="BN278" s="27">
        <f t="shared" si="22"/>
        <v>0</v>
      </c>
    </row>
    <row r="279" spans="36:66" x14ac:dyDescent="0.25">
      <c r="AJ279" s="7" t="e">
        <f t="shared" si="23"/>
        <v>#VALUE!</v>
      </c>
      <c r="BL279" s="2" t="e">
        <f t="shared" si="24"/>
        <v>#VALUE!</v>
      </c>
      <c r="BM279" s="27">
        <f t="shared" si="21"/>
        <v>0</v>
      </c>
      <c r="BN279" s="27">
        <f t="shared" si="22"/>
        <v>0</v>
      </c>
    </row>
    <row r="280" spans="36:66" x14ac:dyDescent="0.25">
      <c r="AJ280" s="7" t="e">
        <f t="shared" si="23"/>
        <v>#VALUE!</v>
      </c>
      <c r="BL280" s="2" t="e">
        <f t="shared" si="24"/>
        <v>#VALUE!</v>
      </c>
      <c r="BM280" s="27">
        <f t="shared" si="21"/>
        <v>0</v>
      </c>
      <c r="BN280" s="27">
        <f t="shared" si="22"/>
        <v>0</v>
      </c>
    </row>
    <row r="281" spans="36:66" x14ac:dyDescent="0.25">
      <c r="AJ281" s="7" t="e">
        <f t="shared" si="23"/>
        <v>#VALUE!</v>
      </c>
      <c r="BL281" s="2" t="e">
        <f t="shared" si="24"/>
        <v>#VALUE!</v>
      </c>
      <c r="BM281" s="27">
        <f t="shared" si="21"/>
        <v>0</v>
      </c>
      <c r="BN281" s="27">
        <f t="shared" si="22"/>
        <v>0</v>
      </c>
    </row>
    <row r="282" spans="36:66" x14ac:dyDescent="0.25">
      <c r="AJ282" s="7" t="e">
        <f t="shared" si="23"/>
        <v>#VALUE!</v>
      </c>
      <c r="BL282" s="2" t="e">
        <f t="shared" si="24"/>
        <v>#VALUE!</v>
      </c>
      <c r="BM282" s="27">
        <f t="shared" si="21"/>
        <v>0</v>
      </c>
      <c r="BN282" s="27">
        <f t="shared" si="22"/>
        <v>0</v>
      </c>
    </row>
    <row r="283" spans="36:66" x14ac:dyDescent="0.25">
      <c r="AJ283" s="7" t="e">
        <f t="shared" si="23"/>
        <v>#VALUE!</v>
      </c>
      <c r="BL283" s="2" t="e">
        <f t="shared" si="24"/>
        <v>#VALUE!</v>
      </c>
      <c r="BM283" s="27">
        <f t="shared" si="21"/>
        <v>0</v>
      </c>
      <c r="BN283" s="27">
        <f t="shared" si="22"/>
        <v>0</v>
      </c>
    </row>
    <row r="284" spans="36:66" x14ac:dyDescent="0.25">
      <c r="AJ284" s="7" t="e">
        <f t="shared" si="23"/>
        <v>#VALUE!</v>
      </c>
      <c r="BL284" s="2" t="e">
        <f t="shared" si="24"/>
        <v>#VALUE!</v>
      </c>
      <c r="BM284" s="27">
        <f t="shared" si="21"/>
        <v>0</v>
      </c>
      <c r="BN284" s="27">
        <f t="shared" si="22"/>
        <v>0</v>
      </c>
    </row>
    <row r="285" spans="36:66" x14ac:dyDescent="0.25">
      <c r="AJ285" s="7" t="e">
        <f t="shared" si="23"/>
        <v>#VALUE!</v>
      </c>
      <c r="BL285" s="2" t="e">
        <f t="shared" si="24"/>
        <v>#VALUE!</v>
      </c>
      <c r="BM285" s="27">
        <f t="shared" si="21"/>
        <v>0</v>
      </c>
      <c r="BN285" s="27">
        <f t="shared" si="22"/>
        <v>0</v>
      </c>
    </row>
    <row r="286" spans="36:66" x14ac:dyDescent="0.25">
      <c r="AJ286" s="7" t="e">
        <f t="shared" si="23"/>
        <v>#VALUE!</v>
      </c>
      <c r="BL286" s="2" t="e">
        <f t="shared" si="24"/>
        <v>#VALUE!</v>
      </c>
      <c r="BM286" s="27">
        <f t="shared" si="21"/>
        <v>0</v>
      </c>
      <c r="BN286" s="27">
        <f t="shared" si="22"/>
        <v>0</v>
      </c>
    </row>
    <row r="287" spans="36:66" x14ac:dyDescent="0.25">
      <c r="AJ287" s="7" t="e">
        <f t="shared" si="23"/>
        <v>#VALUE!</v>
      </c>
      <c r="BL287" s="2" t="e">
        <f t="shared" si="24"/>
        <v>#VALUE!</v>
      </c>
      <c r="BM287" s="27">
        <f t="shared" si="21"/>
        <v>0</v>
      </c>
      <c r="BN287" s="27">
        <f t="shared" si="22"/>
        <v>0</v>
      </c>
    </row>
    <row r="288" spans="36:66" x14ac:dyDescent="0.25">
      <c r="AJ288" s="7" t="e">
        <f t="shared" si="23"/>
        <v>#VALUE!</v>
      </c>
      <c r="BL288" s="2" t="e">
        <f t="shared" si="24"/>
        <v>#VALUE!</v>
      </c>
      <c r="BM288" s="27">
        <f t="shared" si="21"/>
        <v>0</v>
      </c>
      <c r="BN288" s="27">
        <f t="shared" si="22"/>
        <v>0</v>
      </c>
    </row>
    <row r="289" spans="36:66" x14ac:dyDescent="0.25">
      <c r="AJ289" s="7" t="e">
        <f t="shared" si="23"/>
        <v>#VALUE!</v>
      </c>
      <c r="BL289" s="2" t="e">
        <f t="shared" si="24"/>
        <v>#VALUE!</v>
      </c>
      <c r="BM289" s="27">
        <f t="shared" si="21"/>
        <v>0</v>
      </c>
      <c r="BN289" s="27">
        <f t="shared" si="22"/>
        <v>0</v>
      </c>
    </row>
    <row r="290" spans="36:66" x14ac:dyDescent="0.25">
      <c r="AJ290" s="7" t="e">
        <f t="shared" si="23"/>
        <v>#VALUE!</v>
      </c>
      <c r="BL290" s="2" t="e">
        <f t="shared" si="24"/>
        <v>#VALUE!</v>
      </c>
      <c r="BM290" s="27">
        <f t="shared" si="21"/>
        <v>0</v>
      </c>
      <c r="BN290" s="27">
        <f t="shared" si="22"/>
        <v>0</v>
      </c>
    </row>
    <row r="291" spans="36:66" x14ac:dyDescent="0.25">
      <c r="AJ291" s="7" t="e">
        <f t="shared" si="23"/>
        <v>#VALUE!</v>
      </c>
      <c r="BL291" s="2" t="e">
        <f t="shared" si="24"/>
        <v>#VALUE!</v>
      </c>
      <c r="BM291" s="27">
        <f t="shared" si="21"/>
        <v>0</v>
      </c>
      <c r="BN291" s="27">
        <f t="shared" si="22"/>
        <v>0</v>
      </c>
    </row>
    <row r="292" spans="36:66" x14ac:dyDescent="0.25">
      <c r="AJ292" s="7" t="e">
        <f t="shared" si="23"/>
        <v>#VALUE!</v>
      </c>
      <c r="BL292" s="2" t="e">
        <f t="shared" si="24"/>
        <v>#VALUE!</v>
      </c>
      <c r="BM292" s="27">
        <f t="shared" si="21"/>
        <v>0</v>
      </c>
      <c r="BN292" s="27">
        <f t="shared" si="22"/>
        <v>0</v>
      </c>
    </row>
    <row r="293" spans="36:66" x14ac:dyDescent="0.25">
      <c r="AJ293" s="7" t="e">
        <f t="shared" si="23"/>
        <v>#VALUE!</v>
      </c>
      <c r="BL293" s="2" t="e">
        <f t="shared" si="24"/>
        <v>#VALUE!</v>
      </c>
      <c r="BM293" s="27">
        <f t="shared" si="21"/>
        <v>0</v>
      </c>
      <c r="BN293" s="27">
        <f t="shared" si="22"/>
        <v>0</v>
      </c>
    </row>
    <row r="294" spans="36:66" x14ac:dyDescent="0.25">
      <c r="AJ294" s="7" t="e">
        <f t="shared" si="23"/>
        <v>#VALUE!</v>
      </c>
      <c r="BL294" s="2" t="e">
        <f t="shared" si="24"/>
        <v>#VALUE!</v>
      </c>
      <c r="BM294" s="27">
        <f t="shared" si="21"/>
        <v>0</v>
      </c>
      <c r="BN294" s="27">
        <f t="shared" si="22"/>
        <v>0</v>
      </c>
    </row>
    <row r="295" spans="36:66" x14ac:dyDescent="0.25">
      <c r="AJ295" s="7" t="e">
        <f t="shared" si="23"/>
        <v>#VALUE!</v>
      </c>
      <c r="BL295" s="2" t="e">
        <f t="shared" si="24"/>
        <v>#VALUE!</v>
      </c>
      <c r="BM295" s="27">
        <f t="shared" si="21"/>
        <v>0</v>
      </c>
      <c r="BN295" s="27">
        <f t="shared" si="22"/>
        <v>0</v>
      </c>
    </row>
    <row r="296" spans="36:66" x14ac:dyDescent="0.25">
      <c r="AJ296" s="7" t="e">
        <f t="shared" si="23"/>
        <v>#VALUE!</v>
      </c>
      <c r="BL296" s="2" t="e">
        <f t="shared" si="24"/>
        <v>#VALUE!</v>
      </c>
      <c r="BM296" s="27">
        <f t="shared" si="21"/>
        <v>0</v>
      </c>
      <c r="BN296" s="27">
        <f t="shared" si="22"/>
        <v>0</v>
      </c>
    </row>
    <row r="297" spans="36:66" x14ac:dyDescent="0.25">
      <c r="AJ297" s="7" t="e">
        <f t="shared" si="23"/>
        <v>#VALUE!</v>
      </c>
      <c r="BL297" s="2" t="e">
        <f t="shared" si="24"/>
        <v>#VALUE!</v>
      </c>
      <c r="BM297" s="27">
        <f t="shared" si="21"/>
        <v>0</v>
      </c>
      <c r="BN297" s="27">
        <f t="shared" si="22"/>
        <v>0</v>
      </c>
    </row>
    <row r="298" spans="36:66" x14ac:dyDescent="0.25">
      <c r="AJ298" s="7" t="e">
        <f t="shared" si="23"/>
        <v>#VALUE!</v>
      </c>
      <c r="BL298" s="2" t="e">
        <f t="shared" si="24"/>
        <v>#VALUE!</v>
      </c>
      <c r="BM298" s="27">
        <f t="shared" si="21"/>
        <v>0</v>
      </c>
      <c r="BN298" s="27">
        <f t="shared" si="22"/>
        <v>0</v>
      </c>
    </row>
    <row r="299" spans="36:66" x14ac:dyDescent="0.25">
      <c r="AJ299" s="7" t="e">
        <f t="shared" si="23"/>
        <v>#VALUE!</v>
      </c>
      <c r="BL299" s="2" t="e">
        <f t="shared" si="24"/>
        <v>#VALUE!</v>
      </c>
      <c r="BM299" s="27">
        <f t="shared" si="21"/>
        <v>0</v>
      </c>
      <c r="BN299" s="27">
        <f t="shared" si="22"/>
        <v>0</v>
      </c>
    </row>
    <row r="300" spans="36:66" x14ac:dyDescent="0.25">
      <c r="AJ300" s="7" t="e">
        <f t="shared" si="23"/>
        <v>#VALUE!</v>
      </c>
      <c r="BL300" s="2" t="e">
        <f t="shared" si="24"/>
        <v>#VALUE!</v>
      </c>
      <c r="BM300" s="27">
        <f t="shared" si="21"/>
        <v>0</v>
      </c>
      <c r="BN300" s="27">
        <f t="shared" si="22"/>
        <v>0</v>
      </c>
    </row>
    <row r="301" spans="36:66" x14ac:dyDescent="0.25">
      <c r="AJ301" s="7" t="e">
        <f t="shared" si="23"/>
        <v>#VALUE!</v>
      </c>
      <c r="BL301" s="2" t="e">
        <f t="shared" si="24"/>
        <v>#VALUE!</v>
      </c>
      <c r="BM301" s="27">
        <f t="shared" si="21"/>
        <v>0</v>
      </c>
      <c r="BN301" s="27">
        <f t="shared" si="22"/>
        <v>0</v>
      </c>
    </row>
    <row r="302" spans="36:66" x14ac:dyDescent="0.25">
      <c r="AJ302" s="7" t="e">
        <f t="shared" si="23"/>
        <v>#VALUE!</v>
      </c>
      <c r="BL302" s="2" t="e">
        <f t="shared" si="24"/>
        <v>#VALUE!</v>
      </c>
      <c r="BM302" s="27">
        <f t="shared" si="21"/>
        <v>0</v>
      </c>
      <c r="BN302" s="27">
        <f t="shared" si="22"/>
        <v>0</v>
      </c>
    </row>
    <row r="303" spans="36:66" x14ac:dyDescent="0.25">
      <c r="AJ303" s="7" t="e">
        <f t="shared" si="23"/>
        <v>#VALUE!</v>
      </c>
      <c r="BL303" s="2" t="e">
        <f t="shared" si="24"/>
        <v>#VALUE!</v>
      </c>
      <c r="BM303" s="27">
        <f t="shared" si="21"/>
        <v>0</v>
      </c>
      <c r="BN303" s="27">
        <f t="shared" si="22"/>
        <v>0</v>
      </c>
    </row>
    <row r="304" spans="36:66" x14ac:dyDescent="0.25">
      <c r="AJ304" s="7" t="e">
        <f t="shared" si="23"/>
        <v>#VALUE!</v>
      </c>
      <c r="BL304" s="2" t="e">
        <f t="shared" si="24"/>
        <v>#VALUE!</v>
      </c>
      <c r="BM304" s="27">
        <f t="shared" si="21"/>
        <v>0</v>
      </c>
      <c r="BN304" s="27">
        <f t="shared" si="22"/>
        <v>0</v>
      </c>
    </row>
    <row r="305" spans="36:66" x14ac:dyDescent="0.25">
      <c r="AJ305" s="7" t="e">
        <f t="shared" si="23"/>
        <v>#VALUE!</v>
      </c>
      <c r="BL305" s="2" t="e">
        <f t="shared" si="24"/>
        <v>#VALUE!</v>
      </c>
      <c r="BM305" s="27">
        <f t="shared" si="21"/>
        <v>0</v>
      </c>
      <c r="BN305" s="27">
        <f t="shared" si="22"/>
        <v>0</v>
      </c>
    </row>
    <row r="306" spans="36:66" x14ac:dyDescent="0.25">
      <c r="AJ306" s="7" t="e">
        <f t="shared" si="23"/>
        <v>#VALUE!</v>
      </c>
      <c r="BL306" s="2" t="e">
        <f t="shared" si="24"/>
        <v>#VALUE!</v>
      </c>
      <c r="BM306" s="27">
        <f t="shared" si="21"/>
        <v>0</v>
      </c>
      <c r="BN306" s="27">
        <f t="shared" si="22"/>
        <v>0</v>
      </c>
    </row>
    <row r="307" spans="36:66" x14ac:dyDescent="0.25">
      <c r="AJ307" s="7" t="e">
        <f t="shared" si="23"/>
        <v>#VALUE!</v>
      </c>
      <c r="BL307" s="2" t="e">
        <f t="shared" si="24"/>
        <v>#VALUE!</v>
      </c>
      <c r="BM307" s="27">
        <f t="shared" si="21"/>
        <v>0</v>
      </c>
      <c r="BN307" s="27">
        <f t="shared" si="22"/>
        <v>0</v>
      </c>
    </row>
    <row r="308" spans="36:66" x14ac:dyDescent="0.25">
      <c r="AJ308" s="7" t="e">
        <f t="shared" si="23"/>
        <v>#VALUE!</v>
      </c>
      <c r="BL308" s="2" t="e">
        <f t="shared" si="24"/>
        <v>#VALUE!</v>
      </c>
      <c r="BM308" s="27">
        <f t="shared" si="21"/>
        <v>0</v>
      </c>
      <c r="BN308" s="27">
        <f t="shared" si="22"/>
        <v>0</v>
      </c>
    </row>
    <row r="309" spans="36:66" x14ac:dyDescent="0.25">
      <c r="AJ309" s="7" t="e">
        <f t="shared" si="23"/>
        <v>#VALUE!</v>
      </c>
      <c r="BL309" s="2" t="e">
        <f t="shared" si="24"/>
        <v>#VALUE!</v>
      </c>
      <c r="BM309" s="27">
        <f t="shared" si="21"/>
        <v>0</v>
      </c>
      <c r="BN309" s="27">
        <f t="shared" si="22"/>
        <v>0</v>
      </c>
    </row>
    <row r="310" spans="36:66" x14ac:dyDescent="0.25">
      <c r="AJ310" s="7" t="e">
        <f t="shared" si="23"/>
        <v>#VALUE!</v>
      </c>
      <c r="BL310" s="2" t="e">
        <f t="shared" si="24"/>
        <v>#VALUE!</v>
      </c>
      <c r="BM310" s="27">
        <f t="shared" si="21"/>
        <v>0</v>
      </c>
      <c r="BN310" s="27">
        <f t="shared" si="22"/>
        <v>0</v>
      </c>
    </row>
    <row r="311" spans="36:66" x14ac:dyDescent="0.25">
      <c r="AJ311" s="7" t="e">
        <f t="shared" si="23"/>
        <v>#VALUE!</v>
      </c>
      <c r="BL311" s="2" t="e">
        <f t="shared" si="24"/>
        <v>#VALUE!</v>
      </c>
      <c r="BM311" s="27">
        <f t="shared" si="21"/>
        <v>0</v>
      </c>
      <c r="BN311" s="27">
        <f t="shared" si="22"/>
        <v>0</v>
      </c>
    </row>
    <row r="312" spans="36:66" x14ac:dyDescent="0.25">
      <c r="AJ312" s="7" t="e">
        <f t="shared" si="23"/>
        <v>#VALUE!</v>
      </c>
      <c r="BL312" s="2" t="e">
        <f t="shared" si="24"/>
        <v>#VALUE!</v>
      </c>
      <c r="BM312" s="27">
        <f t="shared" si="21"/>
        <v>0</v>
      </c>
      <c r="BN312" s="27">
        <f t="shared" si="22"/>
        <v>0</v>
      </c>
    </row>
    <row r="313" spans="36:66" x14ac:dyDescent="0.25">
      <c r="AJ313" s="7" t="e">
        <f t="shared" si="23"/>
        <v>#VALUE!</v>
      </c>
      <c r="BL313" s="2" t="e">
        <f t="shared" si="24"/>
        <v>#VALUE!</v>
      </c>
      <c r="BM313" s="27">
        <f t="shared" si="21"/>
        <v>0</v>
      </c>
      <c r="BN313" s="27">
        <f t="shared" si="22"/>
        <v>0</v>
      </c>
    </row>
    <row r="314" spans="36:66" x14ac:dyDescent="0.25">
      <c r="AJ314" s="7" t="e">
        <f t="shared" si="23"/>
        <v>#VALUE!</v>
      </c>
      <c r="BL314" s="2" t="e">
        <f t="shared" si="24"/>
        <v>#VALUE!</v>
      </c>
      <c r="BM314" s="27">
        <f t="shared" si="21"/>
        <v>0</v>
      </c>
      <c r="BN314" s="27">
        <f t="shared" si="22"/>
        <v>0</v>
      </c>
    </row>
    <row r="315" spans="36:66" x14ac:dyDescent="0.25">
      <c r="AJ315" s="7" t="e">
        <f t="shared" si="23"/>
        <v>#VALUE!</v>
      </c>
      <c r="BL315" s="2" t="e">
        <f t="shared" si="24"/>
        <v>#VALUE!</v>
      </c>
      <c r="BM315" s="27">
        <f t="shared" si="21"/>
        <v>0</v>
      </c>
      <c r="BN315" s="27">
        <f t="shared" si="22"/>
        <v>0</v>
      </c>
    </row>
    <row r="316" spans="36:66" x14ac:dyDescent="0.25">
      <c r="AJ316" s="7" t="e">
        <f t="shared" si="23"/>
        <v>#VALUE!</v>
      </c>
      <c r="BL316" s="2" t="e">
        <f t="shared" si="24"/>
        <v>#VALUE!</v>
      </c>
      <c r="BM316" s="27">
        <f t="shared" si="21"/>
        <v>0</v>
      </c>
      <c r="BN316" s="27">
        <f t="shared" si="22"/>
        <v>0</v>
      </c>
    </row>
    <row r="317" spans="36:66" x14ac:dyDescent="0.25">
      <c r="AJ317" s="7" t="e">
        <f t="shared" si="23"/>
        <v>#VALUE!</v>
      </c>
      <c r="BL317" s="2" t="e">
        <f t="shared" si="24"/>
        <v>#VALUE!</v>
      </c>
      <c r="BM317" s="27">
        <f t="shared" si="21"/>
        <v>0</v>
      </c>
      <c r="BN317" s="27">
        <f t="shared" si="22"/>
        <v>0</v>
      </c>
    </row>
    <row r="318" spans="36:66" x14ac:dyDescent="0.25">
      <c r="AJ318" s="7" t="e">
        <f t="shared" si="23"/>
        <v>#VALUE!</v>
      </c>
      <c r="BL318" s="2" t="e">
        <f t="shared" si="24"/>
        <v>#VALUE!</v>
      </c>
      <c r="BM318" s="27">
        <f t="shared" si="21"/>
        <v>0</v>
      </c>
      <c r="BN318" s="27">
        <f t="shared" si="22"/>
        <v>0</v>
      </c>
    </row>
    <row r="319" spans="36:66" x14ac:dyDescent="0.25">
      <c r="AJ319" s="7" t="e">
        <f t="shared" si="23"/>
        <v>#VALUE!</v>
      </c>
      <c r="BL319" s="2" t="e">
        <f t="shared" si="24"/>
        <v>#VALUE!</v>
      </c>
      <c r="BM319" s="27">
        <f t="shared" si="21"/>
        <v>0</v>
      </c>
      <c r="BN319" s="27">
        <f t="shared" si="22"/>
        <v>0</v>
      </c>
    </row>
    <row r="320" spans="36:66" x14ac:dyDescent="0.25">
      <c r="AJ320" s="7" t="e">
        <f t="shared" si="23"/>
        <v>#VALUE!</v>
      </c>
      <c r="BL320" s="2" t="e">
        <f t="shared" si="24"/>
        <v>#VALUE!</v>
      </c>
      <c r="BM320" s="27">
        <f t="shared" si="21"/>
        <v>0</v>
      </c>
      <c r="BN320" s="27">
        <f t="shared" si="22"/>
        <v>0</v>
      </c>
    </row>
    <row r="321" spans="36:66" x14ac:dyDescent="0.25">
      <c r="AJ321" s="7" t="e">
        <f t="shared" si="23"/>
        <v>#VALUE!</v>
      </c>
      <c r="BL321" s="2" t="e">
        <f t="shared" si="24"/>
        <v>#VALUE!</v>
      </c>
      <c r="BM321" s="27">
        <f t="shared" si="21"/>
        <v>0</v>
      </c>
      <c r="BN321" s="27">
        <f t="shared" si="22"/>
        <v>0</v>
      </c>
    </row>
    <row r="322" spans="36:66" x14ac:dyDescent="0.25">
      <c r="AJ322" s="7" t="e">
        <f t="shared" si="23"/>
        <v>#VALUE!</v>
      </c>
      <c r="BL322" s="2" t="e">
        <f t="shared" si="24"/>
        <v>#VALUE!</v>
      </c>
      <c r="BM322" s="27">
        <f t="shared" si="21"/>
        <v>0</v>
      </c>
      <c r="BN322" s="27">
        <f t="shared" si="22"/>
        <v>0</v>
      </c>
    </row>
    <row r="323" spans="36:66" x14ac:dyDescent="0.25">
      <c r="AJ323" s="7" t="e">
        <f t="shared" si="23"/>
        <v>#VALUE!</v>
      </c>
      <c r="BL323" s="2" t="e">
        <f t="shared" si="24"/>
        <v>#VALUE!</v>
      </c>
      <c r="BM323" s="27">
        <f t="shared" si="21"/>
        <v>0</v>
      </c>
      <c r="BN323" s="27">
        <f t="shared" si="22"/>
        <v>0</v>
      </c>
    </row>
    <row r="324" spans="36:66" x14ac:dyDescent="0.25">
      <c r="AJ324" s="7" t="e">
        <f t="shared" si="23"/>
        <v>#VALUE!</v>
      </c>
      <c r="BL324" s="2" t="e">
        <f t="shared" si="24"/>
        <v>#VALUE!</v>
      </c>
      <c r="BM324" s="27">
        <f t="shared" ref="BM324:BM387" si="25">SUM(AX327)</f>
        <v>0</v>
      </c>
      <c r="BN324" s="27">
        <f t="shared" ref="BN324:BN362" si="26">SUM(AV324:BD324)</f>
        <v>0</v>
      </c>
    </row>
    <row r="325" spans="36:66" x14ac:dyDescent="0.25">
      <c r="AJ325" s="7" t="e">
        <f t="shared" si="23"/>
        <v>#VALUE!</v>
      </c>
      <c r="BL325" s="2" t="e">
        <f t="shared" si="24"/>
        <v>#VALUE!</v>
      </c>
      <c r="BM325" s="27">
        <f t="shared" si="25"/>
        <v>0</v>
      </c>
      <c r="BN325" s="27">
        <f t="shared" si="26"/>
        <v>0</v>
      </c>
    </row>
    <row r="326" spans="36:66" x14ac:dyDescent="0.25">
      <c r="AJ326" s="7" t="e">
        <f t="shared" si="23"/>
        <v>#VALUE!</v>
      </c>
      <c r="BL326" s="2" t="e">
        <f t="shared" si="24"/>
        <v>#VALUE!</v>
      </c>
      <c r="BM326" s="27">
        <f t="shared" si="25"/>
        <v>0</v>
      </c>
      <c r="BN326" s="27">
        <f t="shared" si="26"/>
        <v>0</v>
      </c>
    </row>
    <row r="327" spans="36:66" x14ac:dyDescent="0.25">
      <c r="AJ327" s="7" t="e">
        <f t="shared" si="23"/>
        <v>#VALUE!</v>
      </c>
      <c r="BL327" s="2" t="e">
        <f t="shared" si="24"/>
        <v>#VALUE!</v>
      </c>
      <c r="BM327" s="27">
        <f t="shared" si="25"/>
        <v>0</v>
      </c>
      <c r="BN327" s="27">
        <f t="shared" si="26"/>
        <v>0</v>
      </c>
    </row>
    <row r="328" spans="36:66" x14ac:dyDescent="0.25">
      <c r="AJ328" s="7" t="e">
        <f t="shared" si="23"/>
        <v>#VALUE!</v>
      </c>
      <c r="BL328" s="2" t="e">
        <f t="shared" si="24"/>
        <v>#VALUE!</v>
      </c>
      <c r="BM328" s="27">
        <f t="shared" si="25"/>
        <v>0</v>
      </c>
      <c r="BN328" s="27">
        <f t="shared" si="26"/>
        <v>0</v>
      </c>
    </row>
    <row r="329" spans="36:66" x14ac:dyDescent="0.25">
      <c r="AJ329" s="7" t="e">
        <f t="shared" si="23"/>
        <v>#VALUE!</v>
      </c>
      <c r="BL329" s="2" t="e">
        <f t="shared" si="24"/>
        <v>#VALUE!</v>
      </c>
      <c r="BM329" s="27">
        <f t="shared" si="25"/>
        <v>0</v>
      </c>
      <c r="BN329" s="27">
        <f t="shared" si="26"/>
        <v>0</v>
      </c>
    </row>
    <row r="330" spans="36:66" x14ac:dyDescent="0.25">
      <c r="AJ330" s="7" t="e">
        <f t="shared" si="23"/>
        <v>#VALUE!</v>
      </c>
      <c r="BL330" s="2" t="e">
        <f t="shared" si="24"/>
        <v>#VALUE!</v>
      </c>
      <c r="BM330" s="27">
        <f t="shared" si="25"/>
        <v>0</v>
      </c>
      <c r="BN330" s="27">
        <f t="shared" si="26"/>
        <v>0</v>
      </c>
    </row>
    <row r="331" spans="36:66" x14ac:dyDescent="0.25">
      <c r="AJ331" s="7" t="e">
        <f t="shared" ref="AJ331:AJ394" si="27">(S331:AI331)</f>
        <v>#VALUE!</v>
      </c>
      <c r="BL331" s="2" t="e">
        <f t="shared" ref="BL331:BL394" si="28">(AP331:BJ331)</f>
        <v>#VALUE!</v>
      </c>
      <c r="BM331" s="27">
        <f t="shared" si="25"/>
        <v>0</v>
      </c>
      <c r="BN331" s="27">
        <f t="shared" si="26"/>
        <v>0</v>
      </c>
    </row>
    <row r="332" spans="36:66" x14ac:dyDescent="0.25">
      <c r="AJ332" s="7" t="e">
        <f t="shared" si="27"/>
        <v>#VALUE!</v>
      </c>
      <c r="BL332" s="2" t="e">
        <f t="shared" si="28"/>
        <v>#VALUE!</v>
      </c>
      <c r="BM332" s="27">
        <f t="shared" si="25"/>
        <v>0</v>
      </c>
      <c r="BN332" s="27">
        <f t="shared" si="26"/>
        <v>0</v>
      </c>
    </row>
    <row r="333" spans="36:66" x14ac:dyDescent="0.25">
      <c r="AJ333" s="7" t="e">
        <f t="shared" si="27"/>
        <v>#VALUE!</v>
      </c>
      <c r="BL333" s="2" t="e">
        <f t="shared" si="28"/>
        <v>#VALUE!</v>
      </c>
      <c r="BM333" s="27">
        <f t="shared" si="25"/>
        <v>0</v>
      </c>
      <c r="BN333" s="27">
        <f t="shared" si="26"/>
        <v>0</v>
      </c>
    </row>
    <row r="334" spans="36:66" x14ac:dyDescent="0.25">
      <c r="AJ334" s="7" t="e">
        <f t="shared" si="27"/>
        <v>#VALUE!</v>
      </c>
      <c r="BL334" s="2" t="e">
        <f t="shared" si="28"/>
        <v>#VALUE!</v>
      </c>
      <c r="BM334" s="27">
        <f t="shared" si="25"/>
        <v>0</v>
      </c>
      <c r="BN334" s="27">
        <f t="shared" si="26"/>
        <v>0</v>
      </c>
    </row>
    <row r="335" spans="36:66" x14ac:dyDescent="0.25">
      <c r="AJ335" s="7" t="e">
        <f t="shared" si="27"/>
        <v>#VALUE!</v>
      </c>
      <c r="BL335" s="2" t="e">
        <f t="shared" si="28"/>
        <v>#VALUE!</v>
      </c>
      <c r="BM335" s="27">
        <f t="shared" si="25"/>
        <v>0</v>
      </c>
      <c r="BN335" s="27">
        <f t="shared" si="26"/>
        <v>0</v>
      </c>
    </row>
    <row r="336" spans="36:66" x14ac:dyDescent="0.25">
      <c r="AJ336" s="7" t="e">
        <f t="shared" si="27"/>
        <v>#VALUE!</v>
      </c>
      <c r="BL336" s="2" t="e">
        <f t="shared" si="28"/>
        <v>#VALUE!</v>
      </c>
      <c r="BM336" s="27">
        <f t="shared" si="25"/>
        <v>0</v>
      </c>
      <c r="BN336" s="27">
        <f t="shared" si="26"/>
        <v>0</v>
      </c>
    </row>
    <row r="337" spans="36:66" x14ac:dyDescent="0.25">
      <c r="AJ337" s="7" t="e">
        <f t="shared" si="27"/>
        <v>#VALUE!</v>
      </c>
      <c r="BL337" s="2" t="e">
        <f t="shared" si="28"/>
        <v>#VALUE!</v>
      </c>
      <c r="BM337" s="27">
        <f t="shared" si="25"/>
        <v>0</v>
      </c>
      <c r="BN337" s="27">
        <f t="shared" si="26"/>
        <v>0</v>
      </c>
    </row>
    <row r="338" spans="36:66" x14ac:dyDescent="0.25">
      <c r="AJ338" s="7" t="e">
        <f t="shared" si="27"/>
        <v>#VALUE!</v>
      </c>
      <c r="BL338" s="2" t="e">
        <f t="shared" si="28"/>
        <v>#VALUE!</v>
      </c>
      <c r="BM338" s="27">
        <f t="shared" si="25"/>
        <v>0</v>
      </c>
      <c r="BN338" s="27">
        <f t="shared" si="26"/>
        <v>0</v>
      </c>
    </row>
    <row r="339" spans="36:66" x14ac:dyDescent="0.25">
      <c r="AJ339" s="7" t="e">
        <f t="shared" si="27"/>
        <v>#VALUE!</v>
      </c>
      <c r="BL339" s="2" t="e">
        <f t="shared" si="28"/>
        <v>#VALUE!</v>
      </c>
      <c r="BM339" s="27">
        <f t="shared" si="25"/>
        <v>0</v>
      </c>
      <c r="BN339" s="27">
        <f t="shared" si="26"/>
        <v>0</v>
      </c>
    </row>
    <row r="340" spans="36:66" x14ac:dyDescent="0.25">
      <c r="AJ340" s="7" t="e">
        <f t="shared" si="27"/>
        <v>#VALUE!</v>
      </c>
      <c r="BL340" s="2" t="e">
        <f t="shared" si="28"/>
        <v>#VALUE!</v>
      </c>
      <c r="BM340" s="27">
        <f t="shared" si="25"/>
        <v>0</v>
      </c>
      <c r="BN340" s="27">
        <f t="shared" si="26"/>
        <v>0</v>
      </c>
    </row>
    <row r="341" spans="36:66" x14ac:dyDescent="0.25">
      <c r="AJ341" s="7" t="e">
        <f t="shared" si="27"/>
        <v>#VALUE!</v>
      </c>
      <c r="BL341" s="2" t="e">
        <f t="shared" si="28"/>
        <v>#VALUE!</v>
      </c>
      <c r="BM341" s="27">
        <f t="shared" si="25"/>
        <v>0</v>
      </c>
      <c r="BN341" s="27">
        <f t="shared" si="26"/>
        <v>0</v>
      </c>
    </row>
    <row r="342" spans="36:66" x14ac:dyDescent="0.25">
      <c r="AJ342" s="7" t="e">
        <f t="shared" si="27"/>
        <v>#VALUE!</v>
      </c>
      <c r="BL342" s="2" t="e">
        <f t="shared" si="28"/>
        <v>#VALUE!</v>
      </c>
      <c r="BM342" s="27">
        <f t="shared" si="25"/>
        <v>0</v>
      </c>
      <c r="BN342" s="27">
        <f t="shared" si="26"/>
        <v>0</v>
      </c>
    </row>
    <row r="343" spans="36:66" x14ac:dyDescent="0.25">
      <c r="AJ343" s="7" t="e">
        <f t="shared" si="27"/>
        <v>#VALUE!</v>
      </c>
      <c r="BL343" s="2" t="e">
        <f t="shared" si="28"/>
        <v>#VALUE!</v>
      </c>
      <c r="BM343" s="27">
        <f t="shared" si="25"/>
        <v>0</v>
      </c>
      <c r="BN343" s="27">
        <f t="shared" si="26"/>
        <v>0</v>
      </c>
    </row>
    <row r="344" spans="36:66" x14ac:dyDescent="0.25">
      <c r="AJ344" s="7" t="e">
        <f t="shared" si="27"/>
        <v>#VALUE!</v>
      </c>
      <c r="BL344" s="2" t="e">
        <f t="shared" si="28"/>
        <v>#VALUE!</v>
      </c>
      <c r="BM344" s="27">
        <f t="shared" si="25"/>
        <v>0</v>
      </c>
      <c r="BN344" s="27">
        <f t="shared" si="26"/>
        <v>0</v>
      </c>
    </row>
    <row r="345" spans="36:66" x14ac:dyDescent="0.25">
      <c r="AJ345" s="7" t="e">
        <f t="shared" si="27"/>
        <v>#VALUE!</v>
      </c>
      <c r="BL345" s="2" t="e">
        <f t="shared" si="28"/>
        <v>#VALUE!</v>
      </c>
      <c r="BM345" s="27">
        <f t="shared" si="25"/>
        <v>0</v>
      </c>
      <c r="BN345" s="27">
        <f t="shared" si="26"/>
        <v>0</v>
      </c>
    </row>
    <row r="346" spans="36:66" x14ac:dyDescent="0.25">
      <c r="AJ346" s="7" t="e">
        <f t="shared" si="27"/>
        <v>#VALUE!</v>
      </c>
      <c r="BL346" s="2" t="e">
        <f t="shared" si="28"/>
        <v>#VALUE!</v>
      </c>
      <c r="BM346" s="27">
        <f t="shared" si="25"/>
        <v>0</v>
      </c>
      <c r="BN346" s="27">
        <f t="shared" si="26"/>
        <v>0</v>
      </c>
    </row>
    <row r="347" spans="36:66" x14ac:dyDescent="0.25">
      <c r="AJ347" s="7" t="e">
        <f t="shared" si="27"/>
        <v>#VALUE!</v>
      </c>
      <c r="BL347" s="2" t="e">
        <f t="shared" si="28"/>
        <v>#VALUE!</v>
      </c>
      <c r="BM347" s="27">
        <f t="shared" si="25"/>
        <v>0</v>
      </c>
      <c r="BN347" s="27">
        <f t="shared" si="26"/>
        <v>0</v>
      </c>
    </row>
    <row r="348" spans="36:66" x14ac:dyDescent="0.25">
      <c r="AJ348" s="7" t="e">
        <f t="shared" si="27"/>
        <v>#VALUE!</v>
      </c>
      <c r="BL348" s="2" t="e">
        <f t="shared" si="28"/>
        <v>#VALUE!</v>
      </c>
      <c r="BM348" s="27">
        <f t="shared" si="25"/>
        <v>0</v>
      </c>
      <c r="BN348" s="27">
        <f t="shared" si="26"/>
        <v>0</v>
      </c>
    </row>
    <row r="349" spans="36:66" x14ac:dyDescent="0.25">
      <c r="AJ349" s="7" t="e">
        <f t="shared" si="27"/>
        <v>#VALUE!</v>
      </c>
      <c r="BL349" s="2" t="e">
        <f t="shared" si="28"/>
        <v>#VALUE!</v>
      </c>
      <c r="BM349" s="27">
        <f t="shared" si="25"/>
        <v>0</v>
      </c>
      <c r="BN349" s="27">
        <f t="shared" si="26"/>
        <v>0</v>
      </c>
    </row>
    <row r="350" spans="36:66" x14ac:dyDescent="0.25">
      <c r="AJ350" s="7" t="e">
        <f t="shared" si="27"/>
        <v>#VALUE!</v>
      </c>
      <c r="BL350" s="2" t="e">
        <f t="shared" si="28"/>
        <v>#VALUE!</v>
      </c>
      <c r="BM350" s="27">
        <f t="shared" si="25"/>
        <v>0</v>
      </c>
      <c r="BN350" s="27">
        <f t="shared" si="26"/>
        <v>0</v>
      </c>
    </row>
    <row r="351" spans="36:66" x14ac:dyDescent="0.25">
      <c r="AJ351" s="7" t="e">
        <f t="shared" si="27"/>
        <v>#VALUE!</v>
      </c>
      <c r="BL351" s="2" t="e">
        <f t="shared" si="28"/>
        <v>#VALUE!</v>
      </c>
      <c r="BM351" s="27">
        <f t="shared" si="25"/>
        <v>0</v>
      </c>
      <c r="BN351" s="27">
        <f t="shared" si="26"/>
        <v>0</v>
      </c>
    </row>
    <row r="352" spans="36:66" x14ac:dyDescent="0.25">
      <c r="AJ352" s="7" t="e">
        <f t="shared" si="27"/>
        <v>#VALUE!</v>
      </c>
      <c r="BL352" s="2" t="e">
        <f t="shared" si="28"/>
        <v>#VALUE!</v>
      </c>
      <c r="BM352" s="27">
        <f t="shared" si="25"/>
        <v>0</v>
      </c>
      <c r="BN352" s="27">
        <f t="shared" si="26"/>
        <v>0</v>
      </c>
    </row>
    <row r="353" spans="36:66" x14ac:dyDescent="0.25">
      <c r="AJ353" s="7" t="e">
        <f t="shared" si="27"/>
        <v>#VALUE!</v>
      </c>
      <c r="BL353" s="2" t="e">
        <f t="shared" si="28"/>
        <v>#VALUE!</v>
      </c>
      <c r="BM353" s="27">
        <f t="shared" si="25"/>
        <v>0</v>
      </c>
      <c r="BN353" s="27">
        <f t="shared" si="26"/>
        <v>0</v>
      </c>
    </row>
    <row r="354" spans="36:66" x14ac:dyDescent="0.25">
      <c r="AJ354" s="7" t="e">
        <f t="shared" si="27"/>
        <v>#VALUE!</v>
      </c>
      <c r="BL354" s="2" t="e">
        <f t="shared" si="28"/>
        <v>#VALUE!</v>
      </c>
      <c r="BM354" s="27">
        <f t="shared" si="25"/>
        <v>0</v>
      </c>
      <c r="BN354" s="27">
        <f t="shared" si="26"/>
        <v>0</v>
      </c>
    </row>
    <row r="355" spans="36:66" x14ac:dyDescent="0.25">
      <c r="AJ355" s="7" t="e">
        <f t="shared" si="27"/>
        <v>#VALUE!</v>
      </c>
      <c r="BL355" s="2" t="e">
        <f t="shared" si="28"/>
        <v>#VALUE!</v>
      </c>
      <c r="BM355" s="27">
        <f t="shared" si="25"/>
        <v>0</v>
      </c>
      <c r="BN355" s="27">
        <f t="shared" si="26"/>
        <v>0</v>
      </c>
    </row>
    <row r="356" spans="36:66" x14ac:dyDescent="0.25">
      <c r="AJ356" s="7" t="e">
        <f t="shared" si="27"/>
        <v>#VALUE!</v>
      </c>
      <c r="BL356" s="2" t="e">
        <f t="shared" si="28"/>
        <v>#VALUE!</v>
      </c>
      <c r="BM356" s="27">
        <f t="shared" si="25"/>
        <v>0</v>
      </c>
      <c r="BN356" s="27">
        <f t="shared" si="26"/>
        <v>0</v>
      </c>
    </row>
    <row r="357" spans="36:66" x14ac:dyDescent="0.25">
      <c r="AJ357" s="7" t="e">
        <f t="shared" si="27"/>
        <v>#VALUE!</v>
      </c>
      <c r="BL357" s="2" t="e">
        <f t="shared" si="28"/>
        <v>#VALUE!</v>
      </c>
      <c r="BM357" s="27">
        <f t="shared" si="25"/>
        <v>0</v>
      </c>
      <c r="BN357" s="27">
        <f t="shared" si="26"/>
        <v>0</v>
      </c>
    </row>
    <row r="358" spans="36:66" x14ac:dyDescent="0.25">
      <c r="AJ358" s="7" t="e">
        <f t="shared" si="27"/>
        <v>#VALUE!</v>
      </c>
      <c r="BL358" s="2" t="e">
        <f t="shared" si="28"/>
        <v>#VALUE!</v>
      </c>
      <c r="BM358" s="27">
        <f t="shared" si="25"/>
        <v>0</v>
      </c>
      <c r="BN358" s="27">
        <f t="shared" si="26"/>
        <v>0</v>
      </c>
    </row>
    <row r="359" spans="36:66" x14ac:dyDescent="0.25">
      <c r="AJ359" s="7" t="e">
        <f t="shared" si="27"/>
        <v>#VALUE!</v>
      </c>
      <c r="BL359" s="2" t="e">
        <f t="shared" si="28"/>
        <v>#VALUE!</v>
      </c>
      <c r="BM359" s="27">
        <f t="shared" si="25"/>
        <v>0</v>
      </c>
      <c r="BN359" s="27">
        <f t="shared" si="26"/>
        <v>0</v>
      </c>
    </row>
    <row r="360" spans="36:66" x14ac:dyDescent="0.25">
      <c r="AJ360" s="7" t="e">
        <f t="shared" si="27"/>
        <v>#VALUE!</v>
      </c>
      <c r="BL360" s="2" t="e">
        <f t="shared" si="28"/>
        <v>#VALUE!</v>
      </c>
      <c r="BM360" s="27">
        <f t="shared" si="25"/>
        <v>0</v>
      </c>
      <c r="BN360" s="27">
        <f t="shared" si="26"/>
        <v>0</v>
      </c>
    </row>
    <row r="361" spans="36:66" x14ac:dyDescent="0.25">
      <c r="AJ361" s="7" t="e">
        <f t="shared" si="27"/>
        <v>#VALUE!</v>
      </c>
      <c r="BL361" s="2" t="e">
        <f t="shared" si="28"/>
        <v>#VALUE!</v>
      </c>
      <c r="BM361" s="27">
        <f t="shared" si="25"/>
        <v>0</v>
      </c>
      <c r="BN361" s="27">
        <f t="shared" si="26"/>
        <v>0</v>
      </c>
    </row>
    <row r="362" spans="36:66" x14ac:dyDescent="0.25">
      <c r="AJ362" s="7" t="e">
        <f t="shared" si="27"/>
        <v>#VALUE!</v>
      </c>
      <c r="BL362" s="2" t="e">
        <f t="shared" si="28"/>
        <v>#VALUE!</v>
      </c>
      <c r="BM362" s="27">
        <f t="shared" si="25"/>
        <v>0</v>
      </c>
      <c r="BN362" s="27">
        <f t="shared" si="26"/>
        <v>0</v>
      </c>
    </row>
    <row r="363" spans="36:66" x14ac:dyDescent="0.25">
      <c r="AJ363" s="7" t="e">
        <f t="shared" si="27"/>
        <v>#VALUE!</v>
      </c>
      <c r="BL363" s="2" t="e">
        <f t="shared" si="28"/>
        <v>#VALUE!</v>
      </c>
      <c r="BM363" s="27">
        <f t="shared" si="25"/>
        <v>0</v>
      </c>
    </row>
    <row r="364" spans="36:66" x14ac:dyDescent="0.25">
      <c r="AJ364" s="7" t="e">
        <f t="shared" si="27"/>
        <v>#VALUE!</v>
      </c>
      <c r="BL364" s="2" t="e">
        <f t="shared" si="28"/>
        <v>#VALUE!</v>
      </c>
      <c r="BM364" s="27">
        <f t="shared" si="25"/>
        <v>0</v>
      </c>
    </row>
    <row r="365" spans="36:66" x14ac:dyDescent="0.25">
      <c r="AJ365" s="7" t="e">
        <f t="shared" si="27"/>
        <v>#VALUE!</v>
      </c>
      <c r="BL365" s="2" t="e">
        <f t="shared" si="28"/>
        <v>#VALUE!</v>
      </c>
      <c r="BM365" s="27">
        <f t="shared" si="25"/>
        <v>0</v>
      </c>
    </row>
    <row r="366" spans="36:66" x14ac:dyDescent="0.25">
      <c r="AJ366" s="7" t="e">
        <f t="shared" si="27"/>
        <v>#VALUE!</v>
      </c>
      <c r="BL366" s="2" t="e">
        <f t="shared" si="28"/>
        <v>#VALUE!</v>
      </c>
      <c r="BM366" s="27">
        <f t="shared" si="25"/>
        <v>0</v>
      </c>
    </row>
    <row r="367" spans="36:66" x14ac:dyDescent="0.25">
      <c r="AJ367" s="7" t="e">
        <f t="shared" si="27"/>
        <v>#VALUE!</v>
      </c>
      <c r="BL367" s="2" t="e">
        <f t="shared" si="28"/>
        <v>#VALUE!</v>
      </c>
      <c r="BM367" s="27">
        <f t="shared" si="25"/>
        <v>0</v>
      </c>
    </row>
    <row r="368" spans="36:66" x14ac:dyDescent="0.25">
      <c r="AJ368" s="7" t="e">
        <f t="shared" si="27"/>
        <v>#VALUE!</v>
      </c>
      <c r="BL368" s="2" t="e">
        <f t="shared" si="28"/>
        <v>#VALUE!</v>
      </c>
      <c r="BM368" s="27">
        <f t="shared" si="25"/>
        <v>0</v>
      </c>
    </row>
    <row r="369" spans="36:65" x14ac:dyDescent="0.25">
      <c r="AJ369" s="7" t="e">
        <f t="shared" si="27"/>
        <v>#VALUE!</v>
      </c>
      <c r="BL369" s="2" t="e">
        <f t="shared" si="28"/>
        <v>#VALUE!</v>
      </c>
      <c r="BM369" s="27">
        <f t="shared" si="25"/>
        <v>0</v>
      </c>
    </row>
    <row r="370" spans="36:65" x14ac:dyDescent="0.25">
      <c r="AJ370" s="7" t="e">
        <f t="shared" si="27"/>
        <v>#VALUE!</v>
      </c>
      <c r="BL370" s="2" t="e">
        <f t="shared" si="28"/>
        <v>#VALUE!</v>
      </c>
      <c r="BM370" s="27">
        <f t="shared" si="25"/>
        <v>0</v>
      </c>
    </row>
    <row r="371" spans="36:65" x14ac:dyDescent="0.25">
      <c r="AJ371" s="7" t="e">
        <f t="shared" si="27"/>
        <v>#VALUE!</v>
      </c>
      <c r="BL371" s="2" t="e">
        <f t="shared" si="28"/>
        <v>#VALUE!</v>
      </c>
      <c r="BM371" s="27">
        <f t="shared" si="25"/>
        <v>0</v>
      </c>
    </row>
    <row r="372" spans="36:65" x14ac:dyDescent="0.25">
      <c r="AJ372" s="7" t="e">
        <f t="shared" si="27"/>
        <v>#VALUE!</v>
      </c>
      <c r="BL372" s="2" t="e">
        <f t="shared" si="28"/>
        <v>#VALUE!</v>
      </c>
      <c r="BM372" s="27">
        <f t="shared" si="25"/>
        <v>0</v>
      </c>
    </row>
    <row r="373" spans="36:65" x14ac:dyDescent="0.25">
      <c r="AJ373" s="7" t="e">
        <f t="shared" si="27"/>
        <v>#VALUE!</v>
      </c>
      <c r="BL373" s="2" t="e">
        <f t="shared" si="28"/>
        <v>#VALUE!</v>
      </c>
      <c r="BM373" s="27">
        <f t="shared" si="25"/>
        <v>0</v>
      </c>
    </row>
    <row r="374" spans="36:65" x14ac:dyDescent="0.25">
      <c r="AJ374" s="7" t="e">
        <f t="shared" si="27"/>
        <v>#VALUE!</v>
      </c>
      <c r="BL374" s="2" t="e">
        <f t="shared" si="28"/>
        <v>#VALUE!</v>
      </c>
      <c r="BM374" s="27">
        <f t="shared" si="25"/>
        <v>0</v>
      </c>
    </row>
    <row r="375" spans="36:65" x14ac:dyDescent="0.25">
      <c r="AJ375" s="7" t="e">
        <f t="shared" si="27"/>
        <v>#VALUE!</v>
      </c>
      <c r="BL375" s="2" t="e">
        <f t="shared" si="28"/>
        <v>#VALUE!</v>
      </c>
      <c r="BM375" s="27">
        <f t="shared" si="25"/>
        <v>0</v>
      </c>
    </row>
    <row r="376" spans="36:65" x14ac:dyDescent="0.25">
      <c r="AJ376" s="7" t="e">
        <f t="shared" si="27"/>
        <v>#VALUE!</v>
      </c>
      <c r="BL376" s="2" t="e">
        <f t="shared" si="28"/>
        <v>#VALUE!</v>
      </c>
      <c r="BM376" s="27">
        <f t="shared" si="25"/>
        <v>0</v>
      </c>
    </row>
    <row r="377" spans="36:65" x14ac:dyDescent="0.25">
      <c r="AJ377" s="7" t="e">
        <f t="shared" si="27"/>
        <v>#VALUE!</v>
      </c>
      <c r="BL377" s="2" t="e">
        <f t="shared" si="28"/>
        <v>#VALUE!</v>
      </c>
      <c r="BM377" s="27">
        <f t="shared" si="25"/>
        <v>0</v>
      </c>
    </row>
    <row r="378" spans="36:65" x14ac:dyDescent="0.25">
      <c r="AJ378" s="7" t="e">
        <f t="shared" si="27"/>
        <v>#VALUE!</v>
      </c>
      <c r="BL378" s="2" t="e">
        <f t="shared" si="28"/>
        <v>#VALUE!</v>
      </c>
      <c r="BM378" s="27">
        <f t="shared" si="25"/>
        <v>0</v>
      </c>
    </row>
    <row r="379" spans="36:65" x14ac:dyDescent="0.25">
      <c r="AJ379" s="7" t="e">
        <f t="shared" si="27"/>
        <v>#VALUE!</v>
      </c>
      <c r="BL379" s="2" t="e">
        <f t="shared" si="28"/>
        <v>#VALUE!</v>
      </c>
      <c r="BM379" s="27">
        <f t="shared" si="25"/>
        <v>0</v>
      </c>
    </row>
    <row r="380" spans="36:65" x14ac:dyDescent="0.25">
      <c r="AJ380" s="7" t="e">
        <f t="shared" si="27"/>
        <v>#VALUE!</v>
      </c>
      <c r="BL380" s="2" t="e">
        <f t="shared" si="28"/>
        <v>#VALUE!</v>
      </c>
      <c r="BM380" s="27">
        <f t="shared" si="25"/>
        <v>0</v>
      </c>
    </row>
    <row r="381" spans="36:65" x14ac:dyDescent="0.25">
      <c r="AJ381" s="7" t="e">
        <f t="shared" si="27"/>
        <v>#VALUE!</v>
      </c>
      <c r="BL381" s="2" t="e">
        <f t="shared" si="28"/>
        <v>#VALUE!</v>
      </c>
      <c r="BM381" s="27">
        <f t="shared" si="25"/>
        <v>0</v>
      </c>
    </row>
    <row r="382" spans="36:65" x14ac:dyDescent="0.25">
      <c r="AJ382" s="7" t="e">
        <f t="shared" si="27"/>
        <v>#VALUE!</v>
      </c>
      <c r="BL382" s="2" t="e">
        <f t="shared" si="28"/>
        <v>#VALUE!</v>
      </c>
      <c r="BM382" s="27">
        <f t="shared" si="25"/>
        <v>0</v>
      </c>
    </row>
    <row r="383" spans="36:65" x14ac:dyDescent="0.25">
      <c r="AJ383" s="7" t="e">
        <f t="shared" si="27"/>
        <v>#VALUE!</v>
      </c>
      <c r="BL383" s="2" t="e">
        <f t="shared" si="28"/>
        <v>#VALUE!</v>
      </c>
      <c r="BM383" s="27">
        <f t="shared" si="25"/>
        <v>0</v>
      </c>
    </row>
    <row r="384" spans="36:65" x14ac:dyDescent="0.25">
      <c r="AJ384" s="7" t="e">
        <f t="shared" si="27"/>
        <v>#VALUE!</v>
      </c>
      <c r="BL384" s="2" t="e">
        <f t="shared" si="28"/>
        <v>#VALUE!</v>
      </c>
      <c r="BM384" s="27">
        <f t="shared" si="25"/>
        <v>0</v>
      </c>
    </row>
    <row r="385" spans="36:65" x14ac:dyDescent="0.25">
      <c r="AJ385" s="7" t="e">
        <f t="shared" si="27"/>
        <v>#VALUE!</v>
      </c>
      <c r="BL385" s="2" t="e">
        <f t="shared" si="28"/>
        <v>#VALUE!</v>
      </c>
      <c r="BM385" s="27">
        <f t="shared" si="25"/>
        <v>0</v>
      </c>
    </row>
    <row r="386" spans="36:65" x14ac:dyDescent="0.25">
      <c r="AJ386" s="7" t="e">
        <f t="shared" si="27"/>
        <v>#VALUE!</v>
      </c>
      <c r="BL386" s="2" t="e">
        <f t="shared" si="28"/>
        <v>#VALUE!</v>
      </c>
      <c r="BM386" s="27">
        <f t="shared" si="25"/>
        <v>0</v>
      </c>
    </row>
    <row r="387" spans="36:65" x14ac:dyDescent="0.25">
      <c r="AJ387" s="7" t="e">
        <f t="shared" si="27"/>
        <v>#VALUE!</v>
      </c>
      <c r="BL387" s="2" t="e">
        <f t="shared" si="28"/>
        <v>#VALUE!</v>
      </c>
      <c r="BM387" s="27">
        <f t="shared" si="25"/>
        <v>0</v>
      </c>
    </row>
    <row r="388" spans="36:65" x14ac:dyDescent="0.25">
      <c r="AJ388" s="7" t="e">
        <f t="shared" si="27"/>
        <v>#VALUE!</v>
      </c>
      <c r="BL388" s="2" t="e">
        <f t="shared" si="28"/>
        <v>#VALUE!</v>
      </c>
      <c r="BM388" s="27">
        <f t="shared" ref="BM388:BM408" si="29">SUM(AX391)</f>
        <v>0</v>
      </c>
    </row>
    <row r="389" spans="36:65" x14ac:dyDescent="0.25">
      <c r="AJ389" s="7" t="e">
        <f t="shared" si="27"/>
        <v>#VALUE!</v>
      </c>
      <c r="BL389" s="2" t="e">
        <f t="shared" si="28"/>
        <v>#VALUE!</v>
      </c>
      <c r="BM389" s="27">
        <f t="shared" si="29"/>
        <v>0</v>
      </c>
    </row>
    <row r="390" spans="36:65" x14ac:dyDescent="0.25">
      <c r="AJ390" s="7" t="e">
        <f t="shared" si="27"/>
        <v>#VALUE!</v>
      </c>
      <c r="BL390" s="2" t="e">
        <f t="shared" si="28"/>
        <v>#VALUE!</v>
      </c>
      <c r="BM390" s="27">
        <f t="shared" si="29"/>
        <v>0</v>
      </c>
    </row>
    <row r="391" spans="36:65" x14ac:dyDescent="0.25">
      <c r="AJ391" s="7" t="e">
        <f t="shared" si="27"/>
        <v>#VALUE!</v>
      </c>
      <c r="BL391" s="2" t="e">
        <f t="shared" si="28"/>
        <v>#VALUE!</v>
      </c>
      <c r="BM391" s="27">
        <f t="shared" si="29"/>
        <v>0</v>
      </c>
    </row>
    <row r="392" spans="36:65" x14ac:dyDescent="0.25">
      <c r="AJ392" s="7" t="e">
        <f t="shared" si="27"/>
        <v>#VALUE!</v>
      </c>
      <c r="BL392" s="2" t="e">
        <f t="shared" si="28"/>
        <v>#VALUE!</v>
      </c>
      <c r="BM392" s="27">
        <f t="shared" si="29"/>
        <v>0</v>
      </c>
    </row>
    <row r="393" spans="36:65" x14ac:dyDescent="0.25">
      <c r="AJ393" s="7" t="e">
        <f t="shared" si="27"/>
        <v>#VALUE!</v>
      </c>
      <c r="BL393" s="2" t="e">
        <f t="shared" si="28"/>
        <v>#VALUE!</v>
      </c>
      <c r="BM393" s="27">
        <f t="shared" si="29"/>
        <v>0</v>
      </c>
    </row>
    <row r="394" spans="36:65" x14ac:dyDescent="0.25">
      <c r="AJ394" s="7" t="e">
        <f t="shared" si="27"/>
        <v>#VALUE!</v>
      </c>
      <c r="BL394" s="2" t="e">
        <f t="shared" si="28"/>
        <v>#VALUE!</v>
      </c>
      <c r="BM394" s="27">
        <f t="shared" si="29"/>
        <v>0</v>
      </c>
    </row>
    <row r="395" spans="36:65" x14ac:dyDescent="0.25">
      <c r="AJ395" s="7" t="e">
        <f t="shared" ref="AJ395:AJ416" si="30">(S395:AI395)</f>
        <v>#VALUE!</v>
      </c>
      <c r="BL395" s="2" t="e">
        <f t="shared" ref="BL395:BL410" si="31">(AP395:BJ395)</f>
        <v>#VALUE!</v>
      </c>
      <c r="BM395" s="27">
        <f t="shared" si="29"/>
        <v>0</v>
      </c>
    </row>
    <row r="396" spans="36:65" x14ac:dyDescent="0.25">
      <c r="AJ396" s="7" t="e">
        <f t="shared" si="30"/>
        <v>#VALUE!</v>
      </c>
      <c r="BL396" s="2" t="e">
        <f t="shared" si="31"/>
        <v>#VALUE!</v>
      </c>
      <c r="BM396" s="27">
        <f t="shared" si="29"/>
        <v>0</v>
      </c>
    </row>
    <row r="397" spans="36:65" x14ac:dyDescent="0.25">
      <c r="AJ397" s="7" t="e">
        <f t="shared" si="30"/>
        <v>#VALUE!</v>
      </c>
      <c r="BL397" s="2" t="e">
        <f t="shared" si="31"/>
        <v>#VALUE!</v>
      </c>
      <c r="BM397" s="27">
        <f t="shared" si="29"/>
        <v>0</v>
      </c>
    </row>
    <row r="398" spans="36:65" x14ac:dyDescent="0.25">
      <c r="AJ398" s="7" t="e">
        <f t="shared" si="30"/>
        <v>#VALUE!</v>
      </c>
      <c r="BL398" s="2" t="e">
        <f t="shared" si="31"/>
        <v>#VALUE!</v>
      </c>
      <c r="BM398" s="27">
        <f t="shared" si="29"/>
        <v>0</v>
      </c>
    </row>
    <row r="399" spans="36:65" x14ac:dyDescent="0.25">
      <c r="AJ399" s="7" t="e">
        <f t="shared" si="30"/>
        <v>#VALUE!</v>
      </c>
      <c r="BL399" s="2" t="e">
        <f t="shared" si="31"/>
        <v>#VALUE!</v>
      </c>
      <c r="BM399" s="27">
        <f t="shared" si="29"/>
        <v>0</v>
      </c>
    </row>
    <row r="400" spans="36:65" x14ac:dyDescent="0.25">
      <c r="AJ400" s="7" t="e">
        <f t="shared" si="30"/>
        <v>#VALUE!</v>
      </c>
      <c r="BL400" s="2" t="e">
        <f t="shared" si="31"/>
        <v>#VALUE!</v>
      </c>
      <c r="BM400" s="27">
        <f t="shared" si="29"/>
        <v>0</v>
      </c>
    </row>
    <row r="401" spans="36:65" x14ac:dyDescent="0.25">
      <c r="AJ401" s="7" t="e">
        <f t="shared" si="30"/>
        <v>#VALUE!</v>
      </c>
      <c r="BL401" s="2" t="e">
        <f t="shared" si="31"/>
        <v>#VALUE!</v>
      </c>
      <c r="BM401" s="27">
        <f t="shared" si="29"/>
        <v>0</v>
      </c>
    </row>
    <row r="402" spans="36:65" x14ac:dyDescent="0.25">
      <c r="AJ402" s="7" t="e">
        <f t="shared" si="30"/>
        <v>#VALUE!</v>
      </c>
      <c r="BL402" s="2" t="e">
        <f t="shared" si="31"/>
        <v>#VALUE!</v>
      </c>
      <c r="BM402" s="27">
        <f t="shared" si="29"/>
        <v>0</v>
      </c>
    </row>
    <row r="403" spans="36:65" x14ac:dyDescent="0.25">
      <c r="AJ403" s="7" t="e">
        <f t="shared" si="30"/>
        <v>#VALUE!</v>
      </c>
      <c r="BL403" s="2" t="e">
        <f t="shared" si="31"/>
        <v>#VALUE!</v>
      </c>
      <c r="BM403" s="27">
        <f t="shared" si="29"/>
        <v>0</v>
      </c>
    </row>
    <row r="404" spans="36:65" x14ac:dyDescent="0.25">
      <c r="AJ404" s="7" t="e">
        <f t="shared" si="30"/>
        <v>#VALUE!</v>
      </c>
      <c r="BL404" s="2" t="e">
        <f t="shared" si="31"/>
        <v>#VALUE!</v>
      </c>
      <c r="BM404" s="27">
        <f t="shared" si="29"/>
        <v>0</v>
      </c>
    </row>
    <row r="405" spans="36:65" x14ac:dyDescent="0.25">
      <c r="AJ405" s="7" t="e">
        <f t="shared" si="30"/>
        <v>#VALUE!</v>
      </c>
      <c r="BL405" s="2" t="e">
        <f t="shared" si="31"/>
        <v>#VALUE!</v>
      </c>
      <c r="BM405" s="27">
        <f t="shared" si="29"/>
        <v>0</v>
      </c>
    </row>
    <row r="406" spans="36:65" x14ac:dyDescent="0.25">
      <c r="AJ406" s="7" t="e">
        <f t="shared" si="30"/>
        <v>#VALUE!</v>
      </c>
      <c r="BL406" s="2" t="e">
        <f t="shared" si="31"/>
        <v>#VALUE!</v>
      </c>
      <c r="BM406" s="27">
        <f t="shared" si="29"/>
        <v>0</v>
      </c>
    </row>
    <row r="407" spans="36:65" x14ac:dyDescent="0.25">
      <c r="AJ407" s="7" t="e">
        <f t="shared" si="30"/>
        <v>#VALUE!</v>
      </c>
      <c r="BL407" s="2" t="e">
        <f t="shared" si="31"/>
        <v>#VALUE!</v>
      </c>
      <c r="BM407" s="27">
        <f t="shared" si="29"/>
        <v>0</v>
      </c>
    </row>
    <row r="408" spans="36:65" x14ac:dyDescent="0.25">
      <c r="AJ408" s="7" t="e">
        <f t="shared" si="30"/>
        <v>#VALUE!</v>
      </c>
      <c r="BL408" s="2" t="e">
        <f t="shared" si="31"/>
        <v>#VALUE!</v>
      </c>
      <c r="BM408" s="27">
        <f t="shared" si="29"/>
        <v>0</v>
      </c>
    </row>
    <row r="409" spans="36:65" x14ac:dyDescent="0.25">
      <c r="AJ409" s="7" t="e">
        <f t="shared" si="30"/>
        <v>#VALUE!</v>
      </c>
      <c r="BL409" s="2" t="e">
        <f t="shared" si="31"/>
        <v>#VALUE!</v>
      </c>
    </row>
    <row r="410" spans="36:65" x14ac:dyDescent="0.25">
      <c r="AJ410" s="7" t="e">
        <f t="shared" si="30"/>
        <v>#VALUE!</v>
      </c>
      <c r="BL410" s="2" t="e">
        <f t="shared" si="31"/>
        <v>#VALUE!</v>
      </c>
    </row>
    <row r="411" spans="36:65" x14ac:dyDescent="0.25">
      <c r="AJ411" s="7" t="e">
        <f t="shared" si="30"/>
        <v>#VALUE!</v>
      </c>
    </row>
    <row r="412" spans="36:65" x14ac:dyDescent="0.25">
      <c r="AJ412" s="7" t="e">
        <f t="shared" si="30"/>
        <v>#VALUE!</v>
      </c>
    </row>
    <row r="413" spans="36:65" x14ac:dyDescent="0.25">
      <c r="AJ413" s="7" t="e">
        <f t="shared" si="30"/>
        <v>#VALUE!</v>
      </c>
    </row>
    <row r="414" spans="36:65" x14ac:dyDescent="0.25">
      <c r="AJ414" s="7" t="e">
        <f t="shared" si="30"/>
        <v>#VALUE!</v>
      </c>
    </row>
    <row r="415" spans="36:65" x14ac:dyDescent="0.25">
      <c r="AJ415" s="7" t="e">
        <f t="shared" si="30"/>
        <v>#VALUE!</v>
      </c>
    </row>
    <row r="416" spans="36:65" x14ac:dyDescent="0.25">
      <c r="AJ416" s="7" t="e">
        <f t="shared" si="30"/>
        <v>#VALUE!</v>
      </c>
    </row>
  </sheetData>
  <mergeCells count="55">
    <mergeCell ref="H57:H59"/>
    <mergeCell ref="H63:H65"/>
    <mergeCell ref="H39:H41"/>
    <mergeCell ref="H42:H44"/>
    <mergeCell ref="H48:H50"/>
    <mergeCell ref="N51:N53"/>
    <mergeCell ref="H54:H56"/>
    <mergeCell ref="H24:H26"/>
    <mergeCell ref="H21:H23"/>
    <mergeCell ref="H18:H20"/>
    <mergeCell ref="H15:H17"/>
    <mergeCell ref="H36:H38"/>
    <mergeCell ref="H30:H32"/>
    <mergeCell ref="H33:H35"/>
    <mergeCell ref="G51:G53"/>
    <mergeCell ref="G54:G56"/>
    <mergeCell ref="G57:G59"/>
    <mergeCell ref="G60:G62"/>
    <mergeCell ref="G63:G65"/>
    <mergeCell ref="G33:G35"/>
    <mergeCell ref="G36:G38"/>
    <mergeCell ref="G39:G41"/>
    <mergeCell ref="G42:G44"/>
    <mergeCell ref="G48:G50"/>
    <mergeCell ref="G45:G47"/>
    <mergeCell ref="BT46:BU46"/>
    <mergeCell ref="AC46:AD46"/>
    <mergeCell ref="C1:R1"/>
    <mergeCell ref="AK1:AL1"/>
    <mergeCell ref="S1:AJ1"/>
    <mergeCell ref="BT1:BW1"/>
    <mergeCell ref="AP1:BL1"/>
    <mergeCell ref="S3:AI3"/>
    <mergeCell ref="S14:AI14"/>
    <mergeCell ref="S24:AI25"/>
    <mergeCell ref="M15:M17"/>
    <mergeCell ref="M12:M13"/>
    <mergeCell ref="M18:M20"/>
    <mergeCell ref="G18:G20"/>
    <mergeCell ref="G12:G14"/>
    <mergeCell ref="G15:G17"/>
    <mergeCell ref="S63:AI63"/>
    <mergeCell ref="C12:C14"/>
    <mergeCell ref="C15:C17"/>
    <mergeCell ref="M21:M23"/>
    <mergeCell ref="N21:N23"/>
    <mergeCell ref="S59:AI59"/>
    <mergeCell ref="S61:AI61"/>
    <mergeCell ref="S31:AI32"/>
    <mergeCell ref="C21:C23"/>
    <mergeCell ref="C18:C20"/>
    <mergeCell ref="C27:C29"/>
    <mergeCell ref="G21:G23"/>
    <mergeCell ref="G27:G29"/>
    <mergeCell ref="G30:G32"/>
  </mergeCells>
  <pageMargins left="0.7" right="0.7" top="0.75" bottom="0.75" header="0.3" footer="0.3"/>
  <pageSetup paperSize="9" orientation="portrait" r:id="rId1"/>
  <ignoredErrors>
    <ignoredError sqref="G4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4"/>
  <sheetViews>
    <sheetView tabSelected="1" workbookViewId="0">
      <selection activeCell="T11" sqref="T11"/>
    </sheetView>
  </sheetViews>
  <sheetFormatPr defaultRowHeight="15" x14ac:dyDescent="0.25"/>
  <cols>
    <col min="1" max="2" width="9.140625" style="2"/>
    <col min="3" max="3" width="9.140625" style="142"/>
    <col min="4" max="4" width="10.7109375" style="142" bestFit="1" customWidth="1"/>
    <col min="5" max="16384" width="9.140625" style="142"/>
  </cols>
  <sheetData>
    <row r="1" spans="1:19" s="2" customFormat="1" x14ac:dyDescent="0.25">
      <c r="C1" s="143" t="s">
        <v>34</v>
      </c>
      <c r="D1" s="144"/>
      <c r="E1" s="144"/>
      <c r="F1" s="144"/>
      <c r="G1" s="145"/>
      <c r="H1" s="146"/>
      <c r="I1" s="146"/>
      <c r="J1" s="146"/>
      <c r="K1" s="146"/>
      <c r="L1" s="146"/>
      <c r="M1" s="6"/>
      <c r="N1" s="9"/>
      <c r="O1" s="6"/>
      <c r="P1" s="5" t="s">
        <v>44</v>
      </c>
      <c r="Q1" s="5"/>
      <c r="R1" s="5"/>
      <c r="S1" s="5"/>
    </row>
    <row r="2" spans="1:19" s="10" customFormat="1" ht="45" x14ac:dyDescent="0.25">
      <c r="A2" s="10" t="s">
        <v>0</v>
      </c>
      <c r="B2" s="10" t="s">
        <v>1</v>
      </c>
      <c r="C2" s="11" t="s">
        <v>33</v>
      </c>
      <c r="D2" s="11" t="s">
        <v>216</v>
      </c>
      <c r="E2" s="11" t="s">
        <v>50</v>
      </c>
      <c r="F2" s="12" t="s">
        <v>6</v>
      </c>
      <c r="G2" s="13" t="s">
        <v>7</v>
      </c>
      <c r="H2" s="13" t="s">
        <v>35</v>
      </c>
      <c r="I2" s="13" t="s">
        <v>37</v>
      </c>
      <c r="J2" s="13" t="s">
        <v>217</v>
      </c>
      <c r="K2" s="13" t="s">
        <v>218</v>
      </c>
      <c r="L2" s="13" t="s">
        <v>46</v>
      </c>
      <c r="M2" s="15" t="s">
        <v>103</v>
      </c>
      <c r="N2" s="12" t="s">
        <v>107</v>
      </c>
      <c r="O2" s="15" t="s">
        <v>108</v>
      </c>
      <c r="P2" s="13" t="s">
        <v>40</v>
      </c>
      <c r="Q2" s="13" t="s">
        <v>41</v>
      </c>
      <c r="R2" s="13" t="s">
        <v>42</v>
      </c>
      <c r="S2" s="13" t="s">
        <v>43</v>
      </c>
    </row>
    <row r="3" spans="1:19" x14ac:dyDescent="0.25">
      <c r="A3" s="41" t="s">
        <v>199</v>
      </c>
      <c r="B3" s="41">
        <v>1</v>
      </c>
      <c r="C3" s="147">
        <v>39448</v>
      </c>
      <c r="D3" s="148">
        <v>43250</v>
      </c>
      <c r="F3" s="142">
        <v>152</v>
      </c>
      <c r="G3" s="142">
        <v>53</v>
      </c>
      <c r="H3" s="142">
        <v>34</v>
      </c>
      <c r="I3" s="142">
        <v>2.9</v>
      </c>
      <c r="J3" s="142">
        <v>2.67</v>
      </c>
      <c r="L3" s="142">
        <v>42</v>
      </c>
    </row>
    <row r="4" spans="1:19" x14ac:dyDescent="0.25">
      <c r="A4" s="41"/>
      <c r="B4" s="41">
        <v>2</v>
      </c>
      <c r="C4" s="147"/>
    </row>
    <row r="5" spans="1:19" x14ac:dyDescent="0.25">
      <c r="A5" s="41" t="s">
        <v>200</v>
      </c>
      <c r="B5" s="41">
        <v>1</v>
      </c>
      <c r="C5" s="147">
        <v>40269</v>
      </c>
      <c r="D5" s="142" t="s">
        <v>219</v>
      </c>
      <c r="F5" s="142">
        <v>131</v>
      </c>
      <c r="G5" s="142" t="s">
        <v>221</v>
      </c>
      <c r="H5" s="142">
        <v>34</v>
      </c>
      <c r="I5" s="142">
        <v>1.3</v>
      </c>
      <c r="J5" s="142">
        <v>2.6</v>
      </c>
      <c r="K5" s="142">
        <v>525</v>
      </c>
      <c r="L5" s="142">
        <v>42</v>
      </c>
    </row>
    <row r="6" spans="1:19" x14ac:dyDescent="0.25">
      <c r="A6" s="41"/>
      <c r="B6" s="41">
        <v>2</v>
      </c>
    </row>
    <row r="7" spans="1:19" x14ac:dyDescent="0.25">
      <c r="A7" s="41" t="s">
        <v>201</v>
      </c>
      <c r="B7" s="41">
        <v>1</v>
      </c>
      <c r="C7" s="147">
        <v>37316</v>
      </c>
      <c r="D7" s="148">
        <v>43271</v>
      </c>
      <c r="F7" s="142">
        <v>189</v>
      </c>
      <c r="G7" s="142">
        <v>80</v>
      </c>
      <c r="H7" s="142">
        <v>34</v>
      </c>
      <c r="I7" s="142">
        <v>1.55</v>
      </c>
      <c r="J7" s="142">
        <v>2.6</v>
      </c>
      <c r="K7" s="142">
        <v>500</v>
      </c>
      <c r="L7" s="142">
        <v>42</v>
      </c>
    </row>
    <row r="8" spans="1:19" x14ac:dyDescent="0.25">
      <c r="A8" s="41"/>
      <c r="B8" s="41">
        <v>2</v>
      </c>
    </row>
    <row r="9" spans="1:19" x14ac:dyDescent="0.25">
      <c r="A9" s="41" t="s">
        <v>202</v>
      </c>
      <c r="B9" s="41">
        <v>1</v>
      </c>
      <c r="C9" s="147">
        <v>41760</v>
      </c>
      <c r="D9" s="148">
        <v>43285</v>
      </c>
      <c r="F9" s="142">
        <v>113</v>
      </c>
      <c r="H9" s="142">
        <v>34</v>
      </c>
      <c r="I9" s="142">
        <v>1.8</v>
      </c>
      <c r="J9" s="142">
        <v>2.8</v>
      </c>
      <c r="K9" s="142">
        <v>469</v>
      </c>
      <c r="L9" s="142">
        <v>42</v>
      </c>
    </row>
    <row r="10" spans="1:19" x14ac:dyDescent="0.25">
      <c r="A10" s="41"/>
      <c r="B10" s="41">
        <v>2</v>
      </c>
      <c r="D10" s="148">
        <v>43682</v>
      </c>
      <c r="F10" s="142">
        <v>121</v>
      </c>
      <c r="H10" s="142">
        <v>34</v>
      </c>
      <c r="I10" s="142">
        <v>1.7</v>
      </c>
      <c r="J10" s="142">
        <v>2.5</v>
      </c>
      <c r="K10" s="142">
        <v>465</v>
      </c>
      <c r="L10" s="142">
        <v>42</v>
      </c>
    </row>
    <row r="11" spans="1:19" x14ac:dyDescent="0.25">
      <c r="A11" s="41" t="s">
        <v>203</v>
      </c>
      <c r="B11" s="41">
        <v>1</v>
      </c>
      <c r="C11" s="147">
        <v>40210</v>
      </c>
      <c r="D11" s="148">
        <v>43301</v>
      </c>
      <c r="F11" s="142">
        <v>136</v>
      </c>
    </row>
    <row r="12" spans="1:19" x14ac:dyDescent="0.25">
      <c r="A12" s="41"/>
      <c r="B12" s="41">
        <v>2</v>
      </c>
      <c r="D12" s="148">
        <v>43683</v>
      </c>
      <c r="F12" s="142">
        <v>144</v>
      </c>
      <c r="G12" s="142">
        <v>31</v>
      </c>
      <c r="H12" s="142">
        <v>34</v>
      </c>
      <c r="I12" s="142">
        <v>2.1</v>
      </c>
      <c r="J12" s="142">
        <v>2.1</v>
      </c>
      <c r="K12" s="142">
        <v>615</v>
      </c>
      <c r="L12" s="142">
        <v>42</v>
      </c>
    </row>
    <row r="13" spans="1:19" x14ac:dyDescent="0.25">
      <c r="A13" s="41" t="s">
        <v>204</v>
      </c>
      <c r="B13" s="41">
        <v>1</v>
      </c>
      <c r="C13" s="147">
        <v>40148</v>
      </c>
      <c r="D13" s="148">
        <v>43320</v>
      </c>
      <c r="F13" s="142">
        <v>138</v>
      </c>
      <c r="H13" s="142">
        <v>34</v>
      </c>
      <c r="I13" s="142">
        <v>1.75</v>
      </c>
      <c r="J13" s="142">
        <v>3.36</v>
      </c>
      <c r="K13" s="142">
        <v>325</v>
      </c>
      <c r="L13" s="142">
        <v>42</v>
      </c>
    </row>
    <row r="14" spans="1:19" x14ac:dyDescent="0.25">
      <c r="A14" s="41"/>
      <c r="B14" s="41">
        <v>2</v>
      </c>
      <c r="C14" s="149" t="s">
        <v>220</v>
      </c>
      <c r="D14" s="150"/>
      <c r="E14" s="150"/>
      <c r="F14" s="150"/>
      <c r="G14" s="151"/>
    </row>
    <row r="15" spans="1:19" x14ac:dyDescent="0.25">
      <c r="A15" s="41" t="s">
        <v>205</v>
      </c>
      <c r="B15" s="41">
        <v>1</v>
      </c>
      <c r="C15" s="147">
        <v>39630</v>
      </c>
      <c r="D15" s="148">
        <v>43343</v>
      </c>
      <c r="F15" s="142">
        <v>143</v>
      </c>
      <c r="H15" s="142">
        <v>34</v>
      </c>
      <c r="I15" s="142">
        <v>1.81</v>
      </c>
      <c r="J15" s="142">
        <v>2.76</v>
      </c>
      <c r="K15" s="142">
        <v>600</v>
      </c>
      <c r="L15" s="142">
        <v>42</v>
      </c>
    </row>
    <row r="16" spans="1:19" x14ac:dyDescent="0.25">
      <c r="A16" s="41"/>
      <c r="B16" s="41">
        <v>2</v>
      </c>
      <c r="D16" s="148">
        <v>43759</v>
      </c>
      <c r="H16" s="142">
        <v>34</v>
      </c>
      <c r="I16" s="142">
        <v>1.92</v>
      </c>
      <c r="J16" s="142">
        <v>2.2999999999999998</v>
      </c>
      <c r="K16" s="142">
        <v>600</v>
      </c>
      <c r="L16" s="142">
        <v>42</v>
      </c>
    </row>
    <row r="17" spans="1:12" x14ac:dyDescent="0.25">
      <c r="A17" s="41" t="s">
        <v>206</v>
      </c>
      <c r="B17" s="41">
        <v>1</v>
      </c>
      <c r="C17" s="147">
        <v>38899</v>
      </c>
      <c r="D17" s="148">
        <v>43364</v>
      </c>
      <c r="F17" s="142">
        <v>164</v>
      </c>
      <c r="H17" s="142">
        <v>34</v>
      </c>
      <c r="I17" s="142">
        <v>2.5</v>
      </c>
      <c r="J17" s="142">
        <v>3.2</v>
      </c>
      <c r="K17" s="142">
        <v>600</v>
      </c>
      <c r="L17" s="142">
        <v>42</v>
      </c>
    </row>
    <row r="18" spans="1:12" x14ac:dyDescent="0.25">
      <c r="A18" s="41"/>
      <c r="B18" s="41">
        <v>2</v>
      </c>
      <c r="D18" s="148">
        <v>43816</v>
      </c>
      <c r="F18" s="142">
        <v>177</v>
      </c>
      <c r="G18" s="142">
        <v>53.3</v>
      </c>
      <c r="H18" s="142">
        <v>34</v>
      </c>
      <c r="I18" s="142">
        <v>2.73</v>
      </c>
      <c r="J18" s="142">
        <v>3.33</v>
      </c>
      <c r="K18" s="142">
        <v>625</v>
      </c>
      <c r="L18" s="142">
        <v>42</v>
      </c>
    </row>
    <row r="19" spans="1:12" x14ac:dyDescent="0.25">
      <c r="A19" s="41" t="s">
        <v>207</v>
      </c>
      <c r="B19" s="41">
        <v>1</v>
      </c>
      <c r="C19" s="147">
        <v>40179</v>
      </c>
      <c r="D19" s="148">
        <v>43404</v>
      </c>
      <c r="F19" s="142">
        <v>139</v>
      </c>
      <c r="H19" s="142">
        <v>34</v>
      </c>
      <c r="I19" s="142">
        <v>2</v>
      </c>
      <c r="J19" s="142">
        <v>2.5</v>
      </c>
      <c r="K19" s="142">
        <v>425</v>
      </c>
      <c r="L19" s="142">
        <v>42</v>
      </c>
    </row>
    <row r="20" spans="1:12" x14ac:dyDescent="0.25">
      <c r="A20" s="41"/>
      <c r="B20" s="41">
        <v>2</v>
      </c>
      <c r="C20" s="149" t="s">
        <v>220</v>
      </c>
      <c r="D20" s="150"/>
      <c r="E20" s="150"/>
      <c r="F20" s="150"/>
      <c r="G20" s="151"/>
    </row>
    <row r="21" spans="1:12" x14ac:dyDescent="0.25">
      <c r="A21" s="41" t="s">
        <v>208</v>
      </c>
      <c r="B21" s="41">
        <v>1</v>
      </c>
      <c r="C21" s="147">
        <v>40210</v>
      </c>
      <c r="D21" s="148">
        <v>43396</v>
      </c>
      <c r="F21" s="142">
        <v>139</v>
      </c>
      <c r="H21" s="142">
        <v>34</v>
      </c>
      <c r="I21" s="142">
        <v>1.7</v>
      </c>
      <c r="J21" s="142">
        <v>3</v>
      </c>
      <c r="K21" s="142">
        <v>453</v>
      </c>
      <c r="L21" s="142">
        <v>42</v>
      </c>
    </row>
    <row r="22" spans="1:12" x14ac:dyDescent="0.25">
      <c r="A22" s="41"/>
      <c r="B22" s="41">
        <v>2</v>
      </c>
    </row>
    <row r="23" spans="1:12" x14ac:dyDescent="0.25">
      <c r="A23" s="41" t="s">
        <v>209</v>
      </c>
      <c r="B23" s="41">
        <v>1</v>
      </c>
      <c r="C23" s="147">
        <v>40148</v>
      </c>
      <c r="D23" s="152">
        <v>43515</v>
      </c>
      <c r="F23" s="142">
        <v>145</v>
      </c>
      <c r="G23" s="142">
        <v>30</v>
      </c>
      <c r="H23" s="142">
        <v>34</v>
      </c>
      <c r="I23" s="142">
        <v>1.6</v>
      </c>
      <c r="J23" s="142">
        <v>2.39</v>
      </c>
      <c r="K23" s="142">
        <v>600</v>
      </c>
      <c r="L23" s="142">
        <v>42</v>
      </c>
    </row>
    <row r="24" spans="1:12" x14ac:dyDescent="0.25">
      <c r="A24" s="41"/>
      <c r="B24" s="41">
        <v>2</v>
      </c>
      <c r="D24" s="153"/>
    </row>
    <row r="25" spans="1:12" x14ac:dyDescent="0.25">
      <c r="A25" s="41" t="s">
        <v>210</v>
      </c>
      <c r="B25" s="41">
        <v>1</v>
      </c>
      <c r="C25" s="147">
        <v>40057</v>
      </c>
      <c r="D25" s="152">
        <v>43518</v>
      </c>
      <c r="F25" s="142">
        <v>143</v>
      </c>
      <c r="H25" s="142">
        <v>34</v>
      </c>
      <c r="I25" s="142">
        <v>1.4</v>
      </c>
      <c r="J25" s="142">
        <v>2.6</v>
      </c>
      <c r="K25" s="142">
        <v>600</v>
      </c>
      <c r="L25" s="142">
        <v>42</v>
      </c>
    </row>
    <row r="26" spans="1:12" x14ac:dyDescent="0.25">
      <c r="A26" s="41"/>
      <c r="B26" s="41">
        <v>2</v>
      </c>
      <c r="D26" s="153"/>
    </row>
    <row r="27" spans="1:12" x14ac:dyDescent="0.25">
      <c r="A27" s="41" t="s">
        <v>211</v>
      </c>
      <c r="B27" s="41">
        <v>1</v>
      </c>
      <c r="C27" s="147">
        <v>39264</v>
      </c>
      <c r="D27" s="152">
        <v>43518</v>
      </c>
      <c r="F27" s="142">
        <v>131</v>
      </c>
      <c r="H27" s="142">
        <v>34</v>
      </c>
      <c r="I27" s="142">
        <v>1.1000000000000001</v>
      </c>
      <c r="J27" s="142">
        <v>2.2000000000000002</v>
      </c>
      <c r="K27" s="142">
        <v>635</v>
      </c>
      <c r="L27" s="142">
        <v>42</v>
      </c>
    </row>
    <row r="28" spans="1:12" x14ac:dyDescent="0.25">
      <c r="A28" s="41"/>
      <c r="B28" s="41">
        <v>2</v>
      </c>
      <c r="H28" s="142">
        <v>34</v>
      </c>
      <c r="L28" s="142">
        <v>42</v>
      </c>
    </row>
    <row r="29" spans="1:12" x14ac:dyDescent="0.25">
      <c r="A29" s="41" t="s">
        <v>212</v>
      </c>
      <c r="B29" s="41">
        <v>1</v>
      </c>
      <c r="C29" s="142" t="s">
        <v>222</v>
      </c>
      <c r="H29" s="142">
        <v>34</v>
      </c>
      <c r="L29" s="142">
        <v>42</v>
      </c>
    </row>
    <row r="30" spans="1:12" x14ac:dyDescent="0.25">
      <c r="A30" s="41"/>
      <c r="B30" s="41">
        <v>2</v>
      </c>
    </row>
    <row r="31" spans="1:12" x14ac:dyDescent="0.25">
      <c r="A31" s="41" t="s">
        <v>213</v>
      </c>
      <c r="B31" s="41">
        <v>1</v>
      </c>
      <c r="C31" s="147">
        <v>38534</v>
      </c>
      <c r="D31" s="148">
        <v>43697</v>
      </c>
      <c r="F31" s="142">
        <v>163</v>
      </c>
      <c r="H31" s="142">
        <v>34</v>
      </c>
      <c r="I31" s="142">
        <v>1.9</v>
      </c>
      <c r="J31" s="142">
        <v>2.4</v>
      </c>
      <c r="K31" s="142">
        <v>600</v>
      </c>
      <c r="L31" s="142">
        <v>42</v>
      </c>
    </row>
    <row r="32" spans="1:12" x14ac:dyDescent="0.25">
      <c r="A32" s="41"/>
      <c r="B32" s="41">
        <v>2</v>
      </c>
      <c r="D32" s="142" t="s">
        <v>183</v>
      </c>
    </row>
    <row r="33" spans="1:12" x14ac:dyDescent="0.25">
      <c r="A33" s="41" t="s">
        <v>214</v>
      </c>
      <c r="B33" s="41">
        <v>1</v>
      </c>
      <c r="C33" s="147">
        <v>38353</v>
      </c>
      <c r="D33" s="148">
        <v>43697</v>
      </c>
      <c r="H33" s="142">
        <v>34</v>
      </c>
      <c r="I33" s="142">
        <v>2.14</v>
      </c>
      <c r="J33" s="142">
        <v>2.75</v>
      </c>
      <c r="K33" s="142">
        <v>630</v>
      </c>
      <c r="L33" s="142">
        <v>42</v>
      </c>
    </row>
    <row r="34" spans="1:12" x14ac:dyDescent="0.25">
      <c r="A34" s="41"/>
      <c r="B34" s="41">
        <v>2</v>
      </c>
      <c r="D34" s="142" t="s">
        <v>183</v>
      </c>
    </row>
    <row r="35" spans="1:12" x14ac:dyDescent="0.25">
      <c r="A35" s="41" t="s">
        <v>215</v>
      </c>
      <c r="B35" s="41">
        <v>1</v>
      </c>
      <c r="C35" s="147">
        <v>38657</v>
      </c>
      <c r="D35" s="148">
        <v>43766</v>
      </c>
      <c r="F35" s="142">
        <v>180</v>
      </c>
      <c r="G35" s="142">
        <v>85.2</v>
      </c>
      <c r="H35" s="142">
        <v>34</v>
      </c>
      <c r="I35" s="142">
        <v>1.5</v>
      </c>
      <c r="J35" s="142">
        <v>1.43</v>
      </c>
      <c r="K35" s="142">
        <v>640</v>
      </c>
      <c r="L35" s="142">
        <v>42</v>
      </c>
    </row>
    <row r="36" spans="1:12" x14ac:dyDescent="0.25">
      <c r="A36" s="41"/>
      <c r="B36" s="41">
        <v>2</v>
      </c>
      <c r="D36" s="142" t="s">
        <v>183</v>
      </c>
    </row>
    <row r="37" spans="1:12" x14ac:dyDescent="0.25">
      <c r="A37" s="41"/>
      <c r="B37" s="41"/>
    </row>
    <row r="38" spans="1:12" x14ac:dyDescent="0.25">
      <c r="A38" s="41"/>
      <c r="B38" s="41"/>
    </row>
    <row r="39" spans="1:12" x14ac:dyDescent="0.25">
      <c r="A39" s="41"/>
      <c r="B39" s="41"/>
    </row>
    <row r="40" spans="1:12" x14ac:dyDescent="0.25">
      <c r="A40" s="41"/>
      <c r="B40" s="41"/>
    </row>
    <row r="41" spans="1:12" x14ac:dyDescent="0.25">
      <c r="A41" s="41"/>
      <c r="B41" s="41"/>
    </row>
    <row r="42" spans="1:12" x14ac:dyDescent="0.25">
      <c r="A42" s="41"/>
      <c r="B42" s="41"/>
    </row>
    <row r="43" spans="1:12" x14ac:dyDescent="0.25">
      <c r="A43" s="41"/>
      <c r="B43" s="41"/>
    </row>
    <row r="44" spans="1:12" x14ac:dyDescent="0.25">
      <c r="A44" s="41"/>
      <c r="B44" s="41"/>
    </row>
    <row r="45" spans="1:12" x14ac:dyDescent="0.25">
      <c r="A45" s="41"/>
      <c r="B45" s="41"/>
    </row>
    <row r="46" spans="1:12" x14ac:dyDescent="0.25">
      <c r="A46" s="41"/>
      <c r="B46" s="41"/>
    </row>
    <row r="47" spans="1:12" x14ac:dyDescent="0.25">
      <c r="A47" s="41"/>
      <c r="B47" s="41"/>
    </row>
    <row r="48" spans="1:12" x14ac:dyDescent="0.25">
      <c r="A48" s="41"/>
      <c r="B48" s="41"/>
    </row>
    <row r="49" spans="1:2" x14ac:dyDescent="0.25">
      <c r="A49" s="41"/>
      <c r="B49" s="41"/>
    </row>
    <row r="50" spans="1:2" x14ac:dyDescent="0.25">
      <c r="A50" s="41"/>
      <c r="B50" s="41"/>
    </row>
    <row r="51" spans="1:2" x14ac:dyDescent="0.25">
      <c r="A51" s="41"/>
      <c r="B51" s="41"/>
    </row>
    <row r="52" spans="1:2" x14ac:dyDescent="0.25">
      <c r="A52" s="41"/>
      <c r="B52" s="41"/>
    </row>
    <row r="53" spans="1:2" x14ac:dyDescent="0.25">
      <c r="A53" s="41"/>
      <c r="B53" s="41"/>
    </row>
    <row r="54" spans="1:2" x14ac:dyDescent="0.25">
      <c r="A54" s="41"/>
      <c r="B54" s="41"/>
    </row>
    <row r="55" spans="1:2" x14ac:dyDescent="0.25">
      <c r="A55" s="41"/>
      <c r="B55" s="41"/>
    </row>
    <row r="56" spans="1:2" x14ac:dyDescent="0.25">
      <c r="A56" s="41"/>
      <c r="B56" s="41"/>
    </row>
    <row r="57" spans="1:2" x14ac:dyDescent="0.25">
      <c r="A57" s="41"/>
      <c r="B57" s="41"/>
    </row>
    <row r="58" spans="1:2" x14ac:dyDescent="0.25">
      <c r="A58" s="41"/>
      <c r="B58" s="41"/>
    </row>
    <row r="59" spans="1:2" x14ac:dyDescent="0.25">
      <c r="A59" s="41"/>
      <c r="B59" s="41"/>
    </row>
    <row r="60" spans="1:2" x14ac:dyDescent="0.25">
      <c r="A60" s="41"/>
      <c r="B60" s="41"/>
    </row>
    <row r="61" spans="1:2" x14ac:dyDescent="0.25">
      <c r="A61" s="41"/>
      <c r="B61" s="41"/>
    </row>
    <row r="62" spans="1:2" x14ac:dyDescent="0.25">
      <c r="A62" s="141"/>
      <c r="B62" s="141"/>
    </row>
    <row r="63" spans="1:2" x14ac:dyDescent="0.25">
      <c r="A63" s="41"/>
      <c r="B63" s="41"/>
    </row>
    <row r="64" spans="1:2" x14ac:dyDescent="0.25">
      <c r="A64" s="41"/>
      <c r="B64" s="41"/>
    </row>
    <row r="65" spans="1:2" x14ac:dyDescent="0.25">
      <c r="A65" s="41"/>
      <c r="B65" s="41"/>
    </row>
    <row r="66" spans="1:2" x14ac:dyDescent="0.25">
      <c r="A66" s="41"/>
      <c r="B66" s="41"/>
    </row>
    <row r="67" spans="1:2" x14ac:dyDescent="0.25">
      <c r="A67" s="41"/>
      <c r="B67" s="41"/>
    </row>
    <row r="68" spans="1:2" x14ac:dyDescent="0.25">
      <c r="A68" s="41"/>
      <c r="B68" s="41"/>
    </row>
    <row r="69" spans="1:2" x14ac:dyDescent="0.25">
      <c r="A69" s="41"/>
      <c r="B69" s="41"/>
    </row>
    <row r="70" spans="1:2" x14ac:dyDescent="0.25">
      <c r="A70" s="41"/>
      <c r="B70" s="41"/>
    </row>
    <row r="71" spans="1:2" x14ac:dyDescent="0.25">
      <c r="A71" s="41"/>
      <c r="B71" s="41"/>
    </row>
    <row r="72" spans="1:2" x14ac:dyDescent="0.25">
      <c r="A72" s="41"/>
      <c r="B72" s="41"/>
    </row>
    <row r="73" spans="1:2" x14ac:dyDescent="0.25">
      <c r="A73" s="41"/>
      <c r="B73" s="41"/>
    </row>
    <row r="74" spans="1:2" x14ac:dyDescent="0.25">
      <c r="A74" s="41"/>
      <c r="B74" s="41"/>
    </row>
  </sheetData>
  <mergeCells count="4">
    <mergeCell ref="C14:G14"/>
    <mergeCell ref="C20:G20"/>
    <mergeCell ref="P1:S1"/>
    <mergeCell ref="C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DMD DATA</vt:lpstr>
      <vt:lpstr>HC DATA</vt:lpstr>
      <vt:lpstr>Sheet3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Selby</dc:creator>
  <cp:lastModifiedBy>Selby</cp:lastModifiedBy>
  <dcterms:created xsi:type="dcterms:W3CDTF">2019-12-02T20:24:17Z</dcterms:created>
  <dcterms:modified xsi:type="dcterms:W3CDTF">2020-06-04T01:20:12Z</dcterms:modified>
</cp:coreProperties>
</file>