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nb/git/perfleap/presto_benchmarking/excel/"/>
    </mc:Choice>
  </mc:AlternateContent>
  <xr:revisionPtr revIDLastSave="0" documentId="13_ncr:1_{A478D77A-74DB-3944-9ADE-294C959B4812}" xr6:coauthVersionLast="47" xr6:coauthVersionMax="47" xr10:uidLastSave="{00000000-0000-0000-0000-000000000000}"/>
  <bookViews>
    <workbookView xWindow="4600" yWindow="500" windowWidth="46600" windowHeight="26600" firstSheet="1" activeTab="7" xr2:uid="{FB6AB903-1CF7-2A4F-A7F8-58E6A057D4B0}"/>
  </bookViews>
  <sheets>
    <sheet name="nex_3_workers_sf100_velox_bb6ba" sheetId="9" r:id="rId1"/>
    <sheet name="ex_3_workers_sf100_velox_bb6ba2" sheetId="8" r:id="rId2"/>
    <sheet name="ex_4_workers_sf100_velox_bb6ba2" sheetId="11" r:id="rId3"/>
    <sheet name="nex_4_workers_sf100_velox_bb6ba" sheetId="10" r:id="rId4"/>
    <sheet name="nex_8_workers_sf100_velox_bb6ba" sheetId="13" r:id="rId5"/>
    <sheet name="ex_8_workers_sf100_velox_bb6ba2" sheetId="12" r:id="rId6"/>
    <sheet name="Relative_Graph" sheetId="6" r:id="rId7"/>
    <sheet name="Rel Graph 2" sheetId="18" r:id="rId8"/>
    <sheet name="Sheet1" sheetId="17" r:id="rId9"/>
    <sheet name="nex_8_workers_sf100_velox_2025-" sheetId="16" r:id="rId10"/>
    <sheet name="ex_8_workers_sf100_velox_2025-0" sheetId="15" r:id="rId11"/>
    <sheet name="Absolute_Graph" sheetId="14" r:id="rId12"/>
  </sheets>
  <definedNames>
    <definedName name="ExternalData_1" localSheetId="1" hidden="1">ex_3_workers_sf100_velox_bb6ba2!$A$1:$G$23</definedName>
    <definedName name="ExternalData_1" localSheetId="10" hidden="1">'ex_8_workers_sf100_velox_2025-0'!$A$1:$G$23</definedName>
    <definedName name="ExternalData_1" localSheetId="5" hidden="1">ex_8_workers_sf100_velox_bb6ba2!$A$1:$G$23</definedName>
    <definedName name="ExternalData_1" localSheetId="3" hidden="1">nex_4_workers_sf100_velox_bb6ba!$A$1:$G$23</definedName>
    <definedName name="ExternalData_2" localSheetId="2" hidden="1">ex_4_workers_sf100_velox_bb6ba2!$A$1:$G$23</definedName>
    <definedName name="ExternalData_2" localSheetId="0" hidden="1">nex_3_workers_sf100_velox_bb6ba!$A$1:$G$23</definedName>
    <definedName name="ExternalData_2" localSheetId="9" hidden="1">'nex_8_workers_sf100_velox_2025-'!$A$1:$G$23</definedName>
    <definedName name="ExternalData_2" localSheetId="4" hidden="1">nex_8_workers_sf100_velox_bb6ba!$A$1:$G$23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5" l="1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2" i="11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F08D47-B5E2-C349-9A62-403DB47E7942}" keepAlive="1" name="Query - ex_3_workers_sf100_velox_bb6ba2381" description="Connection to the 'ex_3_workers_sf100_velox_bb6ba2381' query in the workbook." type="5" refreshedVersion="8" background="1" saveData="1">
    <dbPr connection="Provider=Microsoft.Mashup.OleDb.1;Data Source=$Workbook$;Location=ex_3_workers_sf100_velox_bb6ba2381;Extended Properties=&quot;&quot;" command="SELECT * FROM [ex_3_workers_sf100_velox_bb6ba2381]"/>
  </connection>
  <connection id="2" xr16:uid="{4DF2E687-54BB-EB4E-8793-A0E43692537B}" keepAlive="1" name="Query - ex_4_workers_sf100_velox_bb6ba2381" description="Connection to the 'ex_4_workers_sf100_velox_bb6ba2381' query in the workbook." type="5" refreshedVersion="8" background="1" saveData="1">
    <dbPr connection="Provider=Microsoft.Mashup.OleDb.1;Data Source=$Workbook$;Location=ex_4_workers_sf100_velox_bb6ba2381;Extended Properties=&quot;&quot;" command="SELECT * FROM [ex_4_workers_sf100_velox_bb6ba2381]"/>
  </connection>
  <connection id="3" xr16:uid="{913F6F67-0E9A-9948-9BD4-7351189E6CFD}" keepAlive="1" name="Query - ex_8_workers_sf100_velox_2025-09-09" description="Connection to the 'ex_8_workers_sf100_velox_2025-09-09' query in the workbook." type="5" refreshedVersion="8" background="1" saveData="1">
    <dbPr connection="Provider=Microsoft.Mashup.OleDb.1;Data Source=$Workbook$;Location=ex_8_workers_sf100_velox_2025-09-09;Extended Properties=&quot;&quot;" command="SELECT * FROM [ex_8_workers_sf100_velox_2025-09-09]"/>
  </connection>
  <connection id="4" xr16:uid="{F699A01A-38BF-6B4C-A4A9-FCB4884BE3E9}" keepAlive="1" name="Query - ex_8_workers_sf100_velox_bb6ba2381" description="Connection to the 'ex_8_workers_sf100_velox_bb6ba2381' query in the workbook." type="5" refreshedVersion="8" background="1" saveData="1">
    <dbPr connection="Provider=Microsoft.Mashup.OleDb.1;Data Source=$Workbook$;Location=ex_8_workers_sf100_velox_bb6ba2381;Extended Properties=&quot;&quot;" command="SELECT * FROM [ex_8_workers_sf100_velox_bb6ba2381]"/>
  </connection>
  <connection id="5" xr16:uid="{64EB00FA-F089-374D-9F32-6A946FFF1546}" keepAlive="1" name="Query - nex_3_workers_sf100_velox_bb6ba2381" description="Connection to the 'nex_3_workers_sf100_velox_bb6ba2381' query in the workbook." type="5" refreshedVersion="8" background="1" saveData="1">
    <dbPr connection="Provider=Microsoft.Mashup.OleDb.1;Data Source=$Workbook$;Location=nex_3_workers_sf100_velox_bb6ba2381;Extended Properties=&quot;&quot;" command="SELECT * FROM [nex_3_workers_sf100_velox_bb6ba2381]"/>
  </connection>
  <connection id="6" xr16:uid="{40C7B17F-BD84-6449-931B-AD3EE7446DCE}" keepAlive="1" name="Query - nex_4_workers_sf100_velox_bb6ba2381" description="Connection to the 'nex_4_workers_sf100_velox_bb6ba2381' query in the workbook." type="5" refreshedVersion="8" background="1" saveData="1">
    <dbPr connection="Provider=Microsoft.Mashup.OleDb.1;Data Source=$Workbook$;Location=nex_4_workers_sf100_velox_bb6ba2381;Extended Properties=&quot;&quot;" command="SELECT * FROM [nex_4_workers_sf100_velox_bb6ba2381]"/>
  </connection>
  <connection id="7" xr16:uid="{D65401BC-D5D5-8243-9658-C4B4DD7829A6}" keepAlive="1" name="Query - nex_8_workers_sf100_velox_2025-09-09" description="Connection to the 'nex_8_workers_sf100_velox_2025-09-09' query in the workbook." type="5" refreshedVersion="8" background="1" saveData="1">
    <dbPr connection="Provider=Microsoft.Mashup.OleDb.1;Data Source=$Workbook$;Location=nex_8_workers_sf100_velox_2025-09-09;Extended Properties=&quot;&quot;" command="SELECT * FROM [nex_8_workers_sf100_velox_2025-09-09]"/>
  </connection>
  <connection id="8" xr16:uid="{9C0EDAC0-8E17-6C40-9E25-64950F7334DE}" keepAlive="1" name="Query - nex_8_workers_sf100_velox_bb6ba2381" description="Connection to the 'nex_8_workers_sf100_velox_bb6ba2381' query in the workbook." type="5" refreshedVersion="8" background="1" saveData="1">
    <dbPr connection="Provider=Microsoft.Mashup.OleDb.1;Data Source=$Workbook$;Location=nex_8_workers_sf100_velox_bb6ba2381;Extended Properties=&quot;&quot;" command="SELECT * FROM [nex_8_workers_sf100_velox_bb6ba2381]"/>
  </connection>
  <connection id="9" xr16:uid="{CFD840B5-DD3F-E64D-B1A8-24C7428B9033}" keepAlive="1" name="Query - sf100_cudf_exchange_v2" description="Connection to the 'sf100_cudf_exchange_v2' query in the workbook." type="5" refreshedVersion="8" background="1" saveData="1">
    <dbPr connection="Provider=Microsoft.Mashup.OleDb.1;Data Source=$Workbook$;Location=sf100_cudf_exchange_v2;Extended Properties=&quot;&quot;" command="SELECT * FROM [sf100_cudf_exchange_v2]"/>
  </connection>
  <connection id="10" xr16:uid="{5634706D-98D3-DF42-9B06-7F64D4072C00}" keepAlive="1" name="Query - sf100_no_cudf_exchange_v1" description="Connection to the 'sf100_no_cudf_exchange_v1' query in the workbook." type="5" refreshedVersion="8" background="1" saveData="1">
    <dbPr connection="Provider=Microsoft.Mashup.OleDb.1;Data Source=$Workbook$;Location=sf100_no_cudf_exchange_v1;Extended Properties=&quot;&quot;" command="SELECT * FROM [sf100_no_cudf_exchange_v1]"/>
  </connection>
  <connection id="11" xr16:uid="{619842F2-6EDB-6D4F-AAAE-3B191D28508A}" keepAlive="1" name="Query - sf100_no_cudf_exchange_v2" description="Connection to the 'sf100_no_cudf_exchange_v2' query in the workbook." type="5" refreshedVersion="8" background="1" saveData="1">
    <dbPr connection="Provider=Microsoft.Mashup.OleDb.1;Data Source=$Workbook$;Location=sf100_no_cudf_exchange_v2;Extended Properties=&quot;&quot;" command="SELECT * FROM [sf100_no_cudf_exchange_v2]"/>
  </connection>
</connections>
</file>

<file path=xl/sharedStrings.xml><?xml version="1.0" encoding="utf-8"?>
<sst xmlns="http://schemas.openxmlformats.org/spreadsheetml/2006/main" count="950" uniqueCount="381">
  <si>
    <t>queryStats.createTime</t>
  </si>
  <si>
    <t>queryId</t>
  </si>
  <si>
    <t>queryStats.elapsedTime</t>
  </si>
  <si>
    <t>state</t>
  </si>
  <si>
    <t>FINISHED</t>
  </si>
  <si>
    <t>Relative</t>
  </si>
  <si>
    <t>Q12</t>
  </si>
  <si>
    <t>Q19</t>
  </si>
  <si>
    <t>queryName</t>
  </si>
  <si>
    <t>scaleFactor</t>
  </si>
  <si>
    <t>timeMillsecs</t>
  </si>
  <si>
    <t>Q1</t>
  </si>
  <si>
    <t>sf100</t>
  </si>
  <si>
    <t>20250905_143639_00000_me6ff</t>
  </si>
  <si>
    <t>1.95s</t>
  </si>
  <si>
    <t>Q10</t>
  </si>
  <si>
    <t>20250905_143849_00009_me6ff</t>
  </si>
  <si>
    <t>8.47s</t>
  </si>
  <si>
    <t>Q11</t>
  </si>
  <si>
    <t>20250905_143858_00010_me6ff</t>
  </si>
  <si>
    <t>2.43s</t>
  </si>
  <si>
    <t>20250905_143901_00011_me6ff</t>
  </si>
  <si>
    <t>2.65s</t>
  </si>
  <si>
    <t>Q13</t>
  </si>
  <si>
    <t>20250905_143905_00012_me6ff</t>
  </si>
  <si>
    <t>1.88s</t>
  </si>
  <si>
    <t>Q14</t>
  </si>
  <si>
    <t>20250905_143908_00013_me6ff</t>
  </si>
  <si>
    <t>837.98ms</t>
  </si>
  <si>
    <t>Q15</t>
  </si>
  <si>
    <t>20250905_143909_00014_me6ff</t>
  </si>
  <si>
    <t>6.62s</t>
  </si>
  <si>
    <t>Q16</t>
  </si>
  <si>
    <t>20250905_143917_00015_me6ff</t>
  </si>
  <si>
    <t>3.17s</t>
  </si>
  <si>
    <t>Q17</t>
  </si>
  <si>
    <t>20250905_143923_00016_me6ff</t>
  </si>
  <si>
    <t>15.73s</t>
  </si>
  <si>
    <t>Q18</t>
  </si>
  <si>
    <t>20250905_143940_00017_me6ff</t>
  </si>
  <si>
    <t>40.42s</t>
  </si>
  <si>
    <t>20250905_144021_00018_me6ff</t>
  </si>
  <si>
    <t>1.38s</t>
  </si>
  <si>
    <t>Q2</t>
  </si>
  <si>
    <t>20250905_143642_00001_me6ff</t>
  </si>
  <si>
    <t>4.73s</t>
  </si>
  <si>
    <t>Q20</t>
  </si>
  <si>
    <t>20250905_144023_00019_me6ff</t>
  </si>
  <si>
    <t>3.59s</t>
  </si>
  <si>
    <t>Q21</t>
  </si>
  <si>
    <t>20250905_144028_00020_me6ff</t>
  </si>
  <si>
    <t>26.31s</t>
  </si>
  <si>
    <t>Q22</t>
  </si>
  <si>
    <t>20250905_144055_00021_me6ff</t>
  </si>
  <si>
    <t>754.19ms</t>
  </si>
  <si>
    <t>Q3</t>
  </si>
  <si>
    <t>20250905_143647_00002_me6ff</t>
  </si>
  <si>
    <t>5.88s</t>
  </si>
  <si>
    <t>Q4</t>
  </si>
  <si>
    <t>20250905_143654_00003_me6ff</t>
  </si>
  <si>
    <t>1.20s</t>
  </si>
  <si>
    <t>Q5</t>
  </si>
  <si>
    <t>20250905_143656_00004_me6ff</t>
  </si>
  <si>
    <t>13.74s</t>
  </si>
  <si>
    <t>Q6</t>
  </si>
  <si>
    <t>20250905_143710_00005_me6ff</t>
  </si>
  <si>
    <t>543.64ms</t>
  </si>
  <si>
    <t>Q7</t>
  </si>
  <si>
    <t>20250905_143712_00006_me6ff</t>
  </si>
  <si>
    <t>6.49s</t>
  </si>
  <si>
    <t>Q8</t>
  </si>
  <si>
    <t>20250905_143719_00007_me6ff</t>
  </si>
  <si>
    <t>31.24s</t>
  </si>
  <si>
    <t>Q9</t>
  </si>
  <si>
    <t>20250905_143751_00008_me6ff</t>
  </si>
  <si>
    <t>56.72s</t>
  </si>
  <si>
    <t>20250905_150845_00000_e4pab</t>
  </si>
  <si>
    <t>1.97s</t>
  </si>
  <si>
    <t>20250905_151058_00009_e4pab</t>
  </si>
  <si>
    <t>8.79s</t>
  </si>
  <si>
    <t>20250905_151107_00010_e4pab</t>
  </si>
  <si>
    <t>2.21s</t>
  </si>
  <si>
    <t>20250905_151110_00011_e4pab</t>
  </si>
  <si>
    <t>5.89s</t>
  </si>
  <si>
    <t>20250905_151117_00012_e4pab</t>
  </si>
  <si>
    <t>3.36s</t>
  </si>
  <si>
    <t>20250905_151121_00013_e4pab</t>
  </si>
  <si>
    <t>1.18s</t>
  </si>
  <si>
    <t>20250905_151123_00014_e4pab</t>
  </si>
  <si>
    <t>8.48s</t>
  </si>
  <si>
    <t>20250905_151133_00015_e4pab</t>
  </si>
  <si>
    <t>4.30s</t>
  </si>
  <si>
    <t>20250905_151139_00016_e4pab</t>
  </si>
  <si>
    <t>13.80s</t>
  </si>
  <si>
    <t>20250905_151154_00017_e4pab</t>
  </si>
  <si>
    <t>42.14s</t>
  </si>
  <si>
    <t>20250905_151237_00018_e4pab</t>
  </si>
  <si>
    <t>2.49s</t>
  </si>
  <si>
    <t>20250905_150848_00001_e4pab</t>
  </si>
  <si>
    <t>5.16s</t>
  </si>
  <si>
    <t>20250905_151240_00019_e4pab</t>
  </si>
  <si>
    <t>5.30s</t>
  </si>
  <si>
    <t>20250905_151246_00020_e4pab</t>
  </si>
  <si>
    <t>23.52s</t>
  </si>
  <si>
    <t>20250905_151311_00021_e4pab</t>
  </si>
  <si>
    <t>1.13s</t>
  </si>
  <si>
    <t>20250905_150854_00002_e4pab</t>
  </si>
  <si>
    <t>9.80s</t>
  </si>
  <si>
    <t>20250905_150904_00003_e4pab</t>
  </si>
  <si>
    <t>2.16s</t>
  </si>
  <si>
    <t>20250905_150907_00004_e4pab</t>
  </si>
  <si>
    <t>17.79s</t>
  </si>
  <si>
    <t>20250905_150926_00005_e4pab</t>
  </si>
  <si>
    <t>822.50ms</t>
  </si>
  <si>
    <t>20250905_150928_00006_e4pab</t>
  </si>
  <si>
    <t>7.45s</t>
  </si>
  <si>
    <t>20250905_150936_00007_e4pab</t>
  </si>
  <si>
    <t>35.31s</t>
  </si>
  <si>
    <t>20250905_151012_00008_e4pab</t>
  </si>
  <si>
    <t>44.92s</t>
  </si>
  <si>
    <t>20250905_154330_00000_bbvcw</t>
  </si>
  <si>
    <t>1.64s</t>
  </si>
  <si>
    <t>20250905_154522_00009_bbvcw</t>
  </si>
  <si>
    <t>7.13s</t>
  </si>
  <si>
    <t>20250905_154530_00010_bbvcw</t>
  </si>
  <si>
    <t>1.92s</t>
  </si>
  <si>
    <t>20250905_154533_00011_bbvcw</t>
  </si>
  <si>
    <t>3.55s</t>
  </si>
  <si>
    <t>20250905_154537_00012_bbvcw</t>
  </si>
  <si>
    <t>2.50s</t>
  </si>
  <si>
    <t>20250905_154540_00013_bbvcw</t>
  </si>
  <si>
    <t>1.05s</t>
  </si>
  <si>
    <t>20250905_154542_00014_bbvcw</t>
  </si>
  <si>
    <t>6.76s</t>
  </si>
  <si>
    <t>20250905_154550_00015_bbvcw</t>
  </si>
  <si>
    <t>3.53s</t>
  </si>
  <si>
    <t>20250905_154555_00016_bbvcw</t>
  </si>
  <si>
    <t>9.53s</t>
  </si>
  <si>
    <t>20250905_154605_00017_bbvcw</t>
  </si>
  <si>
    <t>37.30s</t>
  </si>
  <si>
    <t>20250905_154643_00018_bbvcw</t>
  </si>
  <si>
    <t>2.02s</t>
  </si>
  <si>
    <t>20250905_154333_00001_bbvcw</t>
  </si>
  <si>
    <t>4.47s</t>
  </si>
  <si>
    <t>20250905_154646_00019_bbvcw</t>
  </si>
  <si>
    <t>3.45s</t>
  </si>
  <si>
    <t>20250905_154651_00020_bbvcw</t>
  </si>
  <si>
    <t>21.18s</t>
  </si>
  <si>
    <t>20250905_154713_00021_bbvcw</t>
  </si>
  <si>
    <t>950.37ms</t>
  </si>
  <si>
    <t>20250905_154338_00002_bbvcw</t>
  </si>
  <si>
    <t>5.84s</t>
  </si>
  <si>
    <t>20250905_154345_00003_bbvcw</t>
  </si>
  <si>
    <t>1.66s</t>
  </si>
  <si>
    <t>20250905_154348_00004_bbvcw</t>
  </si>
  <si>
    <t>15.39s</t>
  </si>
  <si>
    <t>20250905_154404_00005_bbvcw</t>
  </si>
  <si>
    <t>515.40ms</t>
  </si>
  <si>
    <t>20250905_154405_00006_bbvcw</t>
  </si>
  <si>
    <t>6.13s</t>
  </si>
  <si>
    <t>20250905_154412_00007_bbvcw</t>
  </si>
  <si>
    <t>29.87s</t>
  </si>
  <si>
    <t>20250905_154443_00008_bbvcw</t>
  </si>
  <si>
    <t>38.24s</t>
  </si>
  <si>
    <t>20250905_155118_00000_v9apt</t>
  </si>
  <si>
    <t>1.80s</t>
  </si>
  <si>
    <t>20250905_155232_00009_v9apt</t>
  </si>
  <si>
    <t>4.97s</t>
  </si>
  <si>
    <t>20250905_155237_00010_v9apt</t>
  </si>
  <si>
    <t>1.33s</t>
  </si>
  <si>
    <t>20250905_155240_00011_v9apt</t>
  </si>
  <si>
    <t>1.70s</t>
  </si>
  <si>
    <t>20250905_155242_00012_v9apt</t>
  </si>
  <si>
    <t>1.42s</t>
  </si>
  <si>
    <t>20250905_155244_00013_v9apt</t>
  </si>
  <si>
    <t>742.37ms</t>
  </si>
  <si>
    <t>20250905_155246_00014_v9apt</t>
  </si>
  <si>
    <t>5.26s</t>
  </si>
  <si>
    <t>20250905_155252_00015_v9apt</t>
  </si>
  <si>
    <t>1.89s</t>
  </si>
  <si>
    <t>20250905_155256_00016_v9apt</t>
  </si>
  <si>
    <t>5.61s</t>
  </si>
  <si>
    <t>20250905_155302_00017_v9apt</t>
  </si>
  <si>
    <t>22.27s</t>
  </si>
  <si>
    <t>20250905_155325_00018_v9apt</t>
  </si>
  <si>
    <t>1.25s</t>
  </si>
  <si>
    <t>20250905_155121_00001_v9apt</t>
  </si>
  <si>
    <t>3.92s</t>
  </si>
  <si>
    <t>20250905_155327_00019_v9apt</t>
  </si>
  <si>
    <t>1.83s</t>
  </si>
  <si>
    <t>20250905_155330_00020_v9apt</t>
  </si>
  <si>
    <t>14.24s</t>
  </si>
  <si>
    <t>20250905_155345_00021_v9apt</t>
  </si>
  <si>
    <t>605.17ms</t>
  </si>
  <si>
    <t>20250905_155125_00002_v9apt</t>
  </si>
  <si>
    <t>3.25s</t>
  </si>
  <si>
    <t>20250905_155130_00003_v9apt</t>
  </si>
  <si>
    <t>838.03ms</t>
  </si>
  <si>
    <t>20250905_155131_00004_v9apt</t>
  </si>
  <si>
    <t>7.16s</t>
  </si>
  <si>
    <t>20250905_155139_00005_v9apt</t>
  </si>
  <si>
    <t>564.42ms</t>
  </si>
  <si>
    <t>20250905_155141_00006_v9apt</t>
  </si>
  <si>
    <t>3.76s</t>
  </si>
  <si>
    <t>20250905_155145_00007_v9apt</t>
  </si>
  <si>
    <t>17.00s</t>
  </si>
  <si>
    <t>20250905_155203_00008_v9apt</t>
  </si>
  <si>
    <t>27.70s</t>
  </si>
  <si>
    <t>20250908_065831_00000_c55aq</t>
  </si>
  <si>
    <t>3.30s</t>
  </si>
  <si>
    <t>20250908_065925_00009_c55aq</t>
  </si>
  <si>
    <t>2.55s</t>
  </si>
  <si>
    <t>20250908_065929_00010_c55aq</t>
  </si>
  <si>
    <t>995.44ms</t>
  </si>
  <si>
    <t>20250908_065931_00011_c55aq</t>
  </si>
  <si>
    <t>947.97ms</t>
  </si>
  <si>
    <t>20250908_065933_00012_c55aq</t>
  </si>
  <si>
    <t>1.12s</t>
  </si>
  <si>
    <t>20250908_065935_00013_c55aq</t>
  </si>
  <si>
    <t>667.27ms</t>
  </si>
  <si>
    <t>20250908_065937_00014_c55aq</t>
  </si>
  <si>
    <t>2.05s</t>
  </si>
  <si>
    <t>20250908_065940_00015_c55aq</t>
  </si>
  <si>
    <t>1.21s</t>
  </si>
  <si>
    <t>20250908_065943_00016_c55aq</t>
  </si>
  <si>
    <t>2.60s</t>
  </si>
  <si>
    <t>20250908_065947_00017_c55aq</t>
  </si>
  <si>
    <t>5.60s</t>
  </si>
  <si>
    <t>20250908_065954_00018_c55aq</t>
  </si>
  <si>
    <t>881.01ms</t>
  </si>
  <si>
    <t>20250908_065837_00001_c55aq</t>
  </si>
  <si>
    <t>20250908_065955_00019_c55aq</t>
  </si>
  <si>
    <t>20250908_065958_00020_c55aq</t>
  </si>
  <si>
    <t>5.27s</t>
  </si>
  <si>
    <t>20250908_070004_00021_c55aq</t>
  </si>
  <si>
    <t>516.39ms</t>
  </si>
  <si>
    <t>20250908_065841_00002_c55aq</t>
  </si>
  <si>
    <t>1.79s</t>
  </si>
  <si>
    <t>20250908_065843_00003_c55aq</t>
  </si>
  <si>
    <t>781.99ms</t>
  </si>
  <si>
    <t>20250908_065845_00004_c55aq</t>
  </si>
  <si>
    <t>3.93s</t>
  </si>
  <si>
    <t>20250908_065850_00005_c55aq</t>
  </si>
  <si>
    <t>560.49ms</t>
  </si>
  <si>
    <t>20250908_065851_00006_c55aq</t>
  </si>
  <si>
    <t>20250908_065854_00007_c55aq</t>
  </si>
  <si>
    <t>10.59s</t>
  </si>
  <si>
    <t>20250908_065908_00008_c55aq</t>
  </si>
  <si>
    <t>16.09s</t>
  </si>
  <si>
    <t>20250908_070309_00000_7hhuf</t>
  </si>
  <si>
    <t>6.74s</t>
  </si>
  <si>
    <t>20250908_070454_00009_7hhuf</t>
  </si>
  <si>
    <t>5.46s</t>
  </si>
  <si>
    <t>20250908_070500_00010_7hhuf</t>
  </si>
  <si>
    <t>1.52s</t>
  </si>
  <si>
    <t>20250908_070503_00011_7hhuf</t>
  </si>
  <si>
    <t>2.09s</t>
  </si>
  <si>
    <t>20250908_070506_00012_7hhuf</t>
  </si>
  <si>
    <t>1.59s</t>
  </si>
  <si>
    <t>20250908_070508_00013_7hhuf</t>
  </si>
  <si>
    <t>878.61ms</t>
  </si>
  <si>
    <t>20250908_070510_00014_7hhuf</t>
  </si>
  <si>
    <t>4.78s</t>
  </si>
  <si>
    <t>20250908_070515_00015_7hhuf</t>
  </si>
  <si>
    <t>2.37s</t>
  </si>
  <si>
    <t>20250908_070520_00016_7hhuf</t>
  </si>
  <si>
    <t>5.74s</t>
  </si>
  <si>
    <t>20250908_070526_00017_7hhuf</t>
  </si>
  <si>
    <t>22.48s</t>
  </si>
  <si>
    <t>20250908_070549_00018_7hhuf</t>
  </si>
  <si>
    <t>1.32s</t>
  </si>
  <si>
    <t>20250908_070321_00001_7hhuf</t>
  </si>
  <si>
    <t>13.30s</t>
  </si>
  <si>
    <t>20250908_070552_00019_7hhuf</t>
  </si>
  <si>
    <t>2.19s</t>
  </si>
  <si>
    <t>20250908_070555_00020_7hhuf</t>
  </si>
  <si>
    <t>15.45s</t>
  </si>
  <si>
    <t>20250908_070611_00021_7hhuf</t>
  </si>
  <si>
    <t>672.17ms</t>
  </si>
  <si>
    <t>20250908_070337_00002_7hhuf</t>
  </si>
  <si>
    <t>6.53s</t>
  </si>
  <si>
    <t>20250908_070344_00003_7hhuf</t>
  </si>
  <si>
    <t>20250908_070347_00004_7hhuf</t>
  </si>
  <si>
    <t>11.14s</t>
  </si>
  <si>
    <t>20250908_070359_00005_7hhuf</t>
  </si>
  <si>
    <t>468.27ms</t>
  </si>
  <si>
    <t>20250908_070401_00006_7hhuf</t>
  </si>
  <si>
    <t>3.90s</t>
  </si>
  <si>
    <t>20250908_070406_00007_7hhuf</t>
  </si>
  <si>
    <t>20.76s</t>
  </si>
  <si>
    <t>20250908_070427_00008_7hhuf</t>
  </si>
  <si>
    <t>26.10s</t>
  </si>
  <si>
    <t>Rel 3w http</t>
  </si>
  <si>
    <t>20250909_125241_00000_3b4rs</t>
  </si>
  <si>
    <t>20250909_125333_00009_3b4rs</t>
  </si>
  <si>
    <t>1.37s</t>
  </si>
  <si>
    <t>20250909_125338_00010_3b4rs</t>
  </si>
  <si>
    <t>553.48ms</t>
  </si>
  <si>
    <t>20250909_125342_00011_3b4rs</t>
  </si>
  <si>
    <t>667.92ms</t>
  </si>
  <si>
    <t>20250909_125347_00012_3b4rs</t>
  </si>
  <si>
    <t>871.39ms</t>
  </si>
  <si>
    <t>20250909_125352_00013_3b4rs</t>
  </si>
  <si>
    <t>591.55ms</t>
  </si>
  <si>
    <t>20250909_125356_00014_3b4rs</t>
  </si>
  <si>
    <t>20250909_125401_00015_3b4rs</t>
  </si>
  <si>
    <t>690.32ms</t>
  </si>
  <si>
    <t>20250909_125407_00016_3b4rs</t>
  </si>
  <si>
    <t>1.10s</t>
  </si>
  <si>
    <t>20250909_125412_00017_3b4rs</t>
  </si>
  <si>
    <t>2.17s</t>
  </si>
  <si>
    <t>20250909_125418_00018_3b4rs</t>
  </si>
  <si>
    <t>748.39ms</t>
  </si>
  <si>
    <t>20250909_125247_00001_3b4rs</t>
  </si>
  <si>
    <t>1.45s</t>
  </si>
  <si>
    <t>20250909_125422_00019_3b4rs</t>
  </si>
  <si>
    <t>1.17s</t>
  </si>
  <si>
    <t>20250909_125427_00020_3b4rs</t>
  </si>
  <si>
    <t>3.09s</t>
  </si>
  <si>
    <t>20250909_125434_00021_3b4rs</t>
  </si>
  <si>
    <t>496.21ms</t>
  </si>
  <si>
    <t>20250909_125252_00002_3b4rs</t>
  </si>
  <si>
    <t>1.11s</t>
  </si>
  <si>
    <t>20250909_125257_00003_3b4rs</t>
  </si>
  <si>
    <t>606.86ms</t>
  </si>
  <si>
    <t>20250909_125301_00004_3b4rs</t>
  </si>
  <si>
    <t>1.71s</t>
  </si>
  <si>
    <t>20250909_125307_00005_3b4rs</t>
  </si>
  <si>
    <t>457.41ms</t>
  </si>
  <si>
    <t>20250909_125311_00006_3b4rs</t>
  </si>
  <si>
    <t>1.47s</t>
  </si>
  <si>
    <t>20250909_125317_00007_3b4rs</t>
  </si>
  <si>
    <t>4.25s</t>
  </si>
  <si>
    <t>20250909_125325_00008_3b4rs</t>
  </si>
  <si>
    <t>4.46s</t>
  </si>
  <si>
    <t>20250909_130700_00000_qx5rm</t>
  </si>
  <si>
    <t>1.28s</t>
  </si>
  <si>
    <t>20250909_130944_00009_qx5rm</t>
  </si>
  <si>
    <t>4.89s</t>
  </si>
  <si>
    <t>20250909_130953_00010_qx5rm</t>
  </si>
  <si>
    <t>2.03s</t>
  </si>
  <si>
    <t>20250909_130959_00011_qx5rm</t>
  </si>
  <si>
    <t>5.04s</t>
  </si>
  <si>
    <t>20250909_131008_00012_qx5rm</t>
  </si>
  <si>
    <t>1.81s</t>
  </si>
  <si>
    <t>20250909_131013_00013_qx5rm</t>
  </si>
  <si>
    <t>983.15ms</t>
  </si>
  <si>
    <t>20250909_131018_00014_qx5rm</t>
  </si>
  <si>
    <t>4.48s</t>
  </si>
  <si>
    <t>20250909_131026_00015_qx5rm</t>
  </si>
  <si>
    <t>2.80s</t>
  </si>
  <si>
    <t>20250909_131034_00016_qx5rm</t>
  </si>
  <si>
    <t>8.57s</t>
  </si>
  <si>
    <t>20250909_131047_00017_qx5rm</t>
  </si>
  <si>
    <t>37.99s</t>
  </si>
  <si>
    <t>20250909_131129_00018_qx5rm</t>
  </si>
  <si>
    <t>1.94s</t>
  </si>
  <si>
    <t>20250909_130705_00001_qx5rm</t>
  </si>
  <si>
    <t>3.62s</t>
  </si>
  <si>
    <t>20250909_131134_00019_qx5rm</t>
  </si>
  <si>
    <t>3.50s</t>
  </si>
  <si>
    <t>20250909_131142_00020_qx5rm</t>
  </si>
  <si>
    <t>21.05s</t>
  </si>
  <si>
    <t>20250909_131207_00021_qx5rm</t>
  </si>
  <si>
    <t>811.87ms</t>
  </si>
  <si>
    <t>20250909_130713_00002_qx5rm</t>
  </si>
  <si>
    <t>5.67s</t>
  </si>
  <si>
    <t>20250909_130722_00003_qx5rm</t>
  </si>
  <si>
    <t>1.26s</t>
  </si>
  <si>
    <t>20250909_130728_00004_qx5rm</t>
  </si>
  <si>
    <t>19.85s</t>
  </si>
  <si>
    <t>20250909_130751_00005_qx5rm</t>
  </si>
  <si>
    <t>399.70ms</t>
  </si>
  <si>
    <t>20250909_130755_00006_qx5rm</t>
  </si>
  <si>
    <t>8.36s</t>
  </si>
  <si>
    <t>20250909_130808_00007_qx5rm</t>
  </si>
  <si>
    <t>34.22s</t>
  </si>
  <si>
    <t>20250909_130846_00008_qx5rm</t>
  </si>
  <si>
    <t>54.74s</t>
  </si>
  <si>
    <t>Data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</si>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</sst>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 performance, 3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nex_3_workers_sf100_velox_bb6ba!$I$2:$I$23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C-A144-AC40-BAD01D06862A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ex_3_workers_sf100_velox_bb6ba2!$I$2:$I$23</c:f>
              <c:numCache>
                <c:formatCode>0.00%</c:formatCode>
                <c:ptCount val="22"/>
                <c:pt idx="0">
                  <c:v>0.98984771573604058</c:v>
                </c:pt>
                <c:pt idx="1">
                  <c:v>0.91666666666666663</c:v>
                </c:pt>
                <c:pt idx="2">
                  <c:v>0.6</c:v>
                </c:pt>
                <c:pt idx="3">
                  <c:v>0.55555555555555558</c:v>
                </c:pt>
                <c:pt idx="4">
                  <c:v>0.77234401349072512</c:v>
                </c:pt>
                <c:pt idx="5">
                  <c:v>0.66058394160583944</c:v>
                </c:pt>
                <c:pt idx="6">
                  <c:v>0.87114093959731542</c:v>
                </c:pt>
                <c:pt idx="7">
                  <c:v>0.88473520249221183</c:v>
                </c:pt>
                <c:pt idx="8">
                  <c:v>1.2626892252894033</c:v>
                </c:pt>
                <c:pt idx="9">
                  <c:v>0.96359499431171791</c:v>
                </c:pt>
                <c:pt idx="10">
                  <c:v>1.0995475113122173</c:v>
                </c:pt>
                <c:pt idx="11">
                  <c:v>0.44991511035653653</c:v>
                </c:pt>
                <c:pt idx="12">
                  <c:v>0.55952380952380953</c:v>
                </c:pt>
                <c:pt idx="13">
                  <c:v>0.70932203389830506</c:v>
                </c:pt>
                <c:pt idx="14">
                  <c:v>0.78066037735849059</c:v>
                </c:pt>
                <c:pt idx="15">
                  <c:v>0.73720930232558135</c:v>
                </c:pt>
                <c:pt idx="16">
                  <c:v>1.1398550724637682</c:v>
                </c:pt>
                <c:pt idx="17">
                  <c:v>0.95918367346938771</c:v>
                </c:pt>
                <c:pt idx="18">
                  <c:v>0.55421686746987953</c:v>
                </c:pt>
                <c:pt idx="19">
                  <c:v>0.6773584905660377</c:v>
                </c:pt>
                <c:pt idx="20">
                  <c:v>1.1186224489795917</c:v>
                </c:pt>
                <c:pt idx="21">
                  <c:v>0.66725663716814154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C-A144-AC40-BAD01D06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3w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nex_3_workers_sf100_velox_bb6ba!$C$2:$C$23</c:f>
              <c:numCache>
                <c:formatCode>General</c:formatCode>
                <c:ptCount val="22"/>
                <c:pt idx="0">
                  <c:v>1970</c:v>
                </c:pt>
                <c:pt idx="1">
                  <c:v>5160</c:v>
                </c:pt>
                <c:pt idx="2">
                  <c:v>9800</c:v>
                </c:pt>
                <c:pt idx="3">
                  <c:v>2160</c:v>
                </c:pt>
                <c:pt idx="4">
                  <c:v>17790</c:v>
                </c:pt>
                <c:pt idx="5">
                  <c:v>822</c:v>
                </c:pt>
                <c:pt idx="6">
                  <c:v>7450</c:v>
                </c:pt>
                <c:pt idx="7">
                  <c:v>35310</c:v>
                </c:pt>
                <c:pt idx="8">
                  <c:v>44920</c:v>
                </c:pt>
                <c:pt idx="9">
                  <c:v>8790</c:v>
                </c:pt>
                <c:pt idx="10">
                  <c:v>2210</c:v>
                </c:pt>
                <c:pt idx="11">
                  <c:v>5890</c:v>
                </c:pt>
                <c:pt idx="12">
                  <c:v>3360</c:v>
                </c:pt>
                <c:pt idx="13">
                  <c:v>1180</c:v>
                </c:pt>
                <c:pt idx="14">
                  <c:v>8480</c:v>
                </c:pt>
                <c:pt idx="15">
                  <c:v>4300</c:v>
                </c:pt>
                <c:pt idx="16">
                  <c:v>13800</c:v>
                </c:pt>
                <c:pt idx="17">
                  <c:v>42140</c:v>
                </c:pt>
                <c:pt idx="18">
                  <c:v>2490</c:v>
                </c:pt>
                <c:pt idx="19">
                  <c:v>5300</c:v>
                </c:pt>
                <c:pt idx="20">
                  <c:v>23520</c:v>
                </c:pt>
                <c:pt idx="21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5-2645-94E4-56747C928E2F}"/>
            </c:ext>
          </c:extLst>
        </c:ser>
        <c:ser>
          <c:idx val="2"/>
          <c:order val="1"/>
          <c:tx>
            <c:v>HTTP 4w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nex_4_workers_sf100_velox_bb6ba!$C$2:$C$23</c:f>
              <c:numCache>
                <c:formatCode>General</c:formatCode>
                <c:ptCount val="22"/>
                <c:pt idx="0">
                  <c:v>1640</c:v>
                </c:pt>
                <c:pt idx="1">
                  <c:v>4470</c:v>
                </c:pt>
                <c:pt idx="2">
                  <c:v>5840</c:v>
                </c:pt>
                <c:pt idx="3">
                  <c:v>1660</c:v>
                </c:pt>
                <c:pt idx="4">
                  <c:v>15390</c:v>
                </c:pt>
                <c:pt idx="5">
                  <c:v>515</c:v>
                </c:pt>
                <c:pt idx="6">
                  <c:v>6130</c:v>
                </c:pt>
                <c:pt idx="7">
                  <c:v>29870</c:v>
                </c:pt>
                <c:pt idx="8">
                  <c:v>38240</c:v>
                </c:pt>
                <c:pt idx="9">
                  <c:v>7130</c:v>
                </c:pt>
                <c:pt idx="10">
                  <c:v>1920</c:v>
                </c:pt>
                <c:pt idx="11">
                  <c:v>3550</c:v>
                </c:pt>
                <c:pt idx="12">
                  <c:v>2500</c:v>
                </c:pt>
                <c:pt idx="13">
                  <c:v>1050</c:v>
                </c:pt>
                <c:pt idx="14">
                  <c:v>6760</c:v>
                </c:pt>
                <c:pt idx="15">
                  <c:v>3530</c:v>
                </c:pt>
                <c:pt idx="16">
                  <c:v>9530</c:v>
                </c:pt>
                <c:pt idx="17">
                  <c:v>37300</c:v>
                </c:pt>
                <c:pt idx="18">
                  <c:v>2020</c:v>
                </c:pt>
                <c:pt idx="19">
                  <c:v>3450</c:v>
                </c:pt>
                <c:pt idx="20">
                  <c:v>21180</c:v>
                </c:pt>
                <c:pt idx="2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5-2645-94E4-56747C928E2F}"/>
            </c:ext>
          </c:extLst>
        </c:ser>
        <c:ser>
          <c:idx val="3"/>
          <c:order val="2"/>
          <c:tx>
            <c:v>HTTP 8w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nex_8_workers_sf100_velox_bb6ba!$C$2:$C$23</c:f>
              <c:numCache>
                <c:formatCode>General</c:formatCode>
                <c:ptCount val="22"/>
                <c:pt idx="0">
                  <c:v>6740</c:v>
                </c:pt>
                <c:pt idx="1">
                  <c:v>13300</c:v>
                </c:pt>
                <c:pt idx="2">
                  <c:v>6530</c:v>
                </c:pt>
                <c:pt idx="3">
                  <c:v>1660</c:v>
                </c:pt>
                <c:pt idx="4">
                  <c:v>11140</c:v>
                </c:pt>
                <c:pt idx="5">
                  <c:v>468</c:v>
                </c:pt>
                <c:pt idx="6">
                  <c:v>3900</c:v>
                </c:pt>
                <c:pt idx="7">
                  <c:v>20760</c:v>
                </c:pt>
                <c:pt idx="8">
                  <c:v>26100</c:v>
                </c:pt>
                <c:pt idx="9">
                  <c:v>5460</c:v>
                </c:pt>
                <c:pt idx="10">
                  <c:v>1520</c:v>
                </c:pt>
                <c:pt idx="11">
                  <c:v>2090</c:v>
                </c:pt>
                <c:pt idx="12">
                  <c:v>1590</c:v>
                </c:pt>
                <c:pt idx="13">
                  <c:v>878</c:v>
                </c:pt>
                <c:pt idx="14">
                  <c:v>4780</c:v>
                </c:pt>
                <c:pt idx="15">
                  <c:v>2370</c:v>
                </c:pt>
                <c:pt idx="16">
                  <c:v>5740</c:v>
                </c:pt>
                <c:pt idx="17">
                  <c:v>22480</c:v>
                </c:pt>
                <c:pt idx="18">
                  <c:v>1320</c:v>
                </c:pt>
                <c:pt idx="19">
                  <c:v>2190</c:v>
                </c:pt>
                <c:pt idx="20">
                  <c:v>15450</c:v>
                </c:pt>
                <c:pt idx="2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C5-2645-94E4-56747C928E2F}"/>
            </c:ext>
          </c:extLst>
        </c:ser>
        <c:ser>
          <c:idx val="1"/>
          <c:order val="3"/>
          <c:tx>
            <c:v>Cudf 3w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ex_3_workers_sf100_velox_bb6ba2!$C$2:$C$23</c:f>
              <c:numCache>
                <c:formatCode>General</c:formatCode>
                <c:ptCount val="22"/>
                <c:pt idx="0">
                  <c:v>1950</c:v>
                </c:pt>
                <c:pt idx="1">
                  <c:v>4730</c:v>
                </c:pt>
                <c:pt idx="2">
                  <c:v>5880</c:v>
                </c:pt>
                <c:pt idx="3">
                  <c:v>1200</c:v>
                </c:pt>
                <c:pt idx="4">
                  <c:v>13740</c:v>
                </c:pt>
                <c:pt idx="5">
                  <c:v>543</c:v>
                </c:pt>
                <c:pt idx="6">
                  <c:v>6490</c:v>
                </c:pt>
                <c:pt idx="7">
                  <c:v>31240</c:v>
                </c:pt>
                <c:pt idx="8">
                  <c:v>56720</c:v>
                </c:pt>
                <c:pt idx="9">
                  <c:v>8470</c:v>
                </c:pt>
                <c:pt idx="10">
                  <c:v>2430</c:v>
                </c:pt>
                <c:pt idx="11">
                  <c:v>2650</c:v>
                </c:pt>
                <c:pt idx="12">
                  <c:v>1880</c:v>
                </c:pt>
                <c:pt idx="13">
                  <c:v>837</c:v>
                </c:pt>
                <c:pt idx="14">
                  <c:v>6620</c:v>
                </c:pt>
                <c:pt idx="15">
                  <c:v>3170</c:v>
                </c:pt>
                <c:pt idx="16">
                  <c:v>15730</c:v>
                </c:pt>
                <c:pt idx="17">
                  <c:v>40420</c:v>
                </c:pt>
                <c:pt idx="18">
                  <c:v>1380</c:v>
                </c:pt>
                <c:pt idx="19">
                  <c:v>3590</c:v>
                </c:pt>
                <c:pt idx="20">
                  <c:v>26310</c:v>
                </c:pt>
                <c:pt idx="21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5-2645-94E4-56747C928E2F}"/>
            </c:ext>
          </c:extLst>
        </c:ser>
        <c:ser>
          <c:idx val="4"/>
          <c:order val="4"/>
          <c:tx>
            <c:v>Cudf 4w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ex_4_workers_sf100_velox_bb6ba2!$C$2:$C$23</c:f>
              <c:numCache>
                <c:formatCode>General</c:formatCode>
                <c:ptCount val="22"/>
                <c:pt idx="0">
                  <c:v>1800</c:v>
                </c:pt>
                <c:pt idx="1">
                  <c:v>3920</c:v>
                </c:pt>
                <c:pt idx="2">
                  <c:v>3250</c:v>
                </c:pt>
                <c:pt idx="3">
                  <c:v>838</c:v>
                </c:pt>
                <c:pt idx="4">
                  <c:v>7160</c:v>
                </c:pt>
                <c:pt idx="5">
                  <c:v>564</c:v>
                </c:pt>
                <c:pt idx="6">
                  <c:v>3760</c:v>
                </c:pt>
                <c:pt idx="7">
                  <c:v>17000</c:v>
                </c:pt>
                <c:pt idx="8">
                  <c:v>27700</c:v>
                </c:pt>
                <c:pt idx="9">
                  <c:v>4970</c:v>
                </c:pt>
                <c:pt idx="10">
                  <c:v>1330</c:v>
                </c:pt>
                <c:pt idx="11">
                  <c:v>1700</c:v>
                </c:pt>
                <c:pt idx="12">
                  <c:v>1420</c:v>
                </c:pt>
                <c:pt idx="13">
                  <c:v>742</c:v>
                </c:pt>
                <c:pt idx="14">
                  <c:v>5260</c:v>
                </c:pt>
                <c:pt idx="15">
                  <c:v>1890</c:v>
                </c:pt>
                <c:pt idx="16">
                  <c:v>5610</c:v>
                </c:pt>
                <c:pt idx="17">
                  <c:v>22270</c:v>
                </c:pt>
                <c:pt idx="18">
                  <c:v>1250</c:v>
                </c:pt>
                <c:pt idx="19">
                  <c:v>1830</c:v>
                </c:pt>
                <c:pt idx="20">
                  <c:v>14240</c:v>
                </c:pt>
                <c:pt idx="21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C5-2645-94E4-56747C928E2F}"/>
            </c:ext>
          </c:extLst>
        </c:ser>
        <c:ser>
          <c:idx val="5"/>
          <c:order val="5"/>
          <c:tx>
            <c:v>Cudf 8w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ex_8_workers_sf100_velox_bb6ba2!$C$2:$C$23</c:f>
              <c:numCache>
                <c:formatCode>General</c:formatCode>
                <c:ptCount val="22"/>
                <c:pt idx="0">
                  <c:v>3300</c:v>
                </c:pt>
                <c:pt idx="1">
                  <c:v>2430</c:v>
                </c:pt>
                <c:pt idx="2">
                  <c:v>1790</c:v>
                </c:pt>
                <c:pt idx="3">
                  <c:v>781</c:v>
                </c:pt>
                <c:pt idx="4">
                  <c:v>3930</c:v>
                </c:pt>
                <c:pt idx="5">
                  <c:v>560</c:v>
                </c:pt>
                <c:pt idx="6">
                  <c:v>1700</c:v>
                </c:pt>
                <c:pt idx="7">
                  <c:v>10590</c:v>
                </c:pt>
                <c:pt idx="8">
                  <c:v>16090</c:v>
                </c:pt>
                <c:pt idx="9">
                  <c:v>2550</c:v>
                </c:pt>
                <c:pt idx="10">
                  <c:v>995</c:v>
                </c:pt>
                <c:pt idx="11">
                  <c:v>947</c:v>
                </c:pt>
                <c:pt idx="12">
                  <c:v>1120</c:v>
                </c:pt>
                <c:pt idx="13">
                  <c:v>667</c:v>
                </c:pt>
                <c:pt idx="14">
                  <c:v>2050</c:v>
                </c:pt>
                <c:pt idx="15">
                  <c:v>1210</c:v>
                </c:pt>
                <c:pt idx="16">
                  <c:v>2600</c:v>
                </c:pt>
                <c:pt idx="17">
                  <c:v>5600</c:v>
                </c:pt>
                <c:pt idx="18">
                  <c:v>881</c:v>
                </c:pt>
                <c:pt idx="19">
                  <c:v>1210</c:v>
                </c:pt>
                <c:pt idx="20">
                  <c:v>5270</c:v>
                </c:pt>
                <c:pt idx="2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C5-2645-94E4-56747C92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</a:t>
            </a:r>
            <a:r>
              <a:rPr lang="en-US" sz="1800" baseline="0"/>
              <a:t> performance, HTTP 3w = 100%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3w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nex_3_workers_sf100_velox_bb6ba!$I$2:$I$23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B-9B48-8701-AB43969F8381}"/>
            </c:ext>
          </c:extLst>
        </c:ser>
        <c:ser>
          <c:idx val="2"/>
          <c:order val="1"/>
          <c:tx>
            <c:v>HTTP 4w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nex_4_workers_sf100_velox_bb6ba!$J$2:$J$23</c:f>
              <c:numCache>
                <c:formatCode>0.00%</c:formatCode>
                <c:ptCount val="22"/>
                <c:pt idx="0">
                  <c:v>0.8324873096446701</c:v>
                </c:pt>
                <c:pt idx="1">
                  <c:v>0.86627906976744184</c:v>
                </c:pt>
                <c:pt idx="2">
                  <c:v>0.59591836734693882</c:v>
                </c:pt>
                <c:pt idx="3">
                  <c:v>0.76851851851851849</c:v>
                </c:pt>
                <c:pt idx="4">
                  <c:v>0.86509274873524455</c:v>
                </c:pt>
                <c:pt idx="5">
                  <c:v>0.62652068126520677</c:v>
                </c:pt>
                <c:pt idx="6">
                  <c:v>0.82281879194630869</c:v>
                </c:pt>
                <c:pt idx="7">
                  <c:v>0.84593599546870579</c:v>
                </c:pt>
                <c:pt idx="8">
                  <c:v>0.85129118432769368</c:v>
                </c:pt>
                <c:pt idx="9">
                  <c:v>0.81114903299203645</c:v>
                </c:pt>
                <c:pt idx="10">
                  <c:v>0.86877828054298645</c:v>
                </c:pt>
                <c:pt idx="11">
                  <c:v>0.60271646859083194</c:v>
                </c:pt>
                <c:pt idx="12">
                  <c:v>0.74404761904761907</c:v>
                </c:pt>
                <c:pt idx="13">
                  <c:v>0.88983050847457623</c:v>
                </c:pt>
                <c:pt idx="14">
                  <c:v>0.79716981132075471</c:v>
                </c:pt>
                <c:pt idx="15">
                  <c:v>0.82093023255813957</c:v>
                </c:pt>
                <c:pt idx="16">
                  <c:v>0.69057971014492758</c:v>
                </c:pt>
                <c:pt idx="17">
                  <c:v>0.88514475557664929</c:v>
                </c:pt>
                <c:pt idx="18">
                  <c:v>0.8112449799196787</c:v>
                </c:pt>
                <c:pt idx="19">
                  <c:v>0.65094339622641506</c:v>
                </c:pt>
                <c:pt idx="20">
                  <c:v>0.90051020408163263</c:v>
                </c:pt>
                <c:pt idx="21">
                  <c:v>0.84070796460176989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B-9B48-8701-AB43969F8381}"/>
            </c:ext>
          </c:extLst>
        </c:ser>
        <c:ser>
          <c:idx val="3"/>
          <c:order val="2"/>
          <c:tx>
            <c:v>HTTP 8w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nex_8_workers_sf100_velox_bb6ba!$J$2:$J$23</c:f>
              <c:numCache>
                <c:formatCode>0.00%</c:formatCode>
                <c:ptCount val="22"/>
                <c:pt idx="0">
                  <c:v>3.4213197969543145</c:v>
                </c:pt>
                <c:pt idx="1">
                  <c:v>2.5775193798449614</c:v>
                </c:pt>
                <c:pt idx="2">
                  <c:v>0.66632653061224489</c:v>
                </c:pt>
                <c:pt idx="3">
                  <c:v>0.76851851851851849</c:v>
                </c:pt>
                <c:pt idx="4">
                  <c:v>0.62619449128724003</c:v>
                </c:pt>
                <c:pt idx="5">
                  <c:v>0.56934306569343063</c:v>
                </c:pt>
                <c:pt idx="6">
                  <c:v>0.52348993288590606</c:v>
                </c:pt>
                <c:pt idx="7">
                  <c:v>0.58793542905692442</c:v>
                </c:pt>
                <c:pt idx="8">
                  <c:v>0.58103294746215495</c:v>
                </c:pt>
                <c:pt idx="9">
                  <c:v>0.62116040955631402</c:v>
                </c:pt>
                <c:pt idx="10">
                  <c:v>0.68778280542986425</c:v>
                </c:pt>
                <c:pt idx="11">
                  <c:v>0.35483870967741937</c:v>
                </c:pt>
                <c:pt idx="12">
                  <c:v>0.4732142857142857</c:v>
                </c:pt>
                <c:pt idx="13">
                  <c:v>0.74406779661016953</c:v>
                </c:pt>
                <c:pt idx="14">
                  <c:v>0.56367924528301883</c:v>
                </c:pt>
                <c:pt idx="15">
                  <c:v>0.55116279069767438</c:v>
                </c:pt>
                <c:pt idx="16">
                  <c:v>0.41594202898550725</c:v>
                </c:pt>
                <c:pt idx="17">
                  <c:v>0.53345989558614149</c:v>
                </c:pt>
                <c:pt idx="18">
                  <c:v>0.53012048192771088</c:v>
                </c:pt>
                <c:pt idx="19">
                  <c:v>0.41320754716981134</c:v>
                </c:pt>
                <c:pt idx="20">
                  <c:v>0.65688775510204078</c:v>
                </c:pt>
                <c:pt idx="21">
                  <c:v>0.59469026548672566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B-9B48-8701-AB43969F8381}"/>
            </c:ext>
          </c:extLst>
        </c:ser>
        <c:ser>
          <c:idx val="1"/>
          <c:order val="3"/>
          <c:tx>
            <c:v>Cudf 3w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ex_3_workers_sf100_velox_bb6ba2!$J$2:$J$23</c:f>
              <c:numCache>
                <c:formatCode>0.00%</c:formatCode>
                <c:ptCount val="22"/>
                <c:pt idx="0">
                  <c:v>0.98984771573604058</c:v>
                </c:pt>
                <c:pt idx="1">
                  <c:v>0.91666666666666663</c:v>
                </c:pt>
                <c:pt idx="2">
                  <c:v>0.6</c:v>
                </c:pt>
                <c:pt idx="3">
                  <c:v>0.55555555555555558</c:v>
                </c:pt>
                <c:pt idx="4">
                  <c:v>0.77234401349072512</c:v>
                </c:pt>
                <c:pt idx="5">
                  <c:v>0.66058394160583944</c:v>
                </c:pt>
                <c:pt idx="6">
                  <c:v>0.87114093959731542</c:v>
                </c:pt>
                <c:pt idx="7">
                  <c:v>0.88473520249221183</c:v>
                </c:pt>
                <c:pt idx="8">
                  <c:v>1.2626892252894033</c:v>
                </c:pt>
                <c:pt idx="9">
                  <c:v>0.96359499431171791</c:v>
                </c:pt>
                <c:pt idx="10">
                  <c:v>1.0995475113122173</c:v>
                </c:pt>
                <c:pt idx="11">
                  <c:v>0.44991511035653653</c:v>
                </c:pt>
                <c:pt idx="12">
                  <c:v>0.55952380952380953</c:v>
                </c:pt>
                <c:pt idx="13">
                  <c:v>0.70932203389830506</c:v>
                </c:pt>
                <c:pt idx="14">
                  <c:v>0.78066037735849059</c:v>
                </c:pt>
                <c:pt idx="15">
                  <c:v>0.73720930232558135</c:v>
                </c:pt>
                <c:pt idx="16">
                  <c:v>1.1398550724637682</c:v>
                </c:pt>
                <c:pt idx="17">
                  <c:v>0.95918367346938771</c:v>
                </c:pt>
                <c:pt idx="18">
                  <c:v>0.55421686746987953</c:v>
                </c:pt>
                <c:pt idx="19">
                  <c:v>0.6773584905660377</c:v>
                </c:pt>
                <c:pt idx="20">
                  <c:v>1.1186224489795917</c:v>
                </c:pt>
                <c:pt idx="21">
                  <c:v>0.66725663716814154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B-9B48-8701-AB43969F8381}"/>
            </c:ext>
          </c:extLst>
        </c:ser>
        <c:ser>
          <c:idx val="4"/>
          <c:order val="4"/>
          <c:tx>
            <c:v>Cudf 4w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ex_4_workers_sf100_velox_bb6ba2!$J$2:$J$23</c:f>
              <c:numCache>
                <c:formatCode>0.00%</c:formatCode>
                <c:ptCount val="22"/>
                <c:pt idx="0">
                  <c:v>0.91370558375634514</c:v>
                </c:pt>
                <c:pt idx="1">
                  <c:v>0.75968992248062017</c:v>
                </c:pt>
                <c:pt idx="2">
                  <c:v>0.33163265306122447</c:v>
                </c:pt>
                <c:pt idx="3">
                  <c:v>0.38796296296296295</c:v>
                </c:pt>
                <c:pt idx="4">
                  <c:v>0.40247329960652051</c:v>
                </c:pt>
                <c:pt idx="5">
                  <c:v>0.68613138686131392</c:v>
                </c:pt>
                <c:pt idx="6">
                  <c:v>0.50469798657718123</c:v>
                </c:pt>
                <c:pt idx="7">
                  <c:v>0.48145001416029454</c:v>
                </c:pt>
                <c:pt idx="8">
                  <c:v>0.61665182546749775</c:v>
                </c:pt>
                <c:pt idx="9">
                  <c:v>0.56541524459613202</c:v>
                </c:pt>
                <c:pt idx="10">
                  <c:v>0.60180995475113119</c:v>
                </c:pt>
                <c:pt idx="11">
                  <c:v>0.28862478777589134</c:v>
                </c:pt>
                <c:pt idx="12">
                  <c:v>0.42261904761904762</c:v>
                </c:pt>
                <c:pt idx="13">
                  <c:v>0.62881355932203387</c:v>
                </c:pt>
                <c:pt idx="14">
                  <c:v>0.62028301886792447</c:v>
                </c:pt>
                <c:pt idx="15">
                  <c:v>0.43953488372093025</c:v>
                </c:pt>
                <c:pt idx="16">
                  <c:v>0.40652173913043477</c:v>
                </c:pt>
                <c:pt idx="17">
                  <c:v>0.52847650688182246</c:v>
                </c:pt>
                <c:pt idx="18">
                  <c:v>0.50200803212851408</c:v>
                </c:pt>
                <c:pt idx="19">
                  <c:v>0.34528301886792451</c:v>
                </c:pt>
                <c:pt idx="20">
                  <c:v>0.60544217687074831</c:v>
                </c:pt>
                <c:pt idx="21">
                  <c:v>0.53539823008849563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B-9B48-8701-AB43969F8381}"/>
            </c:ext>
          </c:extLst>
        </c:ser>
        <c:ser>
          <c:idx val="5"/>
          <c:order val="5"/>
          <c:tx>
            <c:v>Cudf 8w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ex_8_workers_sf100_velox_bb6ba2!$J$2:$J$23</c:f>
              <c:numCache>
                <c:formatCode>0.00%</c:formatCode>
                <c:ptCount val="22"/>
                <c:pt idx="0" formatCode="General">
                  <c:v>1.6751269035532994</c:v>
                </c:pt>
                <c:pt idx="1">
                  <c:v>0.47093023255813954</c:v>
                </c:pt>
                <c:pt idx="2">
                  <c:v>0.18265306122448979</c:v>
                </c:pt>
                <c:pt idx="3">
                  <c:v>0.36157407407407405</c:v>
                </c:pt>
                <c:pt idx="4">
                  <c:v>0.22091062394603711</c:v>
                </c:pt>
                <c:pt idx="5">
                  <c:v>0.68126520681265201</c:v>
                </c:pt>
                <c:pt idx="6">
                  <c:v>0.22818791946308725</c:v>
                </c:pt>
                <c:pt idx="7">
                  <c:v>0.29991503823279525</c:v>
                </c:pt>
                <c:pt idx="8">
                  <c:v>0.35819234194122884</c:v>
                </c:pt>
                <c:pt idx="9">
                  <c:v>0.29010238907849828</c:v>
                </c:pt>
                <c:pt idx="10">
                  <c:v>0.45022624434389141</c:v>
                </c:pt>
                <c:pt idx="11">
                  <c:v>0.16078098471986418</c:v>
                </c:pt>
                <c:pt idx="12">
                  <c:v>0.33333333333333331</c:v>
                </c:pt>
                <c:pt idx="13">
                  <c:v>0.56525423728813562</c:v>
                </c:pt>
                <c:pt idx="14">
                  <c:v>0.24174528301886791</c:v>
                </c:pt>
                <c:pt idx="15">
                  <c:v>0.28139534883720929</c:v>
                </c:pt>
                <c:pt idx="16">
                  <c:v>0.18840579710144928</c:v>
                </c:pt>
                <c:pt idx="17">
                  <c:v>0.13289036544850499</c:v>
                </c:pt>
                <c:pt idx="18">
                  <c:v>0.35381526104417671</c:v>
                </c:pt>
                <c:pt idx="19">
                  <c:v>0.22830188679245284</c:v>
                </c:pt>
                <c:pt idx="20">
                  <c:v>0.22406462585034015</c:v>
                </c:pt>
                <c:pt idx="21">
                  <c:v>0.45663716814159294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B-9B48-8701-AB43969F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 performance, 4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nex_4_workers_sf100_velox_bb6ba!$I$2:$I$23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B-D648-BC98-2EB2D6D8B55F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ex_4_workers_sf100_velox_bb6ba2!$I$2:$I$23</c:f>
              <c:numCache>
                <c:formatCode>0.00%</c:formatCode>
                <c:ptCount val="22"/>
                <c:pt idx="0">
                  <c:v>1.0975609756097562</c:v>
                </c:pt>
                <c:pt idx="1">
                  <c:v>0.87695749440715887</c:v>
                </c:pt>
                <c:pt idx="2">
                  <c:v>0.55650684931506844</c:v>
                </c:pt>
                <c:pt idx="3">
                  <c:v>0.50481927710843377</c:v>
                </c:pt>
                <c:pt idx="4">
                  <c:v>0.46523716699155293</c:v>
                </c:pt>
                <c:pt idx="5">
                  <c:v>1.0951456310679613</c:v>
                </c:pt>
                <c:pt idx="6">
                  <c:v>0.61337683523654163</c:v>
                </c:pt>
                <c:pt idx="7">
                  <c:v>0.56913290927351856</c:v>
                </c:pt>
                <c:pt idx="8">
                  <c:v>0.72437238493723854</c:v>
                </c:pt>
                <c:pt idx="9">
                  <c:v>0.69705469845722301</c:v>
                </c:pt>
                <c:pt idx="10">
                  <c:v>0.69270833333333337</c:v>
                </c:pt>
                <c:pt idx="11">
                  <c:v>0.47887323943661969</c:v>
                </c:pt>
                <c:pt idx="12">
                  <c:v>0.56799999999999995</c:v>
                </c:pt>
                <c:pt idx="13">
                  <c:v>0.70666666666666667</c:v>
                </c:pt>
                <c:pt idx="14">
                  <c:v>0.77810650887573962</c:v>
                </c:pt>
                <c:pt idx="15">
                  <c:v>0.53541076487252126</c:v>
                </c:pt>
                <c:pt idx="16">
                  <c:v>0.58866736621196225</c:v>
                </c:pt>
                <c:pt idx="17">
                  <c:v>0.59705093833780165</c:v>
                </c:pt>
                <c:pt idx="18">
                  <c:v>0.61881188118811881</c:v>
                </c:pt>
                <c:pt idx="19">
                  <c:v>0.5304347826086957</c:v>
                </c:pt>
                <c:pt idx="20">
                  <c:v>0.67233238904627002</c:v>
                </c:pt>
                <c:pt idx="21">
                  <c:v>0.63684210526315788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B-D648-BC98-2EB2D6D8B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nex_8_workers_sf100_velox_bb6ba!$I$2:$I$23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A-B448-8342-D7C6E853051A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ex_8_workers_sf100_velox_bb6ba2!$I$2:$I$23</c:f>
              <c:numCache>
                <c:formatCode>0.00%</c:formatCode>
                <c:ptCount val="22"/>
                <c:pt idx="0">
                  <c:v>0.48961424332344211</c:v>
                </c:pt>
                <c:pt idx="1">
                  <c:v>0.18270676691729323</c:v>
                </c:pt>
                <c:pt idx="2">
                  <c:v>0.27411944869831545</c:v>
                </c:pt>
                <c:pt idx="3">
                  <c:v>0.47048192771084335</c:v>
                </c:pt>
                <c:pt idx="4">
                  <c:v>0.35278276481149012</c:v>
                </c:pt>
                <c:pt idx="5">
                  <c:v>1.1965811965811965</c:v>
                </c:pt>
                <c:pt idx="6">
                  <c:v>0.4358974358974359</c:v>
                </c:pt>
                <c:pt idx="7">
                  <c:v>0.51011560693641622</c:v>
                </c:pt>
                <c:pt idx="8">
                  <c:v>0.61647509578544057</c:v>
                </c:pt>
                <c:pt idx="9">
                  <c:v>0.46703296703296704</c:v>
                </c:pt>
                <c:pt idx="10">
                  <c:v>0.65460526315789469</c:v>
                </c:pt>
                <c:pt idx="11">
                  <c:v>0.45311004784688996</c:v>
                </c:pt>
                <c:pt idx="12">
                  <c:v>0.70440251572327039</c:v>
                </c:pt>
                <c:pt idx="13">
                  <c:v>0.75968109339407741</c:v>
                </c:pt>
                <c:pt idx="14">
                  <c:v>0.42887029288702927</c:v>
                </c:pt>
                <c:pt idx="15">
                  <c:v>0.51054852320675104</c:v>
                </c:pt>
                <c:pt idx="16">
                  <c:v>0.45296167247386759</c:v>
                </c:pt>
                <c:pt idx="17">
                  <c:v>0.24911032028469751</c:v>
                </c:pt>
                <c:pt idx="18">
                  <c:v>0.66742424242424248</c:v>
                </c:pt>
                <c:pt idx="19">
                  <c:v>0.55251141552511418</c:v>
                </c:pt>
                <c:pt idx="20">
                  <c:v>0.34110032362459547</c:v>
                </c:pt>
                <c:pt idx="21">
                  <c:v>0.7678571428571429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A-B448-8342-D7C6E853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</a:t>
            </a:r>
            <a:r>
              <a:rPr lang="en-US" sz="1800" baseline="0"/>
              <a:t> performance, HTTP 3w = 100%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3w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nex_3_workers_sf100_velox_bb6ba!$I$2:$I$23</c:f>
              <c:numCache>
                <c:formatCode>0.00%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B43-944A-DBEA20170870}"/>
            </c:ext>
          </c:extLst>
        </c:ser>
        <c:ser>
          <c:idx val="2"/>
          <c:order val="1"/>
          <c:tx>
            <c:v>HTTP 4w</c:v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nex_4_workers_sf100_velox_bb6ba!$J$2:$J$23</c:f>
              <c:numCache>
                <c:formatCode>0.00%</c:formatCode>
                <c:ptCount val="22"/>
                <c:pt idx="0">
                  <c:v>0.8324873096446701</c:v>
                </c:pt>
                <c:pt idx="1">
                  <c:v>0.86627906976744184</c:v>
                </c:pt>
                <c:pt idx="2">
                  <c:v>0.59591836734693882</c:v>
                </c:pt>
                <c:pt idx="3">
                  <c:v>0.76851851851851849</c:v>
                </c:pt>
                <c:pt idx="4">
                  <c:v>0.86509274873524455</c:v>
                </c:pt>
                <c:pt idx="5">
                  <c:v>0.62652068126520677</c:v>
                </c:pt>
                <c:pt idx="6">
                  <c:v>0.82281879194630869</c:v>
                </c:pt>
                <c:pt idx="7">
                  <c:v>0.84593599546870579</c:v>
                </c:pt>
                <c:pt idx="8">
                  <c:v>0.85129118432769368</c:v>
                </c:pt>
                <c:pt idx="9">
                  <c:v>0.81114903299203645</c:v>
                </c:pt>
                <c:pt idx="10">
                  <c:v>0.86877828054298645</c:v>
                </c:pt>
                <c:pt idx="11">
                  <c:v>0.60271646859083194</c:v>
                </c:pt>
                <c:pt idx="12">
                  <c:v>0.74404761904761907</c:v>
                </c:pt>
                <c:pt idx="13">
                  <c:v>0.88983050847457623</c:v>
                </c:pt>
                <c:pt idx="14">
                  <c:v>0.79716981132075471</c:v>
                </c:pt>
                <c:pt idx="15">
                  <c:v>0.82093023255813957</c:v>
                </c:pt>
                <c:pt idx="16">
                  <c:v>0.69057971014492758</c:v>
                </c:pt>
                <c:pt idx="17">
                  <c:v>0.88514475557664929</c:v>
                </c:pt>
                <c:pt idx="18">
                  <c:v>0.8112449799196787</c:v>
                </c:pt>
                <c:pt idx="19">
                  <c:v>0.65094339622641506</c:v>
                </c:pt>
                <c:pt idx="20">
                  <c:v>0.90051020408163263</c:v>
                </c:pt>
                <c:pt idx="21">
                  <c:v>0.84070796460176989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9-4B43-944A-DBEA20170870}"/>
            </c:ext>
          </c:extLst>
        </c:ser>
        <c:ser>
          <c:idx val="3"/>
          <c:order val="2"/>
          <c:tx>
            <c:v>HTTP 8w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nex_8_workers_sf100_velox_bb6ba!$J$2:$J$23</c:f>
              <c:numCache>
                <c:formatCode>0.00%</c:formatCode>
                <c:ptCount val="22"/>
                <c:pt idx="0">
                  <c:v>3.4213197969543145</c:v>
                </c:pt>
                <c:pt idx="1">
                  <c:v>2.5775193798449614</c:v>
                </c:pt>
                <c:pt idx="2">
                  <c:v>0.66632653061224489</c:v>
                </c:pt>
                <c:pt idx="3">
                  <c:v>0.76851851851851849</c:v>
                </c:pt>
                <c:pt idx="4">
                  <c:v>0.62619449128724003</c:v>
                </c:pt>
                <c:pt idx="5">
                  <c:v>0.56934306569343063</c:v>
                </c:pt>
                <c:pt idx="6">
                  <c:v>0.52348993288590606</c:v>
                </c:pt>
                <c:pt idx="7">
                  <c:v>0.58793542905692442</c:v>
                </c:pt>
                <c:pt idx="8">
                  <c:v>0.58103294746215495</c:v>
                </c:pt>
                <c:pt idx="9">
                  <c:v>0.62116040955631402</c:v>
                </c:pt>
                <c:pt idx="10">
                  <c:v>0.68778280542986425</c:v>
                </c:pt>
                <c:pt idx="11">
                  <c:v>0.35483870967741937</c:v>
                </c:pt>
                <c:pt idx="12">
                  <c:v>0.4732142857142857</c:v>
                </c:pt>
                <c:pt idx="13">
                  <c:v>0.74406779661016953</c:v>
                </c:pt>
                <c:pt idx="14">
                  <c:v>0.56367924528301883</c:v>
                </c:pt>
                <c:pt idx="15">
                  <c:v>0.55116279069767438</c:v>
                </c:pt>
                <c:pt idx="16">
                  <c:v>0.41594202898550725</c:v>
                </c:pt>
                <c:pt idx="17">
                  <c:v>0.53345989558614149</c:v>
                </c:pt>
                <c:pt idx="18">
                  <c:v>0.53012048192771088</c:v>
                </c:pt>
                <c:pt idx="19">
                  <c:v>0.41320754716981134</c:v>
                </c:pt>
                <c:pt idx="20">
                  <c:v>0.65688775510204078</c:v>
                </c:pt>
                <c:pt idx="21">
                  <c:v>0.59469026548672566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9-4B43-944A-DBEA20170870}"/>
            </c:ext>
          </c:extLst>
        </c:ser>
        <c:ser>
          <c:idx val="1"/>
          <c:order val="3"/>
          <c:tx>
            <c:v>Cudf 3w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ex_3_workers_sf100_velox_bb6ba2!$J$2:$J$23</c:f>
              <c:numCache>
                <c:formatCode>0.00%</c:formatCode>
                <c:ptCount val="22"/>
                <c:pt idx="0">
                  <c:v>0.98984771573604058</c:v>
                </c:pt>
                <c:pt idx="1">
                  <c:v>0.91666666666666663</c:v>
                </c:pt>
                <c:pt idx="2">
                  <c:v>0.6</c:v>
                </c:pt>
                <c:pt idx="3">
                  <c:v>0.55555555555555558</c:v>
                </c:pt>
                <c:pt idx="4">
                  <c:v>0.77234401349072512</c:v>
                </c:pt>
                <c:pt idx="5">
                  <c:v>0.66058394160583944</c:v>
                </c:pt>
                <c:pt idx="6">
                  <c:v>0.87114093959731542</c:v>
                </c:pt>
                <c:pt idx="7">
                  <c:v>0.88473520249221183</c:v>
                </c:pt>
                <c:pt idx="8">
                  <c:v>1.2626892252894033</c:v>
                </c:pt>
                <c:pt idx="9">
                  <c:v>0.96359499431171791</c:v>
                </c:pt>
                <c:pt idx="10">
                  <c:v>1.0995475113122173</c:v>
                </c:pt>
                <c:pt idx="11">
                  <c:v>0.44991511035653653</c:v>
                </c:pt>
                <c:pt idx="12">
                  <c:v>0.55952380952380953</c:v>
                </c:pt>
                <c:pt idx="13">
                  <c:v>0.70932203389830506</c:v>
                </c:pt>
                <c:pt idx="14">
                  <c:v>0.78066037735849059</c:v>
                </c:pt>
                <c:pt idx="15">
                  <c:v>0.73720930232558135</c:v>
                </c:pt>
                <c:pt idx="16">
                  <c:v>1.1398550724637682</c:v>
                </c:pt>
                <c:pt idx="17">
                  <c:v>0.95918367346938771</c:v>
                </c:pt>
                <c:pt idx="18">
                  <c:v>0.55421686746987953</c:v>
                </c:pt>
                <c:pt idx="19">
                  <c:v>0.6773584905660377</c:v>
                </c:pt>
                <c:pt idx="20">
                  <c:v>1.1186224489795917</c:v>
                </c:pt>
                <c:pt idx="21">
                  <c:v>0.66725663716814154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9-4B43-944A-DBEA20170870}"/>
            </c:ext>
          </c:extLst>
        </c:ser>
        <c:ser>
          <c:idx val="4"/>
          <c:order val="4"/>
          <c:tx>
            <c:v>Cudf 4w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ex_4_workers_sf100_velox_bb6ba2!$J$2:$J$23</c:f>
              <c:numCache>
                <c:formatCode>0.00%</c:formatCode>
                <c:ptCount val="22"/>
                <c:pt idx="0">
                  <c:v>0.91370558375634514</c:v>
                </c:pt>
                <c:pt idx="1">
                  <c:v>0.75968992248062017</c:v>
                </c:pt>
                <c:pt idx="2">
                  <c:v>0.33163265306122447</c:v>
                </c:pt>
                <c:pt idx="3">
                  <c:v>0.38796296296296295</c:v>
                </c:pt>
                <c:pt idx="4">
                  <c:v>0.40247329960652051</c:v>
                </c:pt>
                <c:pt idx="5">
                  <c:v>0.68613138686131392</c:v>
                </c:pt>
                <c:pt idx="6">
                  <c:v>0.50469798657718123</c:v>
                </c:pt>
                <c:pt idx="7">
                  <c:v>0.48145001416029454</c:v>
                </c:pt>
                <c:pt idx="8">
                  <c:v>0.61665182546749775</c:v>
                </c:pt>
                <c:pt idx="9">
                  <c:v>0.56541524459613202</c:v>
                </c:pt>
                <c:pt idx="10">
                  <c:v>0.60180995475113119</c:v>
                </c:pt>
                <c:pt idx="11">
                  <c:v>0.28862478777589134</c:v>
                </c:pt>
                <c:pt idx="12">
                  <c:v>0.42261904761904762</c:v>
                </c:pt>
                <c:pt idx="13">
                  <c:v>0.62881355932203387</c:v>
                </c:pt>
                <c:pt idx="14">
                  <c:v>0.62028301886792447</c:v>
                </c:pt>
                <c:pt idx="15">
                  <c:v>0.43953488372093025</c:v>
                </c:pt>
                <c:pt idx="16">
                  <c:v>0.40652173913043477</c:v>
                </c:pt>
                <c:pt idx="17">
                  <c:v>0.52847650688182246</c:v>
                </c:pt>
                <c:pt idx="18">
                  <c:v>0.50200803212851408</c:v>
                </c:pt>
                <c:pt idx="19">
                  <c:v>0.34528301886792451</c:v>
                </c:pt>
                <c:pt idx="20">
                  <c:v>0.60544217687074831</c:v>
                </c:pt>
                <c:pt idx="21">
                  <c:v>0.53539823008849563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9-4B43-944A-DBEA20170870}"/>
            </c:ext>
          </c:extLst>
        </c:ser>
        <c:ser>
          <c:idx val="5"/>
          <c:order val="5"/>
          <c:tx>
            <c:v>Cudf 8w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ex_8_workers_sf100_velox_bb6ba2!$J$2:$J$23</c:f>
              <c:numCache>
                <c:formatCode>0.00%</c:formatCode>
                <c:ptCount val="22"/>
                <c:pt idx="0" formatCode="General">
                  <c:v>1.6751269035532994</c:v>
                </c:pt>
                <c:pt idx="1">
                  <c:v>0.47093023255813954</c:v>
                </c:pt>
                <c:pt idx="2">
                  <c:v>0.18265306122448979</c:v>
                </c:pt>
                <c:pt idx="3">
                  <c:v>0.36157407407407405</c:v>
                </c:pt>
                <c:pt idx="4">
                  <c:v>0.22091062394603711</c:v>
                </c:pt>
                <c:pt idx="5">
                  <c:v>0.68126520681265201</c:v>
                </c:pt>
                <c:pt idx="6">
                  <c:v>0.22818791946308725</c:v>
                </c:pt>
                <c:pt idx="7">
                  <c:v>0.29991503823279525</c:v>
                </c:pt>
                <c:pt idx="8">
                  <c:v>0.35819234194122884</c:v>
                </c:pt>
                <c:pt idx="9">
                  <c:v>0.29010238907849828</c:v>
                </c:pt>
                <c:pt idx="10">
                  <c:v>0.45022624434389141</c:v>
                </c:pt>
                <c:pt idx="11">
                  <c:v>0.16078098471986418</c:v>
                </c:pt>
                <c:pt idx="12">
                  <c:v>0.33333333333333331</c:v>
                </c:pt>
                <c:pt idx="13">
                  <c:v>0.56525423728813562</c:v>
                </c:pt>
                <c:pt idx="14">
                  <c:v>0.24174528301886791</c:v>
                </c:pt>
                <c:pt idx="15">
                  <c:v>0.28139534883720929</c:v>
                </c:pt>
                <c:pt idx="16">
                  <c:v>0.18840579710144928</c:v>
                </c:pt>
                <c:pt idx="17">
                  <c:v>0.13289036544850499</c:v>
                </c:pt>
                <c:pt idx="18">
                  <c:v>0.35381526104417671</c:v>
                </c:pt>
                <c:pt idx="19">
                  <c:v>0.22830188679245284</c:v>
                </c:pt>
                <c:pt idx="20">
                  <c:v>0.22406462585034015</c:v>
                </c:pt>
                <c:pt idx="21">
                  <c:v>0.45663716814159294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9-4B43-944A-DBEA20170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relative performance, no debug,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'nex_8_workers_sf100_velox_2025-'!$I$2:$I$23</c:f>
              <c:numCache>
                <c:formatCode>0.00%</c:formatCode>
                <c:ptCount val="22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3-E845-B5F8-035A90E71C16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'ex_8_workers_sf100_velox_2025-0'!$I$2:$I$23</c:f>
              <c:numCache>
                <c:formatCode>0.00%</c:formatCode>
                <c:ptCount val="22"/>
                <c:pt idx="0">
                  <c:v>1.03125</c:v>
                </c:pt>
                <c:pt idx="1">
                  <c:v>0.40055248618784528</c:v>
                </c:pt>
                <c:pt idx="2">
                  <c:v>0.19576719576719576</c:v>
                </c:pt>
                <c:pt idx="3">
                  <c:v>0.48095238095238096</c:v>
                </c:pt>
                <c:pt idx="4">
                  <c:v>8.6146095717884133E-2</c:v>
                </c:pt>
                <c:pt idx="5">
                  <c:v>1.1453634085213034</c:v>
                </c:pt>
                <c:pt idx="6">
                  <c:v>0.17583732057416268</c:v>
                </c:pt>
                <c:pt idx="7">
                  <c:v>0.12419637638807715</c:v>
                </c:pt>
                <c:pt idx="8">
                  <c:v>8.1476068688344908E-2</c:v>
                </c:pt>
                <c:pt idx="9">
                  <c:v>0.28016359918200406</c:v>
                </c:pt>
                <c:pt idx="10">
                  <c:v>0.2725480532281912</c:v>
                </c:pt>
                <c:pt idx="11">
                  <c:v>0.13234126984126984</c:v>
                </c:pt>
                <c:pt idx="12">
                  <c:v>0.48121546961325967</c:v>
                </c:pt>
                <c:pt idx="13">
                  <c:v>0.60122075279755849</c:v>
                </c:pt>
                <c:pt idx="14">
                  <c:v>0.296875</c:v>
                </c:pt>
                <c:pt idx="15">
                  <c:v>0.24642857142857144</c:v>
                </c:pt>
                <c:pt idx="16">
                  <c:v>0.12835472578763127</c:v>
                </c:pt>
                <c:pt idx="17">
                  <c:v>5.7120294814424849E-2</c:v>
                </c:pt>
                <c:pt idx="18">
                  <c:v>0.38556701030927837</c:v>
                </c:pt>
                <c:pt idx="19">
                  <c:v>0.3342857142857143</c:v>
                </c:pt>
                <c:pt idx="20">
                  <c:v>0.14679334916864609</c:v>
                </c:pt>
                <c:pt idx="21">
                  <c:v>0.61159062885326754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3-E845-B5F8-035A90E7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performance, no debug,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'nex_8_workers_sf100_velox_2025-'!$C$2:$C$23</c:f>
              <c:numCache>
                <c:formatCode>General</c:formatCode>
                <c:ptCount val="22"/>
                <c:pt idx="0">
                  <c:v>1280</c:v>
                </c:pt>
                <c:pt idx="1">
                  <c:v>3620</c:v>
                </c:pt>
                <c:pt idx="2">
                  <c:v>5670</c:v>
                </c:pt>
                <c:pt idx="3">
                  <c:v>1260</c:v>
                </c:pt>
                <c:pt idx="4">
                  <c:v>19850</c:v>
                </c:pt>
                <c:pt idx="5">
                  <c:v>399</c:v>
                </c:pt>
                <c:pt idx="6">
                  <c:v>8360</c:v>
                </c:pt>
                <c:pt idx="7">
                  <c:v>34220</c:v>
                </c:pt>
                <c:pt idx="8">
                  <c:v>54740</c:v>
                </c:pt>
                <c:pt idx="9">
                  <c:v>4890</c:v>
                </c:pt>
                <c:pt idx="10">
                  <c:v>2029</c:v>
                </c:pt>
                <c:pt idx="11">
                  <c:v>5040</c:v>
                </c:pt>
                <c:pt idx="12">
                  <c:v>1810</c:v>
                </c:pt>
                <c:pt idx="13">
                  <c:v>983</c:v>
                </c:pt>
                <c:pt idx="14">
                  <c:v>4480</c:v>
                </c:pt>
                <c:pt idx="15">
                  <c:v>2800</c:v>
                </c:pt>
                <c:pt idx="16">
                  <c:v>8570</c:v>
                </c:pt>
                <c:pt idx="17">
                  <c:v>37990</c:v>
                </c:pt>
                <c:pt idx="18">
                  <c:v>1940</c:v>
                </c:pt>
                <c:pt idx="19">
                  <c:v>3500</c:v>
                </c:pt>
                <c:pt idx="20">
                  <c:v>21050</c:v>
                </c:pt>
                <c:pt idx="21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8-D24D-8D02-24AB0EA45833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'ex_8_workers_sf100_velox_2025-0'!$C$2:$C$23</c:f>
              <c:numCache>
                <c:formatCode>General</c:formatCode>
                <c:ptCount val="22"/>
                <c:pt idx="0">
                  <c:v>1320</c:v>
                </c:pt>
                <c:pt idx="1">
                  <c:v>1450</c:v>
                </c:pt>
                <c:pt idx="2">
                  <c:v>1110</c:v>
                </c:pt>
                <c:pt idx="3">
                  <c:v>606</c:v>
                </c:pt>
                <c:pt idx="4">
                  <c:v>1710</c:v>
                </c:pt>
                <c:pt idx="5">
                  <c:v>457</c:v>
                </c:pt>
                <c:pt idx="6">
                  <c:v>1470</c:v>
                </c:pt>
                <c:pt idx="7">
                  <c:v>4250</c:v>
                </c:pt>
                <c:pt idx="8">
                  <c:v>4460</c:v>
                </c:pt>
                <c:pt idx="9">
                  <c:v>1370</c:v>
                </c:pt>
                <c:pt idx="10">
                  <c:v>553</c:v>
                </c:pt>
                <c:pt idx="11">
                  <c:v>667</c:v>
                </c:pt>
                <c:pt idx="12">
                  <c:v>871</c:v>
                </c:pt>
                <c:pt idx="13">
                  <c:v>591</c:v>
                </c:pt>
                <c:pt idx="14">
                  <c:v>1330</c:v>
                </c:pt>
                <c:pt idx="15">
                  <c:v>690</c:v>
                </c:pt>
                <c:pt idx="16">
                  <c:v>1100</c:v>
                </c:pt>
                <c:pt idx="17">
                  <c:v>2170</c:v>
                </c:pt>
                <c:pt idx="18">
                  <c:v>748</c:v>
                </c:pt>
                <c:pt idx="19">
                  <c:v>1170</c:v>
                </c:pt>
                <c:pt idx="20">
                  <c:v>3090</c:v>
                </c:pt>
                <c:pt idx="2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8-D24D-8D02-24AB0EA4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performance, 3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nex_3_workers_sf100_velox_bb6ba!$C$2:$C$23</c:f>
              <c:numCache>
                <c:formatCode>General</c:formatCode>
                <c:ptCount val="22"/>
                <c:pt idx="0">
                  <c:v>1970</c:v>
                </c:pt>
                <c:pt idx="1">
                  <c:v>5160</c:v>
                </c:pt>
                <c:pt idx="2">
                  <c:v>9800</c:v>
                </c:pt>
                <c:pt idx="3">
                  <c:v>2160</c:v>
                </c:pt>
                <c:pt idx="4">
                  <c:v>17790</c:v>
                </c:pt>
                <c:pt idx="5">
                  <c:v>822</c:v>
                </c:pt>
                <c:pt idx="6">
                  <c:v>7450</c:v>
                </c:pt>
                <c:pt idx="7">
                  <c:v>35310</c:v>
                </c:pt>
                <c:pt idx="8">
                  <c:v>44920</c:v>
                </c:pt>
                <c:pt idx="9">
                  <c:v>8790</c:v>
                </c:pt>
                <c:pt idx="10">
                  <c:v>2210</c:v>
                </c:pt>
                <c:pt idx="11">
                  <c:v>5890</c:v>
                </c:pt>
                <c:pt idx="12">
                  <c:v>3360</c:v>
                </c:pt>
                <c:pt idx="13">
                  <c:v>1180</c:v>
                </c:pt>
                <c:pt idx="14">
                  <c:v>8480</c:v>
                </c:pt>
                <c:pt idx="15">
                  <c:v>4300</c:v>
                </c:pt>
                <c:pt idx="16">
                  <c:v>13800</c:v>
                </c:pt>
                <c:pt idx="17">
                  <c:v>42140</c:v>
                </c:pt>
                <c:pt idx="18">
                  <c:v>2490</c:v>
                </c:pt>
                <c:pt idx="19">
                  <c:v>5300</c:v>
                </c:pt>
                <c:pt idx="20">
                  <c:v>23520</c:v>
                </c:pt>
                <c:pt idx="21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A-E24D-A63F-EE5EB4B7D50A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ex_3_workers_sf100_velox_bb6ba2!$C$2:$C$23</c:f>
              <c:numCache>
                <c:formatCode>General</c:formatCode>
                <c:ptCount val="22"/>
                <c:pt idx="0">
                  <c:v>1950</c:v>
                </c:pt>
                <c:pt idx="1">
                  <c:v>4730</c:v>
                </c:pt>
                <c:pt idx="2">
                  <c:v>5880</c:v>
                </c:pt>
                <c:pt idx="3">
                  <c:v>1200</c:v>
                </c:pt>
                <c:pt idx="4">
                  <c:v>13740</c:v>
                </c:pt>
                <c:pt idx="5">
                  <c:v>543</c:v>
                </c:pt>
                <c:pt idx="6">
                  <c:v>6490</c:v>
                </c:pt>
                <c:pt idx="7">
                  <c:v>31240</c:v>
                </c:pt>
                <c:pt idx="8">
                  <c:v>56720</c:v>
                </c:pt>
                <c:pt idx="9">
                  <c:v>8470</c:v>
                </c:pt>
                <c:pt idx="10">
                  <c:v>2430</c:v>
                </c:pt>
                <c:pt idx="11">
                  <c:v>2650</c:v>
                </c:pt>
                <c:pt idx="12">
                  <c:v>1880</c:v>
                </c:pt>
                <c:pt idx="13">
                  <c:v>837</c:v>
                </c:pt>
                <c:pt idx="14">
                  <c:v>6620</c:v>
                </c:pt>
                <c:pt idx="15">
                  <c:v>3170</c:v>
                </c:pt>
                <c:pt idx="16">
                  <c:v>15730</c:v>
                </c:pt>
                <c:pt idx="17">
                  <c:v>40420</c:v>
                </c:pt>
                <c:pt idx="18">
                  <c:v>1380</c:v>
                </c:pt>
                <c:pt idx="19">
                  <c:v>3590</c:v>
                </c:pt>
                <c:pt idx="20">
                  <c:v>26310</c:v>
                </c:pt>
                <c:pt idx="21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A-E24D-A63F-EE5EB4B7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performance, 4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nex_4_workers_sf100_velox_bb6ba!$C$2:$C$23</c:f>
              <c:numCache>
                <c:formatCode>General</c:formatCode>
                <c:ptCount val="22"/>
                <c:pt idx="0">
                  <c:v>1640</c:v>
                </c:pt>
                <c:pt idx="1">
                  <c:v>4470</c:v>
                </c:pt>
                <c:pt idx="2">
                  <c:v>5840</c:v>
                </c:pt>
                <c:pt idx="3">
                  <c:v>1660</c:v>
                </c:pt>
                <c:pt idx="4">
                  <c:v>15390</c:v>
                </c:pt>
                <c:pt idx="5">
                  <c:v>515</c:v>
                </c:pt>
                <c:pt idx="6">
                  <c:v>6130</c:v>
                </c:pt>
                <c:pt idx="7">
                  <c:v>29870</c:v>
                </c:pt>
                <c:pt idx="8">
                  <c:v>38240</c:v>
                </c:pt>
                <c:pt idx="9">
                  <c:v>7130</c:v>
                </c:pt>
                <c:pt idx="10">
                  <c:v>1920</c:v>
                </c:pt>
                <c:pt idx="11">
                  <c:v>3550</c:v>
                </c:pt>
                <c:pt idx="12">
                  <c:v>2500</c:v>
                </c:pt>
                <c:pt idx="13">
                  <c:v>1050</c:v>
                </c:pt>
                <c:pt idx="14">
                  <c:v>6760</c:v>
                </c:pt>
                <c:pt idx="15">
                  <c:v>3530</c:v>
                </c:pt>
                <c:pt idx="16">
                  <c:v>9530</c:v>
                </c:pt>
                <c:pt idx="17">
                  <c:v>37300</c:v>
                </c:pt>
                <c:pt idx="18">
                  <c:v>2020</c:v>
                </c:pt>
                <c:pt idx="19">
                  <c:v>3450</c:v>
                </c:pt>
                <c:pt idx="20">
                  <c:v>21180</c:v>
                </c:pt>
                <c:pt idx="2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0-C94C-A7C9-8604752B6C82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ex_4_workers_sf100_velox_bb6ba2!$C$2:$C$23</c:f>
              <c:numCache>
                <c:formatCode>General</c:formatCode>
                <c:ptCount val="22"/>
                <c:pt idx="0">
                  <c:v>1800</c:v>
                </c:pt>
                <c:pt idx="1">
                  <c:v>3920</c:v>
                </c:pt>
                <c:pt idx="2">
                  <c:v>3250</c:v>
                </c:pt>
                <c:pt idx="3">
                  <c:v>838</c:v>
                </c:pt>
                <c:pt idx="4">
                  <c:v>7160</c:v>
                </c:pt>
                <c:pt idx="5">
                  <c:v>564</c:v>
                </c:pt>
                <c:pt idx="6">
                  <c:v>3760</c:v>
                </c:pt>
                <c:pt idx="7">
                  <c:v>17000</c:v>
                </c:pt>
                <c:pt idx="8">
                  <c:v>27700</c:v>
                </c:pt>
                <c:pt idx="9">
                  <c:v>4970</c:v>
                </c:pt>
                <c:pt idx="10">
                  <c:v>1330</c:v>
                </c:pt>
                <c:pt idx="11">
                  <c:v>1700</c:v>
                </c:pt>
                <c:pt idx="12">
                  <c:v>1420</c:v>
                </c:pt>
                <c:pt idx="13">
                  <c:v>742</c:v>
                </c:pt>
                <c:pt idx="14">
                  <c:v>5260</c:v>
                </c:pt>
                <c:pt idx="15">
                  <c:v>1890</c:v>
                </c:pt>
                <c:pt idx="16">
                  <c:v>5610</c:v>
                </c:pt>
                <c:pt idx="17">
                  <c:v>22270</c:v>
                </c:pt>
                <c:pt idx="18">
                  <c:v>1250</c:v>
                </c:pt>
                <c:pt idx="19">
                  <c:v>1830</c:v>
                </c:pt>
                <c:pt idx="20">
                  <c:v>14240</c:v>
                </c:pt>
                <c:pt idx="21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00-C94C-A7C9-8604752B6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SF-100, absolute performance, 8 workers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HTTP Exchange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nex_8_workers_sf100_velox_bb6ba!$C$2:$C$23</c:f>
              <c:numCache>
                <c:formatCode>General</c:formatCode>
                <c:ptCount val="22"/>
                <c:pt idx="0">
                  <c:v>6740</c:v>
                </c:pt>
                <c:pt idx="1">
                  <c:v>13300</c:v>
                </c:pt>
                <c:pt idx="2">
                  <c:v>6530</c:v>
                </c:pt>
                <c:pt idx="3">
                  <c:v>1660</c:v>
                </c:pt>
                <c:pt idx="4">
                  <c:v>11140</c:v>
                </c:pt>
                <c:pt idx="5">
                  <c:v>468</c:v>
                </c:pt>
                <c:pt idx="6">
                  <c:v>3900</c:v>
                </c:pt>
                <c:pt idx="7">
                  <c:v>20760</c:v>
                </c:pt>
                <c:pt idx="8">
                  <c:v>26100</c:v>
                </c:pt>
                <c:pt idx="9">
                  <c:v>5460</c:v>
                </c:pt>
                <c:pt idx="10">
                  <c:v>1520</c:v>
                </c:pt>
                <c:pt idx="11">
                  <c:v>2090</c:v>
                </c:pt>
                <c:pt idx="12">
                  <c:v>1590</c:v>
                </c:pt>
                <c:pt idx="13">
                  <c:v>878</c:v>
                </c:pt>
                <c:pt idx="14">
                  <c:v>4780</c:v>
                </c:pt>
                <c:pt idx="15">
                  <c:v>2370</c:v>
                </c:pt>
                <c:pt idx="16">
                  <c:v>5740</c:v>
                </c:pt>
                <c:pt idx="17">
                  <c:v>22480</c:v>
                </c:pt>
                <c:pt idx="18">
                  <c:v>1320</c:v>
                </c:pt>
                <c:pt idx="19">
                  <c:v>2190</c:v>
                </c:pt>
                <c:pt idx="20">
                  <c:v>15450</c:v>
                </c:pt>
                <c:pt idx="21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5-034B-8CB8-F5E0C33EB68E}"/>
            </c:ext>
          </c:extLst>
        </c:ser>
        <c:ser>
          <c:idx val="1"/>
          <c:order val="1"/>
          <c:tx>
            <c:v>Cudf Exchange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ex_8_workers_sf100_velox_bb6ba2!$C$2:$C$23</c:f>
              <c:numCache>
                <c:formatCode>General</c:formatCode>
                <c:ptCount val="22"/>
                <c:pt idx="0">
                  <c:v>3300</c:v>
                </c:pt>
                <c:pt idx="1">
                  <c:v>2430</c:v>
                </c:pt>
                <c:pt idx="2">
                  <c:v>1790</c:v>
                </c:pt>
                <c:pt idx="3">
                  <c:v>781</c:v>
                </c:pt>
                <c:pt idx="4">
                  <c:v>3930</c:v>
                </c:pt>
                <c:pt idx="5">
                  <c:v>560</c:v>
                </c:pt>
                <c:pt idx="6">
                  <c:v>1700</c:v>
                </c:pt>
                <c:pt idx="7">
                  <c:v>10590</c:v>
                </c:pt>
                <c:pt idx="8">
                  <c:v>16090</c:v>
                </c:pt>
                <c:pt idx="9">
                  <c:v>2550</c:v>
                </c:pt>
                <c:pt idx="10">
                  <c:v>995</c:v>
                </c:pt>
                <c:pt idx="11">
                  <c:v>947</c:v>
                </c:pt>
                <c:pt idx="12">
                  <c:v>1120</c:v>
                </c:pt>
                <c:pt idx="13">
                  <c:v>667</c:v>
                </c:pt>
                <c:pt idx="14">
                  <c:v>2050</c:v>
                </c:pt>
                <c:pt idx="15">
                  <c:v>1210</c:v>
                </c:pt>
                <c:pt idx="16">
                  <c:v>2600</c:v>
                </c:pt>
                <c:pt idx="17">
                  <c:v>5600</c:v>
                </c:pt>
                <c:pt idx="18">
                  <c:v>881</c:v>
                </c:pt>
                <c:pt idx="19">
                  <c:v>1210</c:v>
                </c:pt>
                <c:pt idx="20">
                  <c:v>5270</c:v>
                </c:pt>
                <c:pt idx="21">
                  <c:v>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5-034B-8CB8-F5E0C33E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85808"/>
        <c:axId val="545698112"/>
      </c:barChart>
      <c:catAx>
        <c:axId val="54568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98112"/>
        <c:crosses val="autoZero"/>
        <c:auto val="1"/>
        <c:lblAlgn val="ctr"/>
        <c:lblOffset val="100"/>
        <c:noMultiLvlLbl val="0"/>
      </c:catAx>
      <c:valAx>
        <c:axId val="5456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85808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</xdr:row>
      <xdr:rowOff>190500</xdr:rowOff>
    </xdr:from>
    <xdr:to>
      <xdr:col>17</xdr:col>
      <xdr:colOff>31750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A4429E-EF0E-7544-9CBA-004DA7E95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33</xdr:row>
      <xdr:rowOff>0</xdr:rowOff>
    </xdr:from>
    <xdr:to>
      <xdr:col>17</xdr:col>
      <xdr:colOff>19050</xdr:colOff>
      <xdr:row>62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63BD12-3436-AE45-B23C-44749836A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812800</xdr:colOff>
      <xdr:row>64</xdr:row>
      <xdr:rowOff>190500</xdr:rowOff>
    </xdr:from>
    <xdr:to>
      <xdr:col>17</xdr:col>
      <xdr:colOff>31750</xdr:colOff>
      <xdr:row>94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2FABD-47C1-5E40-9291-E4917B176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34</xdr:col>
      <xdr:colOff>44450</xdr:colOff>
      <xdr:row>31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2D4C8D-5F0B-F14B-A4EF-82B8E849C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44450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BFAFE-59FB-D74B-92E5-69451A855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44450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99847-833A-3F4F-9F3A-30C7FE04B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44450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615A-31EA-DC4B-8652-45E2729A9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16</xdr:col>
      <xdr:colOff>44450</xdr:colOff>
      <xdr:row>62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B7140-8880-3345-9A5F-CC209DB9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16</xdr:col>
      <xdr:colOff>44450</xdr:colOff>
      <xdr:row>94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D7BF72-0B06-D249-B386-C50EA068F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33</xdr:col>
      <xdr:colOff>44450</xdr:colOff>
      <xdr:row>30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A9F0C8-82A0-5641-B271-64FCB1E06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33</xdr:row>
      <xdr:rowOff>0</xdr:rowOff>
    </xdr:from>
    <xdr:to>
      <xdr:col>33</xdr:col>
      <xdr:colOff>44450</xdr:colOff>
      <xdr:row>62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59749-7F7E-7E4F-8AC9-C41E7F81C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7D3B3D3-08B7-044A-BBBC-3CD1A2DFAC72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54CDCF-9A51-C54E-B135-C22A979CEA8C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E2C4FD-96F2-A44D-A623-36C30E55C38D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E63C59A-33E6-464C-ACA9-CE2995D7F3DC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3403FCE-E802-4C48-A2FF-1ABCF5C9CEC7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3263087-C840-5E4C-8617-94DBA0E007E1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9935C851-A18F-814C-834A-4207A3B9818D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1FEB309-368E-9E4A-8820-784BDDB97400}" autoFormatId="16" applyNumberFormats="0" applyBorderFormats="0" applyFontFormats="0" applyPatternFormats="0" applyAlignmentFormats="0" applyWidthHeightFormats="0">
  <queryTableRefresh nextId="8">
    <queryTableFields count="7">
      <queryTableField id="1" name="queryName" tableColumnId="1"/>
      <queryTableField id="2" name="scaleFactor" tableColumnId="2"/>
      <queryTableField id="3" name="timeMillsecs" tableColumnId="3"/>
      <queryTableField id="4" name="queryStats.createTime" tableColumnId="4"/>
      <queryTableField id="5" name="queryId" tableColumnId="5"/>
      <queryTableField id="6" name="queryStats.elapsedTime" tableColumnId="6"/>
      <queryTableField id="7" name="st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236FB3-3A02-2542-B579-69E53AB24930}" name="nex_3_workers_sf100_velox_bb6ba2381" displayName="nex_3_workers_sf100_velox_bb6ba2381" ref="A1:G23" tableType="queryTable" totalsRowShown="0">
  <autoFilter ref="A1:G23" xr:uid="{FD236FB3-3A02-2542-B579-69E53AB24930}"/>
  <sortState xmlns:xlrd2="http://schemas.microsoft.com/office/spreadsheetml/2017/richdata2" ref="A2:G23">
    <sortCondition ref="E1:E23"/>
  </sortState>
  <tableColumns count="7">
    <tableColumn id="1" xr3:uid="{71FD2DCC-DE08-7C43-BE83-214C4E5724B1}" uniqueName="1" name="queryName" queryTableFieldId="1" dataDxfId="47"/>
    <tableColumn id="2" xr3:uid="{D0E349DF-B330-3C4C-81C6-C3705F0DF042}" uniqueName="2" name="scaleFactor" queryTableFieldId="2" dataDxfId="46"/>
    <tableColumn id="3" xr3:uid="{778544D7-C304-B34F-B55F-000DD994F42A}" uniqueName="3" name="timeMillsecs" queryTableFieldId="3"/>
    <tableColumn id="4" xr3:uid="{6FC671BA-78B4-AD45-9526-019C9B84C614}" uniqueName="4" name="queryStats.createTime" queryTableFieldId="4" dataDxfId="45"/>
    <tableColumn id="5" xr3:uid="{96E4A88E-D5D8-CE4F-A8B8-D324D2CC3E92}" uniqueName="5" name="queryId" queryTableFieldId="5" dataDxfId="44"/>
    <tableColumn id="6" xr3:uid="{71042A50-06A2-714F-A38C-C83D5F3B7E48}" uniqueName="6" name="queryStats.elapsedTime" queryTableFieldId="6" dataDxfId="43"/>
    <tableColumn id="7" xr3:uid="{C65BF199-506F-6044-8AD6-3FB8B1ADDA3B}" uniqueName="7" name="state" queryTableFieldId="7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83F3AB-6E7E-6445-82D2-AEC4A977FB56}" name="ex_3_workers_sf100_velox_bb6ba2381" displayName="ex_3_workers_sf100_velox_bb6ba2381" ref="A1:G23" tableType="queryTable" totalsRowShown="0">
  <autoFilter ref="A1:G23" xr:uid="{B183F3AB-6E7E-6445-82D2-AEC4A977FB56}"/>
  <sortState xmlns:xlrd2="http://schemas.microsoft.com/office/spreadsheetml/2017/richdata2" ref="A2:G23">
    <sortCondition ref="E1:E23"/>
  </sortState>
  <tableColumns count="7">
    <tableColumn id="1" xr3:uid="{E3A60BF9-003B-A14C-9B55-9A8E938958C0}" uniqueName="1" name="queryName" queryTableFieldId="1" dataDxfId="41"/>
    <tableColumn id="2" xr3:uid="{23583991-0660-0B40-9E86-C75329499B2A}" uniqueName="2" name="scaleFactor" queryTableFieldId="2" dataDxfId="40"/>
    <tableColumn id="3" xr3:uid="{882C41FE-86B1-EB46-9832-A9147237FE53}" uniqueName="3" name="timeMillsecs" queryTableFieldId="3"/>
    <tableColumn id="4" xr3:uid="{3A2E02DF-F281-FA4E-98A3-168391CB54D8}" uniqueName="4" name="queryStats.createTime" queryTableFieldId="4" dataDxfId="39"/>
    <tableColumn id="5" xr3:uid="{2BB5CE4B-757C-FF44-BD88-0CFF15F5CACA}" uniqueName="5" name="queryId" queryTableFieldId="5" dataDxfId="38"/>
    <tableColumn id="6" xr3:uid="{CAFEAF67-1C2A-F34A-AE3E-280D2AF875CD}" uniqueName="6" name="queryStats.elapsedTime" queryTableFieldId="6" dataDxfId="37"/>
    <tableColumn id="7" xr3:uid="{155F24F6-EC71-CF4E-AF0C-83AFEF7E8608}" uniqueName="7" name="state" queryTableFieldId="7" dataDxfId="3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0F94B7-13EB-FF40-917E-1D29E1160A82}" name="ex_4_workers_sf100_velox_bb6ba2381" displayName="ex_4_workers_sf100_velox_bb6ba2381" ref="A1:G23" tableType="queryTable" totalsRowShown="0">
  <autoFilter ref="A1:G23" xr:uid="{630F94B7-13EB-FF40-917E-1D29E1160A82}"/>
  <sortState xmlns:xlrd2="http://schemas.microsoft.com/office/spreadsheetml/2017/richdata2" ref="A2:G23">
    <sortCondition ref="E1:E23"/>
  </sortState>
  <tableColumns count="7">
    <tableColumn id="1" xr3:uid="{8AD50CE1-83C0-0446-A09A-9D7C854220BD}" uniqueName="1" name="queryName" queryTableFieldId="1" dataDxfId="35"/>
    <tableColumn id="2" xr3:uid="{1402AEE8-6013-1345-981A-974CAFA41F54}" uniqueName="2" name="scaleFactor" queryTableFieldId="2" dataDxfId="34"/>
    <tableColumn id="3" xr3:uid="{0F7D4F8A-E1D2-A94B-81B2-139F60A2E811}" uniqueName="3" name="timeMillsecs" queryTableFieldId="3"/>
    <tableColumn id="4" xr3:uid="{25BED245-9C7E-F34B-871B-00E8D90F288F}" uniqueName="4" name="queryStats.createTime" queryTableFieldId="4" dataDxfId="33"/>
    <tableColumn id="5" xr3:uid="{01DFEAA5-CFAA-2F4D-BD97-74F5D097182C}" uniqueName="5" name="queryId" queryTableFieldId="5" dataDxfId="32"/>
    <tableColumn id="6" xr3:uid="{37CB6B2F-9124-E24B-BCB9-E28589E3C2FC}" uniqueName="6" name="queryStats.elapsedTime" queryTableFieldId="6" dataDxfId="31"/>
    <tableColumn id="7" xr3:uid="{A5C42917-CCA8-D048-ABA8-4F78C389AF76}" uniqueName="7" name="state" queryTableFieldId="7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F2BEBC-42E8-DA41-8A22-76FD8D4F6A7A}" name="nex_4_workers_sf100_velox_bb6ba2381" displayName="nex_4_workers_sf100_velox_bb6ba2381" ref="A1:G23" tableType="queryTable" totalsRowShown="0">
  <autoFilter ref="A1:G23" xr:uid="{41F2BEBC-42E8-DA41-8A22-76FD8D4F6A7A}"/>
  <sortState xmlns:xlrd2="http://schemas.microsoft.com/office/spreadsheetml/2017/richdata2" ref="A2:G23">
    <sortCondition ref="E1:E23"/>
  </sortState>
  <tableColumns count="7">
    <tableColumn id="1" xr3:uid="{3A9E0599-1182-E74B-B531-B38121538D7E}" uniqueName="1" name="queryName" queryTableFieldId="1" dataDxfId="29"/>
    <tableColumn id="2" xr3:uid="{D579B507-D6ED-B047-B92D-B5D308A1C861}" uniqueName="2" name="scaleFactor" queryTableFieldId="2" dataDxfId="28"/>
    <tableColumn id="3" xr3:uid="{A5CC8B7D-2BE4-1542-94C6-0F1A1A76F2FE}" uniqueName="3" name="timeMillsecs" queryTableFieldId="3"/>
    <tableColumn id="4" xr3:uid="{0B2775E6-06D6-E346-ABE2-662F2EE655A9}" uniqueName="4" name="queryStats.createTime" queryTableFieldId="4" dataDxfId="27"/>
    <tableColumn id="5" xr3:uid="{6F11371C-B029-5342-BD34-4BBFC5246218}" uniqueName="5" name="queryId" queryTableFieldId="5" dataDxfId="26"/>
    <tableColumn id="6" xr3:uid="{3540CF80-32C1-164C-BA15-BD6FC24BDBA9}" uniqueName="6" name="queryStats.elapsedTime" queryTableFieldId="6" dataDxfId="25"/>
    <tableColumn id="7" xr3:uid="{2A8569CF-3470-C747-9498-7E1FA398B978}" uniqueName="7" name="state" queryTableFieldId="7" dataDxf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F23F0A5-7197-DF48-835E-C4A21554A91E}" name="nex_8_workers_sf100_velox_bb6ba2381" displayName="nex_8_workers_sf100_velox_bb6ba2381" ref="A1:G23" tableType="queryTable" totalsRowShown="0">
  <autoFilter ref="A1:G23" xr:uid="{1F23F0A5-7197-DF48-835E-C4A21554A91E}"/>
  <sortState xmlns:xlrd2="http://schemas.microsoft.com/office/spreadsheetml/2017/richdata2" ref="A2:G23">
    <sortCondition ref="E1:E23"/>
  </sortState>
  <tableColumns count="7">
    <tableColumn id="1" xr3:uid="{1240BBA0-269D-8041-AAE1-A9335214794B}" uniqueName="1" name="queryName" queryTableFieldId="1" dataDxfId="23"/>
    <tableColumn id="2" xr3:uid="{7169EC63-BC1E-5141-8C39-1340F765DB30}" uniqueName="2" name="scaleFactor" queryTableFieldId="2" dataDxfId="22"/>
    <tableColumn id="3" xr3:uid="{3F850884-C6EE-8A4C-B438-5382EEA4D5FB}" uniqueName="3" name="timeMillsecs" queryTableFieldId="3"/>
    <tableColumn id="4" xr3:uid="{BEAE4235-EF1B-4B47-86B2-D9884A4C3AAF}" uniqueName="4" name="queryStats.createTime" queryTableFieldId="4" dataDxfId="21"/>
    <tableColumn id="5" xr3:uid="{DF6DEF87-0BD8-034B-AC18-08954E6FCA14}" uniqueName="5" name="queryId" queryTableFieldId="5" dataDxfId="20"/>
    <tableColumn id="6" xr3:uid="{44A0AFF8-DC19-3D45-9C29-3842BD07DBE3}" uniqueName="6" name="queryStats.elapsedTime" queryTableFieldId="6" dataDxfId="19"/>
    <tableColumn id="7" xr3:uid="{FB884ACB-2E4E-9744-81F9-73E045B11355}" uniqueName="7" name="state" queryTableFieldId="7" dataDxfId="1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4E26E5-0AA7-A74A-811C-E597B55F94E8}" name="ex_8_workers_sf100_velox_bb6ba2381" displayName="ex_8_workers_sf100_velox_bb6ba2381" ref="A1:G23" tableType="queryTable" totalsRowShown="0">
  <autoFilter ref="A1:G23" xr:uid="{0E4E26E5-0AA7-A74A-811C-E597B55F94E8}"/>
  <sortState xmlns:xlrd2="http://schemas.microsoft.com/office/spreadsheetml/2017/richdata2" ref="A2:G23">
    <sortCondition ref="E1:E23"/>
  </sortState>
  <tableColumns count="7">
    <tableColumn id="1" xr3:uid="{D7F8D6F0-7878-924B-9C0D-715F522DD910}" uniqueName="1" name="queryName" queryTableFieldId="1" dataDxfId="17"/>
    <tableColumn id="2" xr3:uid="{0750FF2D-6619-C043-B3F7-7FA6FA7E56EE}" uniqueName="2" name="scaleFactor" queryTableFieldId="2" dataDxfId="16"/>
    <tableColumn id="3" xr3:uid="{38F37829-D28F-E84A-8288-BC03C000A4EC}" uniqueName="3" name="timeMillsecs" queryTableFieldId="3"/>
    <tableColumn id="4" xr3:uid="{752B8374-3403-C04F-B7C6-5315A801134E}" uniqueName="4" name="queryStats.createTime" queryTableFieldId="4" dataDxfId="15"/>
    <tableColumn id="5" xr3:uid="{F15952E3-956B-664B-88C4-D73288C0EF89}" uniqueName="5" name="queryId" queryTableFieldId="5" dataDxfId="14"/>
    <tableColumn id="6" xr3:uid="{AC8BF892-2739-7147-8486-A36B24F84F63}" uniqueName="6" name="queryStats.elapsedTime" queryTableFieldId="6" dataDxfId="13"/>
    <tableColumn id="7" xr3:uid="{214458D3-56F4-A641-90AE-3BE02356304D}" uniqueName="7" name="state" queryTableFieldId="7" dataDxfId="1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330A2E-23D9-CA42-B2E3-1682E0B29B7A}" name="nex_8_workers_sf100_velox_2025_09_09" displayName="nex_8_workers_sf100_velox_2025_09_09" ref="A1:G23" tableType="queryTable" totalsRowShown="0">
  <autoFilter ref="A1:G23" xr:uid="{54330A2E-23D9-CA42-B2E3-1682E0B29B7A}"/>
  <sortState xmlns:xlrd2="http://schemas.microsoft.com/office/spreadsheetml/2017/richdata2" ref="A2:G23">
    <sortCondition ref="E1:E23"/>
  </sortState>
  <tableColumns count="7">
    <tableColumn id="1" xr3:uid="{6DBB93B7-6D07-CF42-AEE1-ADE2311619BA}" uniqueName="1" name="queryName" queryTableFieldId="1" dataDxfId="5"/>
    <tableColumn id="2" xr3:uid="{8B444E43-3818-DB42-A83B-8EEAF54329A9}" uniqueName="2" name="scaleFactor" queryTableFieldId="2" dataDxfId="4"/>
    <tableColumn id="3" xr3:uid="{912966BC-4779-D746-8995-C60F74D24980}" uniqueName="3" name="timeMillsecs" queryTableFieldId="3"/>
    <tableColumn id="4" xr3:uid="{E0CB312D-C3C2-7D44-AD0A-1F9BC9723BCF}" uniqueName="4" name="queryStats.createTime" queryTableFieldId="4" dataDxfId="3"/>
    <tableColumn id="5" xr3:uid="{55258D13-067F-1543-8B04-FA81350E9EA2}" uniqueName="5" name="queryId" queryTableFieldId="5" dataDxfId="2"/>
    <tableColumn id="6" xr3:uid="{882CE77D-0416-FE43-8D3E-F2B37203E744}" uniqueName="6" name="queryStats.elapsedTime" queryTableFieldId="6" dataDxfId="1"/>
    <tableColumn id="7" xr3:uid="{AA441496-353D-4F4D-8BEC-DCBB48C301F1}" uniqueName="7" name="state" queryTableFieldId="7" dataDxfId="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095171-BF71-9F49-90A3-905427E406D7}" name="ex_8_workers_sf100_velox_2025_09_09" displayName="ex_8_workers_sf100_velox_2025_09_09" ref="A1:G23" tableType="queryTable" totalsRowShown="0">
  <autoFilter ref="A1:G23" xr:uid="{ED095171-BF71-9F49-90A3-905427E406D7}"/>
  <sortState xmlns:xlrd2="http://schemas.microsoft.com/office/spreadsheetml/2017/richdata2" ref="A2:G23">
    <sortCondition ref="E1:E23"/>
  </sortState>
  <tableColumns count="7">
    <tableColumn id="1" xr3:uid="{744C18B3-9C3F-6446-A0E0-F32B8CEE7A68}" uniqueName="1" name="queryName" queryTableFieldId="1" dataDxfId="11"/>
    <tableColumn id="2" xr3:uid="{5C54E5F9-8798-D145-A467-A5F50657F2E7}" uniqueName="2" name="scaleFactor" queryTableFieldId="2" dataDxfId="10"/>
    <tableColumn id="3" xr3:uid="{CA2EDCEC-B34F-5148-A766-6B1092B53FBA}" uniqueName="3" name="timeMillsecs" queryTableFieldId="3"/>
    <tableColumn id="4" xr3:uid="{41B388AB-E5D7-974F-AFFD-C64456DEFC07}" uniqueName="4" name="queryStats.createTime" queryTableFieldId="4" dataDxfId="9"/>
    <tableColumn id="5" xr3:uid="{E382832D-AC4D-C443-A50C-9717ED09AFA7}" uniqueName="5" name="queryId" queryTableFieldId="5" dataDxfId="8"/>
    <tableColumn id="6" xr3:uid="{68C9E9CD-7433-BE4F-B7FB-4F54210EB1DB}" uniqueName="6" name="queryStats.elapsedTime" queryTableFieldId="6" dataDxfId="7"/>
    <tableColumn id="7" xr3:uid="{A745340E-B6EC-B341-8B32-BA5777891AD1}" uniqueName="7" name="state" queryTableFieldId="7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DC73-EF39-E24A-98BA-E0C280794ACB}">
  <dimension ref="A1:I23"/>
  <sheetViews>
    <sheetView workbookViewId="0">
      <selection activeCell="I2" sqref="I2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t="s">
        <v>5</v>
      </c>
    </row>
    <row r="2" spans="1:9" x14ac:dyDescent="0.2">
      <c r="A2" t="s">
        <v>11</v>
      </c>
      <c r="B2" t="s">
        <v>12</v>
      </c>
      <c r="C2">
        <v>1970</v>
      </c>
      <c r="D2" s="1">
        <v>45905.714417372685</v>
      </c>
      <c r="E2" t="s">
        <v>76</v>
      </c>
      <c r="F2" t="s">
        <v>77</v>
      </c>
      <c r="G2" t="s">
        <v>4</v>
      </c>
      <c r="I2" s="3">
        <v>1</v>
      </c>
    </row>
    <row r="3" spans="1:9" x14ac:dyDescent="0.2">
      <c r="A3" t="s">
        <v>43</v>
      </c>
      <c r="B3" t="s">
        <v>12</v>
      </c>
      <c r="C3">
        <v>5160</v>
      </c>
      <c r="D3" s="1">
        <v>45905.714450046296</v>
      </c>
      <c r="E3" t="s">
        <v>98</v>
      </c>
      <c r="F3" t="s">
        <v>99</v>
      </c>
      <c r="G3" t="s">
        <v>4</v>
      </c>
      <c r="I3" s="3">
        <v>1</v>
      </c>
    </row>
    <row r="4" spans="1:9" x14ac:dyDescent="0.2">
      <c r="A4" t="s">
        <v>55</v>
      </c>
      <c r="B4" t="s">
        <v>12</v>
      </c>
      <c r="C4">
        <v>9800</v>
      </c>
      <c r="D4" s="1">
        <v>45905.714519502311</v>
      </c>
      <c r="E4" t="s">
        <v>106</v>
      </c>
      <c r="F4" t="s">
        <v>107</v>
      </c>
      <c r="G4" t="s">
        <v>4</v>
      </c>
      <c r="I4" s="3">
        <v>1</v>
      </c>
    </row>
    <row r="5" spans="1:9" x14ac:dyDescent="0.2">
      <c r="A5" t="s">
        <v>58</v>
      </c>
      <c r="B5" t="s">
        <v>12</v>
      </c>
      <c r="C5">
        <v>2160</v>
      </c>
      <c r="D5" s="1">
        <v>45905.714642199076</v>
      </c>
      <c r="E5" t="s">
        <v>108</v>
      </c>
      <c r="F5" t="s">
        <v>109</v>
      </c>
      <c r="G5" t="s">
        <v>4</v>
      </c>
      <c r="I5" s="3">
        <v>1</v>
      </c>
    </row>
    <row r="6" spans="1:9" x14ac:dyDescent="0.2">
      <c r="A6" t="s">
        <v>61</v>
      </c>
      <c r="B6" t="s">
        <v>12</v>
      </c>
      <c r="C6">
        <v>17790</v>
      </c>
      <c r="D6" s="1">
        <v>45905.714676979165</v>
      </c>
      <c r="E6" t="s">
        <v>110</v>
      </c>
      <c r="F6" t="s">
        <v>111</v>
      </c>
      <c r="G6" t="s">
        <v>4</v>
      </c>
      <c r="I6" s="3">
        <v>1</v>
      </c>
    </row>
    <row r="7" spans="1:9" x14ac:dyDescent="0.2">
      <c r="A7" t="s">
        <v>64</v>
      </c>
      <c r="B7" t="s">
        <v>12</v>
      </c>
      <c r="C7">
        <v>822</v>
      </c>
      <c r="D7" s="1">
        <v>45905.714892013886</v>
      </c>
      <c r="E7" t="s">
        <v>112</v>
      </c>
      <c r="F7" t="s">
        <v>113</v>
      </c>
      <c r="G7" t="s">
        <v>4</v>
      </c>
      <c r="I7" s="3">
        <v>1</v>
      </c>
    </row>
    <row r="8" spans="1:9" x14ac:dyDescent="0.2">
      <c r="A8" t="s">
        <v>67</v>
      </c>
      <c r="B8" t="s">
        <v>12</v>
      </c>
      <c r="C8">
        <v>7450</v>
      </c>
      <c r="D8" s="1">
        <v>45905.714910868053</v>
      </c>
      <c r="E8" t="s">
        <v>114</v>
      </c>
      <c r="F8" t="s">
        <v>115</v>
      </c>
      <c r="G8" t="s">
        <v>4</v>
      </c>
      <c r="I8" s="3">
        <v>1</v>
      </c>
    </row>
    <row r="9" spans="1:9" x14ac:dyDescent="0.2">
      <c r="A9" t="s">
        <v>70</v>
      </c>
      <c r="B9" t="s">
        <v>12</v>
      </c>
      <c r="C9">
        <v>35310</v>
      </c>
      <c r="D9" s="1">
        <v>45905.715006631945</v>
      </c>
      <c r="E9" t="s">
        <v>116</v>
      </c>
      <c r="F9" t="s">
        <v>117</v>
      </c>
      <c r="G9" t="s">
        <v>4</v>
      </c>
      <c r="I9" s="3">
        <v>1</v>
      </c>
    </row>
    <row r="10" spans="1:9" x14ac:dyDescent="0.2">
      <c r="A10" t="s">
        <v>73</v>
      </c>
      <c r="B10" t="s">
        <v>12</v>
      </c>
      <c r="C10">
        <v>44920</v>
      </c>
      <c r="D10" s="1">
        <v>45905.715424918984</v>
      </c>
      <c r="E10" t="s">
        <v>118</v>
      </c>
      <c r="F10" t="s">
        <v>119</v>
      </c>
      <c r="G10" t="s">
        <v>4</v>
      </c>
      <c r="I10" s="3">
        <v>1</v>
      </c>
    </row>
    <row r="11" spans="1:9" x14ac:dyDescent="0.2">
      <c r="A11" t="s">
        <v>15</v>
      </c>
      <c r="B11" t="s">
        <v>12</v>
      </c>
      <c r="C11">
        <v>8790</v>
      </c>
      <c r="D11" s="1">
        <v>45905.715954375002</v>
      </c>
      <c r="E11" t="s">
        <v>78</v>
      </c>
      <c r="F11" t="s">
        <v>79</v>
      </c>
      <c r="G11" t="s">
        <v>4</v>
      </c>
      <c r="I11" s="3">
        <v>1</v>
      </c>
    </row>
    <row r="12" spans="1:9" x14ac:dyDescent="0.2">
      <c r="A12" t="s">
        <v>18</v>
      </c>
      <c r="B12" t="s">
        <v>12</v>
      </c>
      <c r="C12">
        <v>2210</v>
      </c>
      <c r="D12" s="1">
        <v>45905.716065694447</v>
      </c>
      <c r="E12" t="s">
        <v>80</v>
      </c>
      <c r="F12" t="s">
        <v>81</v>
      </c>
      <c r="G12" t="s">
        <v>4</v>
      </c>
      <c r="I12" s="3">
        <v>1</v>
      </c>
    </row>
    <row r="13" spans="1:9" x14ac:dyDescent="0.2">
      <c r="A13" t="s">
        <v>6</v>
      </c>
      <c r="B13" t="s">
        <v>12</v>
      </c>
      <c r="C13">
        <v>5890</v>
      </c>
      <c r="D13" s="1">
        <v>45905.716101030092</v>
      </c>
      <c r="E13" t="s">
        <v>82</v>
      </c>
      <c r="F13" t="s">
        <v>83</v>
      </c>
      <c r="G13" t="s">
        <v>4</v>
      </c>
      <c r="I13" s="3">
        <v>1</v>
      </c>
    </row>
    <row r="14" spans="1:9" x14ac:dyDescent="0.2">
      <c r="A14" t="s">
        <v>23</v>
      </c>
      <c r="B14" t="s">
        <v>12</v>
      </c>
      <c r="C14">
        <v>3360</v>
      </c>
      <c r="D14" s="1">
        <v>45905.716178703704</v>
      </c>
      <c r="E14" t="s">
        <v>84</v>
      </c>
      <c r="F14" t="s">
        <v>85</v>
      </c>
      <c r="G14" t="s">
        <v>4</v>
      </c>
      <c r="I14" s="3">
        <v>1</v>
      </c>
    </row>
    <row r="15" spans="1:9" x14ac:dyDescent="0.2">
      <c r="A15" t="s">
        <v>26</v>
      </c>
      <c r="B15" t="s">
        <v>12</v>
      </c>
      <c r="C15">
        <v>1180</v>
      </c>
      <c r="D15" s="1">
        <v>45905.716227476849</v>
      </c>
      <c r="E15" t="s">
        <v>86</v>
      </c>
      <c r="F15" t="s">
        <v>87</v>
      </c>
      <c r="G15" t="s">
        <v>4</v>
      </c>
      <c r="I15" s="3">
        <v>1</v>
      </c>
    </row>
    <row r="16" spans="1:9" x14ac:dyDescent="0.2">
      <c r="A16" t="s">
        <v>29</v>
      </c>
      <c r="B16" t="s">
        <v>12</v>
      </c>
      <c r="C16">
        <v>8480</v>
      </c>
      <c r="D16" s="1">
        <v>45905.716250613426</v>
      </c>
      <c r="E16" t="s">
        <v>88</v>
      </c>
      <c r="F16" t="s">
        <v>89</v>
      </c>
      <c r="G16" t="s">
        <v>4</v>
      </c>
      <c r="I16" s="3">
        <v>1</v>
      </c>
    </row>
    <row r="17" spans="1:9" x14ac:dyDescent="0.2">
      <c r="A17" t="s">
        <v>32</v>
      </c>
      <c r="B17" t="s">
        <v>12</v>
      </c>
      <c r="C17">
        <v>4300</v>
      </c>
      <c r="D17" s="1">
        <v>45905.716358379628</v>
      </c>
      <c r="E17" t="s">
        <v>90</v>
      </c>
      <c r="F17" t="s">
        <v>91</v>
      </c>
      <c r="G17" t="s">
        <v>4</v>
      </c>
      <c r="I17" s="3">
        <v>1</v>
      </c>
    </row>
    <row r="18" spans="1:9" x14ac:dyDescent="0.2">
      <c r="A18" t="s">
        <v>35</v>
      </c>
      <c r="B18" t="s">
        <v>12</v>
      </c>
      <c r="C18">
        <v>13800</v>
      </c>
      <c r="D18" s="1">
        <v>45905.71643</v>
      </c>
      <c r="E18" t="s">
        <v>92</v>
      </c>
      <c r="F18" t="s">
        <v>93</v>
      </c>
      <c r="G18" t="s">
        <v>4</v>
      </c>
      <c r="I18" s="3">
        <v>1</v>
      </c>
    </row>
    <row r="19" spans="1:9" x14ac:dyDescent="0.2">
      <c r="A19" t="s">
        <v>38</v>
      </c>
      <c r="B19" t="s">
        <v>12</v>
      </c>
      <c r="C19">
        <v>42140</v>
      </c>
      <c r="D19" s="1">
        <v>45905.716599328705</v>
      </c>
      <c r="E19" t="s">
        <v>94</v>
      </c>
      <c r="F19" t="s">
        <v>95</v>
      </c>
      <c r="G19" t="s">
        <v>4</v>
      </c>
      <c r="I19" s="3">
        <v>1</v>
      </c>
    </row>
    <row r="20" spans="1:9" x14ac:dyDescent="0.2">
      <c r="A20" t="s">
        <v>7</v>
      </c>
      <c r="B20" t="s">
        <v>12</v>
      </c>
      <c r="C20">
        <v>2490</v>
      </c>
      <c r="D20" s="1">
        <v>45905.717097002314</v>
      </c>
      <c r="E20" t="s">
        <v>96</v>
      </c>
      <c r="F20" t="s">
        <v>97</v>
      </c>
      <c r="G20" t="s">
        <v>4</v>
      </c>
      <c r="I20" s="3">
        <v>1</v>
      </c>
    </row>
    <row r="21" spans="1:9" x14ac:dyDescent="0.2">
      <c r="A21" t="s">
        <v>46</v>
      </c>
      <c r="B21" t="s">
        <v>12</v>
      </c>
      <c r="C21">
        <v>5300</v>
      </c>
      <c r="D21" s="1">
        <v>45905.71713582176</v>
      </c>
      <c r="E21" t="s">
        <v>100</v>
      </c>
      <c r="F21" t="s">
        <v>101</v>
      </c>
      <c r="G21" t="s">
        <v>4</v>
      </c>
      <c r="I21" s="3">
        <v>1</v>
      </c>
    </row>
    <row r="22" spans="1:9" x14ac:dyDescent="0.2">
      <c r="A22" t="s">
        <v>49</v>
      </c>
      <c r="B22" t="s">
        <v>12</v>
      </c>
      <c r="C22">
        <v>23520</v>
      </c>
      <c r="D22" s="1">
        <v>45905.717208368056</v>
      </c>
      <c r="E22" t="s">
        <v>102</v>
      </c>
      <c r="F22" t="s">
        <v>103</v>
      </c>
      <c r="G22" t="s">
        <v>4</v>
      </c>
      <c r="I22" s="3">
        <v>1</v>
      </c>
    </row>
    <row r="23" spans="1:9" x14ac:dyDescent="0.2">
      <c r="A23" t="s">
        <v>52</v>
      </c>
      <c r="B23" t="s">
        <v>12</v>
      </c>
      <c r="C23">
        <v>1130</v>
      </c>
      <c r="D23" s="1">
        <v>45905.717490462965</v>
      </c>
      <c r="E23" t="s">
        <v>104</v>
      </c>
      <c r="F23" t="s">
        <v>105</v>
      </c>
      <c r="G23" t="s">
        <v>4</v>
      </c>
      <c r="I23" s="3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B693-D3A7-1747-A834-FFBDDAAFF119}">
  <dimension ref="A1:I23"/>
  <sheetViews>
    <sheetView workbookViewId="0">
      <selection activeCell="I3" sqref="I3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t="s">
        <v>379</v>
      </c>
    </row>
    <row r="2" spans="1:9" x14ac:dyDescent="0.2">
      <c r="A2" s="4" t="s">
        <v>11</v>
      </c>
      <c r="B2" s="4" t="s">
        <v>12</v>
      </c>
      <c r="C2">
        <v>1280</v>
      </c>
      <c r="D2" s="1">
        <v>45909.62987084491</v>
      </c>
      <c r="E2" s="4" t="s">
        <v>335</v>
      </c>
      <c r="F2" s="4" t="s">
        <v>336</v>
      </c>
      <c r="G2" s="4" t="s">
        <v>4</v>
      </c>
      <c r="I2">
        <f>1</f>
        <v>1</v>
      </c>
    </row>
    <row r="3" spans="1:9" x14ac:dyDescent="0.2">
      <c r="A3" s="4" t="s">
        <v>43</v>
      </c>
      <c r="B3" s="4" t="s">
        <v>12</v>
      </c>
      <c r="C3">
        <v>3620</v>
      </c>
      <c r="D3" s="1">
        <v>45909.629930682873</v>
      </c>
      <c r="E3" s="4" t="s">
        <v>357</v>
      </c>
      <c r="F3" s="4" t="s">
        <v>358</v>
      </c>
      <c r="G3" s="4" t="s">
        <v>4</v>
      </c>
      <c r="I3" s="3">
        <f>1</f>
        <v>1</v>
      </c>
    </row>
    <row r="4" spans="1:9" x14ac:dyDescent="0.2">
      <c r="A4" s="4" t="s">
        <v>55</v>
      </c>
      <c r="B4" s="4" t="s">
        <v>12</v>
      </c>
      <c r="C4">
        <v>5670</v>
      </c>
      <c r="D4" s="1">
        <v>45909.630017870368</v>
      </c>
      <c r="E4" s="4" t="s">
        <v>365</v>
      </c>
      <c r="F4" s="4" t="s">
        <v>366</v>
      </c>
      <c r="G4" s="4" t="s">
        <v>4</v>
      </c>
      <c r="I4" s="3">
        <f>1</f>
        <v>1</v>
      </c>
    </row>
    <row r="5" spans="1:9" x14ac:dyDescent="0.2">
      <c r="A5" s="4" t="s">
        <v>58</v>
      </c>
      <c r="B5" s="4" t="s">
        <v>12</v>
      </c>
      <c r="C5">
        <v>1260</v>
      </c>
      <c r="D5" s="1">
        <v>45909.630128032404</v>
      </c>
      <c r="E5" s="4" t="s">
        <v>367</v>
      </c>
      <c r="F5" s="4" t="s">
        <v>368</v>
      </c>
      <c r="G5" s="4" t="s">
        <v>4</v>
      </c>
      <c r="I5" s="3">
        <f>1</f>
        <v>1</v>
      </c>
    </row>
    <row r="6" spans="1:9" x14ac:dyDescent="0.2">
      <c r="A6" s="4" t="s">
        <v>61</v>
      </c>
      <c r="B6" s="4" t="s">
        <v>12</v>
      </c>
      <c r="C6">
        <v>19850</v>
      </c>
      <c r="D6" s="1">
        <v>45909.630187025461</v>
      </c>
      <c r="E6" s="4" t="s">
        <v>369</v>
      </c>
      <c r="F6" s="4" t="s">
        <v>370</v>
      </c>
      <c r="G6" s="4" t="s">
        <v>4</v>
      </c>
      <c r="I6" s="3">
        <f>1</f>
        <v>1</v>
      </c>
    </row>
    <row r="7" spans="1:9" x14ac:dyDescent="0.2">
      <c r="A7" s="4" t="s">
        <v>64</v>
      </c>
      <c r="B7" s="4" t="s">
        <v>12</v>
      </c>
      <c r="C7">
        <v>399</v>
      </c>
      <c r="D7" s="1">
        <v>45909.630460682871</v>
      </c>
      <c r="E7" s="4" t="s">
        <v>371</v>
      </c>
      <c r="F7" s="4" t="s">
        <v>372</v>
      </c>
      <c r="G7" s="4" t="s">
        <v>4</v>
      </c>
      <c r="I7" s="3">
        <f>1</f>
        <v>1</v>
      </c>
    </row>
    <row r="8" spans="1:9" x14ac:dyDescent="0.2">
      <c r="A8" s="4" t="s">
        <v>67</v>
      </c>
      <c r="B8" s="4" t="s">
        <v>12</v>
      </c>
      <c r="C8">
        <v>8360</v>
      </c>
      <c r="D8" s="1">
        <v>45909.63050979167</v>
      </c>
      <c r="E8" s="4" t="s">
        <v>373</v>
      </c>
      <c r="F8" s="4" t="s">
        <v>374</v>
      </c>
      <c r="G8" s="4" t="s">
        <v>4</v>
      </c>
      <c r="I8" s="3">
        <f>1</f>
        <v>1</v>
      </c>
    </row>
    <row r="9" spans="1:9" x14ac:dyDescent="0.2">
      <c r="A9" s="4" t="s">
        <v>70</v>
      </c>
      <c r="B9" s="4" t="s">
        <v>12</v>
      </c>
      <c r="C9">
        <v>34220</v>
      </c>
      <c r="D9" s="1">
        <v>45909.630650902778</v>
      </c>
      <c r="E9" s="4" t="s">
        <v>375</v>
      </c>
      <c r="F9" s="4" t="s">
        <v>376</v>
      </c>
      <c r="G9" s="4" t="s">
        <v>4</v>
      </c>
      <c r="I9" s="3">
        <f>1</f>
        <v>1</v>
      </c>
    </row>
    <row r="10" spans="1:9" x14ac:dyDescent="0.2">
      <c r="A10" s="4" t="s">
        <v>73</v>
      </c>
      <c r="B10" s="4" t="s">
        <v>12</v>
      </c>
      <c r="C10">
        <v>54740</v>
      </c>
      <c r="D10" s="1">
        <v>45909.631091030089</v>
      </c>
      <c r="E10" s="4" t="s">
        <v>377</v>
      </c>
      <c r="F10" s="4" t="s">
        <v>378</v>
      </c>
      <c r="G10" s="4" t="s">
        <v>4</v>
      </c>
      <c r="I10" s="3">
        <f>1</f>
        <v>1</v>
      </c>
    </row>
    <row r="11" spans="1:9" x14ac:dyDescent="0.2">
      <c r="A11" s="4" t="s">
        <v>15</v>
      </c>
      <c r="B11" s="4" t="s">
        <v>12</v>
      </c>
      <c r="C11">
        <v>4890</v>
      </c>
      <c r="D11" s="1">
        <v>45909.631768912041</v>
      </c>
      <c r="E11" s="4" t="s">
        <v>337</v>
      </c>
      <c r="F11" s="4" t="s">
        <v>338</v>
      </c>
      <c r="G11" s="4" t="s">
        <v>4</v>
      </c>
      <c r="I11" s="3">
        <f>1</f>
        <v>1</v>
      </c>
    </row>
    <row r="12" spans="1:9" x14ac:dyDescent="0.2">
      <c r="A12" s="4" t="s">
        <v>18</v>
      </c>
      <c r="B12" s="4" t="s">
        <v>12</v>
      </c>
      <c r="C12">
        <v>2029</v>
      </c>
      <c r="D12" s="1">
        <v>45909.631869745368</v>
      </c>
      <c r="E12" s="4" t="s">
        <v>339</v>
      </c>
      <c r="F12" s="4" t="s">
        <v>340</v>
      </c>
      <c r="G12" s="4" t="s">
        <v>4</v>
      </c>
      <c r="I12" s="3">
        <f>1</f>
        <v>1</v>
      </c>
    </row>
    <row r="13" spans="1:9" x14ac:dyDescent="0.2">
      <c r="A13" s="4" t="s">
        <v>6</v>
      </c>
      <c r="B13" s="4" t="s">
        <v>12</v>
      </c>
      <c r="C13">
        <v>5040</v>
      </c>
      <c r="D13" s="1">
        <v>45909.631937696759</v>
      </c>
      <c r="E13" s="4" t="s">
        <v>341</v>
      </c>
      <c r="F13" s="4" t="s">
        <v>342</v>
      </c>
      <c r="G13" s="4" t="s">
        <v>4</v>
      </c>
      <c r="I13" s="3">
        <f>1</f>
        <v>1</v>
      </c>
    </row>
    <row r="14" spans="1:9" x14ac:dyDescent="0.2">
      <c r="A14" s="4" t="s">
        <v>23</v>
      </c>
      <c r="B14" s="4" t="s">
        <v>12</v>
      </c>
      <c r="C14">
        <v>1810</v>
      </c>
      <c r="D14" s="1">
        <v>45909.632040208337</v>
      </c>
      <c r="E14" s="4" t="s">
        <v>343</v>
      </c>
      <c r="F14" s="4" t="s">
        <v>344</v>
      </c>
      <c r="G14" s="4" t="s">
        <v>4</v>
      </c>
      <c r="I14" s="3">
        <f>1</f>
        <v>1</v>
      </c>
    </row>
    <row r="15" spans="1:9" x14ac:dyDescent="0.2">
      <c r="A15" s="4" t="s">
        <v>26</v>
      </c>
      <c r="B15" s="4" t="s">
        <v>12</v>
      </c>
      <c r="C15">
        <v>983</v>
      </c>
      <c r="D15" s="1">
        <v>45909.632105613426</v>
      </c>
      <c r="E15" s="4" t="s">
        <v>345</v>
      </c>
      <c r="F15" s="4" t="s">
        <v>346</v>
      </c>
      <c r="G15" s="4" t="s">
        <v>4</v>
      </c>
      <c r="I15" s="3">
        <f>1</f>
        <v>1</v>
      </c>
    </row>
    <row r="16" spans="1:9" x14ac:dyDescent="0.2">
      <c r="A16" s="4" t="s">
        <v>29</v>
      </c>
      <c r="B16" s="4" t="s">
        <v>12</v>
      </c>
      <c r="C16">
        <v>4480</v>
      </c>
      <c r="D16" s="1">
        <v>45909.632161365742</v>
      </c>
      <c r="E16" s="4" t="s">
        <v>347</v>
      </c>
      <c r="F16" s="4" t="s">
        <v>348</v>
      </c>
      <c r="G16" s="4" t="s">
        <v>4</v>
      </c>
      <c r="I16" s="3">
        <f>1</f>
        <v>1</v>
      </c>
    </row>
    <row r="17" spans="1:9" x14ac:dyDescent="0.2">
      <c r="A17" s="4" t="s">
        <v>32</v>
      </c>
      <c r="B17" s="4" t="s">
        <v>12</v>
      </c>
      <c r="C17">
        <v>2800</v>
      </c>
      <c r="D17" s="1">
        <v>45909.632257557867</v>
      </c>
      <c r="E17" s="4" t="s">
        <v>349</v>
      </c>
      <c r="F17" s="4" t="s">
        <v>350</v>
      </c>
      <c r="G17" s="4" t="s">
        <v>4</v>
      </c>
      <c r="I17" s="3">
        <f>1</f>
        <v>1</v>
      </c>
    </row>
    <row r="18" spans="1:9" x14ac:dyDescent="0.2">
      <c r="A18" s="4" t="s">
        <v>35</v>
      </c>
      <c r="B18" s="4" t="s">
        <v>12</v>
      </c>
      <c r="C18">
        <v>8570</v>
      </c>
      <c r="D18" s="1">
        <v>45909.632348923609</v>
      </c>
      <c r="E18" s="4" t="s">
        <v>351</v>
      </c>
      <c r="F18" s="4" t="s">
        <v>352</v>
      </c>
      <c r="G18" s="4" t="s">
        <v>4</v>
      </c>
      <c r="I18" s="3">
        <f>1</f>
        <v>1</v>
      </c>
    </row>
    <row r="19" spans="1:9" x14ac:dyDescent="0.2">
      <c r="A19" s="4" t="s">
        <v>38</v>
      </c>
      <c r="B19" s="4" t="s">
        <v>12</v>
      </c>
      <c r="C19">
        <v>37990</v>
      </c>
      <c r="D19" s="1">
        <v>45909.63249207176</v>
      </c>
      <c r="E19" s="4" t="s">
        <v>353</v>
      </c>
      <c r="F19" s="4" t="s">
        <v>354</v>
      </c>
      <c r="G19" s="4" t="s">
        <v>4</v>
      </c>
      <c r="I19" s="3">
        <f>1</f>
        <v>1</v>
      </c>
    </row>
    <row r="20" spans="1:9" x14ac:dyDescent="0.2">
      <c r="A20" s="4" t="s">
        <v>7</v>
      </c>
      <c r="B20" s="4" t="s">
        <v>12</v>
      </c>
      <c r="C20">
        <v>1940</v>
      </c>
      <c r="D20" s="1">
        <v>45909.63297604167</v>
      </c>
      <c r="E20" s="4" t="s">
        <v>355</v>
      </c>
      <c r="F20" s="4" t="s">
        <v>356</v>
      </c>
      <c r="G20" s="4" t="s">
        <v>4</v>
      </c>
      <c r="I20" s="3">
        <f>1</f>
        <v>1</v>
      </c>
    </row>
    <row r="21" spans="1:9" x14ac:dyDescent="0.2">
      <c r="A21" s="4" t="s">
        <v>46</v>
      </c>
      <c r="B21" s="4" t="s">
        <v>12</v>
      </c>
      <c r="C21">
        <v>3500</v>
      </c>
      <c r="D21" s="1">
        <v>45909.63304291667</v>
      </c>
      <c r="E21" s="4" t="s">
        <v>359</v>
      </c>
      <c r="F21" s="4" t="s">
        <v>360</v>
      </c>
      <c r="G21" s="4" t="s">
        <v>4</v>
      </c>
      <c r="I21" s="3">
        <f>1</f>
        <v>1</v>
      </c>
    </row>
    <row r="22" spans="1:9" x14ac:dyDescent="0.2">
      <c r="A22" s="4" t="s">
        <v>49</v>
      </c>
      <c r="B22" s="4" t="s">
        <v>12</v>
      </c>
      <c r="C22">
        <v>21050</v>
      </c>
      <c r="D22" s="1">
        <v>45909.633129456015</v>
      </c>
      <c r="E22" s="4" t="s">
        <v>361</v>
      </c>
      <c r="F22" s="4" t="s">
        <v>362</v>
      </c>
      <c r="G22" s="4" t="s">
        <v>4</v>
      </c>
      <c r="I22" s="3">
        <f>1</f>
        <v>1</v>
      </c>
    </row>
    <row r="23" spans="1:9" x14ac:dyDescent="0.2">
      <c r="A23" s="4" t="s">
        <v>52</v>
      </c>
      <c r="B23" s="4" t="s">
        <v>12</v>
      </c>
      <c r="C23">
        <v>811</v>
      </c>
      <c r="D23" s="1">
        <v>45909.63341746528</v>
      </c>
      <c r="E23" s="4" t="s">
        <v>363</v>
      </c>
      <c r="F23" s="4" t="s">
        <v>364</v>
      </c>
      <c r="G23" s="4" t="s">
        <v>4</v>
      </c>
      <c r="I23" s="3">
        <f>1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8869-BF92-984C-B475-EF2B11CB8C22}">
  <dimension ref="A1:I23"/>
  <sheetViews>
    <sheetView workbookViewId="0">
      <selection activeCell="I7" sqref="I7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9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t="s">
        <v>379</v>
      </c>
    </row>
    <row r="2" spans="1:9" x14ac:dyDescent="0.2">
      <c r="A2" s="4" t="s">
        <v>11</v>
      </c>
      <c r="B2" s="4" t="s">
        <v>12</v>
      </c>
      <c r="C2">
        <v>1320</v>
      </c>
      <c r="D2" s="1">
        <v>45909.61993335648</v>
      </c>
      <c r="E2" s="4" t="s">
        <v>293</v>
      </c>
      <c r="F2" s="4" t="s">
        <v>270</v>
      </c>
      <c r="G2" s="4" t="s">
        <v>4</v>
      </c>
      <c r="I2" s="3">
        <f>ex_8_workers_sf100_velox_2025_09_09[[#This Row],[timeMillsecs]]/nex_8_workers_sf100_velox_2025_09_09[[#This Row],[timeMillsecs]]</f>
        <v>1.03125</v>
      </c>
    </row>
    <row r="3" spans="1:9" x14ac:dyDescent="0.2">
      <c r="A3" s="4" t="s">
        <v>43</v>
      </c>
      <c r="B3" s="4" t="s">
        <v>12</v>
      </c>
      <c r="C3">
        <v>1450</v>
      </c>
      <c r="D3" s="1">
        <v>45909.619993379631</v>
      </c>
      <c r="E3" s="4" t="s">
        <v>313</v>
      </c>
      <c r="F3" s="4" t="s">
        <v>314</v>
      </c>
      <c r="G3" s="4" t="s">
        <v>4</v>
      </c>
      <c r="I3" s="3">
        <f>ex_8_workers_sf100_velox_2025_09_09[[#This Row],[timeMillsecs]]/nex_8_workers_sf100_velox_2025_09_09[[#This Row],[timeMillsecs]]</f>
        <v>0.40055248618784528</v>
      </c>
    </row>
    <row r="4" spans="1:9" x14ac:dyDescent="0.2">
      <c r="A4" s="4" t="s">
        <v>55</v>
      </c>
      <c r="B4" s="4" t="s">
        <v>12</v>
      </c>
      <c r="C4">
        <v>1110</v>
      </c>
      <c r="D4" s="1">
        <v>45909.620054976855</v>
      </c>
      <c r="E4" s="4" t="s">
        <v>321</v>
      </c>
      <c r="F4" s="4" t="s">
        <v>322</v>
      </c>
      <c r="G4" s="4" t="s">
        <v>4</v>
      </c>
      <c r="I4" s="3">
        <f>ex_8_workers_sf100_velox_2025_09_09[[#This Row],[timeMillsecs]]/nex_8_workers_sf100_velox_2025_09_09[[#This Row],[timeMillsecs]]</f>
        <v>0.19576719576719576</v>
      </c>
    </row>
    <row r="5" spans="1:9" x14ac:dyDescent="0.2">
      <c r="A5" s="4" t="s">
        <v>58</v>
      </c>
      <c r="B5" s="4" t="s">
        <v>12</v>
      </c>
      <c r="C5">
        <v>606</v>
      </c>
      <c r="D5" s="1">
        <v>45909.620111759257</v>
      </c>
      <c r="E5" s="4" t="s">
        <v>323</v>
      </c>
      <c r="F5" s="4" t="s">
        <v>324</v>
      </c>
      <c r="G5" s="4" t="s">
        <v>4</v>
      </c>
      <c r="I5" s="3">
        <f>ex_8_workers_sf100_velox_2025_09_09[[#This Row],[timeMillsecs]]/nex_8_workers_sf100_velox_2025_09_09[[#This Row],[timeMillsecs]]</f>
        <v>0.48095238095238096</v>
      </c>
    </row>
    <row r="6" spans="1:9" x14ac:dyDescent="0.2">
      <c r="A6" s="4" t="s">
        <v>61</v>
      </c>
      <c r="B6" s="4" t="s">
        <v>12</v>
      </c>
      <c r="C6">
        <v>1710</v>
      </c>
      <c r="D6" s="1">
        <v>45909.620163263891</v>
      </c>
      <c r="E6" s="4" t="s">
        <v>325</v>
      </c>
      <c r="F6" s="4" t="s">
        <v>326</v>
      </c>
      <c r="G6" s="4" t="s">
        <v>4</v>
      </c>
      <c r="I6" s="3">
        <f>ex_8_workers_sf100_velox_2025_09_09[[#This Row],[timeMillsecs]]/nex_8_workers_sf100_velox_2025_09_09[[#This Row],[timeMillsecs]]</f>
        <v>8.6146095717884133E-2</v>
      </c>
    </row>
    <row r="7" spans="1:9" x14ac:dyDescent="0.2">
      <c r="A7" s="4" t="s">
        <v>64</v>
      </c>
      <c r="B7" s="4" t="s">
        <v>12</v>
      </c>
      <c r="C7">
        <v>457</v>
      </c>
      <c r="D7" s="1">
        <v>45909.620227222222</v>
      </c>
      <c r="E7" s="4" t="s">
        <v>327</v>
      </c>
      <c r="F7" s="4" t="s">
        <v>328</v>
      </c>
      <c r="G7" s="4" t="s">
        <v>4</v>
      </c>
      <c r="I7" s="3">
        <f>ex_8_workers_sf100_velox_2025_09_09[[#This Row],[timeMillsecs]]/nex_8_workers_sf100_velox_2025_09_09[[#This Row],[timeMillsecs]]</f>
        <v>1.1453634085213034</v>
      </c>
    </row>
    <row r="8" spans="1:9" x14ac:dyDescent="0.2">
      <c r="A8" s="4" t="s">
        <v>67</v>
      </c>
      <c r="B8" s="4" t="s">
        <v>12</v>
      </c>
      <c r="C8">
        <v>1470</v>
      </c>
      <c r="D8" s="1">
        <v>45909.620276712965</v>
      </c>
      <c r="E8" s="4" t="s">
        <v>329</v>
      </c>
      <c r="F8" s="4" t="s">
        <v>330</v>
      </c>
      <c r="G8" s="4" t="s">
        <v>4</v>
      </c>
      <c r="I8" s="3">
        <f>ex_8_workers_sf100_velox_2025_09_09[[#This Row],[timeMillsecs]]/nex_8_workers_sf100_velox_2025_09_09[[#This Row],[timeMillsecs]]</f>
        <v>0.17583732057416268</v>
      </c>
    </row>
    <row r="9" spans="1:9" x14ac:dyDescent="0.2">
      <c r="A9" s="4" t="s">
        <v>70</v>
      </c>
      <c r="B9" s="4" t="s">
        <v>12</v>
      </c>
      <c r="C9">
        <v>4250</v>
      </c>
      <c r="D9" s="1">
        <v>45909.620337986111</v>
      </c>
      <c r="E9" s="4" t="s">
        <v>331</v>
      </c>
      <c r="F9" s="4" t="s">
        <v>332</v>
      </c>
      <c r="G9" s="4" t="s">
        <v>4</v>
      </c>
      <c r="I9" s="3">
        <f>ex_8_workers_sf100_velox_2025_09_09[[#This Row],[timeMillsecs]]/nex_8_workers_sf100_velox_2025_09_09[[#This Row],[timeMillsecs]]</f>
        <v>0.12419637638807715</v>
      </c>
    </row>
    <row r="10" spans="1:9" x14ac:dyDescent="0.2">
      <c r="A10" s="4" t="s">
        <v>73</v>
      </c>
      <c r="B10" s="4" t="s">
        <v>12</v>
      </c>
      <c r="C10">
        <v>4460</v>
      </c>
      <c r="D10" s="1">
        <v>45909.620431365744</v>
      </c>
      <c r="E10" s="4" t="s">
        <v>333</v>
      </c>
      <c r="F10" s="4" t="s">
        <v>334</v>
      </c>
      <c r="G10" s="4" t="s">
        <v>4</v>
      </c>
      <c r="I10" s="3">
        <f>ex_8_workers_sf100_velox_2025_09_09[[#This Row],[timeMillsecs]]/nex_8_workers_sf100_velox_2025_09_09[[#This Row],[timeMillsecs]]</f>
        <v>8.1476068688344908E-2</v>
      </c>
    </row>
    <row r="11" spans="1:9" x14ac:dyDescent="0.2">
      <c r="A11" s="4" t="s">
        <v>15</v>
      </c>
      <c r="B11" s="4" t="s">
        <v>12</v>
      </c>
      <c r="C11">
        <v>1370</v>
      </c>
      <c r="D11" s="1">
        <v>45909.620527164348</v>
      </c>
      <c r="E11" s="4" t="s">
        <v>294</v>
      </c>
      <c r="F11" s="4" t="s">
        <v>295</v>
      </c>
      <c r="G11" s="4" t="s">
        <v>4</v>
      </c>
      <c r="I11" s="3">
        <f>ex_8_workers_sf100_velox_2025_09_09[[#This Row],[timeMillsecs]]/nex_8_workers_sf100_velox_2025_09_09[[#This Row],[timeMillsecs]]</f>
        <v>0.28016359918200406</v>
      </c>
    </row>
    <row r="12" spans="1:9" x14ac:dyDescent="0.2">
      <c r="A12" s="4" t="s">
        <v>18</v>
      </c>
      <c r="B12" s="4" t="s">
        <v>12</v>
      </c>
      <c r="C12">
        <v>553</v>
      </c>
      <c r="D12" s="1">
        <v>45909.620587187499</v>
      </c>
      <c r="E12" s="4" t="s">
        <v>296</v>
      </c>
      <c r="F12" s="4" t="s">
        <v>297</v>
      </c>
      <c r="G12" s="4" t="s">
        <v>4</v>
      </c>
      <c r="I12" s="3">
        <f>ex_8_workers_sf100_velox_2025_09_09[[#This Row],[timeMillsecs]]/nex_8_workers_sf100_velox_2025_09_09[[#This Row],[timeMillsecs]]</f>
        <v>0.2725480532281912</v>
      </c>
    </row>
    <row r="13" spans="1:9" x14ac:dyDescent="0.2">
      <c r="A13" s="4" t="s">
        <v>6</v>
      </c>
      <c r="B13" s="4" t="s">
        <v>12</v>
      </c>
      <c r="C13">
        <v>667</v>
      </c>
      <c r="D13" s="1">
        <v>45909.620638136577</v>
      </c>
      <c r="E13" s="4" t="s">
        <v>298</v>
      </c>
      <c r="F13" s="4" t="s">
        <v>299</v>
      </c>
      <c r="G13" s="4" t="s">
        <v>4</v>
      </c>
      <c r="I13" s="3">
        <f>ex_8_workers_sf100_velox_2025_09_09[[#This Row],[timeMillsecs]]/nex_8_workers_sf100_velox_2025_09_09[[#This Row],[timeMillsecs]]</f>
        <v>0.13234126984126984</v>
      </c>
    </row>
    <row r="14" spans="1:9" x14ac:dyDescent="0.2">
      <c r="A14" s="4" t="s">
        <v>23</v>
      </c>
      <c r="B14" s="4" t="s">
        <v>12</v>
      </c>
      <c r="C14">
        <v>871</v>
      </c>
      <c r="D14" s="1">
        <v>45909.620690277778</v>
      </c>
      <c r="E14" s="4" t="s">
        <v>300</v>
      </c>
      <c r="F14" s="4" t="s">
        <v>301</v>
      </c>
      <c r="G14" s="4" t="s">
        <v>4</v>
      </c>
      <c r="I14" s="3">
        <f>ex_8_workers_sf100_velox_2025_09_09[[#This Row],[timeMillsecs]]/nex_8_workers_sf100_velox_2025_09_09[[#This Row],[timeMillsecs]]</f>
        <v>0.48121546961325967</v>
      </c>
    </row>
    <row r="15" spans="1:9" x14ac:dyDescent="0.2">
      <c r="A15" s="4" t="s">
        <v>26</v>
      </c>
      <c r="B15" s="4" t="s">
        <v>12</v>
      </c>
      <c r="C15">
        <v>591</v>
      </c>
      <c r="D15" s="1">
        <v>45909.620744513886</v>
      </c>
      <c r="E15" s="4" t="s">
        <v>302</v>
      </c>
      <c r="F15" s="4" t="s">
        <v>303</v>
      </c>
      <c r="G15" s="4" t="s">
        <v>4</v>
      </c>
      <c r="I15" s="3">
        <f>ex_8_workers_sf100_velox_2025_09_09[[#This Row],[timeMillsecs]]/nex_8_workers_sf100_velox_2025_09_09[[#This Row],[timeMillsecs]]</f>
        <v>0.60122075279755849</v>
      </c>
    </row>
    <row r="16" spans="1:9" x14ac:dyDescent="0.2">
      <c r="A16" s="4" t="s">
        <v>29</v>
      </c>
      <c r="B16" s="4" t="s">
        <v>12</v>
      </c>
      <c r="C16">
        <v>1330</v>
      </c>
      <c r="D16" s="1">
        <v>45909.620795682873</v>
      </c>
      <c r="E16" s="4" t="s">
        <v>304</v>
      </c>
      <c r="F16" s="4" t="s">
        <v>169</v>
      </c>
      <c r="G16" s="4" t="s">
        <v>4</v>
      </c>
      <c r="I16" s="3">
        <f>ex_8_workers_sf100_velox_2025_09_09[[#This Row],[timeMillsecs]]/nex_8_workers_sf100_velox_2025_09_09[[#This Row],[timeMillsecs]]</f>
        <v>0.296875</v>
      </c>
    </row>
    <row r="17" spans="1:9" x14ac:dyDescent="0.2">
      <c r="A17" s="4" t="s">
        <v>32</v>
      </c>
      <c r="B17" s="4" t="s">
        <v>12</v>
      </c>
      <c r="C17">
        <v>690</v>
      </c>
      <c r="D17" s="1">
        <v>45909.620855462963</v>
      </c>
      <c r="E17" s="4" t="s">
        <v>305</v>
      </c>
      <c r="F17" s="4" t="s">
        <v>306</v>
      </c>
      <c r="G17" s="4" t="s">
        <v>4</v>
      </c>
      <c r="I17" s="3">
        <f>ex_8_workers_sf100_velox_2025_09_09[[#This Row],[timeMillsecs]]/nex_8_workers_sf100_velox_2025_09_09[[#This Row],[timeMillsecs]]</f>
        <v>0.24642857142857144</v>
      </c>
    </row>
    <row r="18" spans="1:9" x14ac:dyDescent="0.2">
      <c r="A18" s="4" t="s">
        <v>35</v>
      </c>
      <c r="B18" s="4" t="s">
        <v>12</v>
      </c>
      <c r="C18">
        <v>1100</v>
      </c>
      <c r="D18" s="1">
        <v>45909.620919224537</v>
      </c>
      <c r="E18" s="4" t="s">
        <v>307</v>
      </c>
      <c r="F18" s="4" t="s">
        <v>308</v>
      </c>
      <c r="G18" s="4" t="s">
        <v>4</v>
      </c>
      <c r="I18" s="3">
        <f>ex_8_workers_sf100_velox_2025_09_09[[#This Row],[timeMillsecs]]/nex_8_workers_sf100_velox_2025_09_09[[#This Row],[timeMillsecs]]</f>
        <v>0.12835472578763127</v>
      </c>
    </row>
    <row r="19" spans="1:9" x14ac:dyDescent="0.2">
      <c r="A19" s="4" t="s">
        <v>38</v>
      </c>
      <c r="B19" s="4" t="s">
        <v>12</v>
      </c>
      <c r="C19">
        <v>2170</v>
      </c>
      <c r="D19" s="1">
        <v>45909.620976331018</v>
      </c>
      <c r="E19" s="4" t="s">
        <v>309</v>
      </c>
      <c r="F19" s="4" t="s">
        <v>310</v>
      </c>
      <c r="G19" s="4" t="s">
        <v>4</v>
      </c>
      <c r="I19" s="3">
        <f>ex_8_workers_sf100_velox_2025_09_09[[#This Row],[timeMillsecs]]/nex_8_workers_sf100_velox_2025_09_09[[#This Row],[timeMillsecs]]</f>
        <v>5.7120294814424849E-2</v>
      </c>
    </row>
    <row r="20" spans="1:9" x14ac:dyDescent="0.2">
      <c r="A20" s="4" t="s">
        <v>7</v>
      </c>
      <c r="B20" s="4" t="s">
        <v>12</v>
      </c>
      <c r="C20">
        <v>748</v>
      </c>
      <c r="D20" s="1">
        <v>45909.621045729167</v>
      </c>
      <c r="E20" s="4" t="s">
        <v>311</v>
      </c>
      <c r="F20" s="4" t="s">
        <v>312</v>
      </c>
      <c r="G20" s="4" t="s">
        <v>4</v>
      </c>
      <c r="I20" s="3">
        <f>ex_8_workers_sf100_velox_2025_09_09[[#This Row],[timeMillsecs]]/nex_8_workers_sf100_velox_2025_09_09[[#This Row],[timeMillsecs]]</f>
        <v>0.38556701030927837</v>
      </c>
    </row>
    <row r="21" spans="1:9" x14ac:dyDescent="0.2">
      <c r="A21" s="4" t="s">
        <v>46</v>
      </c>
      <c r="B21" s="4" t="s">
        <v>12</v>
      </c>
      <c r="C21">
        <v>1170</v>
      </c>
      <c r="D21" s="1">
        <v>45909.621099027776</v>
      </c>
      <c r="E21" s="4" t="s">
        <v>315</v>
      </c>
      <c r="F21" s="4" t="s">
        <v>316</v>
      </c>
      <c r="G21" s="4" t="s">
        <v>4</v>
      </c>
      <c r="I21" s="3">
        <f>ex_8_workers_sf100_velox_2025_09_09[[#This Row],[timeMillsecs]]/nex_8_workers_sf100_velox_2025_09_09[[#This Row],[timeMillsecs]]</f>
        <v>0.3342857142857143</v>
      </c>
    </row>
    <row r="22" spans="1:9" x14ac:dyDescent="0.2">
      <c r="A22" s="4" t="s">
        <v>49</v>
      </c>
      <c r="B22" s="4" t="s">
        <v>12</v>
      </c>
      <c r="C22">
        <v>3090</v>
      </c>
      <c r="D22" s="1">
        <v>45909.621158576389</v>
      </c>
      <c r="E22" s="4" t="s">
        <v>317</v>
      </c>
      <c r="F22" s="4" t="s">
        <v>318</v>
      </c>
      <c r="G22" s="4" t="s">
        <v>4</v>
      </c>
      <c r="I22" s="3">
        <f>ex_8_workers_sf100_velox_2025_09_09[[#This Row],[timeMillsecs]]/nex_8_workers_sf100_velox_2025_09_09[[#This Row],[timeMillsecs]]</f>
        <v>0.14679334916864609</v>
      </c>
    </row>
    <row r="23" spans="1:9" x14ac:dyDescent="0.2">
      <c r="A23" s="4" t="s">
        <v>52</v>
      </c>
      <c r="B23" s="4" t="s">
        <v>12</v>
      </c>
      <c r="C23">
        <v>496</v>
      </c>
      <c r="D23" s="1">
        <v>45909.621238368054</v>
      </c>
      <c r="E23" s="4" t="s">
        <v>319</v>
      </c>
      <c r="F23" s="4" t="s">
        <v>320</v>
      </c>
      <c r="G23" s="4" t="s">
        <v>4</v>
      </c>
      <c r="I23" s="3">
        <f>ex_8_workers_sf100_velox_2025_09_09[[#This Row],[timeMillsecs]]/nex_8_workers_sf100_velox_2025_09_09[[#This Row],[timeMillsecs]]</f>
        <v>0.61159062885326754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8F6-5EAC-9B4A-872C-C716407EBACA}">
  <dimension ref="A1"/>
  <sheetViews>
    <sheetView topLeftCell="A38" workbookViewId="0">
      <selection activeCell="AB65" sqref="AB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2DF6-C6CF-6B45-BAD0-167997885BEC}">
  <dimension ref="A1:J23"/>
  <sheetViews>
    <sheetView workbookViewId="0">
      <selection activeCell="I2" sqref="I2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  <col min="9" max="9" width="10.83203125" style="2"/>
  </cols>
  <sheetData>
    <row r="1" spans="1:10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s="2" t="s">
        <v>5</v>
      </c>
      <c r="J1" t="s">
        <v>292</v>
      </c>
    </row>
    <row r="2" spans="1:10" x14ac:dyDescent="0.2">
      <c r="A2" t="s">
        <v>11</v>
      </c>
      <c r="B2" t="s">
        <v>12</v>
      </c>
      <c r="C2">
        <v>1950</v>
      </c>
      <c r="D2" s="1">
        <v>45905.692123692126</v>
      </c>
      <c r="E2" t="s">
        <v>13</v>
      </c>
      <c r="F2" t="s">
        <v>14</v>
      </c>
      <c r="G2" t="s">
        <v>4</v>
      </c>
      <c r="I2" s="3">
        <f>ex_3_workers_sf100_velox_bb6ba2381[[#This Row],[timeMillsecs]]/nex_3_workers_sf100_velox_bb6ba2381[[#This Row],[timeMillsecs]]</f>
        <v>0.98984771573604058</v>
      </c>
      <c r="J2" s="3">
        <f>ex_3_workers_sf100_velox_bb6ba2381[[#This Row],[timeMillsecs]]/nex_3_workers_sf100_velox_bb6ba2381[[#This Row],[timeMillsecs]]</f>
        <v>0.98984771573604058</v>
      </c>
    </row>
    <row r="3" spans="1:10" x14ac:dyDescent="0.2">
      <c r="A3" t="s">
        <v>43</v>
      </c>
      <c r="B3" t="s">
        <v>12</v>
      </c>
      <c r="C3">
        <v>4730</v>
      </c>
      <c r="D3" s="1">
        <v>45905.692156076388</v>
      </c>
      <c r="E3" t="s">
        <v>44</v>
      </c>
      <c r="F3" t="s">
        <v>45</v>
      </c>
      <c r="G3" t="s">
        <v>4</v>
      </c>
      <c r="I3" s="3">
        <f>ex_3_workers_sf100_velox_bb6ba2381[[#This Row],[timeMillsecs]]/nex_3_workers_sf100_velox_bb6ba2381[[#This Row],[timeMillsecs]]</f>
        <v>0.91666666666666663</v>
      </c>
      <c r="J3" s="3">
        <f>ex_3_workers_sf100_velox_bb6ba2381[[#This Row],[timeMillsecs]]/nex_3_workers_sf100_velox_bb6ba2381[[#This Row],[timeMillsecs]]</f>
        <v>0.91666666666666663</v>
      </c>
    </row>
    <row r="4" spans="1:10" x14ac:dyDescent="0.2">
      <c r="A4" t="s">
        <v>55</v>
      </c>
      <c r="B4" t="s">
        <v>12</v>
      </c>
      <c r="C4">
        <v>5880</v>
      </c>
      <c r="D4" s="1">
        <v>45905.692220625002</v>
      </c>
      <c r="E4" t="s">
        <v>56</v>
      </c>
      <c r="F4" t="s">
        <v>57</v>
      </c>
      <c r="G4" t="s">
        <v>4</v>
      </c>
      <c r="I4" s="3">
        <f>ex_3_workers_sf100_velox_bb6ba2381[[#This Row],[timeMillsecs]]/nex_3_workers_sf100_velox_bb6ba2381[[#This Row],[timeMillsecs]]</f>
        <v>0.6</v>
      </c>
      <c r="J4" s="3">
        <f>ex_3_workers_sf100_velox_bb6ba2381[[#This Row],[timeMillsecs]]/nex_3_workers_sf100_velox_bb6ba2381[[#This Row],[timeMillsecs]]</f>
        <v>0.6</v>
      </c>
    </row>
    <row r="5" spans="1:10" x14ac:dyDescent="0.2">
      <c r="A5" t="s">
        <v>58</v>
      </c>
      <c r="B5" t="s">
        <v>12</v>
      </c>
      <c r="C5">
        <v>1200</v>
      </c>
      <c r="D5" s="1">
        <v>45905.692297974536</v>
      </c>
      <c r="E5" t="s">
        <v>59</v>
      </c>
      <c r="F5" t="s">
        <v>60</v>
      </c>
      <c r="G5" t="s">
        <v>4</v>
      </c>
      <c r="I5" s="3">
        <f>ex_3_workers_sf100_velox_bb6ba2381[[#This Row],[timeMillsecs]]/nex_3_workers_sf100_velox_bb6ba2381[[#This Row],[timeMillsecs]]</f>
        <v>0.55555555555555558</v>
      </c>
      <c r="J5" s="3">
        <f>ex_3_workers_sf100_velox_bb6ba2381[[#This Row],[timeMillsecs]]/nex_3_workers_sf100_velox_bb6ba2381[[#This Row],[timeMillsecs]]</f>
        <v>0.55555555555555558</v>
      </c>
    </row>
    <row r="6" spans="1:10" x14ac:dyDescent="0.2">
      <c r="A6" t="s">
        <v>61</v>
      </c>
      <c r="B6" t="s">
        <v>12</v>
      </c>
      <c r="C6">
        <v>13740</v>
      </c>
      <c r="D6" s="1">
        <v>45905.692321527778</v>
      </c>
      <c r="E6" t="s">
        <v>62</v>
      </c>
      <c r="F6" t="s">
        <v>63</v>
      </c>
      <c r="G6" t="s">
        <v>4</v>
      </c>
      <c r="I6" s="3">
        <f>ex_3_workers_sf100_velox_bb6ba2381[[#This Row],[timeMillsecs]]/nex_3_workers_sf100_velox_bb6ba2381[[#This Row],[timeMillsecs]]</f>
        <v>0.77234401349072512</v>
      </c>
      <c r="J6" s="3">
        <f>ex_3_workers_sf100_velox_bb6ba2381[[#This Row],[timeMillsecs]]/nex_3_workers_sf100_velox_bb6ba2381[[#This Row],[timeMillsecs]]</f>
        <v>0.77234401349072512</v>
      </c>
    </row>
    <row r="7" spans="1:10" x14ac:dyDescent="0.2">
      <c r="A7" t="s">
        <v>64</v>
      </c>
      <c r="B7" t="s">
        <v>12</v>
      </c>
      <c r="C7">
        <v>543</v>
      </c>
      <c r="D7" s="1">
        <v>45905.692490092595</v>
      </c>
      <c r="E7" t="s">
        <v>65</v>
      </c>
      <c r="F7" t="s">
        <v>66</v>
      </c>
      <c r="G7" t="s">
        <v>4</v>
      </c>
      <c r="I7" s="3">
        <f>ex_3_workers_sf100_velox_bb6ba2381[[#This Row],[timeMillsecs]]/nex_3_workers_sf100_velox_bb6ba2381[[#This Row],[timeMillsecs]]</f>
        <v>0.66058394160583944</v>
      </c>
      <c r="J7" s="3">
        <f>ex_3_workers_sf100_velox_bb6ba2381[[#This Row],[timeMillsecs]]/nex_3_workers_sf100_velox_bb6ba2381[[#This Row],[timeMillsecs]]</f>
        <v>0.66058394160583944</v>
      </c>
    </row>
    <row r="8" spans="1:10" x14ac:dyDescent="0.2">
      <c r="A8" t="s">
        <v>67</v>
      </c>
      <c r="B8" t="s">
        <v>12</v>
      </c>
      <c r="C8">
        <v>6490</v>
      </c>
      <c r="D8" s="1">
        <v>45905.692506134263</v>
      </c>
      <c r="E8" t="s">
        <v>68</v>
      </c>
      <c r="F8" t="s">
        <v>69</v>
      </c>
      <c r="G8" t="s">
        <v>4</v>
      </c>
      <c r="I8" s="3">
        <f>ex_3_workers_sf100_velox_bb6ba2381[[#This Row],[timeMillsecs]]/nex_3_workers_sf100_velox_bb6ba2381[[#This Row],[timeMillsecs]]</f>
        <v>0.87114093959731542</v>
      </c>
      <c r="J8" s="3">
        <f>ex_3_workers_sf100_velox_bb6ba2381[[#This Row],[timeMillsecs]]/nex_3_workers_sf100_velox_bb6ba2381[[#This Row],[timeMillsecs]]</f>
        <v>0.87114093959731542</v>
      </c>
    </row>
    <row r="9" spans="1:10" x14ac:dyDescent="0.2">
      <c r="A9" t="s">
        <v>70</v>
      </c>
      <c r="B9" t="s">
        <v>12</v>
      </c>
      <c r="C9">
        <v>31240</v>
      </c>
      <c r="D9" s="1">
        <v>45905.692590902778</v>
      </c>
      <c r="E9" t="s">
        <v>71</v>
      </c>
      <c r="F9" t="s">
        <v>72</v>
      </c>
      <c r="G9" t="s">
        <v>4</v>
      </c>
      <c r="I9" s="3">
        <f>ex_3_workers_sf100_velox_bb6ba2381[[#This Row],[timeMillsecs]]/nex_3_workers_sf100_velox_bb6ba2381[[#This Row],[timeMillsecs]]</f>
        <v>0.88473520249221183</v>
      </c>
      <c r="J9" s="3">
        <f>ex_3_workers_sf100_velox_bb6ba2381[[#This Row],[timeMillsecs]]/nex_3_workers_sf100_velox_bb6ba2381[[#This Row],[timeMillsecs]]</f>
        <v>0.88473520249221183</v>
      </c>
    </row>
    <row r="10" spans="1:10" x14ac:dyDescent="0.2">
      <c r="A10" t="s">
        <v>73</v>
      </c>
      <c r="B10" t="s">
        <v>12</v>
      </c>
      <c r="C10">
        <v>56720</v>
      </c>
      <c r="D10" s="1">
        <v>45905.692962939815</v>
      </c>
      <c r="E10" t="s">
        <v>74</v>
      </c>
      <c r="F10" t="s">
        <v>75</v>
      </c>
      <c r="G10" t="s">
        <v>4</v>
      </c>
      <c r="I10" s="3">
        <f>ex_3_workers_sf100_velox_bb6ba2381[[#This Row],[timeMillsecs]]/nex_3_workers_sf100_velox_bb6ba2381[[#This Row],[timeMillsecs]]</f>
        <v>1.2626892252894033</v>
      </c>
      <c r="J10" s="3">
        <f>ex_3_workers_sf100_velox_bb6ba2381[[#This Row],[timeMillsecs]]/nex_3_workers_sf100_velox_bb6ba2381[[#This Row],[timeMillsecs]]</f>
        <v>1.2626892252894033</v>
      </c>
    </row>
    <row r="11" spans="1:10" x14ac:dyDescent="0.2">
      <c r="A11" t="s">
        <v>15</v>
      </c>
      <c r="B11" t="s">
        <v>12</v>
      </c>
      <c r="C11">
        <v>8470</v>
      </c>
      <c r="D11" s="1">
        <v>45905.693628969908</v>
      </c>
      <c r="E11" t="s">
        <v>16</v>
      </c>
      <c r="F11" t="s">
        <v>17</v>
      </c>
      <c r="G11" t="s">
        <v>4</v>
      </c>
      <c r="I11" s="3">
        <f>ex_3_workers_sf100_velox_bb6ba2381[[#This Row],[timeMillsecs]]/nex_3_workers_sf100_velox_bb6ba2381[[#This Row],[timeMillsecs]]</f>
        <v>0.96359499431171791</v>
      </c>
      <c r="J11" s="3">
        <f>ex_3_workers_sf100_velox_bb6ba2381[[#This Row],[timeMillsecs]]/nex_3_workers_sf100_velox_bb6ba2381[[#This Row],[timeMillsecs]]</f>
        <v>0.96359499431171791</v>
      </c>
    </row>
    <row r="12" spans="1:10" x14ac:dyDescent="0.2">
      <c r="A12" t="s">
        <v>18</v>
      </c>
      <c r="B12" t="s">
        <v>12</v>
      </c>
      <c r="C12">
        <v>2430</v>
      </c>
      <c r="D12" s="1">
        <v>45905.693736516201</v>
      </c>
      <c r="E12" t="s">
        <v>19</v>
      </c>
      <c r="F12" t="s">
        <v>20</v>
      </c>
      <c r="G12" t="s">
        <v>4</v>
      </c>
      <c r="I12" s="3">
        <f>ex_3_workers_sf100_velox_bb6ba2381[[#This Row],[timeMillsecs]]/nex_3_workers_sf100_velox_bb6ba2381[[#This Row],[timeMillsecs]]</f>
        <v>1.0995475113122173</v>
      </c>
      <c r="J12" s="3">
        <f>ex_3_workers_sf100_velox_bb6ba2381[[#This Row],[timeMillsecs]]/nex_3_workers_sf100_velox_bb6ba2381[[#This Row],[timeMillsecs]]</f>
        <v>1.0995475113122173</v>
      </c>
    </row>
    <row r="13" spans="1:10" x14ac:dyDescent="0.2">
      <c r="A13" t="s">
        <v>6</v>
      </c>
      <c r="B13" t="s">
        <v>12</v>
      </c>
      <c r="C13">
        <v>2650</v>
      </c>
      <c r="D13" s="1">
        <v>45905.693774178239</v>
      </c>
      <c r="E13" t="s">
        <v>21</v>
      </c>
      <c r="F13" t="s">
        <v>22</v>
      </c>
      <c r="G13" t="s">
        <v>4</v>
      </c>
      <c r="I13" s="3">
        <f>ex_3_workers_sf100_velox_bb6ba2381[[#This Row],[timeMillsecs]]/nex_3_workers_sf100_velox_bb6ba2381[[#This Row],[timeMillsecs]]</f>
        <v>0.44991511035653653</v>
      </c>
      <c r="J13" s="3">
        <f>ex_3_workers_sf100_velox_bb6ba2381[[#This Row],[timeMillsecs]]/nex_3_workers_sf100_velox_bb6ba2381[[#This Row],[timeMillsecs]]</f>
        <v>0.44991511035653653</v>
      </c>
    </row>
    <row r="14" spans="1:10" x14ac:dyDescent="0.2">
      <c r="A14" t="s">
        <v>23</v>
      </c>
      <c r="B14" t="s">
        <v>12</v>
      </c>
      <c r="C14">
        <v>1880</v>
      </c>
      <c r="D14" s="1">
        <v>45905.693814606479</v>
      </c>
      <c r="E14" t="s">
        <v>24</v>
      </c>
      <c r="F14" t="s">
        <v>25</v>
      </c>
      <c r="G14" t="s">
        <v>4</v>
      </c>
      <c r="I14" s="3">
        <f>ex_3_workers_sf100_velox_bb6ba2381[[#This Row],[timeMillsecs]]/nex_3_workers_sf100_velox_bb6ba2381[[#This Row],[timeMillsecs]]</f>
        <v>0.55952380952380953</v>
      </c>
      <c r="J14" s="3">
        <f>ex_3_workers_sf100_velox_bb6ba2381[[#This Row],[timeMillsecs]]/nex_3_workers_sf100_velox_bb6ba2381[[#This Row],[timeMillsecs]]</f>
        <v>0.55952380952380953</v>
      </c>
    </row>
    <row r="15" spans="1:10" x14ac:dyDescent="0.2">
      <c r="A15" t="s">
        <v>26</v>
      </c>
      <c r="B15" t="s">
        <v>12</v>
      </c>
      <c r="C15">
        <v>837</v>
      </c>
      <c r="D15" s="1">
        <v>45905.693846122682</v>
      </c>
      <c r="E15" t="s">
        <v>27</v>
      </c>
      <c r="F15" t="s">
        <v>28</v>
      </c>
      <c r="G15" t="s">
        <v>4</v>
      </c>
      <c r="I15" s="3">
        <f>ex_3_workers_sf100_velox_bb6ba2381[[#This Row],[timeMillsecs]]/nex_3_workers_sf100_velox_bb6ba2381[[#This Row],[timeMillsecs]]</f>
        <v>0.70932203389830506</v>
      </c>
      <c r="J15" s="3">
        <f>ex_3_workers_sf100_velox_bb6ba2381[[#This Row],[timeMillsecs]]/nex_3_workers_sf100_velox_bb6ba2381[[#This Row],[timeMillsecs]]</f>
        <v>0.70932203389830506</v>
      </c>
    </row>
    <row r="16" spans="1:10" x14ac:dyDescent="0.2">
      <c r="A16" t="s">
        <v>29</v>
      </c>
      <c r="B16" t="s">
        <v>12</v>
      </c>
      <c r="C16">
        <v>6620</v>
      </c>
      <c r="D16" s="1">
        <v>45905.693865787034</v>
      </c>
      <c r="E16" t="s">
        <v>30</v>
      </c>
      <c r="F16" t="s">
        <v>31</v>
      </c>
      <c r="G16" t="s">
        <v>4</v>
      </c>
      <c r="I16" s="3">
        <f>ex_3_workers_sf100_velox_bb6ba2381[[#This Row],[timeMillsecs]]/nex_3_workers_sf100_velox_bb6ba2381[[#This Row],[timeMillsecs]]</f>
        <v>0.78066037735849059</v>
      </c>
      <c r="J16" s="3">
        <f>ex_3_workers_sf100_velox_bb6ba2381[[#This Row],[timeMillsecs]]/nex_3_workers_sf100_velox_bb6ba2381[[#This Row],[timeMillsecs]]</f>
        <v>0.78066037735849059</v>
      </c>
    </row>
    <row r="17" spans="1:10" x14ac:dyDescent="0.2">
      <c r="A17" t="s">
        <v>32</v>
      </c>
      <c r="B17" t="s">
        <v>12</v>
      </c>
      <c r="C17">
        <v>3170</v>
      </c>
      <c r="D17" s="1">
        <v>45905.693951805559</v>
      </c>
      <c r="E17" t="s">
        <v>33</v>
      </c>
      <c r="F17" t="s">
        <v>34</v>
      </c>
      <c r="G17" t="s">
        <v>4</v>
      </c>
      <c r="I17" s="3">
        <f>ex_3_workers_sf100_velox_bb6ba2381[[#This Row],[timeMillsecs]]/nex_3_workers_sf100_velox_bb6ba2381[[#This Row],[timeMillsecs]]</f>
        <v>0.73720930232558135</v>
      </c>
      <c r="J17" s="3">
        <f>ex_3_workers_sf100_velox_bb6ba2381[[#This Row],[timeMillsecs]]/nex_3_workers_sf100_velox_bb6ba2381[[#This Row],[timeMillsecs]]</f>
        <v>0.73720930232558135</v>
      </c>
    </row>
    <row r="18" spans="1:10" x14ac:dyDescent="0.2">
      <c r="A18" t="s">
        <v>35</v>
      </c>
      <c r="B18" t="s">
        <v>12</v>
      </c>
      <c r="C18">
        <v>15730</v>
      </c>
      <c r="D18" s="1">
        <v>45905.694027743055</v>
      </c>
      <c r="E18" t="s">
        <v>36</v>
      </c>
      <c r="F18" t="s">
        <v>37</v>
      </c>
      <c r="G18" t="s">
        <v>4</v>
      </c>
      <c r="I18" s="3">
        <f>ex_3_workers_sf100_velox_bb6ba2381[[#This Row],[timeMillsecs]]/nex_3_workers_sf100_velox_bb6ba2381[[#This Row],[timeMillsecs]]</f>
        <v>1.1398550724637682</v>
      </c>
      <c r="J18" s="3">
        <f>ex_3_workers_sf100_velox_bb6ba2381[[#This Row],[timeMillsecs]]/nex_3_workers_sf100_velox_bb6ba2381[[#This Row],[timeMillsecs]]</f>
        <v>1.1398550724637682</v>
      </c>
    </row>
    <row r="19" spans="1:10" x14ac:dyDescent="0.2">
      <c r="A19" t="s">
        <v>38</v>
      </c>
      <c r="B19" t="s">
        <v>12</v>
      </c>
      <c r="C19">
        <v>40420</v>
      </c>
      <c r="D19" s="1">
        <v>45905.694219131947</v>
      </c>
      <c r="E19" t="s">
        <v>39</v>
      </c>
      <c r="F19" t="s">
        <v>40</v>
      </c>
      <c r="G19" t="s">
        <v>4</v>
      </c>
      <c r="I19" s="3">
        <f>ex_3_workers_sf100_velox_bb6ba2381[[#This Row],[timeMillsecs]]/nex_3_workers_sf100_velox_bb6ba2381[[#This Row],[timeMillsecs]]</f>
        <v>0.95918367346938771</v>
      </c>
      <c r="J19" s="3">
        <f>ex_3_workers_sf100_velox_bb6ba2381[[#This Row],[timeMillsecs]]/nex_3_workers_sf100_velox_bb6ba2381[[#This Row],[timeMillsecs]]</f>
        <v>0.95918367346938771</v>
      </c>
    </row>
    <row r="20" spans="1:10" x14ac:dyDescent="0.2">
      <c r="A20" t="s">
        <v>7</v>
      </c>
      <c r="B20" t="s">
        <v>12</v>
      </c>
      <c r="C20">
        <v>1380</v>
      </c>
      <c r="D20" s="1">
        <v>45905.694696388891</v>
      </c>
      <c r="E20" t="s">
        <v>41</v>
      </c>
      <c r="F20" t="s">
        <v>42</v>
      </c>
      <c r="G20" t="s">
        <v>4</v>
      </c>
      <c r="I20" s="3">
        <f>ex_3_workers_sf100_velox_bb6ba2381[[#This Row],[timeMillsecs]]/nex_3_workers_sf100_velox_bb6ba2381[[#This Row],[timeMillsecs]]</f>
        <v>0.55421686746987953</v>
      </c>
      <c r="J20" s="3">
        <f>ex_3_workers_sf100_velox_bb6ba2381[[#This Row],[timeMillsecs]]/nex_3_workers_sf100_velox_bb6ba2381[[#This Row],[timeMillsecs]]</f>
        <v>0.55421686746987953</v>
      </c>
    </row>
    <row r="21" spans="1:10" x14ac:dyDescent="0.2">
      <c r="A21" t="s">
        <v>46</v>
      </c>
      <c r="B21" t="s">
        <v>12</v>
      </c>
      <c r="C21">
        <v>3590</v>
      </c>
      <c r="D21" s="1">
        <v>45905.694721493055</v>
      </c>
      <c r="E21" t="s">
        <v>47</v>
      </c>
      <c r="F21" t="s">
        <v>48</v>
      </c>
      <c r="G21" t="s">
        <v>4</v>
      </c>
      <c r="I21" s="3">
        <f>ex_3_workers_sf100_velox_bb6ba2381[[#This Row],[timeMillsecs]]/nex_3_workers_sf100_velox_bb6ba2381[[#This Row],[timeMillsecs]]</f>
        <v>0.6773584905660377</v>
      </c>
      <c r="J21" s="3">
        <f>ex_3_workers_sf100_velox_bb6ba2381[[#This Row],[timeMillsecs]]/nex_3_workers_sf100_velox_bb6ba2381[[#This Row],[timeMillsecs]]</f>
        <v>0.6773584905660377</v>
      </c>
    </row>
    <row r="22" spans="1:10" x14ac:dyDescent="0.2">
      <c r="A22" t="s">
        <v>49</v>
      </c>
      <c r="B22" t="s">
        <v>12</v>
      </c>
      <c r="C22">
        <v>26310</v>
      </c>
      <c r="D22" s="1">
        <v>45905.694774421296</v>
      </c>
      <c r="E22" t="s">
        <v>50</v>
      </c>
      <c r="F22" t="s">
        <v>51</v>
      </c>
      <c r="G22" t="s">
        <v>4</v>
      </c>
      <c r="I22" s="3">
        <f>ex_3_workers_sf100_velox_bb6ba2381[[#This Row],[timeMillsecs]]/nex_3_workers_sf100_velox_bb6ba2381[[#This Row],[timeMillsecs]]</f>
        <v>1.1186224489795917</v>
      </c>
      <c r="J22" s="3">
        <f>ex_3_workers_sf100_velox_bb6ba2381[[#This Row],[timeMillsecs]]/nex_3_workers_sf100_velox_bb6ba2381[[#This Row],[timeMillsecs]]</f>
        <v>1.1186224489795917</v>
      </c>
    </row>
    <row r="23" spans="1:10" x14ac:dyDescent="0.2">
      <c r="A23" t="s">
        <v>52</v>
      </c>
      <c r="B23" t="s">
        <v>12</v>
      </c>
      <c r="C23">
        <v>754</v>
      </c>
      <c r="D23" s="1">
        <v>45905.695088333334</v>
      </c>
      <c r="E23" t="s">
        <v>53</v>
      </c>
      <c r="F23" t="s">
        <v>54</v>
      </c>
      <c r="G23" t="s">
        <v>4</v>
      </c>
      <c r="I23" s="3">
        <f>ex_3_workers_sf100_velox_bb6ba2381[[#This Row],[timeMillsecs]]/nex_3_workers_sf100_velox_bb6ba2381[[#This Row],[timeMillsecs]]</f>
        <v>0.66725663716814154</v>
      </c>
      <c r="J23" s="3">
        <f>ex_3_workers_sf100_velox_bb6ba2381[[#This Row],[timeMillsecs]]/nex_3_workers_sf100_velox_bb6ba2381[[#This Row],[timeMillsecs]]</f>
        <v>0.66725663716814154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F13C-C346-C642-A6E9-C00B26922F65}">
  <dimension ref="A1:J23"/>
  <sheetViews>
    <sheetView workbookViewId="0">
      <selection activeCell="I2" sqref="I2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10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s="2" t="s">
        <v>5</v>
      </c>
      <c r="J1" t="s">
        <v>292</v>
      </c>
    </row>
    <row r="2" spans="1:10" x14ac:dyDescent="0.2">
      <c r="A2" t="s">
        <v>11</v>
      </c>
      <c r="B2" t="s">
        <v>12</v>
      </c>
      <c r="C2">
        <v>1800</v>
      </c>
      <c r="D2" s="1">
        <v>45905.743965937501</v>
      </c>
      <c r="E2" t="s">
        <v>164</v>
      </c>
      <c r="F2" t="s">
        <v>165</v>
      </c>
      <c r="G2" t="s">
        <v>4</v>
      </c>
      <c r="I2" s="3">
        <f>ex_4_workers_sf100_velox_bb6ba2381[[#This Row],[timeMillsecs]]/nex_4_workers_sf100_velox_bb6ba2381[[#This Row],[timeMillsecs]]</f>
        <v>1.0975609756097562</v>
      </c>
      <c r="J2" s="3">
        <f>ex_4_workers_sf100_velox_bb6ba2381[[#This Row],[timeMillsecs]]/nex_3_workers_sf100_velox_bb6ba2381[[#This Row],[timeMillsecs]]</f>
        <v>0.91370558375634514</v>
      </c>
    </row>
    <row r="3" spans="1:10" x14ac:dyDescent="0.2">
      <c r="A3" t="s">
        <v>43</v>
      </c>
      <c r="B3" t="s">
        <v>12</v>
      </c>
      <c r="C3">
        <v>3920</v>
      </c>
      <c r="D3" s="1">
        <v>45905.743996840276</v>
      </c>
      <c r="E3" t="s">
        <v>186</v>
      </c>
      <c r="F3" t="s">
        <v>187</v>
      </c>
      <c r="G3" t="s">
        <v>4</v>
      </c>
      <c r="I3" s="3">
        <f>ex_4_workers_sf100_velox_bb6ba2381[[#This Row],[timeMillsecs]]/nex_4_workers_sf100_velox_bb6ba2381[[#This Row],[timeMillsecs]]</f>
        <v>0.87695749440715887</v>
      </c>
      <c r="J3" s="3">
        <f>ex_4_workers_sf100_velox_bb6ba2381[[#This Row],[timeMillsecs]]/nex_3_workers_sf100_velox_bb6ba2381[[#This Row],[timeMillsecs]]</f>
        <v>0.75968992248062017</v>
      </c>
    </row>
    <row r="4" spans="1:10" x14ac:dyDescent="0.2">
      <c r="A4" t="s">
        <v>55</v>
      </c>
      <c r="B4" t="s">
        <v>12</v>
      </c>
      <c r="C4">
        <v>3250</v>
      </c>
      <c r="D4" s="1">
        <v>45905.744052164351</v>
      </c>
      <c r="E4" t="s">
        <v>194</v>
      </c>
      <c r="F4" t="s">
        <v>195</v>
      </c>
      <c r="G4" t="s">
        <v>4</v>
      </c>
      <c r="I4" s="3">
        <f>ex_4_workers_sf100_velox_bb6ba2381[[#This Row],[timeMillsecs]]/nex_4_workers_sf100_velox_bb6ba2381[[#This Row],[timeMillsecs]]</f>
        <v>0.55650684931506844</v>
      </c>
      <c r="J4" s="3">
        <f>ex_4_workers_sf100_velox_bb6ba2381[[#This Row],[timeMillsecs]]/nex_3_workers_sf100_velox_bb6ba2381[[#This Row],[timeMillsecs]]</f>
        <v>0.33163265306122447</v>
      </c>
    </row>
    <row r="5" spans="1:10" x14ac:dyDescent="0.2">
      <c r="A5" t="s">
        <v>58</v>
      </c>
      <c r="B5" t="s">
        <v>12</v>
      </c>
      <c r="C5">
        <v>838</v>
      </c>
      <c r="D5" s="1">
        <v>45905.74409954861</v>
      </c>
      <c r="E5" t="s">
        <v>196</v>
      </c>
      <c r="F5" t="s">
        <v>197</v>
      </c>
      <c r="G5" t="s">
        <v>4</v>
      </c>
      <c r="I5" s="3">
        <f>ex_4_workers_sf100_velox_bb6ba2381[[#This Row],[timeMillsecs]]/nex_4_workers_sf100_velox_bb6ba2381[[#This Row],[timeMillsecs]]</f>
        <v>0.50481927710843377</v>
      </c>
      <c r="J5" s="3">
        <f>ex_4_workers_sf100_velox_bb6ba2381[[#This Row],[timeMillsecs]]/nex_3_workers_sf100_velox_bb6ba2381[[#This Row],[timeMillsecs]]</f>
        <v>0.38796296296296295</v>
      </c>
    </row>
    <row r="6" spans="1:10" x14ac:dyDescent="0.2">
      <c r="A6" t="s">
        <v>61</v>
      </c>
      <c r="B6" t="s">
        <v>12</v>
      </c>
      <c r="C6">
        <v>7160</v>
      </c>
      <c r="D6" s="1">
        <v>45905.744119363429</v>
      </c>
      <c r="E6" t="s">
        <v>198</v>
      </c>
      <c r="F6" t="s">
        <v>199</v>
      </c>
      <c r="G6" t="s">
        <v>4</v>
      </c>
      <c r="I6" s="3">
        <f>ex_4_workers_sf100_velox_bb6ba2381[[#This Row],[timeMillsecs]]/nex_4_workers_sf100_velox_bb6ba2381[[#This Row],[timeMillsecs]]</f>
        <v>0.46523716699155293</v>
      </c>
      <c r="J6" s="3">
        <f>ex_4_workers_sf100_velox_bb6ba2381[[#This Row],[timeMillsecs]]/nex_3_workers_sf100_velox_bb6ba2381[[#This Row],[timeMillsecs]]</f>
        <v>0.40247329960652051</v>
      </c>
    </row>
    <row r="7" spans="1:10" x14ac:dyDescent="0.2">
      <c r="A7" t="s">
        <v>64</v>
      </c>
      <c r="B7" t="s">
        <v>12</v>
      </c>
      <c r="C7">
        <v>564</v>
      </c>
      <c r="D7" s="1">
        <v>45905.744211701392</v>
      </c>
      <c r="E7" t="s">
        <v>200</v>
      </c>
      <c r="F7" t="s">
        <v>201</v>
      </c>
      <c r="G7" t="s">
        <v>4</v>
      </c>
      <c r="I7" s="3">
        <f>ex_4_workers_sf100_velox_bb6ba2381[[#This Row],[timeMillsecs]]/nex_4_workers_sf100_velox_bb6ba2381[[#This Row],[timeMillsecs]]</f>
        <v>1.0951456310679613</v>
      </c>
      <c r="J7" s="3">
        <f>ex_4_workers_sf100_velox_bb6ba2381[[#This Row],[timeMillsecs]]/nex_3_workers_sf100_velox_bb6ba2381[[#This Row],[timeMillsecs]]</f>
        <v>0.68613138686131392</v>
      </c>
    </row>
    <row r="8" spans="1:10" x14ac:dyDescent="0.2">
      <c r="A8" t="s">
        <v>67</v>
      </c>
      <c r="B8" t="s">
        <v>12</v>
      </c>
      <c r="C8">
        <v>3760</v>
      </c>
      <c r="D8" s="1">
        <v>45905.744228078707</v>
      </c>
      <c r="E8" t="s">
        <v>202</v>
      </c>
      <c r="F8" t="s">
        <v>203</v>
      </c>
      <c r="G8" t="s">
        <v>4</v>
      </c>
      <c r="I8" s="3">
        <f>ex_4_workers_sf100_velox_bb6ba2381[[#This Row],[timeMillsecs]]/nex_4_workers_sf100_velox_bb6ba2381[[#This Row],[timeMillsecs]]</f>
        <v>0.61337683523654163</v>
      </c>
      <c r="J8" s="3">
        <f>ex_4_workers_sf100_velox_bb6ba2381[[#This Row],[timeMillsecs]]/nex_3_workers_sf100_velox_bb6ba2381[[#This Row],[timeMillsecs]]</f>
        <v>0.50469798657718123</v>
      </c>
    </row>
    <row r="9" spans="1:10" x14ac:dyDescent="0.2">
      <c r="A9" t="s">
        <v>70</v>
      </c>
      <c r="B9" t="s">
        <v>12</v>
      </c>
      <c r="C9">
        <v>17000</v>
      </c>
      <c r="D9" s="1">
        <v>45905.744281493055</v>
      </c>
      <c r="E9" t="s">
        <v>204</v>
      </c>
      <c r="F9" t="s">
        <v>205</v>
      </c>
      <c r="G9" t="s">
        <v>4</v>
      </c>
      <c r="I9" s="3">
        <f>ex_4_workers_sf100_velox_bb6ba2381[[#This Row],[timeMillsecs]]/nex_4_workers_sf100_velox_bb6ba2381[[#This Row],[timeMillsecs]]</f>
        <v>0.56913290927351856</v>
      </c>
      <c r="J9" s="3">
        <f>ex_4_workers_sf100_velox_bb6ba2381[[#This Row],[timeMillsecs]]/nex_3_workers_sf100_velox_bb6ba2381[[#This Row],[timeMillsecs]]</f>
        <v>0.48145001416029454</v>
      </c>
    </row>
    <row r="10" spans="1:10" x14ac:dyDescent="0.2">
      <c r="A10" t="s">
        <v>73</v>
      </c>
      <c r="B10" t="s">
        <v>12</v>
      </c>
      <c r="C10">
        <v>27700</v>
      </c>
      <c r="D10" s="1">
        <v>45905.744487881944</v>
      </c>
      <c r="E10" t="s">
        <v>206</v>
      </c>
      <c r="F10" t="s">
        <v>207</v>
      </c>
      <c r="G10" t="s">
        <v>4</v>
      </c>
      <c r="I10" s="3">
        <f>ex_4_workers_sf100_velox_bb6ba2381[[#This Row],[timeMillsecs]]/nex_4_workers_sf100_velox_bb6ba2381[[#This Row],[timeMillsecs]]</f>
        <v>0.72437238493723854</v>
      </c>
      <c r="J10" s="3">
        <f>ex_4_workers_sf100_velox_bb6ba2381[[#This Row],[timeMillsecs]]/nex_3_workers_sf100_velox_bb6ba2381[[#This Row],[timeMillsecs]]</f>
        <v>0.61665182546749775</v>
      </c>
    </row>
    <row r="11" spans="1:10" x14ac:dyDescent="0.2">
      <c r="A11" t="s">
        <v>15</v>
      </c>
      <c r="B11" t="s">
        <v>12</v>
      </c>
      <c r="C11">
        <v>4970</v>
      </c>
      <c r="D11" s="1">
        <v>45905.744817962965</v>
      </c>
      <c r="E11" t="s">
        <v>166</v>
      </c>
      <c r="F11" t="s">
        <v>167</v>
      </c>
      <c r="G11" t="s">
        <v>4</v>
      </c>
      <c r="I11" s="3">
        <f>ex_4_workers_sf100_velox_bb6ba2381[[#This Row],[timeMillsecs]]/nex_4_workers_sf100_velox_bb6ba2381[[#This Row],[timeMillsecs]]</f>
        <v>0.69705469845722301</v>
      </c>
      <c r="J11" s="3">
        <f>ex_4_workers_sf100_velox_bb6ba2381[[#This Row],[timeMillsecs]]/nex_3_workers_sf100_velox_bb6ba2381[[#This Row],[timeMillsecs]]</f>
        <v>0.56541524459613202</v>
      </c>
    </row>
    <row r="12" spans="1:10" x14ac:dyDescent="0.2">
      <c r="A12" t="s">
        <v>18</v>
      </c>
      <c r="B12" t="s">
        <v>12</v>
      </c>
      <c r="C12">
        <v>1330</v>
      </c>
      <c r="D12" s="1">
        <v>45905.744884918982</v>
      </c>
      <c r="E12" t="s">
        <v>168</v>
      </c>
      <c r="F12" t="s">
        <v>169</v>
      </c>
      <c r="G12" t="s">
        <v>4</v>
      </c>
      <c r="I12" s="3">
        <f>ex_4_workers_sf100_velox_bb6ba2381[[#This Row],[timeMillsecs]]/nex_4_workers_sf100_velox_bb6ba2381[[#This Row],[timeMillsecs]]</f>
        <v>0.69270833333333337</v>
      </c>
      <c r="J12" s="3">
        <f>ex_4_workers_sf100_velox_bb6ba2381[[#This Row],[timeMillsecs]]/nex_3_workers_sf100_velox_bb6ba2381[[#This Row],[timeMillsecs]]</f>
        <v>0.60180995475113119</v>
      </c>
    </row>
    <row r="13" spans="1:10" x14ac:dyDescent="0.2">
      <c r="A13" t="s">
        <v>6</v>
      </c>
      <c r="B13" t="s">
        <v>12</v>
      </c>
      <c r="C13">
        <v>1700</v>
      </c>
      <c r="D13" s="1">
        <v>45905.744909803238</v>
      </c>
      <c r="E13" t="s">
        <v>170</v>
      </c>
      <c r="F13" t="s">
        <v>171</v>
      </c>
      <c r="G13" t="s">
        <v>4</v>
      </c>
      <c r="I13" s="3">
        <f>ex_4_workers_sf100_velox_bb6ba2381[[#This Row],[timeMillsecs]]/nex_4_workers_sf100_velox_bb6ba2381[[#This Row],[timeMillsecs]]</f>
        <v>0.47887323943661969</v>
      </c>
      <c r="J13" s="3">
        <f>ex_4_workers_sf100_velox_bb6ba2381[[#This Row],[timeMillsecs]]/nex_3_workers_sf100_velox_bb6ba2381[[#This Row],[timeMillsecs]]</f>
        <v>0.28862478777589134</v>
      </c>
    </row>
    <row r="14" spans="1:10" x14ac:dyDescent="0.2">
      <c r="A14" t="s">
        <v>23</v>
      </c>
      <c r="B14" t="s">
        <v>12</v>
      </c>
      <c r="C14">
        <v>1420</v>
      </c>
      <c r="D14" s="1">
        <v>45905.74493912037</v>
      </c>
      <c r="E14" t="s">
        <v>172</v>
      </c>
      <c r="F14" t="s">
        <v>173</v>
      </c>
      <c r="G14" t="s">
        <v>4</v>
      </c>
      <c r="I14" s="3">
        <f>ex_4_workers_sf100_velox_bb6ba2381[[#This Row],[timeMillsecs]]/nex_4_workers_sf100_velox_bb6ba2381[[#This Row],[timeMillsecs]]</f>
        <v>0.56799999999999995</v>
      </c>
      <c r="J14" s="3">
        <f>ex_4_workers_sf100_velox_bb6ba2381[[#This Row],[timeMillsecs]]/nex_3_workers_sf100_velox_bb6ba2381[[#This Row],[timeMillsecs]]</f>
        <v>0.42261904761904762</v>
      </c>
    </row>
    <row r="15" spans="1:10" x14ac:dyDescent="0.2">
      <c r="A15" t="s">
        <v>26</v>
      </c>
      <c r="B15" t="s">
        <v>12</v>
      </c>
      <c r="C15">
        <v>742</v>
      </c>
      <c r="D15" s="1">
        <v>45905.744965243059</v>
      </c>
      <c r="E15" t="s">
        <v>174</v>
      </c>
      <c r="F15" t="s">
        <v>175</v>
      </c>
      <c r="G15" t="s">
        <v>4</v>
      </c>
      <c r="I15" s="3">
        <f>ex_4_workers_sf100_velox_bb6ba2381[[#This Row],[timeMillsecs]]/nex_4_workers_sf100_velox_bb6ba2381[[#This Row],[timeMillsecs]]</f>
        <v>0.70666666666666667</v>
      </c>
      <c r="J15" s="3">
        <f>ex_4_workers_sf100_velox_bb6ba2381[[#This Row],[timeMillsecs]]/nex_3_workers_sf100_velox_bb6ba2381[[#This Row],[timeMillsecs]]</f>
        <v>0.62881355932203387</v>
      </c>
    </row>
    <row r="16" spans="1:10" x14ac:dyDescent="0.2">
      <c r="A16" t="s">
        <v>29</v>
      </c>
      <c r="B16" t="s">
        <v>12</v>
      </c>
      <c r="C16">
        <v>5260</v>
      </c>
      <c r="D16" s="1">
        <v>45905.744983159719</v>
      </c>
      <c r="E16" t="s">
        <v>176</v>
      </c>
      <c r="F16" t="s">
        <v>177</v>
      </c>
      <c r="G16" t="s">
        <v>4</v>
      </c>
      <c r="I16" s="3">
        <f>ex_4_workers_sf100_velox_bb6ba2381[[#This Row],[timeMillsecs]]/nex_4_workers_sf100_velox_bb6ba2381[[#This Row],[timeMillsecs]]</f>
        <v>0.77810650887573962</v>
      </c>
      <c r="J16" s="3">
        <f>ex_4_workers_sf100_velox_bb6ba2381[[#This Row],[timeMillsecs]]/nex_3_workers_sf100_velox_bb6ba2381[[#This Row],[timeMillsecs]]</f>
        <v>0.62028301886792447</v>
      </c>
    </row>
    <row r="17" spans="1:10" x14ac:dyDescent="0.2">
      <c r="A17" t="s">
        <v>32</v>
      </c>
      <c r="B17" t="s">
        <v>12</v>
      </c>
      <c r="C17">
        <v>1890</v>
      </c>
      <c r="D17" s="1">
        <v>45905.74505351852</v>
      </c>
      <c r="E17" t="s">
        <v>178</v>
      </c>
      <c r="F17" t="s">
        <v>179</v>
      </c>
      <c r="G17" t="s">
        <v>4</v>
      </c>
      <c r="I17" s="3">
        <f>ex_4_workers_sf100_velox_bb6ba2381[[#This Row],[timeMillsecs]]/nex_4_workers_sf100_velox_bb6ba2381[[#This Row],[timeMillsecs]]</f>
        <v>0.53541076487252126</v>
      </c>
      <c r="J17" s="3">
        <f>ex_4_workers_sf100_velox_bb6ba2381[[#This Row],[timeMillsecs]]/nex_3_workers_sf100_velox_bb6ba2381[[#This Row],[timeMillsecs]]</f>
        <v>0.43953488372093025</v>
      </c>
    </row>
    <row r="18" spans="1:10" x14ac:dyDescent="0.2">
      <c r="A18" t="s">
        <v>35</v>
      </c>
      <c r="B18" t="s">
        <v>12</v>
      </c>
      <c r="C18">
        <v>5610</v>
      </c>
      <c r="D18" s="1">
        <v>45905.745097025465</v>
      </c>
      <c r="E18" t="s">
        <v>180</v>
      </c>
      <c r="F18" t="s">
        <v>181</v>
      </c>
      <c r="G18" t="s">
        <v>4</v>
      </c>
      <c r="I18" s="3">
        <f>ex_4_workers_sf100_velox_bb6ba2381[[#This Row],[timeMillsecs]]/nex_4_workers_sf100_velox_bb6ba2381[[#This Row],[timeMillsecs]]</f>
        <v>0.58866736621196225</v>
      </c>
      <c r="J18" s="3">
        <f>ex_4_workers_sf100_velox_bb6ba2381[[#This Row],[timeMillsecs]]/nex_3_workers_sf100_velox_bb6ba2381[[#This Row],[timeMillsecs]]</f>
        <v>0.40652173913043477</v>
      </c>
    </row>
    <row r="19" spans="1:10" x14ac:dyDescent="0.2">
      <c r="A19" t="s">
        <v>38</v>
      </c>
      <c r="B19" t="s">
        <v>12</v>
      </c>
      <c r="C19">
        <v>22270</v>
      </c>
      <c r="D19" s="1">
        <v>45905.745171435185</v>
      </c>
      <c r="E19" t="s">
        <v>182</v>
      </c>
      <c r="F19" t="s">
        <v>183</v>
      </c>
      <c r="G19" t="s">
        <v>4</v>
      </c>
      <c r="I19" s="3">
        <f>ex_4_workers_sf100_velox_bb6ba2381[[#This Row],[timeMillsecs]]/nex_4_workers_sf100_velox_bb6ba2381[[#This Row],[timeMillsecs]]</f>
        <v>0.59705093833780165</v>
      </c>
      <c r="J19" s="3">
        <f>ex_4_workers_sf100_velox_bb6ba2381[[#This Row],[timeMillsecs]]/nex_3_workers_sf100_velox_bb6ba2381[[#This Row],[timeMillsecs]]</f>
        <v>0.52847650688182246</v>
      </c>
    </row>
    <row r="20" spans="1:10" x14ac:dyDescent="0.2">
      <c r="A20" t="s">
        <v>7</v>
      </c>
      <c r="B20" t="s">
        <v>12</v>
      </c>
      <c r="C20">
        <v>1250</v>
      </c>
      <c r="D20" s="1">
        <v>45905.745438460646</v>
      </c>
      <c r="E20" t="s">
        <v>184</v>
      </c>
      <c r="F20" t="s">
        <v>185</v>
      </c>
      <c r="G20" t="s">
        <v>4</v>
      </c>
      <c r="I20" s="3">
        <f>ex_4_workers_sf100_velox_bb6ba2381[[#This Row],[timeMillsecs]]/nex_4_workers_sf100_velox_bb6ba2381[[#This Row],[timeMillsecs]]</f>
        <v>0.61881188118811881</v>
      </c>
      <c r="J20" s="3">
        <f>ex_4_workers_sf100_velox_bb6ba2381[[#This Row],[timeMillsecs]]/nex_3_workers_sf100_velox_bb6ba2381[[#This Row],[timeMillsecs]]</f>
        <v>0.50200803212851408</v>
      </c>
    </row>
    <row r="21" spans="1:10" x14ac:dyDescent="0.2">
      <c r="A21" t="s">
        <v>46</v>
      </c>
      <c r="B21" t="s">
        <v>12</v>
      </c>
      <c r="C21">
        <v>1830</v>
      </c>
      <c r="D21" s="1">
        <v>45905.745462349536</v>
      </c>
      <c r="E21" t="s">
        <v>188</v>
      </c>
      <c r="F21" t="s">
        <v>189</v>
      </c>
      <c r="G21" t="s">
        <v>4</v>
      </c>
      <c r="I21" s="3">
        <f>ex_4_workers_sf100_velox_bb6ba2381[[#This Row],[timeMillsecs]]/nex_4_workers_sf100_velox_bb6ba2381[[#This Row],[timeMillsecs]]</f>
        <v>0.5304347826086957</v>
      </c>
      <c r="J21" s="3">
        <f>ex_4_workers_sf100_velox_bb6ba2381[[#This Row],[timeMillsecs]]/nex_3_workers_sf100_velox_bb6ba2381[[#This Row],[timeMillsecs]]</f>
        <v>0.34528301886792451</v>
      </c>
    </row>
    <row r="22" spans="1:10" x14ac:dyDescent="0.2">
      <c r="A22" t="s">
        <v>49</v>
      </c>
      <c r="B22" t="s">
        <v>12</v>
      </c>
      <c r="C22">
        <v>14240</v>
      </c>
      <c r="D22" s="1">
        <v>45905.745494583331</v>
      </c>
      <c r="E22" t="s">
        <v>190</v>
      </c>
      <c r="F22" t="s">
        <v>191</v>
      </c>
      <c r="G22" t="s">
        <v>4</v>
      </c>
      <c r="I22" s="3">
        <f>ex_4_workers_sf100_velox_bb6ba2381[[#This Row],[timeMillsecs]]/nex_4_workers_sf100_velox_bb6ba2381[[#This Row],[timeMillsecs]]</f>
        <v>0.67233238904627002</v>
      </c>
      <c r="J22" s="3">
        <f>ex_4_workers_sf100_velox_bb6ba2381[[#This Row],[timeMillsecs]]/nex_3_workers_sf100_velox_bb6ba2381[[#This Row],[timeMillsecs]]</f>
        <v>0.60544217687074831</v>
      </c>
    </row>
    <row r="23" spans="1:10" x14ac:dyDescent="0.2">
      <c r="A23" t="s">
        <v>52</v>
      </c>
      <c r="B23" t="s">
        <v>12</v>
      </c>
      <c r="C23">
        <v>605</v>
      </c>
      <c r="D23" s="1">
        <v>45905.745668773146</v>
      </c>
      <c r="E23" t="s">
        <v>192</v>
      </c>
      <c r="F23" t="s">
        <v>193</v>
      </c>
      <c r="G23" t="s">
        <v>4</v>
      </c>
      <c r="I23" s="3">
        <f>ex_4_workers_sf100_velox_bb6ba2381[[#This Row],[timeMillsecs]]/nex_4_workers_sf100_velox_bb6ba2381[[#This Row],[timeMillsecs]]</f>
        <v>0.63684210526315788</v>
      </c>
      <c r="J23" s="3">
        <f>ex_4_workers_sf100_velox_bb6ba2381[[#This Row],[timeMillsecs]]/nex_3_workers_sf100_velox_bb6ba2381[[#This Row],[timeMillsecs]]</f>
        <v>0.53539823008849563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0C98-E55F-A04C-ACFC-E0597CC74D0B}">
  <dimension ref="A1:J23"/>
  <sheetViews>
    <sheetView workbookViewId="0">
      <selection activeCell="I2" sqref="I2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33203125" bestFit="1" customWidth="1"/>
    <col min="6" max="6" width="23.6640625" bestFit="1" customWidth="1"/>
    <col min="7" max="7" width="9.1640625" bestFit="1" customWidth="1"/>
  </cols>
  <sheetData>
    <row r="1" spans="1:10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t="s">
        <v>5</v>
      </c>
      <c r="J1" t="s">
        <v>292</v>
      </c>
    </row>
    <row r="2" spans="1:10" x14ac:dyDescent="0.2">
      <c r="A2" t="s">
        <v>11</v>
      </c>
      <c r="B2" t="s">
        <v>12</v>
      </c>
      <c r="C2">
        <v>1640</v>
      </c>
      <c r="D2" s="1">
        <v>45905.738554386575</v>
      </c>
      <c r="E2" t="s">
        <v>120</v>
      </c>
      <c r="F2" t="s">
        <v>121</v>
      </c>
      <c r="G2" t="s">
        <v>4</v>
      </c>
      <c r="I2" s="3">
        <v>1</v>
      </c>
      <c r="J2" s="3">
        <f>nex_4_workers_sf100_velox_bb6ba2381[[#This Row],[timeMillsecs]]/nex_3_workers_sf100_velox_bb6ba2381[[#This Row],[timeMillsecs]]</f>
        <v>0.8324873096446701</v>
      </c>
    </row>
    <row r="3" spans="1:10" x14ac:dyDescent="0.2">
      <c r="A3" t="s">
        <v>43</v>
      </c>
      <c r="B3" t="s">
        <v>12</v>
      </c>
      <c r="C3">
        <v>4470</v>
      </c>
      <c r="D3" s="1">
        <v>45905.738583599537</v>
      </c>
      <c r="E3" t="s">
        <v>142</v>
      </c>
      <c r="F3" t="s">
        <v>143</v>
      </c>
      <c r="G3" t="s">
        <v>4</v>
      </c>
      <c r="I3" s="3">
        <v>1</v>
      </c>
      <c r="J3" s="3">
        <f>nex_4_workers_sf100_velox_bb6ba2381[[#This Row],[timeMillsecs]]/nex_3_workers_sf100_velox_bb6ba2381[[#This Row],[timeMillsecs]]</f>
        <v>0.86627906976744184</v>
      </c>
    </row>
    <row r="4" spans="1:10" x14ac:dyDescent="0.2">
      <c r="A4" t="s">
        <v>55</v>
      </c>
      <c r="B4" t="s">
        <v>12</v>
      </c>
      <c r="C4">
        <v>5840</v>
      </c>
      <c r="D4" s="1">
        <v>45905.738645439815</v>
      </c>
      <c r="E4" t="s">
        <v>150</v>
      </c>
      <c r="F4" t="s">
        <v>151</v>
      </c>
      <c r="G4" t="s">
        <v>4</v>
      </c>
      <c r="I4" s="3">
        <v>1</v>
      </c>
      <c r="J4" s="3">
        <f>nex_4_workers_sf100_velox_bb6ba2381[[#This Row],[timeMillsecs]]/nex_3_workers_sf100_velox_bb6ba2381[[#This Row],[timeMillsecs]]</f>
        <v>0.59591836734693882</v>
      </c>
    </row>
    <row r="5" spans="1:10" x14ac:dyDescent="0.2">
      <c r="A5" t="s">
        <v>58</v>
      </c>
      <c r="B5" t="s">
        <v>12</v>
      </c>
      <c r="C5">
        <v>1660</v>
      </c>
      <c r="D5" s="1">
        <v>45905.738723159724</v>
      </c>
      <c r="E5" t="s">
        <v>152</v>
      </c>
      <c r="F5" t="s">
        <v>153</v>
      </c>
      <c r="G5" t="s">
        <v>4</v>
      </c>
      <c r="I5" s="3">
        <v>1</v>
      </c>
      <c r="J5" s="3">
        <f>nex_4_workers_sf100_velox_bb6ba2381[[#This Row],[timeMillsecs]]/nex_3_workers_sf100_velox_bb6ba2381[[#This Row],[timeMillsecs]]</f>
        <v>0.76851851851851849</v>
      </c>
    </row>
    <row r="6" spans="1:10" x14ac:dyDescent="0.2">
      <c r="A6" t="s">
        <v>61</v>
      </c>
      <c r="B6" t="s">
        <v>12</v>
      </c>
      <c r="C6">
        <v>15390</v>
      </c>
      <c r="D6" s="1">
        <v>45905.738751886573</v>
      </c>
      <c r="E6" t="s">
        <v>154</v>
      </c>
      <c r="F6" t="s">
        <v>155</v>
      </c>
      <c r="G6" t="s">
        <v>4</v>
      </c>
      <c r="I6" s="3">
        <v>1</v>
      </c>
      <c r="J6" s="3">
        <f>nex_4_workers_sf100_velox_bb6ba2381[[#This Row],[timeMillsecs]]/nex_3_workers_sf100_velox_bb6ba2381[[#This Row],[timeMillsecs]]</f>
        <v>0.86509274873524455</v>
      </c>
    </row>
    <row r="7" spans="1:10" x14ac:dyDescent="0.2">
      <c r="A7" t="s">
        <v>64</v>
      </c>
      <c r="B7" t="s">
        <v>12</v>
      </c>
      <c r="C7">
        <v>515</v>
      </c>
      <c r="D7" s="1">
        <v>45905.738939502313</v>
      </c>
      <c r="E7" t="s">
        <v>156</v>
      </c>
      <c r="F7" t="s">
        <v>157</v>
      </c>
      <c r="G7" t="s">
        <v>4</v>
      </c>
      <c r="I7" s="3">
        <v>1</v>
      </c>
      <c r="J7" s="3">
        <f>nex_4_workers_sf100_velox_bb6ba2381[[#This Row],[timeMillsecs]]/nex_3_workers_sf100_velox_bb6ba2381[[#This Row],[timeMillsecs]]</f>
        <v>0.62652068126520677</v>
      </c>
    </row>
    <row r="8" spans="1:10" x14ac:dyDescent="0.2">
      <c r="A8" t="s">
        <v>67</v>
      </c>
      <c r="B8" t="s">
        <v>12</v>
      </c>
      <c r="C8">
        <v>6130</v>
      </c>
      <c r="D8" s="1">
        <v>45905.738954988425</v>
      </c>
      <c r="E8" t="s">
        <v>158</v>
      </c>
      <c r="F8" t="s">
        <v>159</v>
      </c>
      <c r="G8" t="s">
        <v>4</v>
      </c>
      <c r="I8" s="3">
        <v>1</v>
      </c>
      <c r="J8" s="3">
        <f>nex_4_workers_sf100_velox_bb6ba2381[[#This Row],[timeMillsecs]]/nex_3_workers_sf100_velox_bb6ba2381[[#This Row],[timeMillsecs]]</f>
        <v>0.82281879194630869</v>
      </c>
    </row>
    <row r="9" spans="1:10" x14ac:dyDescent="0.2">
      <c r="A9" t="s">
        <v>70</v>
      </c>
      <c r="B9" t="s">
        <v>12</v>
      </c>
      <c r="C9">
        <v>29870</v>
      </c>
      <c r="D9" s="1">
        <v>45905.739035706021</v>
      </c>
      <c r="E9" t="s">
        <v>160</v>
      </c>
      <c r="F9" t="s">
        <v>161</v>
      </c>
      <c r="G9" t="s">
        <v>4</v>
      </c>
      <c r="I9" s="3">
        <v>1</v>
      </c>
      <c r="J9" s="3">
        <f>nex_4_workers_sf100_velox_bb6ba2381[[#This Row],[timeMillsecs]]/nex_3_workers_sf100_velox_bb6ba2381[[#This Row],[timeMillsecs]]</f>
        <v>0.84593599546870579</v>
      </c>
    </row>
    <row r="10" spans="1:10" x14ac:dyDescent="0.2">
      <c r="A10" t="s">
        <v>73</v>
      </c>
      <c r="B10" t="s">
        <v>12</v>
      </c>
      <c r="C10">
        <v>38240</v>
      </c>
      <c r="D10" s="1">
        <v>45905.739391261573</v>
      </c>
      <c r="E10" t="s">
        <v>162</v>
      </c>
      <c r="F10" t="s">
        <v>163</v>
      </c>
      <c r="G10" t="s">
        <v>4</v>
      </c>
      <c r="I10" s="3">
        <v>1</v>
      </c>
      <c r="J10" s="3">
        <f>nex_4_workers_sf100_velox_bb6ba2381[[#This Row],[timeMillsecs]]/nex_3_workers_sf100_velox_bb6ba2381[[#This Row],[timeMillsecs]]</f>
        <v>0.85129118432769368</v>
      </c>
    </row>
    <row r="11" spans="1:10" x14ac:dyDescent="0.2">
      <c r="A11" t="s">
        <v>15</v>
      </c>
      <c r="B11" t="s">
        <v>12</v>
      </c>
      <c r="C11">
        <v>7130</v>
      </c>
      <c r="D11" s="1">
        <v>45905.739843333336</v>
      </c>
      <c r="E11" t="s">
        <v>122</v>
      </c>
      <c r="F11" t="s">
        <v>123</v>
      </c>
      <c r="G11" t="s">
        <v>4</v>
      </c>
      <c r="I11" s="3">
        <v>1</v>
      </c>
      <c r="J11" s="3">
        <f>nex_4_workers_sf100_velox_bb6ba2381[[#This Row],[timeMillsecs]]/nex_3_workers_sf100_velox_bb6ba2381[[#This Row],[timeMillsecs]]</f>
        <v>0.81114903299203645</v>
      </c>
    </row>
    <row r="12" spans="1:10" x14ac:dyDescent="0.2">
      <c r="A12" t="s">
        <v>18</v>
      </c>
      <c r="B12" t="s">
        <v>12</v>
      </c>
      <c r="C12">
        <v>1920</v>
      </c>
      <c r="D12" s="1">
        <v>45905.739935069447</v>
      </c>
      <c r="E12" t="s">
        <v>124</v>
      </c>
      <c r="F12" t="s">
        <v>125</v>
      </c>
      <c r="G12" t="s">
        <v>4</v>
      </c>
      <c r="I12" s="3">
        <v>1</v>
      </c>
      <c r="J12" s="3">
        <f>nex_4_workers_sf100_velox_bb6ba2381[[#This Row],[timeMillsecs]]/nex_3_workers_sf100_velox_bb6ba2381[[#This Row],[timeMillsecs]]</f>
        <v>0.86877828054298645</v>
      </c>
    </row>
    <row r="13" spans="1:10" x14ac:dyDescent="0.2">
      <c r="A13" t="s">
        <v>6</v>
      </c>
      <c r="B13" t="s">
        <v>12</v>
      </c>
      <c r="C13">
        <v>3550</v>
      </c>
      <c r="D13" s="1">
        <v>45905.739966990739</v>
      </c>
      <c r="E13" t="s">
        <v>126</v>
      </c>
      <c r="F13" t="s">
        <v>127</v>
      </c>
      <c r="G13" t="s">
        <v>4</v>
      </c>
      <c r="I13" s="3">
        <v>1</v>
      </c>
      <c r="J13" s="3">
        <f>nex_4_workers_sf100_velox_bb6ba2381[[#This Row],[timeMillsecs]]/nex_3_workers_sf100_velox_bb6ba2381[[#This Row],[timeMillsecs]]</f>
        <v>0.60271646859083194</v>
      </c>
    </row>
    <row r="14" spans="1:10" x14ac:dyDescent="0.2">
      <c r="A14" t="s">
        <v>23</v>
      </c>
      <c r="B14" t="s">
        <v>12</v>
      </c>
      <c r="C14">
        <v>2500</v>
      </c>
      <c r="D14" s="1">
        <v>45905.740017638891</v>
      </c>
      <c r="E14" t="s">
        <v>128</v>
      </c>
      <c r="F14" t="s">
        <v>129</v>
      </c>
      <c r="G14" t="s">
        <v>4</v>
      </c>
      <c r="I14" s="3">
        <v>1</v>
      </c>
      <c r="J14" s="3">
        <f>nex_4_workers_sf100_velox_bb6ba2381[[#This Row],[timeMillsecs]]/nex_3_workers_sf100_velox_bb6ba2381[[#This Row],[timeMillsecs]]</f>
        <v>0.74404761904761907</v>
      </c>
    </row>
    <row r="15" spans="1:10" x14ac:dyDescent="0.2">
      <c r="A15" t="s">
        <v>26</v>
      </c>
      <c r="B15" t="s">
        <v>12</v>
      </c>
      <c r="C15">
        <v>1050</v>
      </c>
      <c r="D15" s="1">
        <v>45905.740056030096</v>
      </c>
      <c r="E15" t="s">
        <v>130</v>
      </c>
      <c r="F15" t="s">
        <v>131</v>
      </c>
      <c r="G15" t="s">
        <v>4</v>
      </c>
      <c r="I15" s="3">
        <v>1</v>
      </c>
      <c r="J15" s="3">
        <f>nex_4_workers_sf100_velox_bb6ba2381[[#This Row],[timeMillsecs]]/nex_3_workers_sf100_velox_bb6ba2381[[#This Row],[timeMillsecs]]</f>
        <v>0.88983050847457623</v>
      </c>
    </row>
    <row r="16" spans="1:10" x14ac:dyDescent="0.2">
      <c r="A16" t="s">
        <v>29</v>
      </c>
      <c r="B16" t="s">
        <v>12</v>
      </c>
      <c r="C16">
        <v>6760</v>
      </c>
      <c r="D16" s="1">
        <v>45905.740077800925</v>
      </c>
      <c r="E16" t="s">
        <v>132</v>
      </c>
      <c r="F16" t="s">
        <v>133</v>
      </c>
      <c r="G16" t="s">
        <v>4</v>
      </c>
      <c r="I16" s="3">
        <v>1</v>
      </c>
      <c r="J16" s="3">
        <f>nex_4_workers_sf100_velox_bb6ba2381[[#This Row],[timeMillsecs]]/nex_3_workers_sf100_velox_bb6ba2381[[#This Row],[timeMillsecs]]</f>
        <v>0.79716981132075471</v>
      </c>
    </row>
    <row r="17" spans="1:10" x14ac:dyDescent="0.2">
      <c r="A17" t="s">
        <v>32</v>
      </c>
      <c r="B17" t="s">
        <v>12</v>
      </c>
      <c r="C17">
        <v>3530</v>
      </c>
      <c r="D17" s="1">
        <v>45905.74016577546</v>
      </c>
      <c r="E17" t="s">
        <v>134</v>
      </c>
      <c r="F17" t="s">
        <v>135</v>
      </c>
      <c r="G17" t="s">
        <v>4</v>
      </c>
      <c r="I17" s="3">
        <v>1</v>
      </c>
      <c r="J17" s="3">
        <f>nex_4_workers_sf100_velox_bb6ba2381[[#This Row],[timeMillsecs]]/nex_3_workers_sf100_velox_bb6ba2381[[#This Row],[timeMillsecs]]</f>
        <v>0.82093023255813957</v>
      </c>
    </row>
    <row r="18" spans="1:10" x14ac:dyDescent="0.2">
      <c r="A18" t="s">
        <v>35</v>
      </c>
      <c r="B18" t="s">
        <v>12</v>
      </c>
      <c r="C18">
        <v>9530</v>
      </c>
      <c r="D18" s="1">
        <v>45905.740227719907</v>
      </c>
      <c r="E18" t="s">
        <v>136</v>
      </c>
      <c r="F18" t="s">
        <v>137</v>
      </c>
      <c r="G18" t="s">
        <v>4</v>
      </c>
      <c r="I18" s="3">
        <v>1</v>
      </c>
      <c r="J18" s="3">
        <f>nex_4_workers_sf100_velox_bb6ba2381[[#This Row],[timeMillsecs]]/nex_3_workers_sf100_velox_bb6ba2381[[#This Row],[timeMillsecs]]</f>
        <v>0.69057971014492758</v>
      </c>
    </row>
    <row r="19" spans="1:10" x14ac:dyDescent="0.2">
      <c r="A19" t="s">
        <v>38</v>
      </c>
      <c r="B19" t="s">
        <v>12</v>
      </c>
      <c r="C19">
        <v>37300</v>
      </c>
      <c r="D19" s="1">
        <v>45905.740347141204</v>
      </c>
      <c r="E19" t="s">
        <v>138</v>
      </c>
      <c r="F19" t="s">
        <v>139</v>
      </c>
      <c r="G19" t="s">
        <v>4</v>
      </c>
      <c r="I19" s="3">
        <v>1</v>
      </c>
      <c r="J19" s="3">
        <f>nex_4_workers_sf100_velox_bb6ba2381[[#This Row],[timeMillsecs]]/nex_3_workers_sf100_velox_bb6ba2381[[#This Row],[timeMillsecs]]</f>
        <v>0.88514475557664929</v>
      </c>
    </row>
    <row r="20" spans="1:10" x14ac:dyDescent="0.2">
      <c r="A20" t="s">
        <v>7</v>
      </c>
      <c r="B20" t="s">
        <v>12</v>
      </c>
      <c r="C20">
        <v>2020</v>
      </c>
      <c r="D20" s="1">
        <v>45905.740788182869</v>
      </c>
      <c r="E20" t="s">
        <v>140</v>
      </c>
      <c r="F20" t="s">
        <v>141</v>
      </c>
      <c r="G20" t="s">
        <v>4</v>
      </c>
      <c r="I20" s="3">
        <v>1</v>
      </c>
      <c r="J20" s="3">
        <f>nex_4_workers_sf100_velox_bb6ba2381[[#This Row],[timeMillsecs]]/nex_3_workers_sf100_velox_bb6ba2381[[#This Row],[timeMillsecs]]</f>
        <v>0.8112449799196787</v>
      </c>
    </row>
    <row r="21" spans="1:10" x14ac:dyDescent="0.2">
      <c r="A21" t="s">
        <v>46</v>
      </c>
      <c r="B21" t="s">
        <v>12</v>
      </c>
      <c r="C21">
        <v>3450</v>
      </c>
      <c r="D21" s="1">
        <v>45905.740821064814</v>
      </c>
      <c r="E21" t="s">
        <v>144</v>
      </c>
      <c r="F21" t="s">
        <v>145</v>
      </c>
      <c r="G21" t="s">
        <v>4</v>
      </c>
      <c r="I21" s="3">
        <v>1</v>
      </c>
      <c r="J21" s="3">
        <f>nex_4_workers_sf100_velox_bb6ba2381[[#This Row],[timeMillsecs]]/nex_3_workers_sf100_velox_bb6ba2381[[#This Row],[timeMillsecs]]</f>
        <v>0.65094339622641506</v>
      </c>
    </row>
    <row r="22" spans="1:10" x14ac:dyDescent="0.2">
      <c r="A22" t="s">
        <v>49</v>
      </c>
      <c r="B22" t="s">
        <v>12</v>
      </c>
      <c r="C22">
        <v>21180</v>
      </c>
      <c r="D22" s="1">
        <v>45905.740872523151</v>
      </c>
      <c r="E22" t="s">
        <v>146</v>
      </c>
      <c r="F22" t="s">
        <v>147</v>
      </c>
      <c r="G22" t="s">
        <v>4</v>
      </c>
      <c r="I22" s="3">
        <v>1</v>
      </c>
      <c r="J22" s="3">
        <f>nex_4_workers_sf100_velox_bb6ba2381[[#This Row],[timeMillsecs]]/nex_3_workers_sf100_velox_bb6ba2381[[#This Row],[timeMillsecs]]</f>
        <v>0.90051020408163263</v>
      </c>
    </row>
    <row r="23" spans="1:10" x14ac:dyDescent="0.2">
      <c r="A23" t="s">
        <v>52</v>
      </c>
      <c r="B23" t="s">
        <v>12</v>
      </c>
      <c r="C23">
        <v>950</v>
      </c>
      <c r="D23" s="1">
        <v>45905.74112726852</v>
      </c>
      <c r="E23" t="s">
        <v>148</v>
      </c>
      <c r="F23" t="s">
        <v>149</v>
      </c>
      <c r="G23" t="s">
        <v>4</v>
      </c>
      <c r="I23" s="3">
        <v>1</v>
      </c>
      <c r="J23" s="3">
        <f>nex_4_workers_sf100_velox_bb6ba2381[[#This Row],[timeMillsecs]]/nex_3_workers_sf100_velox_bb6ba2381[[#This Row],[timeMillsecs]]</f>
        <v>0.84070796460176989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7477-674A-FE46-9A3E-0BF6017394DD}">
  <dimension ref="A1:J23"/>
  <sheetViews>
    <sheetView workbookViewId="0">
      <selection activeCell="I2" sqref="I2:I23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7.6640625" bestFit="1" customWidth="1"/>
    <col min="6" max="6" width="23.6640625" bestFit="1" customWidth="1"/>
    <col min="7" max="7" width="9.1640625" bestFit="1" customWidth="1"/>
  </cols>
  <sheetData>
    <row r="1" spans="1:10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t="s">
        <v>5</v>
      </c>
      <c r="J1" t="s">
        <v>292</v>
      </c>
    </row>
    <row r="2" spans="1:10" x14ac:dyDescent="0.2">
      <c r="A2" t="s">
        <v>11</v>
      </c>
      <c r="B2" t="s">
        <v>12</v>
      </c>
      <c r="C2">
        <v>6740</v>
      </c>
      <c r="D2" s="1">
        <v>45908.377205486111</v>
      </c>
      <c r="E2" t="s">
        <v>249</v>
      </c>
      <c r="F2" t="s">
        <v>250</v>
      </c>
      <c r="G2" t="s">
        <v>4</v>
      </c>
      <c r="I2" s="3">
        <v>1</v>
      </c>
      <c r="J2" s="3">
        <f>nex_8_workers_sf100_velox_bb6ba2381[[#This Row],[timeMillsecs]]/nex_3_workers_sf100_velox_bb6ba2381[[#This Row],[timeMillsecs]]</f>
        <v>3.4213197969543145</v>
      </c>
    </row>
    <row r="3" spans="1:10" x14ac:dyDescent="0.2">
      <c r="A3" t="s">
        <v>43</v>
      </c>
      <c r="B3" t="s">
        <v>12</v>
      </c>
      <c r="C3">
        <v>13300</v>
      </c>
      <c r="D3" s="1">
        <v>45908.377341273146</v>
      </c>
      <c r="E3" t="s">
        <v>271</v>
      </c>
      <c r="F3" t="s">
        <v>272</v>
      </c>
      <c r="G3" t="s">
        <v>4</v>
      </c>
      <c r="I3" s="3">
        <v>1</v>
      </c>
      <c r="J3" s="3">
        <f>nex_8_workers_sf100_velox_bb6ba2381[[#This Row],[timeMillsecs]]/nex_3_workers_sf100_velox_bb6ba2381[[#This Row],[timeMillsecs]]</f>
        <v>2.5775193798449614</v>
      </c>
    </row>
    <row r="4" spans="1:10" x14ac:dyDescent="0.2">
      <c r="A4" t="s">
        <v>55</v>
      </c>
      <c r="B4" t="s">
        <v>12</v>
      </c>
      <c r="C4">
        <v>6530</v>
      </c>
      <c r="D4" s="1">
        <v>45908.377515034721</v>
      </c>
      <c r="E4" t="s">
        <v>279</v>
      </c>
      <c r="F4" t="s">
        <v>280</v>
      </c>
      <c r="G4" t="s">
        <v>4</v>
      </c>
      <c r="I4" s="3">
        <v>1</v>
      </c>
      <c r="J4" s="3">
        <f>nex_8_workers_sf100_velox_bb6ba2381[[#This Row],[timeMillsecs]]/nex_3_workers_sf100_velox_bb6ba2381[[#This Row],[timeMillsecs]]</f>
        <v>0.66632653061224489</v>
      </c>
    </row>
    <row r="5" spans="1:10" x14ac:dyDescent="0.2">
      <c r="A5" t="s">
        <v>58</v>
      </c>
      <c r="B5" t="s">
        <v>12</v>
      </c>
      <c r="C5">
        <v>1660</v>
      </c>
      <c r="D5" s="1">
        <v>45908.377605740738</v>
      </c>
      <c r="E5" t="s">
        <v>281</v>
      </c>
      <c r="F5" t="s">
        <v>153</v>
      </c>
      <c r="G5" t="s">
        <v>4</v>
      </c>
      <c r="I5" s="3">
        <v>1</v>
      </c>
      <c r="J5" s="3">
        <f>nex_8_workers_sf100_velox_bb6ba2381[[#This Row],[timeMillsecs]]/nex_3_workers_sf100_velox_bb6ba2381[[#This Row],[timeMillsecs]]</f>
        <v>0.76851851851851849</v>
      </c>
    </row>
    <row r="6" spans="1:10" x14ac:dyDescent="0.2">
      <c r="A6" t="s">
        <v>61</v>
      </c>
      <c r="B6" t="s">
        <v>12</v>
      </c>
      <c r="C6">
        <v>11140</v>
      </c>
      <c r="D6" s="1">
        <v>45908.37764003472</v>
      </c>
      <c r="E6" t="s">
        <v>282</v>
      </c>
      <c r="F6" t="s">
        <v>283</v>
      </c>
      <c r="G6" t="s">
        <v>4</v>
      </c>
      <c r="I6" s="3">
        <v>1</v>
      </c>
      <c r="J6" s="3">
        <f>nex_8_workers_sf100_velox_bb6ba2381[[#This Row],[timeMillsecs]]/nex_3_workers_sf100_velox_bb6ba2381[[#This Row],[timeMillsecs]]</f>
        <v>0.62619449128724003</v>
      </c>
    </row>
    <row r="7" spans="1:10" x14ac:dyDescent="0.2">
      <c r="A7" t="s">
        <v>64</v>
      </c>
      <c r="B7" t="s">
        <v>12</v>
      </c>
      <c r="C7">
        <v>468</v>
      </c>
      <c r="D7" s="1">
        <v>45908.377779016206</v>
      </c>
      <c r="E7" t="s">
        <v>284</v>
      </c>
      <c r="F7" t="s">
        <v>285</v>
      </c>
      <c r="G7" t="s">
        <v>4</v>
      </c>
      <c r="I7" s="3">
        <v>1</v>
      </c>
      <c r="J7" s="3">
        <f>nex_8_workers_sf100_velox_bb6ba2381[[#This Row],[timeMillsecs]]/nex_3_workers_sf100_velox_bb6ba2381[[#This Row],[timeMillsecs]]</f>
        <v>0.56934306569343063</v>
      </c>
    </row>
    <row r="8" spans="1:10" x14ac:dyDescent="0.2">
      <c r="A8" t="s">
        <v>67</v>
      </c>
      <c r="B8" t="s">
        <v>12</v>
      </c>
      <c r="C8">
        <v>3900</v>
      </c>
      <c r="D8" s="1">
        <v>45908.377794444445</v>
      </c>
      <c r="E8" t="s">
        <v>286</v>
      </c>
      <c r="F8" t="s">
        <v>287</v>
      </c>
      <c r="G8" t="s">
        <v>4</v>
      </c>
      <c r="I8" s="3">
        <v>1</v>
      </c>
      <c r="J8" s="3">
        <f>nex_8_workers_sf100_velox_bb6ba2381[[#This Row],[timeMillsecs]]/nex_3_workers_sf100_velox_bb6ba2381[[#This Row],[timeMillsecs]]</f>
        <v>0.52348993288590606</v>
      </c>
    </row>
    <row r="9" spans="1:10" x14ac:dyDescent="0.2">
      <c r="A9" t="s">
        <v>70</v>
      </c>
      <c r="B9" t="s">
        <v>12</v>
      </c>
      <c r="C9">
        <v>20760</v>
      </c>
      <c r="D9" s="1">
        <v>45908.377849548611</v>
      </c>
      <c r="E9" t="s">
        <v>288</v>
      </c>
      <c r="F9" t="s">
        <v>289</v>
      </c>
      <c r="G9" t="s">
        <v>4</v>
      </c>
      <c r="I9" s="3">
        <v>1</v>
      </c>
      <c r="J9" s="3">
        <f>nex_8_workers_sf100_velox_bb6ba2381[[#This Row],[timeMillsecs]]/nex_3_workers_sf100_velox_bb6ba2381[[#This Row],[timeMillsecs]]</f>
        <v>0.58793542905692442</v>
      </c>
    </row>
    <row r="10" spans="1:10" x14ac:dyDescent="0.2">
      <c r="A10" t="s">
        <v>73</v>
      </c>
      <c r="B10" t="s">
        <v>12</v>
      </c>
      <c r="C10">
        <v>26100</v>
      </c>
      <c r="D10" s="1">
        <v>45908.378099618058</v>
      </c>
      <c r="E10" t="s">
        <v>290</v>
      </c>
      <c r="F10" t="s">
        <v>291</v>
      </c>
      <c r="G10" t="s">
        <v>4</v>
      </c>
      <c r="I10" s="3">
        <v>1</v>
      </c>
      <c r="J10" s="3">
        <f>nex_8_workers_sf100_velox_bb6ba2381[[#This Row],[timeMillsecs]]/nex_3_workers_sf100_velox_bb6ba2381[[#This Row],[timeMillsecs]]</f>
        <v>0.58103294746215495</v>
      </c>
    </row>
    <row r="11" spans="1:10" x14ac:dyDescent="0.2">
      <c r="A11" t="s">
        <v>15</v>
      </c>
      <c r="B11" t="s">
        <v>12</v>
      </c>
      <c r="C11">
        <v>5460</v>
      </c>
      <c r="D11" s="1">
        <v>45908.378411296297</v>
      </c>
      <c r="E11" t="s">
        <v>251</v>
      </c>
      <c r="F11" t="s">
        <v>252</v>
      </c>
      <c r="G11" t="s">
        <v>4</v>
      </c>
      <c r="I11" s="3">
        <v>1</v>
      </c>
      <c r="J11" s="3">
        <f>nex_8_workers_sf100_velox_bb6ba2381[[#This Row],[timeMillsecs]]/nex_3_workers_sf100_velox_bb6ba2381[[#This Row],[timeMillsecs]]</f>
        <v>0.62116040955631402</v>
      </c>
    </row>
    <row r="12" spans="1:10" x14ac:dyDescent="0.2">
      <c r="A12" t="s">
        <v>18</v>
      </c>
      <c r="B12" t="s">
        <v>12</v>
      </c>
      <c r="C12">
        <v>1520</v>
      </c>
      <c r="D12" s="1">
        <v>45908.378483726854</v>
      </c>
      <c r="E12" t="s">
        <v>253</v>
      </c>
      <c r="F12" t="s">
        <v>254</v>
      </c>
      <c r="G12" t="s">
        <v>4</v>
      </c>
      <c r="I12" s="3">
        <v>1</v>
      </c>
      <c r="J12" s="3">
        <f>nex_8_workers_sf100_velox_bb6ba2381[[#This Row],[timeMillsecs]]/nex_3_workers_sf100_velox_bb6ba2381[[#This Row],[timeMillsecs]]</f>
        <v>0.68778280542986425</v>
      </c>
    </row>
    <row r="13" spans="1:10" x14ac:dyDescent="0.2">
      <c r="A13" t="s">
        <v>6</v>
      </c>
      <c r="B13" t="s">
        <v>12</v>
      </c>
      <c r="C13">
        <v>2090</v>
      </c>
      <c r="D13" s="1">
        <v>45908.378510844908</v>
      </c>
      <c r="E13" t="s">
        <v>255</v>
      </c>
      <c r="F13" t="s">
        <v>256</v>
      </c>
      <c r="G13" t="s">
        <v>4</v>
      </c>
      <c r="I13" s="3">
        <v>1</v>
      </c>
      <c r="J13" s="3">
        <f>nex_8_workers_sf100_velox_bb6ba2381[[#This Row],[timeMillsecs]]/nex_3_workers_sf100_velox_bb6ba2381[[#This Row],[timeMillsecs]]</f>
        <v>0.35483870967741937</v>
      </c>
    </row>
    <row r="14" spans="1:10" x14ac:dyDescent="0.2">
      <c r="A14" t="s">
        <v>23</v>
      </c>
      <c r="B14" t="s">
        <v>12</v>
      </c>
      <c r="C14">
        <v>1590</v>
      </c>
      <c r="D14" s="1">
        <v>45908.378544467596</v>
      </c>
      <c r="E14" t="s">
        <v>257</v>
      </c>
      <c r="F14" t="s">
        <v>258</v>
      </c>
      <c r="G14" t="s">
        <v>4</v>
      </c>
      <c r="I14" s="3">
        <v>1</v>
      </c>
      <c r="J14" s="3">
        <f>nex_8_workers_sf100_velox_bb6ba2381[[#This Row],[timeMillsecs]]/nex_3_workers_sf100_velox_bb6ba2381[[#This Row],[timeMillsecs]]</f>
        <v>0.4732142857142857</v>
      </c>
    </row>
    <row r="15" spans="1:10" x14ac:dyDescent="0.2">
      <c r="A15" t="s">
        <v>26</v>
      </c>
      <c r="B15" t="s">
        <v>12</v>
      </c>
      <c r="C15">
        <v>878</v>
      </c>
      <c r="D15" s="1">
        <v>45908.378572627313</v>
      </c>
      <c r="E15" t="s">
        <v>259</v>
      </c>
      <c r="F15" t="s">
        <v>260</v>
      </c>
      <c r="G15" t="s">
        <v>4</v>
      </c>
      <c r="I15" s="3">
        <v>1</v>
      </c>
      <c r="J15" s="3">
        <f>nex_8_workers_sf100_velox_bb6ba2381[[#This Row],[timeMillsecs]]/nex_3_workers_sf100_velox_bb6ba2381[[#This Row],[timeMillsecs]]</f>
        <v>0.74406779661016953</v>
      </c>
    </row>
    <row r="16" spans="1:10" x14ac:dyDescent="0.2">
      <c r="A16" t="s">
        <v>29</v>
      </c>
      <c r="B16" t="s">
        <v>12</v>
      </c>
      <c r="C16">
        <v>4780</v>
      </c>
      <c r="D16" s="1">
        <v>45908.378592650464</v>
      </c>
      <c r="E16" t="s">
        <v>261</v>
      </c>
      <c r="F16" t="s">
        <v>262</v>
      </c>
      <c r="G16" t="s">
        <v>4</v>
      </c>
      <c r="I16" s="3">
        <v>1</v>
      </c>
      <c r="J16" s="3">
        <f>nex_8_workers_sf100_velox_bb6ba2381[[#This Row],[timeMillsecs]]/nex_3_workers_sf100_velox_bb6ba2381[[#This Row],[timeMillsecs]]</f>
        <v>0.56367924528301883</v>
      </c>
    </row>
    <row r="17" spans="1:10" x14ac:dyDescent="0.2">
      <c r="A17" t="s">
        <v>32</v>
      </c>
      <c r="B17" t="s">
        <v>12</v>
      </c>
      <c r="C17">
        <v>2370</v>
      </c>
      <c r="D17" s="1">
        <v>45908.378658159723</v>
      </c>
      <c r="E17" t="s">
        <v>263</v>
      </c>
      <c r="F17" t="s">
        <v>264</v>
      </c>
      <c r="G17" t="s">
        <v>4</v>
      </c>
      <c r="I17" s="3">
        <v>1</v>
      </c>
      <c r="J17" s="3">
        <f>nex_8_workers_sf100_velox_bb6ba2381[[#This Row],[timeMillsecs]]/nex_3_workers_sf100_velox_bb6ba2381[[#This Row],[timeMillsecs]]</f>
        <v>0.55116279069767438</v>
      </c>
    </row>
    <row r="18" spans="1:10" x14ac:dyDescent="0.2">
      <c r="A18" t="s">
        <v>35</v>
      </c>
      <c r="B18" t="s">
        <v>12</v>
      </c>
      <c r="C18">
        <v>5740</v>
      </c>
      <c r="D18" s="1">
        <v>45908.378706446761</v>
      </c>
      <c r="E18" t="s">
        <v>265</v>
      </c>
      <c r="F18" t="s">
        <v>266</v>
      </c>
      <c r="G18" t="s">
        <v>4</v>
      </c>
      <c r="I18" s="3">
        <v>1</v>
      </c>
      <c r="J18" s="3">
        <f>nex_8_workers_sf100_velox_bb6ba2381[[#This Row],[timeMillsecs]]/nex_3_workers_sf100_velox_bb6ba2381[[#This Row],[timeMillsecs]]</f>
        <v>0.41594202898550725</v>
      </c>
    </row>
    <row r="19" spans="1:10" x14ac:dyDescent="0.2">
      <c r="A19" t="s">
        <v>38</v>
      </c>
      <c r="B19" t="s">
        <v>12</v>
      </c>
      <c r="C19">
        <v>22480</v>
      </c>
      <c r="D19" s="1">
        <v>45908.378781886575</v>
      </c>
      <c r="E19" t="s">
        <v>267</v>
      </c>
      <c r="F19" t="s">
        <v>268</v>
      </c>
      <c r="G19" t="s">
        <v>4</v>
      </c>
      <c r="I19" s="3">
        <v>1</v>
      </c>
      <c r="J19" s="3">
        <f>nex_8_workers_sf100_velox_bb6ba2381[[#This Row],[timeMillsecs]]/nex_3_workers_sf100_velox_bb6ba2381[[#This Row],[timeMillsecs]]</f>
        <v>0.53345989558614149</v>
      </c>
    </row>
    <row r="20" spans="1:10" x14ac:dyDescent="0.2">
      <c r="A20" t="s">
        <v>7</v>
      </c>
      <c r="B20" t="s">
        <v>12</v>
      </c>
      <c r="C20">
        <v>1320</v>
      </c>
      <c r="D20" s="1">
        <v>45908.379051631942</v>
      </c>
      <c r="E20" t="s">
        <v>269</v>
      </c>
      <c r="F20" t="s">
        <v>270</v>
      </c>
      <c r="G20" t="s">
        <v>4</v>
      </c>
      <c r="I20" s="3">
        <v>1</v>
      </c>
      <c r="J20" s="3">
        <f>nex_8_workers_sf100_velox_bb6ba2381[[#This Row],[timeMillsecs]]/nex_3_workers_sf100_velox_bb6ba2381[[#This Row],[timeMillsecs]]</f>
        <v>0.53012048192771088</v>
      </c>
    </row>
    <row r="21" spans="1:10" x14ac:dyDescent="0.2">
      <c r="A21" t="s">
        <v>46</v>
      </c>
      <c r="B21" t="s">
        <v>12</v>
      </c>
      <c r="C21">
        <v>2190</v>
      </c>
      <c r="D21" s="1">
        <v>45908.379076909725</v>
      </c>
      <c r="E21" t="s">
        <v>273</v>
      </c>
      <c r="F21" t="s">
        <v>274</v>
      </c>
      <c r="G21" t="s">
        <v>4</v>
      </c>
      <c r="I21" s="3">
        <v>1</v>
      </c>
      <c r="J21" s="3">
        <f>nex_8_workers_sf100_velox_bb6ba2381[[#This Row],[timeMillsecs]]/nex_3_workers_sf100_velox_bb6ba2381[[#This Row],[timeMillsecs]]</f>
        <v>0.41320754716981134</v>
      </c>
    </row>
    <row r="22" spans="1:10" x14ac:dyDescent="0.2">
      <c r="A22" t="s">
        <v>49</v>
      </c>
      <c r="B22" t="s">
        <v>12</v>
      </c>
      <c r="C22">
        <v>15450</v>
      </c>
      <c r="D22" s="1">
        <v>45908.37911361111</v>
      </c>
      <c r="E22" t="s">
        <v>275</v>
      </c>
      <c r="F22" t="s">
        <v>276</v>
      </c>
      <c r="G22" t="s">
        <v>4</v>
      </c>
      <c r="I22" s="3">
        <v>1</v>
      </c>
      <c r="J22" s="3">
        <f>nex_8_workers_sf100_velox_bb6ba2381[[#This Row],[timeMillsecs]]/nex_3_workers_sf100_velox_bb6ba2381[[#This Row],[timeMillsecs]]</f>
        <v>0.65688775510204078</v>
      </c>
    </row>
    <row r="23" spans="1:10" x14ac:dyDescent="0.2">
      <c r="A23" t="s">
        <v>52</v>
      </c>
      <c r="B23" t="s">
        <v>12</v>
      </c>
      <c r="C23">
        <v>672</v>
      </c>
      <c r="D23" s="1">
        <v>45908.379301527777</v>
      </c>
      <c r="E23" t="s">
        <v>277</v>
      </c>
      <c r="F23" t="s">
        <v>278</v>
      </c>
      <c r="G23" t="s">
        <v>4</v>
      </c>
      <c r="I23" s="3">
        <v>1</v>
      </c>
      <c r="J23" s="3">
        <f>nex_8_workers_sf100_velox_bb6ba2381[[#This Row],[timeMillsecs]]/nex_3_workers_sf100_velox_bb6ba2381[[#This Row],[timeMillsecs]]</f>
        <v>0.59469026548672566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C68-DCF1-4940-95B7-52A7B97A37E4}">
  <dimension ref="A1:J23"/>
  <sheetViews>
    <sheetView workbookViewId="0">
      <selection activeCell="M11" sqref="M11"/>
    </sheetView>
  </sheetViews>
  <sheetFormatPr baseColWidth="10" defaultRowHeight="16" x14ac:dyDescent="0.2"/>
  <cols>
    <col min="1" max="1" width="13.1640625" bestFit="1" customWidth="1"/>
    <col min="2" max="2" width="13.5" bestFit="1" customWidth="1"/>
    <col min="3" max="3" width="14.5" bestFit="1" customWidth="1"/>
    <col min="4" max="4" width="22.5" bestFit="1" customWidth="1"/>
    <col min="5" max="5" width="28.1640625" bestFit="1" customWidth="1"/>
    <col min="6" max="6" width="23.6640625" bestFit="1" customWidth="1"/>
    <col min="7" max="7" width="9.1640625" bestFit="1" customWidth="1"/>
  </cols>
  <sheetData>
    <row r="1" spans="1:10" x14ac:dyDescent="0.2">
      <c r="A1" t="s">
        <v>8</v>
      </c>
      <c r="B1" t="s">
        <v>9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I1" s="2" t="s">
        <v>5</v>
      </c>
      <c r="J1" t="s">
        <v>292</v>
      </c>
    </row>
    <row r="2" spans="1:10" x14ac:dyDescent="0.2">
      <c r="A2" t="s">
        <v>11</v>
      </c>
      <c r="B2" t="s">
        <v>12</v>
      </c>
      <c r="C2">
        <v>3300</v>
      </c>
      <c r="D2" s="1">
        <v>45908.373987233797</v>
      </c>
      <c r="E2" t="s">
        <v>208</v>
      </c>
      <c r="F2" t="s">
        <v>209</v>
      </c>
      <c r="G2" t="s">
        <v>4</v>
      </c>
      <c r="I2" s="3">
        <f>ex_8_workers_sf100_velox_bb6ba2381[[#This Row],[timeMillsecs]]/nex_8_workers_sf100_velox_bb6ba2381[[#This Row],[timeMillsecs]]</f>
        <v>0.48961424332344211</v>
      </c>
      <c r="J2">
        <f>ex_8_workers_sf100_velox_bb6ba2381[[#This Row],[timeMillsecs]]/nex_3_workers_sf100_velox_bb6ba2381[[#This Row],[timeMillsecs]]</f>
        <v>1.6751269035532994</v>
      </c>
    </row>
    <row r="3" spans="1:10" x14ac:dyDescent="0.2">
      <c r="A3" t="s">
        <v>43</v>
      </c>
      <c r="B3" t="s">
        <v>12</v>
      </c>
      <c r="C3">
        <v>2430</v>
      </c>
      <c r="D3" s="1">
        <v>45908.374049016202</v>
      </c>
      <c r="E3" t="s">
        <v>230</v>
      </c>
      <c r="F3" t="s">
        <v>20</v>
      </c>
      <c r="G3" t="s">
        <v>4</v>
      </c>
      <c r="I3" s="3">
        <f>ex_8_workers_sf100_velox_bb6ba2381[[#This Row],[timeMillsecs]]/nex_8_workers_sf100_velox_bb6ba2381[[#This Row],[timeMillsecs]]</f>
        <v>0.18270676691729323</v>
      </c>
      <c r="J3" s="3">
        <f>ex_8_workers_sf100_velox_bb6ba2381[[#This Row],[timeMillsecs]]/nex_3_workers_sf100_velox_bb6ba2381[[#This Row],[timeMillsecs]]</f>
        <v>0.47093023255813954</v>
      </c>
    </row>
    <row r="4" spans="1:10" x14ac:dyDescent="0.2">
      <c r="A4" t="s">
        <v>55</v>
      </c>
      <c r="B4" t="s">
        <v>12</v>
      </c>
      <c r="C4">
        <v>1790</v>
      </c>
      <c r="D4" s="1">
        <v>45908.374087928241</v>
      </c>
      <c r="E4" t="s">
        <v>236</v>
      </c>
      <c r="F4" t="s">
        <v>237</v>
      </c>
      <c r="G4" t="s">
        <v>4</v>
      </c>
      <c r="I4" s="3">
        <f>ex_8_workers_sf100_velox_bb6ba2381[[#This Row],[timeMillsecs]]/nex_8_workers_sf100_velox_bb6ba2381[[#This Row],[timeMillsecs]]</f>
        <v>0.27411944869831545</v>
      </c>
      <c r="J4" s="3">
        <f>ex_8_workers_sf100_velox_bb6ba2381[[#This Row],[timeMillsecs]]/nex_3_workers_sf100_velox_bb6ba2381[[#This Row],[timeMillsecs]]</f>
        <v>0.18265306122448979</v>
      </c>
    </row>
    <row r="5" spans="1:10" x14ac:dyDescent="0.2">
      <c r="A5" t="s">
        <v>58</v>
      </c>
      <c r="B5" t="s">
        <v>12</v>
      </c>
      <c r="C5">
        <v>781</v>
      </c>
      <c r="D5" s="1">
        <v>45908.374120752313</v>
      </c>
      <c r="E5" t="s">
        <v>238</v>
      </c>
      <c r="F5" t="s">
        <v>239</v>
      </c>
      <c r="G5" t="s">
        <v>4</v>
      </c>
      <c r="I5" s="3">
        <f>ex_8_workers_sf100_velox_bb6ba2381[[#This Row],[timeMillsecs]]/nex_8_workers_sf100_velox_bb6ba2381[[#This Row],[timeMillsecs]]</f>
        <v>0.47048192771084335</v>
      </c>
      <c r="J5" s="3">
        <f>ex_8_workers_sf100_velox_bb6ba2381[[#This Row],[timeMillsecs]]/nex_3_workers_sf100_velox_bb6ba2381[[#This Row],[timeMillsecs]]</f>
        <v>0.36157407407407405</v>
      </c>
    </row>
    <row r="6" spans="1:10" x14ac:dyDescent="0.2">
      <c r="A6" t="s">
        <v>61</v>
      </c>
      <c r="B6" t="s">
        <v>12</v>
      </c>
      <c r="C6">
        <v>3930</v>
      </c>
      <c r="D6" s="1">
        <v>45908.3741409375</v>
      </c>
      <c r="E6" t="s">
        <v>240</v>
      </c>
      <c r="F6" t="s">
        <v>241</v>
      </c>
      <c r="G6" t="s">
        <v>4</v>
      </c>
      <c r="I6" s="3">
        <f>ex_8_workers_sf100_velox_bb6ba2381[[#This Row],[timeMillsecs]]/nex_8_workers_sf100_velox_bb6ba2381[[#This Row],[timeMillsecs]]</f>
        <v>0.35278276481149012</v>
      </c>
      <c r="J6" s="3">
        <f>ex_8_workers_sf100_velox_bb6ba2381[[#This Row],[timeMillsecs]]/nex_3_workers_sf100_velox_bb6ba2381[[#This Row],[timeMillsecs]]</f>
        <v>0.22091062394603711</v>
      </c>
    </row>
    <row r="7" spans="1:10" x14ac:dyDescent="0.2">
      <c r="A7" t="s">
        <v>64</v>
      </c>
      <c r="B7" t="s">
        <v>12</v>
      </c>
      <c r="C7">
        <v>560</v>
      </c>
      <c r="D7" s="1">
        <v>45908.374196273151</v>
      </c>
      <c r="E7" t="s">
        <v>242</v>
      </c>
      <c r="F7" t="s">
        <v>243</v>
      </c>
      <c r="G7" t="s">
        <v>4</v>
      </c>
      <c r="I7" s="3">
        <f>ex_8_workers_sf100_velox_bb6ba2381[[#This Row],[timeMillsecs]]/nex_8_workers_sf100_velox_bb6ba2381[[#This Row],[timeMillsecs]]</f>
        <v>1.1965811965811965</v>
      </c>
      <c r="J7" s="3">
        <f>ex_8_workers_sf100_velox_bb6ba2381[[#This Row],[timeMillsecs]]/nex_3_workers_sf100_velox_bb6ba2381[[#This Row],[timeMillsecs]]</f>
        <v>0.68126520681265201</v>
      </c>
    </row>
    <row r="8" spans="1:10" x14ac:dyDescent="0.2">
      <c r="A8" t="s">
        <v>67</v>
      </c>
      <c r="B8" t="s">
        <v>12</v>
      </c>
      <c r="C8">
        <v>1700</v>
      </c>
      <c r="D8" s="1">
        <v>45908.374212326387</v>
      </c>
      <c r="E8" t="s">
        <v>244</v>
      </c>
      <c r="F8" t="s">
        <v>171</v>
      </c>
      <c r="G8" t="s">
        <v>4</v>
      </c>
      <c r="I8" s="3">
        <f>ex_8_workers_sf100_velox_bb6ba2381[[#This Row],[timeMillsecs]]/nex_8_workers_sf100_velox_bb6ba2381[[#This Row],[timeMillsecs]]</f>
        <v>0.4358974358974359</v>
      </c>
      <c r="J8" s="3">
        <f>ex_8_workers_sf100_velox_bb6ba2381[[#This Row],[timeMillsecs]]/nex_3_workers_sf100_velox_bb6ba2381[[#This Row],[timeMillsecs]]</f>
        <v>0.22818791946308725</v>
      </c>
    </row>
    <row r="9" spans="1:10" x14ac:dyDescent="0.2">
      <c r="A9" t="s">
        <v>70</v>
      </c>
      <c r="B9" t="s">
        <v>12</v>
      </c>
      <c r="C9">
        <v>10590</v>
      </c>
      <c r="D9" s="1">
        <v>45908.37424153935</v>
      </c>
      <c r="E9" t="s">
        <v>245</v>
      </c>
      <c r="F9" t="s">
        <v>246</v>
      </c>
      <c r="G9" t="s">
        <v>4</v>
      </c>
      <c r="I9" s="3">
        <f>ex_8_workers_sf100_velox_bb6ba2381[[#This Row],[timeMillsecs]]/nex_8_workers_sf100_velox_bb6ba2381[[#This Row],[timeMillsecs]]</f>
        <v>0.51011560693641622</v>
      </c>
      <c r="J9" s="3">
        <f>ex_8_workers_sf100_velox_bb6ba2381[[#This Row],[timeMillsecs]]/nex_3_workers_sf100_velox_bb6ba2381[[#This Row],[timeMillsecs]]</f>
        <v>0.29991503823279525</v>
      </c>
    </row>
    <row r="10" spans="1:10" x14ac:dyDescent="0.2">
      <c r="A10" t="s">
        <v>73</v>
      </c>
      <c r="B10" t="s">
        <v>12</v>
      </c>
      <c r="C10">
        <v>16090</v>
      </c>
      <c r="D10" s="1">
        <v>45908.374404907408</v>
      </c>
      <c r="E10" t="s">
        <v>247</v>
      </c>
      <c r="F10" t="s">
        <v>248</v>
      </c>
      <c r="G10" t="s">
        <v>4</v>
      </c>
      <c r="I10" s="3">
        <f>ex_8_workers_sf100_velox_bb6ba2381[[#This Row],[timeMillsecs]]/nex_8_workers_sf100_velox_bb6ba2381[[#This Row],[timeMillsecs]]</f>
        <v>0.61647509578544057</v>
      </c>
      <c r="J10" s="3">
        <f>ex_8_workers_sf100_velox_bb6ba2381[[#This Row],[timeMillsecs]]/nex_3_workers_sf100_velox_bb6ba2381[[#This Row],[timeMillsecs]]</f>
        <v>0.35819234194122884</v>
      </c>
    </row>
    <row r="11" spans="1:10" x14ac:dyDescent="0.2">
      <c r="A11" t="s">
        <v>15</v>
      </c>
      <c r="B11" t="s">
        <v>12</v>
      </c>
      <c r="C11">
        <v>2550</v>
      </c>
      <c r="D11" s="1">
        <v>45908.374607071761</v>
      </c>
      <c r="E11" t="s">
        <v>210</v>
      </c>
      <c r="F11" t="s">
        <v>211</v>
      </c>
      <c r="G11" t="s">
        <v>4</v>
      </c>
      <c r="I11" s="3">
        <f>ex_8_workers_sf100_velox_bb6ba2381[[#This Row],[timeMillsecs]]/nex_8_workers_sf100_velox_bb6ba2381[[#This Row],[timeMillsecs]]</f>
        <v>0.46703296703296704</v>
      </c>
      <c r="J11" s="3">
        <f>ex_8_workers_sf100_velox_bb6ba2381[[#This Row],[timeMillsecs]]/nex_3_workers_sf100_velox_bb6ba2381[[#This Row],[timeMillsecs]]</f>
        <v>0.29010238907849828</v>
      </c>
    </row>
    <row r="12" spans="1:10" x14ac:dyDescent="0.2">
      <c r="A12" t="s">
        <v>18</v>
      </c>
      <c r="B12" t="s">
        <v>12</v>
      </c>
      <c r="C12">
        <v>995</v>
      </c>
      <c r="D12" s="1">
        <v>45908.374649502315</v>
      </c>
      <c r="E12" t="s">
        <v>212</v>
      </c>
      <c r="F12" t="s">
        <v>213</v>
      </c>
      <c r="G12" t="s">
        <v>4</v>
      </c>
      <c r="I12" s="3">
        <f>ex_8_workers_sf100_velox_bb6ba2381[[#This Row],[timeMillsecs]]/nex_8_workers_sf100_velox_bb6ba2381[[#This Row],[timeMillsecs]]</f>
        <v>0.65460526315789469</v>
      </c>
      <c r="J12" s="3">
        <f>ex_8_workers_sf100_velox_bb6ba2381[[#This Row],[timeMillsecs]]/nex_3_workers_sf100_velox_bb6ba2381[[#This Row],[timeMillsecs]]</f>
        <v>0.45022624434389141</v>
      </c>
    </row>
    <row r="13" spans="1:10" x14ac:dyDescent="0.2">
      <c r="A13" t="s">
        <v>6</v>
      </c>
      <c r="B13" t="s">
        <v>12</v>
      </c>
      <c r="C13">
        <v>947</v>
      </c>
      <c r="D13" s="1">
        <v>45908.374673483799</v>
      </c>
      <c r="E13" t="s">
        <v>214</v>
      </c>
      <c r="F13" t="s">
        <v>215</v>
      </c>
      <c r="G13" t="s">
        <v>4</v>
      </c>
      <c r="I13" s="3">
        <f>ex_8_workers_sf100_velox_bb6ba2381[[#This Row],[timeMillsecs]]/nex_8_workers_sf100_velox_bb6ba2381[[#This Row],[timeMillsecs]]</f>
        <v>0.45311004784688996</v>
      </c>
      <c r="J13" s="3">
        <f>ex_8_workers_sf100_velox_bb6ba2381[[#This Row],[timeMillsecs]]/nex_3_workers_sf100_velox_bb6ba2381[[#This Row],[timeMillsecs]]</f>
        <v>0.16078098471986418</v>
      </c>
    </row>
    <row r="14" spans="1:10" x14ac:dyDescent="0.2">
      <c r="A14" t="s">
        <v>23</v>
      </c>
      <c r="B14" t="s">
        <v>12</v>
      </c>
      <c r="C14">
        <v>1120</v>
      </c>
      <c r="D14" s="1">
        <v>45908.374696631945</v>
      </c>
      <c r="E14" t="s">
        <v>216</v>
      </c>
      <c r="F14" t="s">
        <v>217</v>
      </c>
      <c r="G14" t="s">
        <v>4</v>
      </c>
      <c r="I14" s="3">
        <f>ex_8_workers_sf100_velox_bb6ba2381[[#This Row],[timeMillsecs]]/nex_8_workers_sf100_velox_bb6ba2381[[#This Row],[timeMillsecs]]</f>
        <v>0.70440251572327039</v>
      </c>
      <c r="J14" s="3">
        <f>ex_8_workers_sf100_velox_bb6ba2381[[#This Row],[timeMillsecs]]/nex_3_workers_sf100_velox_bb6ba2381[[#This Row],[timeMillsecs]]</f>
        <v>0.33333333333333331</v>
      </c>
    </row>
    <row r="15" spans="1:10" x14ac:dyDescent="0.2">
      <c r="A15" t="s">
        <v>26</v>
      </c>
      <c r="B15" t="s">
        <v>12</v>
      </c>
      <c r="C15">
        <v>667</v>
      </c>
      <c r="D15" s="1">
        <v>45908.37472240741</v>
      </c>
      <c r="E15" t="s">
        <v>218</v>
      </c>
      <c r="F15" t="s">
        <v>219</v>
      </c>
      <c r="G15" t="s">
        <v>4</v>
      </c>
      <c r="I15" s="3">
        <f>ex_8_workers_sf100_velox_bb6ba2381[[#This Row],[timeMillsecs]]/nex_8_workers_sf100_velox_bb6ba2381[[#This Row],[timeMillsecs]]</f>
        <v>0.75968109339407741</v>
      </c>
      <c r="J15" s="3">
        <f>ex_8_workers_sf100_velox_bb6ba2381[[#This Row],[timeMillsecs]]/nex_3_workers_sf100_velox_bb6ba2381[[#This Row],[timeMillsecs]]</f>
        <v>0.56525423728813562</v>
      </c>
    </row>
    <row r="16" spans="1:10" x14ac:dyDescent="0.2">
      <c r="A16" t="s">
        <v>29</v>
      </c>
      <c r="B16" t="s">
        <v>12</v>
      </c>
      <c r="C16">
        <v>2050</v>
      </c>
      <c r="D16" s="1">
        <v>45908.374740833337</v>
      </c>
      <c r="E16" t="s">
        <v>220</v>
      </c>
      <c r="F16" t="s">
        <v>221</v>
      </c>
      <c r="G16" t="s">
        <v>4</v>
      </c>
      <c r="I16" s="3">
        <f>ex_8_workers_sf100_velox_bb6ba2381[[#This Row],[timeMillsecs]]/nex_8_workers_sf100_velox_bb6ba2381[[#This Row],[timeMillsecs]]</f>
        <v>0.42887029288702927</v>
      </c>
      <c r="J16" s="3">
        <f>ex_8_workers_sf100_velox_bb6ba2381[[#This Row],[timeMillsecs]]/nex_3_workers_sf100_velox_bb6ba2381[[#This Row],[timeMillsecs]]</f>
        <v>0.24174528301886791</v>
      </c>
    </row>
    <row r="17" spans="1:10" x14ac:dyDescent="0.2">
      <c r="A17" t="s">
        <v>32</v>
      </c>
      <c r="B17" t="s">
        <v>12</v>
      </c>
      <c r="C17">
        <v>1210</v>
      </c>
      <c r="D17" s="1">
        <v>45908.374775856479</v>
      </c>
      <c r="E17" t="s">
        <v>222</v>
      </c>
      <c r="F17" t="s">
        <v>223</v>
      </c>
      <c r="G17" t="s">
        <v>4</v>
      </c>
      <c r="I17" s="3">
        <f>ex_8_workers_sf100_velox_bb6ba2381[[#This Row],[timeMillsecs]]/nex_8_workers_sf100_velox_bb6ba2381[[#This Row],[timeMillsecs]]</f>
        <v>0.51054852320675104</v>
      </c>
      <c r="J17" s="3">
        <f>ex_8_workers_sf100_velox_bb6ba2381[[#This Row],[timeMillsecs]]/nex_3_workers_sf100_velox_bb6ba2381[[#This Row],[timeMillsecs]]</f>
        <v>0.28139534883720929</v>
      </c>
    </row>
    <row r="18" spans="1:10" x14ac:dyDescent="0.2">
      <c r="A18" t="s">
        <v>35</v>
      </c>
      <c r="B18" t="s">
        <v>12</v>
      </c>
      <c r="C18">
        <v>2600</v>
      </c>
      <c r="D18" s="1">
        <v>45908.374816388889</v>
      </c>
      <c r="E18" t="s">
        <v>224</v>
      </c>
      <c r="F18" t="s">
        <v>225</v>
      </c>
      <c r="G18" t="s">
        <v>4</v>
      </c>
      <c r="I18" s="3">
        <f>ex_8_workers_sf100_velox_bb6ba2381[[#This Row],[timeMillsecs]]/nex_8_workers_sf100_velox_bb6ba2381[[#This Row],[timeMillsecs]]</f>
        <v>0.45296167247386759</v>
      </c>
      <c r="J18" s="3">
        <f>ex_8_workers_sf100_velox_bb6ba2381[[#This Row],[timeMillsecs]]/nex_3_workers_sf100_velox_bb6ba2381[[#This Row],[timeMillsecs]]</f>
        <v>0.18840579710144928</v>
      </c>
    </row>
    <row r="19" spans="1:10" x14ac:dyDescent="0.2">
      <c r="A19" t="s">
        <v>38</v>
      </c>
      <c r="B19" t="s">
        <v>12</v>
      </c>
      <c r="C19">
        <v>5600</v>
      </c>
      <c r="D19" s="1">
        <v>45908.37485699074</v>
      </c>
      <c r="E19" t="s">
        <v>226</v>
      </c>
      <c r="F19" t="s">
        <v>227</v>
      </c>
      <c r="G19" t="s">
        <v>4</v>
      </c>
      <c r="I19" s="3">
        <f>ex_8_workers_sf100_velox_bb6ba2381[[#This Row],[timeMillsecs]]/nex_8_workers_sf100_velox_bb6ba2381[[#This Row],[timeMillsecs]]</f>
        <v>0.24911032028469751</v>
      </c>
      <c r="J19" s="3">
        <f>ex_8_workers_sf100_velox_bb6ba2381[[#This Row],[timeMillsecs]]/nex_3_workers_sf100_velox_bb6ba2381[[#This Row],[timeMillsecs]]</f>
        <v>0.13289036544850499</v>
      </c>
    </row>
    <row r="20" spans="1:10" x14ac:dyDescent="0.2">
      <c r="A20" t="s">
        <v>7</v>
      </c>
      <c r="B20" t="s">
        <v>12</v>
      </c>
      <c r="C20">
        <v>881</v>
      </c>
      <c r="D20" s="1">
        <v>45908.374932465274</v>
      </c>
      <c r="E20" t="s">
        <v>228</v>
      </c>
      <c r="F20" t="s">
        <v>229</v>
      </c>
      <c r="G20" t="s">
        <v>4</v>
      </c>
      <c r="I20" s="3">
        <f>ex_8_workers_sf100_velox_bb6ba2381[[#This Row],[timeMillsecs]]/nex_8_workers_sf100_velox_bb6ba2381[[#This Row],[timeMillsecs]]</f>
        <v>0.66742424242424248</v>
      </c>
      <c r="J20" s="3">
        <f>ex_8_workers_sf100_velox_bb6ba2381[[#This Row],[timeMillsecs]]/nex_3_workers_sf100_velox_bb6ba2381[[#This Row],[timeMillsecs]]</f>
        <v>0.35381526104417671</v>
      </c>
    </row>
    <row r="21" spans="1:10" x14ac:dyDescent="0.2">
      <c r="A21" t="s">
        <v>46</v>
      </c>
      <c r="B21" t="s">
        <v>12</v>
      </c>
      <c r="C21">
        <v>1210</v>
      </c>
      <c r="D21" s="1">
        <v>45908.37495287037</v>
      </c>
      <c r="E21" t="s">
        <v>231</v>
      </c>
      <c r="F21" t="s">
        <v>223</v>
      </c>
      <c r="G21" t="s">
        <v>4</v>
      </c>
      <c r="I21" s="3">
        <f>ex_8_workers_sf100_velox_bb6ba2381[[#This Row],[timeMillsecs]]/nex_8_workers_sf100_velox_bb6ba2381[[#This Row],[timeMillsecs]]</f>
        <v>0.55251141552511418</v>
      </c>
      <c r="J21" s="3">
        <f>ex_8_workers_sf100_velox_bb6ba2381[[#This Row],[timeMillsecs]]/nex_3_workers_sf100_velox_bb6ba2381[[#This Row],[timeMillsecs]]</f>
        <v>0.22830188679245284</v>
      </c>
    </row>
    <row r="22" spans="1:10" x14ac:dyDescent="0.2">
      <c r="A22" t="s">
        <v>49</v>
      </c>
      <c r="B22" t="s">
        <v>12</v>
      </c>
      <c r="C22">
        <v>5270</v>
      </c>
      <c r="D22" s="1">
        <v>45908.374978611108</v>
      </c>
      <c r="E22" t="s">
        <v>232</v>
      </c>
      <c r="F22" t="s">
        <v>233</v>
      </c>
      <c r="G22" t="s">
        <v>4</v>
      </c>
      <c r="I22" s="3">
        <f>ex_8_workers_sf100_velox_bb6ba2381[[#This Row],[timeMillsecs]]/nex_8_workers_sf100_velox_bb6ba2381[[#This Row],[timeMillsecs]]</f>
        <v>0.34110032362459547</v>
      </c>
      <c r="J22" s="3">
        <f>ex_8_workers_sf100_velox_bb6ba2381[[#This Row],[timeMillsecs]]/nex_3_workers_sf100_velox_bb6ba2381[[#This Row],[timeMillsecs]]</f>
        <v>0.22406462585034015</v>
      </c>
    </row>
    <row r="23" spans="1:10" x14ac:dyDescent="0.2">
      <c r="A23" t="s">
        <v>52</v>
      </c>
      <c r="B23" t="s">
        <v>12</v>
      </c>
      <c r="C23">
        <v>516</v>
      </c>
      <c r="D23" s="1">
        <v>45908.37504939815</v>
      </c>
      <c r="E23" t="s">
        <v>234</v>
      </c>
      <c r="F23" t="s">
        <v>235</v>
      </c>
      <c r="G23" t="s">
        <v>4</v>
      </c>
      <c r="I23" s="3">
        <f>ex_8_workers_sf100_velox_bb6ba2381[[#This Row],[timeMillsecs]]/nex_8_workers_sf100_velox_bb6ba2381[[#This Row],[timeMillsecs]]</f>
        <v>0.7678571428571429</v>
      </c>
      <c r="J23" s="3">
        <f>ex_8_workers_sf100_velox_bb6ba2381[[#This Row],[timeMillsecs]]/nex_3_workers_sf100_velox_bb6ba2381[[#This Row],[timeMillsecs]]</f>
        <v>0.45663716814159294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67DC-1CCE-3040-8B18-7E8C6106676C}">
  <dimension ref="A1"/>
  <sheetViews>
    <sheetView topLeftCell="A4" workbookViewId="0">
      <selection activeCell="Z39" sqref="Z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A84-1EAF-4244-920E-CA5431586E88}">
  <dimension ref="A1"/>
  <sheetViews>
    <sheetView tabSelected="1" workbookViewId="0">
      <selection activeCell="Z40" sqref="Z40"/>
    </sheetView>
  </sheetViews>
  <sheetFormatPr baseColWidth="10" defaultRowHeight="16" x14ac:dyDescent="0.2"/>
  <sheetData>
    <row r="1" spans="1:1" x14ac:dyDescent="0.2">
      <c r="A1" t="s">
        <v>380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F93B-C679-C84A-990E-3D1CD1DF297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A C A g A Q H s p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Q H s p W 7 V j c 2 8 c A g A A y x o A A B M A A A B G b 3 J t d W x h c y 9 T Z W N 0 a W 9 u M S 5 t 7 Z V N a 9 t A E E D v h v y H R b n Y o E q 2 4 6 Y p I Y f i k D a H h r R 2 6 K G U Z b U a 2 2 p W u + r u y J E J + e 8 d R W n c t D E 2 P T R C C A R i P p h 5 y z 4 k B x I T o 9 m k e g + O 9 z p 7 H b c Q F m L m Z o N + n 2 v D Z R 7 P O B R y I f Q c + H L A T p g C 7 D A 2 M b m V Q O H Y L Y N T I / M U N H b P E g X B 2 G i k w H W 9 8 M q B d W G s o / D S m u + 0 y I X v L 6 / 4 Z 5 E l s e N f x B L C p x s y s D N j U 6 E l h B s h A u m W X s 9 n X 0 9 B J W m C Y I n D 8 z 2 f j Y 3 K U + 0 o H P n s U 2 4 Q J r h S J e Y 6 C C 6 M h m 8 9 n w 6 x 7 x F W S o W Y L U D E x O p R 6 1 R E 1 P V Q + V D l u 9 V 5 a e d D / p 1 S E y m U s O U y t P n j x P E 9 Z c z k P Q r D V Q b r o V M r t C s P W I F O q e i 6 z 1 D 4 7 P b W + 5 G D X U 1 Q o A u k B Y E w T V K g U j m S x R Q j x X f U W n W e x 7 9 q C A W u 8 9 U E U C J z E P 8 + 4 r H N U c f T 7 F 2 v k + i N x 9 n F l G E d T B m 2 p t T N l J f X p H W k v o 5 A w Q / 4 j b H X h M 2 r 6 1 q C M g W P o s N I D A + O / v 0 H N E 8 w L G V Q I L I w s + D Q 8 A i 0 X K T C X i d 6 H l I q V + T T d o Z d j H n T E G M u x H N X T J v h T E g 0 9 q 9 a q d H H R C k H s p x z r v F w F J S L / n S o v h b q O m i 4 A 0 T r Y f M 9 H N X B w y 0 Q r Y f N 9 r A O G r Y W t h b y o x p Y u I W h t b D Z F u o 6 a L g D R O t h s z 3 c 9 z Y 6 M O w P X 7 / q v 6 X H e 8 E v 4 p o i w A J b F Z u s 4 u b v 0 X 9 1 c R e M V s Y G y v g T U E s D B B Q A A A g I A E B 7 K V s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Q H s p W 9 k M / K G l A A A A 9 g A A A B I A A A A A A A A A A A A A A K S B A A A A A E N v b m Z p Z y 9 Q Y W N r Y W d l L n h t b F B L A Q I U A x Q A A A g I A E B 7 K V u 1 Y 3 N v H A I A A M s a A A A T A A A A A A A A A A A A A A C k g d U A A A B G b 3 J t d W x h c y 9 T Z W N 0 a W 9 u M S 5 t U E s B A h Q D F A A A C A g A Q H s p W w / K 6 a u k A A A A 6 Q A A A B M A A A A A A A A A A A A A A K S B I g M A A F t D b 2 5 0 Z W 5 0 X 1 R 5 c G V z X S 5 4 b W x Q S w U G A A A A A A M A A w D C A A A A 9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I o A A A A A A A D 2 i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Y 1 M j c 1 Z m I t Y 2 I 3 N S 0 0 N T g 0 L T l j N D Q t N G E 4 Z j Q 4 Y z d m N 2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x N T o z N T o z O C 4 y N D E 5 N z U w W i I g L z 4 8 R W 5 0 c n k g V H l w Z T 0 i R m l s b E N v b H V t b l R 5 c G V z I i B W Y W x 1 Z T 0 i c 0 J 3 W U d C Z z 0 9 I i A v P j x F b n R y e S B U e X B l P S J G a W x s Q 2 9 s d W 1 u T m F t Z X M i I F Z h b H V l P S J z W y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j E w M F 9 u b 1 9 j d W R m X 2 V 4 Y 2 h h b m d l X 3 Y x L 0 F 1 d G 9 S Z W 1 v d m V k Q 2 9 s d W 1 u c z E u e 3 F 1 Z X J 5 U 3 R h d H M u Y 3 J l Y X R l V G l t Z S w w f S Z x d W 9 0 O y w m c X V v d D t T Z W N 0 a W 9 u M S 9 z Z j E w M F 9 u b 1 9 j d W R m X 2 V 4 Y 2 h h b m d l X 3 Y x L 0 F 1 d G 9 S Z W 1 v d m V k Q 2 9 s d W 1 u c z E u e 3 F 1 Z X J 5 S W Q s M X 0 m c X V v d D s s J n F 1 b 3 Q 7 U 2 V j d G l v b j E v c 2 Y x M D B f b m 9 f Y 3 V k Z l 9 l e G N o Y W 5 n Z V 9 2 M S 9 B d X R v U m V t b 3 Z l Z E N v b H V t b n M x L n t x d W V y e V N 0 Y X R z L m V s Y X B z Z W R U a W 1 l L D J 9 J n F 1 b 3 Q 7 L C Z x d W 9 0 O 1 N l Y 3 R p b 2 4 x L 3 N m M T A w X 2 5 v X 2 N 1 Z G Z f Z X h j a G F u Z 2 V f d j E v Q X V 0 b 1 J l b W 9 2 Z W R D b 2 x 1 b W 5 z M S 5 7 c 3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Y x M D B f b m 9 f Y 3 V k Z l 9 l e G N o Y W 5 n Z V 9 2 M S 9 B d X R v U m V t b 3 Z l Z E N v b H V t b n M x L n t x d W V y e V N 0 Y X R z L m N y Z W F 0 Z V R p b W U s M H 0 m c X V v d D s s J n F 1 b 3 Q 7 U 2 V j d G l v b j E v c 2 Y x M D B f b m 9 f Y 3 V k Z l 9 l e G N o Y W 5 n Z V 9 2 M S 9 B d X R v U m V t b 3 Z l Z E N v b H V t b n M x L n t x d W V y e U l k L D F 9 J n F 1 b 3 Q 7 L C Z x d W 9 0 O 1 N l Y 3 R p b 2 4 x L 3 N m M T A w X 2 5 v X 2 N 1 Z G Z f Z X h j a G F u Z 2 V f d j E v Q X V 0 b 1 J l b W 9 2 Z W R D b 2 x 1 b W 5 z M S 5 7 c X V l c n l T d G F 0 c y 5 l b G F w c 2 V k V G l t Z S w y f S Z x d W 9 0 O y w m c X V v d D t T Z W N 0 a W 9 u M S 9 z Z j E w M F 9 u b 1 9 j d W R m X 2 V 4 Y 2 h h b m d l X 3 Y x L 0 F 1 d G 9 S Z W 1 v d m V k Q 2 9 s d W 1 u c z E u e 3 N 0 Y X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j E w M F 9 u b 1 9 j d W R m X 2 V 4 Y 2 h h b m d l X 3 Y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5 v X 2 N 1 Z G Z f Z X h j a G F u Z 2 V f d j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N D V h M W R h M i 1 l Z m M 1 L T Q 0 M W Y t O T c 2 M y 0 z N z Y 2 Y m Y z Y 2 R i O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E 1 O j Q x O j Q w L j A 3 M j g x N j B a I i A v P j x F b n R y e S B U e X B l P S J G a W x s Q 2 9 s d W 1 u V H l w Z X M i I F Z h b H V l P S J z Q n d Z R 0 J n P T 0 i I C 8 + P E V u d H J 5 I F R 5 c G U 9 I k Z p b G x D b 2 x 1 b W 5 O Y W 1 l c y I g V m F s d W U 9 I n N b J n F 1 b 3 Q 7 c X V l c n l T d G F 0 c y 5 j c m V h d G V U a W 1 l J n F 1 b 3 Q 7 L C Z x d W 9 0 O 3 F 1 Z X J 5 S W Q m c X V v d D s s J n F 1 b 3 Q 7 c X V l c n l T d G F 0 c y 5 l b G F w c 2 V k V G l t Z S Z x d W 9 0 O y w m c X V v d D t z d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m M T A w X 2 5 v X 2 N 1 Z G Z f Z X h j a G F u Z 2 V f d j I v Q X V 0 b 1 J l b W 9 2 Z W R D b 2 x 1 b W 5 z M S 5 7 c X V l c n l T d G F 0 c y 5 j c m V h d G V U a W 1 l L D B 9 J n F 1 b 3 Q 7 L C Z x d W 9 0 O 1 N l Y 3 R p b 2 4 x L 3 N m M T A w X 2 5 v X 2 N 1 Z G Z f Z X h j a G F u Z 2 V f d j I v Q X V 0 b 1 J l b W 9 2 Z W R D b 2 x 1 b W 5 z M S 5 7 c X V l c n l J Z C w x f S Z x d W 9 0 O y w m c X V v d D t T Z W N 0 a W 9 u M S 9 z Z j E w M F 9 u b 1 9 j d W R m X 2 V 4 Y 2 h h b m d l X 3 Y y L 0 F 1 d G 9 S Z W 1 v d m V k Q 2 9 s d W 1 u c z E u e 3 F 1 Z X J 5 U 3 R h d H M u Z W x h c H N l Z F R p b W U s M n 0 m c X V v d D s s J n F 1 b 3 Q 7 U 2 V j d G l v b j E v c 2 Y x M D B f b m 9 f Y 3 V k Z l 9 l e G N o Y W 5 n Z V 9 2 M i 9 B d X R v U m V t b 3 Z l Z E N v b H V t b n M x L n t z d G F 0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Z j E w M F 9 u b 1 9 j d W R m X 2 V 4 Y 2 h h b m d l X 3 Y y L 0 F 1 d G 9 S Z W 1 v d m V k Q 2 9 s d W 1 u c z E u e 3 F 1 Z X J 5 U 3 R h d H M u Y 3 J l Y X R l V G l t Z S w w f S Z x d W 9 0 O y w m c X V v d D t T Z W N 0 a W 9 u M S 9 z Z j E w M F 9 u b 1 9 j d W R m X 2 V 4 Y 2 h h b m d l X 3 Y y L 0 F 1 d G 9 S Z W 1 v d m V k Q 2 9 s d W 1 u c z E u e 3 F 1 Z X J 5 S W Q s M X 0 m c X V v d D s s J n F 1 b 3 Q 7 U 2 V j d G l v b j E v c 2 Y x M D B f b m 9 f Y 3 V k Z l 9 l e G N o Y W 5 n Z V 9 2 M i 9 B d X R v U m V t b 3 Z l Z E N v b H V t b n M x L n t x d W V y e V N 0 Y X R z L m V s Y X B z Z W R U a W 1 l L D J 9 J n F 1 b 3 Q 7 L C Z x d W 9 0 O 1 N l Y 3 R p b 2 4 x L 3 N m M T A w X 2 5 v X 2 N 1 Z G Z f Z X h j a G F u Z 2 V f d j I v Q X V 0 b 1 J l b W 9 2 Z W R D b 2 x 1 b W 5 z M S 5 7 c 3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m M T A w X 2 5 v X 2 N 1 Z G Z f Z X h j a G F u Z 2 V f d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b m 9 f Y 3 V k Z l 9 l e G N o Y W 5 n Z V 9 2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u b 1 9 j d W R m X 2 V 4 Y 2 h h b m d l X 3 Y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Y x M D B f Y 3 V k Z l 9 l e G N o Y W 5 n Z V 9 2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2 N j k x M z Q 3 L T U 0 Z j k t N G Y y N y 0 5 N T B j L T Z k O T h j N W M 3 O D U z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U 6 N D Y 6 N D g u M T I 5 M z Q x M F o i I C 8 + P E V u d H J 5 I F R 5 c G U 9 I k Z p b G x D b 2 x 1 b W 5 U e X B l c y I g V m F s d W U 9 I n N C d 1 l H Q m c 9 P S I g L z 4 8 R W 5 0 c n k g V H l w Z T 0 i R m l s b E N v b H V t b k 5 h b W V z I i B W Y W x 1 Z T 0 i c 1 s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Y x M D B f Y 3 V k Z l 9 l e G N o Y W 5 n Z V 9 2 M i 9 B d X R v U m V t b 3 Z l Z E N v b H V t b n M x L n t x d W V y e V N 0 Y X R z L m N y Z W F 0 Z V R p b W U s M H 0 m c X V v d D s s J n F 1 b 3 Q 7 U 2 V j d G l v b j E v c 2 Y x M D B f Y 3 V k Z l 9 l e G N o Y W 5 n Z V 9 2 M i 9 B d X R v U m V t b 3 Z l Z E N v b H V t b n M x L n t x d W V y e U l k L D F 9 J n F 1 b 3 Q 7 L C Z x d W 9 0 O 1 N l Y 3 R p b 2 4 x L 3 N m M T A w X 2 N 1 Z G Z f Z X h j a G F u Z 2 V f d j I v Q X V 0 b 1 J l b W 9 2 Z W R D b 2 x 1 b W 5 z M S 5 7 c X V l c n l T d G F 0 c y 5 l b G F w c 2 V k V G l t Z S w y f S Z x d W 9 0 O y w m c X V v d D t T Z W N 0 a W 9 u M S 9 z Z j E w M F 9 j d W R m X 2 V 4 Y 2 h h b m d l X 3 Y y L 0 F 1 d G 9 S Z W 1 v d m V k Q 2 9 s d W 1 u c z E u e 3 N 0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m M T A w X 2 N 1 Z G Z f Z X h j a G F u Z 2 V f d j I v Q X V 0 b 1 J l b W 9 2 Z W R D b 2 x 1 b W 5 z M S 5 7 c X V l c n l T d G F 0 c y 5 j c m V h d G V U a W 1 l L D B 9 J n F 1 b 3 Q 7 L C Z x d W 9 0 O 1 N l Y 3 R p b 2 4 x L 3 N m M T A w X 2 N 1 Z G Z f Z X h j a G F u Z 2 V f d j I v Q X V 0 b 1 J l b W 9 2 Z W R D b 2 x 1 b W 5 z M S 5 7 c X V l c n l J Z C w x f S Z x d W 9 0 O y w m c X V v d D t T Z W N 0 a W 9 u M S 9 z Z j E w M F 9 j d W R m X 2 V 4 Y 2 h h b m d l X 3 Y y L 0 F 1 d G 9 S Z W 1 v d m V k Q 2 9 s d W 1 u c z E u e 3 F 1 Z X J 5 U 3 R h d H M u Z W x h c H N l Z F R p b W U s M n 0 m c X V v d D s s J n F 1 b 3 Q 7 U 2 V j d G l v b j E v c 2 Y x M D B f Y 3 V k Z l 9 l e G N o Y W 5 n Z V 9 2 M i 9 B d X R v U m V t b 3 Z l Z E N v b H V t b n M x L n t z d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Y x M D B f Y 3 V k Z l 9 l e G N o Y W 5 n Z V 9 2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j E w M F 9 j d W R m X 2 V 4 Y 2 h h b m d l X 3 Y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m M T A w X 2 N 1 Z G Z f Z X h j a G F u Z 2 V f d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V i N j N k Z T Q t M W M 3 M S 0 0 Z D I w L T g 4 N G Y t O W R h Y m Z h Z T E 1 M j J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z N f d 2 9 y a 2 V y c 1 9 z Z j E w M F 9 2 Z W x v e F 9 i Y j Z i Y T I z O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U 6 N T c u M j U 5 M j A z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M 1 9 3 b 3 J r Z X J z X 3 N m M T A w X 3 Z l b G 9 4 X 2 J i N m J h M j M 4 M S 9 B d X R v U m V t b 3 Z l Z E N v b H V t b n M x L n t x d W V y e U 5 h b W U s M H 0 m c X V v d D s s J n F 1 b 3 Q 7 U 2 V j d G l v b j E v Z X h f M 1 9 3 b 3 J r Z X J z X 3 N m M T A w X 3 Z l b G 9 4 X 2 J i N m J h M j M 4 M S 9 B d X R v U m V t b 3 Z l Z E N v b H V t b n M x L n t z Y 2 F s Z U Z h Y 3 R v c i w x f S Z x d W 9 0 O y w m c X V v d D t T Z W N 0 a W 9 u M S 9 l e F 8 z X 3 d v c m t l c n N f c 2 Y x M D B f d m V s b 3 h f Y m I 2 Y m E y M z g x L 0 F 1 d G 9 S Z W 1 v d m V k Q 2 9 s d W 1 u c z E u e 3 R p b W V N a W x s c 2 V j c y w y f S Z x d W 9 0 O y w m c X V v d D t T Z W N 0 a W 9 u M S 9 l e F 8 z X 3 d v c m t l c n N f c 2 Y x M D B f d m V s b 3 h f Y m I 2 Y m E y M z g x L 0 F 1 d G 9 S Z W 1 v d m V k Q 2 9 s d W 1 u c z E u e 3 F 1 Z X J 5 U 3 R h d H M u Y 3 J l Y X R l V G l t Z S w z f S Z x d W 9 0 O y w m c X V v d D t T Z W N 0 a W 9 u M S 9 l e F 8 z X 3 d v c m t l c n N f c 2 Y x M D B f d m V s b 3 h f Y m I 2 Y m E y M z g x L 0 F 1 d G 9 S Z W 1 v d m V k Q 2 9 s d W 1 u c z E u e 3 F 1 Z X J 5 S W Q s N H 0 m c X V v d D s s J n F 1 b 3 Q 7 U 2 V j d G l v b j E v Z X h f M 1 9 3 b 3 J r Z X J z X 3 N m M T A w X 3 Z l b G 9 4 X 2 J i N m J h M j M 4 M S 9 B d X R v U m V t b 3 Z l Z E N v b H V t b n M x L n t x d W V y e V N 0 Y X R z L m V s Y X B z Z W R U a W 1 l L D V 9 J n F 1 b 3 Q 7 L C Z x d W 9 0 O 1 N l Y 3 R p b 2 4 x L 2 V 4 X z N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M 1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z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O G Y 4 O T d l N y 0 1 N T F h L T R l M W M t Y j M 2 N C 0 5 Z j F j N z k z O T R k Y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z N f d 2 9 y a 2 V y c 1 9 z Z j E w M F 9 2 Z W x v e F 9 i Y j Z i Y T I z O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V U M T U 6 M T c 6 M j Q u N T Q 4 O D g 1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N f d 2 9 y a 2 V y c 1 9 z Z j E w M F 9 2 Z W x v e F 9 i Y j Z i Y T I z O D E v Q X V 0 b 1 J l b W 9 2 Z W R D b 2 x 1 b W 5 z M S 5 7 c X V l c n l O Y W 1 l L D B 9 J n F 1 b 3 Q 7 L C Z x d W 9 0 O 1 N l Y 3 R p b 2 4 x L 2 5 l e F 8 z X 3 d v c m t l c n N f c 2 Y x M D B f d m V s b 3 h f Y m I 2 Y m E y M z g x L 0 F 1 d G 9 S Z W 1 v d m V k Q 2 9 s d W 1 u c z E u e 3 N j Y W x l R m F j d G 9 y L D F 9 J n F 1 b 3 Q 7 L C Z x d W 9 0 O 1 N l Y 3 R p b 2 4 x L 2 5 l e F 8 z X 3 d v c m t l c n N f c 2 Y x M D B f d m V s b 3 h f Y m I 2 Y m E y M z g x L 0 F 1 d G 9 S Z W 1 v d m V k Q 2 9 s d W 1 u c z E u e 3 R p b W V N a W x s c 2 V j c y w y f S Z x d W 9 0 O y w m c X V v d D t T Z W N 0 a W 9 u M S 9 u Z X h f M 1 9 3 b 3 J r Z X J z X 3 N m M T A w X 3 Z l b G 9 4 X 2 J i N m J h M j M 4 M S 9 B d X R v U m V t b 3 Z l Z E N v b H V t b n M x L n t x d W V y e V N 0 Y X R z L m N y Z W F 0 Z V R p b W U s M 3 0 m c X V v d D s s J n F 1 b 3 Q 7 U 2 V j d G l v b j E v b m V 4 X z N f d 2 9 y a 2 V y c 1 9 z Z j E w M F 9 2 Z W x v e F 9 i Y j Z i Y T I z O D E v Q X V 0 b 1 J l b W 9 2 Z W R D b 2 x 1 b W 5 z M S 5 7 c X V l c n l J Z C w 0 f S Z x d W 9 0 O y w m c X V v d D t T Z W N 0 a W 9 u M S 9 u Z X h f M 1 9 3 b 3 J r Z X J z X 3 N m M T A w X 3 Z l b G 9 4 X 2 J i N m J h M j M 4 M S 9 B d X R v U m V t b 3 Z l Z E N v b H V t b n M x L n t x d W V y e V N 0 Y X R z L m V s Y X B z Z W R U a W 1 l L D V 9 J n F 1 b 3 Q 7 L C Z x d W 9 0 O 1 N l Y 3 R p b 2 4 x L 2 5 l e F 8 z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z X 3 d v c m t l c n N f c 2 Y x M D B f d m V s b 3 h f Y m I 2 Y m E y M z g x L 0 F 1 d G 9 S Z W 1 v d m V k Q 2 9 s d W 1 u c z E u e 3 F 1 Z X J 5 T m F t Z S w w f S Z x d W 9 0 O y w m c X V v d D t T Z W N 0 a W 9 u M S 9 u Z X h f M 1 9 3 b 3 J r Z X J z X 3 N m M T A w X 3 Z l b G 9 4 X 2 J i N m J h M j M 4 M S 9 B d X R v U m V t b 3 Z l Z E N v b H V t b n M x L n t z Y 2 F s Z U Z h Y 3 R v c i w x f S Z x d W 9 0 O y w m c X V v d D t T Z W N 0 a W 9 u M S 9 u Z X h f M 1 9 3 b 3 J r Z X J z X 3 N m M T A w X 3 Z l b G 9 4 X 2 J i N m J h M j M 4 M S 9 B d X R v U m V t b 3 Z l Z E N v b H V t b n M x L n t 0 a W 1 l T W l s b H N l Y 3 M s M n 0 m c X V v d D s s J n F 1 b 3 Q 7 U 2 V j d G l v b j E v b m V 4 X z N f d 2 9 y a 2 V y c 1 9 z Z j E w M F 9 2 Z W x v e F 9 i Y j Z i Y T I z O D E v Q X V 0 b 1 J l b W 9 2 Z W R D b 2 x 1 b W 5 z M S 5 7 c X V l c n l T d G F 0 c y 5 j c m V h d G V U a W 1 l L D N 9 J n F 1 b 3 Q 7 L C Z x d W 9 0 O 1 N l Y 3 R p b 2 4 x L 2 5 l e F 8 z X 3 d v c m t l c n N f c 2 Y x M D B f d m V s b 3 h f Y m I 2 Y m E y M z g x L 0 F 1 d G 9 S Z W 1 v d m V k Q 2 9 s d W 1 u c z E u e 3 F 1 Z X J 5 S W Q s N H 0 m c X V v d D s s J n F 1 b 3 Q 7 U 2 V j d G l v b j E v b m V 4 X z N f d 2 9 y a 2 V y c 1 9 z Z j E w M F 9 2 Z W x v e F 9 i Y j Z i Y T I z O D E v Q X V 0 b 1 J l b W 9 2 Z W R D b 2 x 1 b W 5 z M S 5 7 c X V l c n l T d G F 0 c y 5 l b G F w c 2 V k V G l t Z S w 1 f S Z x d W 9 0 O y w m c X V v d D t T Z W N 0 a W 9 u M S 9 u Z X h f M 1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N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m M T A 0 Z m M w L W N h N z Y t N D V i Z C 1 h Z T d m L T V l M m N k M z J k Z T M 3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h f N F 9 3 b 3 J r Z X J z X 3 N m M T A w X 3 Z l b G 9 4 X 2 J i N m J h M j M 4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1 N D o 1 M C 4 1 M D M y O T I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h f N F 9 3 b 3 J r Z X J z X 3 N m M T A w X 3 Z l b G 9 4 X 2 J i N m J h M j M 4 M S 9 B d X R v U m V t b 3 Z l Z E N v b H V t b n M x L n t x d W V y e U 5 h b W U s M H 0 m c X V v d D s s J n F 1 b 3 Q 7 U 2 V j d G l v b j E v b m V 4 X z R f d 2 9 y a 2 V y c 1 9 z Z j E w M F 9 2 Z W x v e F 9 i Y j Z i Y T I z O D E v Q X V 0 b 1 J l b W 9 2 Z W R D b 2 x 1 b W 5 z M S 5 7 c 2 N h b G V G Y W N 0 b 3 I s M X 0 m c X V v d D s s J n F 1 b 3 Q 7 U 2 V j d G l v b j E v b m V 4 X z R f d 2 9 y a 2 V y c 1 9 z Z j E w M F 9 2 Z W x v e F 9 i Y j Z i Y T I z O D E v Q X V 0 b 1 J l b W 9 2 Z W R D b 2 x 1 b W 5 z M S 5 7 d G l t Z U 1 p b G x z Z W N z L D J 9 J n F 1 b 3 Q 7 L C Z x d W 9 0 O 1 N l Y 3 R p b 2 4 x L 2 5 l e F 8 0 X 3 d v c m t l c n N f c 2 Y x M D B f d m V s b 3 h f Y m I 2 Y m E y M z g x L 0 F 1 d G 9 S Z W 1 v d m V k Q 2 9 s d W 1 u c z E u e 3 F 1 Z X J 5 U 3 R h d H M u Y 3 J l Y X R l V G l t Z S w z f S Z x d W 9 0 O y w m c X V v d D t T Z W N 0 a W 9 u M S 9 u Z X h f N F 9 3 b 3 J r Z X J z X 3 N m M T A w X 3 Z l b G 9 4 X 2 J i N m J h M j M 4 M S 9 B d X R v U m V t b 3 Z l Z E N v b H V t b n M x L n t x d W V y e U l k L D R 9 J n F 1 b 3 Q 7 L C Z x d W 9 0 O 1 N l Y 3 R p b 2 4 x L 2 5 l e F 8 0 X 3 d v c m t l c n N f c 2 Y x M D B f d m V s b 3 h f Y m I 2 Y m E y M z g x L 0 F 1 d G 9 S Z W 1 v d m V k Q 2 9 s d W 1 u c z E u e 3 F 1 Z X J 5 U 3 R h d H M u Z W x h c H N l Z F R p b W U s N X 0 m c X V v d D s s J n F 1 b 3 Q 7 U 2 V j d G l v b j E v b m V 4 X z R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m V 4 X z R f d 2 9 y a 2 V y c 1 9 z Z j E w M F 9 2 Z W x v e F 9 i Y j Z i Y T I z O D E v Q X V 0 b 1 J l b W 9 2 Z W R D b 2 x 1 b W 5 z M S 5 7 c X V l c n l O Y W 1 l L D B 9 J n F 1 b 3 Q 7 L C Z x d W 9 0 O 1 N l Y 3 R p b 2 4 x L 2 5 l e F 8 0 X 3 d v c m t l c n N f c 2 Y x M D B f d m V s b 3 h f Y m I 2 Y m E y M z g x L 0 F 1 d G 9 S Z W 1 v d m V k Q 2 9 s d W 1 u c z E u e 3 N j Y W x l R m F j d G 9 y L D F 9 J n F 1 b 3 Q 7 L C Z x d W 9 0 O 1 N l Y 3 R p b 2 4 x L 2 5 l e F 8 0 X 3 d v c m t l c n N f c 2 Y x M D B f d m V s b 3 h f Y m I 2 Y m E y M z g x L 0 F 1 d G 9 S Z W 1 v d m V k Q 2 9 s d W 1 u c z E u e 3 R p b W V N a W x s c 2 V j c y w y f S Z x d W 9 0 O y w m c X V v d D t T Z W N 0 a W 9 u M S 9 u Z X h f N F 9 3 b 3 J r Z X J z X 3 N m M T A w X 3 Z l b G 9 4 X 2 J i N m J h M j M 4 M S 9 B d X R v U m V t b 3 Z l Z E N v b H V t b n M x L n t x d W V y e V N 0 Y X R z L m N y Z W F 0 Z V R p b W U s M 3 0 m c X V v d D s s J n F 1 b 3 Q 7 U 2 V j d G l v b j E v b m V 4 X z R f d 2 9 y a 2 V y c 1 9 z Z j E w M F 9 2 Z W x v e F 9 i Y j Z i Y T I z O D E v Q X V 0 b 1 J l b W 9 2 Z W R D b 2 x 1 b W 5 z M S 5 7 c X V l c n l J Z C w 0 f S Z x d W 9 0 O y w m c X V v d D t T Z W N 0 a W 9 u M S 9 u Z X h f N F 9 3 b 3 J r Z X J z X 3 N m M T A w X 3 Z l b G 9 4 X 2 J i N m J h M j M 4 M S 9 B d X R v U m V t b 3 Z l Z E N v b H V t b n M x L n t x d W V y e V N 0 Y X R z L m V s Y X B z Z W R U a W 1 l L D V 9 J n F 1 b 3 Q 7 L C Z x d W 9 0 O 1 N l Y 3 R p b 2 4 x L 2 5 l e F 8 0 X 3 d v c m t l c n N f c 2 Y x M D B f d m V s b 3 h f Y m I 2 Y m E y M z g x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h f N F 9 3 b 3 J r Z X J z X 3 N m M T A w X 3 Z l b G 9 4 X 2 J i N m J h M j M 4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j c 2 O D I 4 N y 0 3 Y z E 3 L T Q 2 N j U t O W J h Y y 1 k Z W U w Z D g 0 N G F j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f N F 9 3 b 3 J r Z X J z X 3 N m M T A w X 3 Z l b G 9 4 X 2 J i N m J h M j M 4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N V Q x N T o 1 N T o x M y 4 z O D c z M D Q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0 X 3 d v c m t l c n N f c 2 Y x M D B f d m V s b 3 h f Y m I 2 Y m E y M z g x L 0 F 1 d G 9 S Z W 1 v d m V k Q 2 9 s d W 1 u c z E u e 3 F 1 Z X J 5 T m F t Z S w w f S Z x d W 9 0 O y w m c X V v d D t T Z W N 0 a W 9 u M S 9 l e F 8 0 X 3 d v c m t l c n N f c 2 Y x M D B f d m V s b 3 h f Y m I 2 Y m E y M z g x L 0 F 1 d G 9 S Z W 1 v d m V k Q 2 9 s d W 1 u c z E u e 3 N j Y W x l R m F j d G 9 y L D F 9 J n F 1 b 3 Q 7 L C Z x d W 9 0 O 1 N l Y 3 R p b 2 4 x L 2 V 4 X z R f d 2 9 y a 2 V y c 1 9 z Z j E w M F 9 2 Z W x v e F 9 i Y j Z i Y T I z O D E v Q X V 0 b 1 J l b W 9 2 Z W R D b 2 x 1 b W 5 z M S 5 7 d G l t Z U 1 p b G x z Z W N z L D J 9 J n F 1 b 3 Q 7 L C Z x d W 9 0 O 1 N l Y 3 R p b 2 4 x L 2 V 4 X z R f d 2 9 y a 2 V y c 1 9 z Z j E w M F 9 2 Z W x v e F 9 i Y j Z i Y T I z O D E v Q X V 0 b 1 J l b W 9 2 Z W R D b 2 x 1 b W 5 z M S 5 7 c X V l c n l T d G F 0 c y 5 j c m V h d G V U a W 1 l L D N 9 J n F 1 b 3 Q 7 L C Z x d W 9 0 O 1 N l Y 3 R p b 2 4 x L 2 V 4 X z R f d 2 9 y a 2 V y c 1 9 z Z j E w M F 9 2 Z W x v e F 9 i Y j Z i Y T I z O D E v Q X V 0 b 1 J l b W 9 2 Z W R D b 2 x 1 b W 5 z M S 5 7 c X V l c n l J Z C w 0 f S Z x d W 9 0 O y w m c X V v d D t T Z W N 0 a W 9 u M S 9 l e F 8 0 X 3 d v c m t l c n N f c 2 Y x M D B f d m V s b 3 h f Y m I 2 Y m E y M z g x L 0 F 1 d G 9 S Z W 1 v d m V k Q 2 9 s d W 1 u c z E u e 3 F 1 Z X J 5 U 3 R h d H M u Z W x h c H N l Z F R p b W U s N X 0 m c X V v d D s s J n F 1 b 3 Q 7 U 2 V j d G l v b j E v Z X h f N F 9 3 b 3 J r Z X J z X 3 N m M T A w X 3 Z l b G 9 4 X 2 J i N m J h M j M 4 M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l e F 8 0 X 3 d v c m t l c n N f c 2 Y x M D B f d m V s b 3 h f Y m I 2 Y m E y M z g x L 0 F 1 d G 9 S Z W 1 v d m V k Q 2 9 s d W 1 u c z E u e 3 F 1 Z X J 5 T m F t Z S w w f S Z x d W 9 0 O y w m c X V v d D t T Z W N 0 a W 9 u M S 9 l e F 8 0 X 3 d v c m t l c n N f c 2 Y x M D B f d m V s b 3 h f Y m I 2 Y m E y M z g x L 0 F 1 d G 9 S Z W 1 v d m V k Q 2 9 s d W 1 u c z E u e 3 N j Y W x l R m F j d G 9 y L D F 9 J n F 1 b 3 Q 7 L C Z x d W 9 0 O 1 N l Y 3 R p b 2 4 x L 2 V 4 X z R f d 2 9 y a 2 V y c 1 9 z Z j E w M F 9 2 Z W x v e F 9 i Y j Z i Y T I z O D E v Q X V 0 b 1 J l b W 9 2 Z W R D b 2 x 1 b W 5 z M S 5 7 d G l t Z U 1 p b G x z Z W N z L D J 9 J n F 1 b 3 Q 7 L C Z x d W 9 0 O 1 N l Y 3 R p b 2 4 x L 2 V 4 X z R f d 2 9 y a 2 V y c 1 9 z Z j E w M F 9 2 Z W x v e F 9 i Y j Z i Y T I z O D E v Q X V 0 b 1 J l b W 9 2 Z W R D b 2 x 1 b W 5 z M S 5 7 c X V l c n l T d G F 0 c y 5 j c m V h d G V U a W 1 l L D N 9 J n F 1 b 3 Q 7 L C Z x d W 9 0 O 1 N l Y 3 R p b 2 4 x L 2 V 4 X z R f d 2 9 y a 2 V y c 1 9 z Z j E w M F 9 2 Z W x v e F 9 i Y j Z i Y T I z O D E v Q X V 0 b 1 J l b W 9 2 Z W R D b 2 x 1 b W 5 z M S 5 7 c X V l c n l J Z C w 0 f S Z x d W 9 0 O y w m c X V v d D t T Z W N 0 a W 9 u M S 9 l e F 8 0 X 3 d v c m t l c n N f c 2 Y x M D B f d m V s b 3 h f Y m I 2 Y m E y M z g x L 0 F 1 d G 9 S Z W 1 v d m V k Q 2 9 s d W 1 u c z E u e 3 F 1 Z X J 5 U 3 R h d H M u Z W x h c H N l Z F R p b W U s N X 0 m c X V v d D s s J n F 1 b 3 Q 7 U 2 V j d G l v b j E v Z X h f N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f N F 9 3 b 3 J r Z X J z X 3 N m M T A w X 3 Z l b G 9 4 X 2 J i N m J h M j M 4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0 X 3 d v c m t l c n N f c 2 Y x M D B f d m V s b 3 h f Y m I 2 Y m E y M z g x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X z R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N k M z k 3 N j g t M G I 4 N C 0 0 Y z B j L W I 0 Z W Q t O W Q x O D l h M T k z O W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X z h f d 2 9 y a 2 V y c 1 9 z Z j E w M F 9 2 Z W x v e F 9 i Y j Z i Y T I z O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c 6 N D c u M j k y M j g 0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2 J i N m J h M j M 4 M S 9 B d X R v U m V t b 3 Z l Z E N v b H V t b n M x L n t x d W V y e U 5 h b W U s M H 0 m c X V v d D s s J n F 1 b 3 Q 7 U 2 V j d G l v b j E v Z X h f O F 9 3 b 3 J r Z X J z X 3 N m M T A w X 3 Z l b G 9 4 X 2 J i N m J h M j M 4 M S 9 B d X R v U m V t b 3 Z l Z E N v b H V t b n M x L n t z Y 2 F s Z U Z h Y 3 R v c i w x f S Z x d W 9 0 O y w m c X V v d D t T Z W N 0 a W 9 u M S 9 l e F 8 4 X 3 d v c m t l c n N f c 2 Y x M D B f d m V s b 3 h f Y m I 2 Y m E y M z g x L 0 F 1 d G 9 S Z W 1 v d m V k Q 2 9 s d W 1 u c z E u e 3 R p b W V N a W x s c 2 V j c y w y f S Z x d W 9 0 O y w m c X V v d D t T Z W N 0 a W 9 u M S 9 l e F 8 4 X 3 d v c m t l c n N f c 2 Y x M D B f d m V s b 3 h f Y m I 2 Y m E y M z g x L 0 F 1 d G 9 S Z W 1 v d m V k Q 2 9 s d W 1 u c z E u e 3 F 1 Z X J 5 U 3 R h d H M u Y 3 J l Y X R l V G l t Z S w z f S Z x d W 9 0 O y w m c X V v d D t T Z W N 0 a W 9 u M S 9 l e F 8 4 X 3 d v c m t l c n N f c 2 Y x M D B f d m V s b 3 h f Y m I 2 Y m E y M z g x L 0 F 1 d G 9 S Z W 1 v d m V k Q 2 9 s d W 1 u c z E u e 3 F 1 Z X J 5 S W Q s N H 0 m c X V v d D s s J n F 1 b 3 Q 7 U 2 V j d G l v b j E v Z X h f O F 9 3 b 3 J r Z X J z X 3 N m M T A w X 3 Z l b G 9 4 X 2 J i N m J h M j M 4 M S 9 B d X R v U m V t b 3 Z l Z E N v b H V t b n M x L n t x d W V y e V N 0 Y X R z L m V s Y X B z Z W R U a W 1 l L D V 9 J n F 1 b 3 Q 7 L C Z x d W 9 0 O 1 N l Y 3 R p b 2 4 x L 2 V 4 X z h f d 2 9 y a 2 V y c 1 9 z Z j E w M F 9 2 Z W x v e F 9 i Y j Z i Y T I z O D E v Q X V 0 b 1 J l b W 9 2 Z W R D b 2 x 1 b W 5 z M S 5 7 c 3 R h d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f O F 9 3 b 3 J r Z X J z X 3 N m M T A w X 3 Z l b G 9 4 X 2 J i N m J h M j M 4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Y m I 2 Y m E y M z g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D d k O D M y Y i 1 l Z D I 5 L T Q y N m E t Y j g 5 Y y 0 3 Y z N j N G I 0 M 2 R h O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V 4 X z h f d 2 9 y a 2 V y c 1 9 z Z j E w M F 9 2 Z W x v e F 9 i Y j Z i Y T I z O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h U M D c 6 M D g 6 M j Q u O D M 4 N D k x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9 i Y j Z i Y T I z O D E v Q X V 0 b 1 J l b W 9 2 Z W R D b 2 x 1 b W 5 z M S 5 7 c X V l c n l O Y W 1 l L D B 9 J n F 1 b 3 Q 7 L C Z x d W 9 0 O 1 N l Y 3 R p b 2 4 x L 2 5 l e F 8 4 X 3 d v c m t l c n N f c 2 Y x M D B f d m V s b 3 h f Y m I 2 Y m E y M z g x L 0 F 1 d G 9 S Z W 1 v d m V k Q 2 9 s d W 1 u c z E u e 3 N j Y W x l R m F j d G 9 y L D F 9 J n F 1 b 3 Q 7 L C Z x d W 9 0 O 1 N l Y 3 R p b 2 4 x L 2 5 l e F 8 4 X 3 d v c m t l c n N f c 2 Y x M D B f d m V s b 3 h f Y m I 2 Y m E y M z g x L 0 F 1 d G 9 S Z W 1 v d m V k Q 2 9 s d W 1 u c z E u e 3 R p b W V N a W x s c 2 V j c y w y f S Z x d W 9 0 O y w m c X V v d D t T Z W N 0 a W 9 u M S 9 u Z X h f O F 9 3 b 3 J r Z X J z X 3 N m M T A w X 3 Z l b G 9 4 X 2 J i N m J h M j M 4 M S 9 B d X R v U m V t b 3 Z l Z E N v b H V t b n M x L n t x d W V y e V N 0 Y X R z L m N y Z W F 0 Z V R p b W U s M 3 0 m c X V v d D s s J n F 1 b 3 Q 7 U 2 V j d G l v b j E v b m V 4 X z h f d 2 9 y a 2 V y c 1 9 z Z j E w M F 9 2 Z W x v e F 9 i Y j Z i Y T I z O D E v Q X V 0 b 1 J l b W 9 2 Z W R D b 2 x 1 b W 5 z M S 5 7 c X V l c n l J Z C w 0 f S Z x d W 9 0 O y w m c X V v d D t T Z W N 0 a W 9 u M S 9 u Z X h f O F 9 3 b 3 J r Z X J z X 3 N m M T A w X 3 Z l b G 9 4 X 2 J i N m J h M j M 4 M S 9 B d X R v U m V t b 3 Z l Z E N v b H V t b n M x L n t x d W V y e V N 0 Y X R z L m V s Y X B z Z W R U a W 1 l L D V 9 J n F 1 b 3 Q 7 L C Z x d W 9 0 O 1 N l Y 3 R p b 2 4 x L 2 5 l e F 8 4 X 3 d v c m t l c n N f c 2 Y x M D B f d m V s b 3 h f Y m I 2 Y m E y M z g x L 0 F 1 d G 9 S Z W 1 v d m V k Q 2 9 s d W 1 u c z E u e 3 N 0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5 l e F 8 4 X 3 d v c m t l c n N f c 2 Y x M D B f d m V s b 3 h f Y m I 2 Y m E y M z g x L 0 F 1 d G 9 S Z W 1 v d m V k Q 2 9 s d W 1 u c z E u e 3 F 1 Z X J 5 T m F t Z S w w f S Z x d W 9 0 O y w m c X V v d D t T Z W N 0 a W 9 u M S 9 u Z X h f O F 9 3 b 3 J r Z X J z X 3 N m M T A w X 3 Z l b G 9 4 X 2 J i N m J h M j M 4 M S 9 B d X R v U m V t b 3 Z l Z E N v b H V t b n M x L n t z Y 2 F s Z U Z h Y 3 R v c i w x f S Z x d W 9 0 O y w m c X V v d D t T Z W N 0 a W 9 u M S 9 u Z X h f O F 9 3 b 3 J r Z X J z X 3 N m M T A w X 3 Z l b G 9 4 X 2 J i N m J h M j M 4 M S 9 B d X R v U m V t b 3 Z l Z E N v b H V t b n M x L n t 0 a W 1 l T W l s b H N l Y 3 M s M n 0 m c X V v d D s s J n F 1 b 3 Q 7 U 2 V j d G l v b j E v b m V 4 X z h f d 2 9 y a 2 V y c 1 9 z Z j E w M F 9 2 Z W x v e F 9 i Y j Z i Y T I z O D E v Q X V 0 b 1 J l b W 9 2 Z W R D b 2 x 1 b W 5 z M S 5 7 c X V l c n l T d G F 0 c y 5 j c m V h d G V U a W 1 l L D N 9 J n F 1 b 3 Q 7 L C Z x d W 9 0 O 1 N l Y 3 R p b 2 4 x L 2 5 l e F 8 4 X 3 d v c m t l c n N f c 2 Y x M D B f d m V s b 3 h f Y m I 2 Y m E y M z g x L 0 F 1 d G 9 S Z W 1 v d m V k Q 2 9 s d W 1 u c z E u e 3 F 1 Z X J 5 S W Q s N H 0 m c X V v d D s s J n F 1 b 3 Q 7 U 2 V j d G l v b j E v b m V 4 X z h f d 2 9 y a 2 V y c 1 9 z Z j E w M F 9 2 Z W x v e F 9 i Y j Z i Y T I z O D E v Q X V 0 b 1 J l b W 9 2 Z W R D b 2 x 1 b W 5 z M S 5 7 c X V l c n l T d G F 0 c y 5 l b G F w c 2 V k V G l t Z S w 1 f S Z x d W 9 0 O y w m c X V v d D t T Z W N 0 a W 9 u M S 9 u Z X h f O F 9 3 b 3 J r Z X J z X 3 N m M T A w X 3 Z l b G 9 4 X 2 J i N m J h M j M 4 M S 9 B d X R v U m V t b 3 Z l Z E N v b H V t b n M x L n t z d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9 i Y j Z i Y T I z O D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Z D A 4 M j B m L T Z h M T M t N D Y y M S 0 5 N D R m L W Y 4 M W V m Y z N j M T E z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F 8 4 X 3 d v c m t l c n N f c 2 Y x M D B f d m V s b 3 h f M j A y N V 8 w O V 8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z o y N T o z O S 4 2 N D Q y N D M w W i I g L z 4 8 R W 5 0 c n k g V H l w Z T 0 i R m l s b E N v b H V t b l R 5 c G V z I i B W Y W x 1 Z T 0 i c 0 J n W U R C d 1 l H Q m c 9 P S I g L z 4 8 R W 5 0 c n k g V H l w Z T 0 i R m l s b E N v b H V t b k 5 h b W V z I i B W Y W x 1 Z T 0 i c 1 s m c X V v d D t x d W V y e U 5 h b W U m c X V v d D s s J n F 1 b 3 Q 7 c 2 N h b G V G Y W N 0 b 3 I m c X V v d D s s J n F 1 b 3 Q 7 d G l t Z U 1 p b G x z Z W N z J n F 1 b 3 Q 7 L C Z x d W 9 0 O 3 F 1 Z X J 5 U 3 R h d H M u Y 3 J l Y X R l V G l t Z S Z x d W 9 0 O y w m c X V v d D t x d W V y e U l k J n F 1 b 3 Q 7 L C Z x d W 9 0 O 3 F 1 Z X J 5 U 3 R h d H M u Z W x h c H N l Z F R p b W U m c X V v d D s s J n F 1 b 3 Q 7 c 3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F 8 4 X 3 d v c m t l c n N f c 2 Y x M D B f d m V s b 3 h f M j A y N S 0 w O S 0 w O S 9 B d X R v U m V t b 3 Z l Z E N v b H V t b n M x L n t x d W V y e U 5 h b W U s M H 0 m c X V v d D s s J n F 1 b 3 Q 7 U 2 V j d G l v b j E v Z X h f O F 9 3 b 3 J r Z X J z X 3 N m M T A w X 3 Z l b G 9 4 X z I w M j U t M D k t M D k v Q X V 0 b 1 J l b W 9 2 Z W R D b 2 x 1 b W 5 z M S 5 7 c 2 N h b G V G Y W N 0 b 3 I s M X 0 m c X V v d D s s J n F 1 b 3 Q 7 U 2 V j d G l v b j E v Z X h f O F 9 3 b 3 J r Z X J z X 3 N m M T A w X 3 Z l b G 9 4 X z I w M j U t M D k t M D k v Q X V 0 b 1 J l b W 9 2 Z W R D b 2 x 1 b W 5 z M S 5 7 d G l t Z U 1 p b G x z Z W N z L D J 9 J n F 1 b 3 Q 7 L C Z x d W 9 0 O 1 N l Y 3 R p b 2 4 x L 2 V 4 X z h f d 2 9 y a 2 V y c 1 9 z Z j E w M F 9 2 Z W x v e F 8 y M D I 1 L T A 5 L T A 5 L 0 F 1 d G 9 S Z W 1 v d m V k Q 2 9 s d W 1 u c z E u e 3 F 1 Z X J 5 U 3 R h d H M u Y 3 J l Y X R l V G l t Z S w z f S Z x d W 9 0 O y w m c X V v d D t T Z W N 0 a W 9 u M S 9 l e F 8 4 X 3 d v c m t l c n N f c 2 Y x M D B f d m V s b 3 h f M j A y N S 0 w O S 0 w O S 9 B d X R v U m V t b 3 Z l Z E N v b H V t b n M x L n t x d W V y e U l k L D R 9 J n F 1 b 3 Q 7 L C Z x d W 9 0 O 1 N l Y 3 R p b 2 4 x L 2 V 4 X z h f d 2 9 y a 2 V y c 1 9 z Z j E w M F 9 2 Z W x v e F 8 y M D I 1 L T A 5 L T A 5 L 0 F 1 d G 9 S Z W 1 v d m V k Q 2 9 s d W 1 u c z E u e 3 F 1 Z X J 5 U 3 R h d H M u Z W x h c H N l Z F R p b W U s N X 0 m c X V v d D s s J n F 1 b 3 Q 7 U 2 V j d G l v b j E v Z X h f O F 9 3 b 3 J r Z X J z X 3 N m M T A w X 3 Z l b G 9 4 X z I w M j U t M D k t M D k v Q X V 0 b 1 J l b W 9 2 Z W R D b 2 x 1 b W 5 z M S 5 7 c 3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X h f O F 9 3 b 3 J r Z X J z X 3 N m M T A w X 3 Z l b G 9 4 X z I w M j U t M D k t M D k v Q X V 0 b 1 J l b W 9 2 Z W R D b 2 x 1 b W 5 z M S 5 7 c X V l c n l O Y W 1 l L D B 9 J n F 1 b 3 Q 7 L C Z x d W 9 0 O 1 N l Y 3 R p b 2 4 x L 2 V 4 X z h f d 2 9 y a 2 V y c 1 9 z Z j E w M F 9 2 Z W x v e F 8 y M D I 1 L T A 5 L T A 5 L 0 F 1 d G 9 S Z W 1 v d m V k Q 2 9 s d W 1 u c z E u e 3 N j Y W x l R m F j d G 9 y L D F 9 J n F 1 b 3 Q 7 L C Z x d W 9 0 O 1 N l Y 3 R p b 2 4 x L 2 V 4 X z h f d 2 9 y a 2 V y c 1 9 z Z j E w M F 9 2 Z W x v e F 8 y M D I 1 L T A 5 L T A 5 L 0 F 1 d G 9 S Z W 1 v d m V k Q 2 9 s d W 1 u c z E u e 3 R p b W V N a W x s c 2 V j c y w y f S Z x d W 9 0 O y w m c X V v d D t T Z W N 0 a W 9 u M S 9 l e F 8 4 X 3 d v c m t l c n N f c 2 Y x M D B f d m V s b 3 h f M j A y N S 0 w O S 0 w O S 9 B d X R v U m V t b 3 Z l Z E N v b H V t b n M x L n t x d W V y e V N 0 Y X R z L m N y Z W F 0 Z V R p b W U s M 3 0 m c X V v d D s s J n F 1 b 3 Q 7 U 2 V j d G l v b j E v Z X h f O F 9 3 b 3 J r Z X J z X 3 N m M T A w X 3 Z l b G 9 4 X z I w M j U t M D k t M D k v Q X V 0 b 1 J l b W 9 2 Z W R D b 2 x 1 b W 5 z M S 5 7 c X V l c n l J Z C w 0 f S Z x d W 9 0 O y w m c X V v d D t T Z W N 0 a W 9 u M S 9 l e F 8 4 X 3 d v c m t l c n N f c 2 Y x M D B f d m V s b 3 h f M j A y N S 0 w O S 0 w O S 9 B d X R v U m V t b 3 Z l Z E N v b H V t b n M x L n t x d W V y e V N 0 Y X R z L m V s Y X B z Z W R U a W 1 l L D V 9 J n F 1 b 3 Q 7 L C Z x d W 9 0 O 1 N l Y 3 R p b 2 4 x L 2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M G M x M z F h L T U 5 M G Y t N D g z N i 0 4 M j M 0 L W I y O T N h Y j J k O G V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h f O F 9 3 b 3 J r Z X J z X 3 N m M T A w X 3 Z l b G 9 4 X z I w M j V f M D l f M D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M 6 M j Y 6 M D A u N T E 3 N j g 4 M F o i I C 8 + P E V u d H J 5 I F R 5 c G U 9 I k Z p b G x D b 2 x 1 b W 5 U e X B l c y I g V m F s d W U 9 I n N C Z 1 l E Q n d Z R 0 J n P T 0 i I C 8 + P E V u d H J 5 I F R 5 c G U 9 I k Z p b G x D b 2 x 1 b W 5 O Y W 1 l c y I g V m F s d W U 9 I n N b J n F 1 b 3 Q 7 c X V l c n l O Y W 1 l J n F 1 b 3 Q 7 L C Z x d W 9 0 O 3 N j Y W x l R m F j d G 9 y J n F 1 b 3 Q 7 L C Z x d W 9 0 O 3 R p b W V N a W x s c 2 V j c y Z x d W 9 0 O y w m c X V v d D t x d W V y e V N 0 Y X R z L m N y Z W F 0 Z V R p b W U m c X V v d D s s J n F 1 b 3 Q 7 c X V l c n l J Z C Z x d W 9 0 O y w m c X V v d D t x d W V y e V N 0 Y X R z L m V s Y X B z Z W R U a W 1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4 X z h f d 2 9 y a 2 V y c 1 9 z Z j E w M F 9 2 Z W x v e F 8 y M D I 1 L T A 5 L T A 5 L 0 F 1 d G 9 S Z W 1 v d m V k Q 2 9 s d W 1 u c z E u e 3 F 1 Z X J 5 T m F t Z S w w f S Z x d W 9 0 O y w m c X V v d D t T Z W N 0 a W 9 u M S 9 u Z X h f O F 9 3 b 3 J r Z X J z X 3 N m M T A w X 3 Z l b G 9 4 X z I w M j U t M D k t M D k v Q X V 0 b 1 J l b W 9 2 Z W R D b 2 x 1 b W 5 z M S 5 7 c 2 N h b G V G Y W N 0 b 3 I s M X 0 m c X V v d D s s J n F 1 b 3 Q 7 U 2 V j d G l v b j E v b m V 4 X z h f d 2 9 y a 2 V y c 1 9 z Z j E w M F 9 2 Z W x v e F 8 y M D I 1 L T A 5 L T A 5 L 0 F 1 d G 9 S Z W 1 v d m V k Q 2 9 s d W 1 u c z E u e 3 R p b W V N a W x s c 2 V j c y w y f S Z x d W 9 0 O y w m c X V v d D t T Z W N 0 a W 9 u M S 9 u Z X h f O F 9 3 b 3 J r Z X J z X 3 N m M T A w X 3 Z l b G 9 4 X z I w M j U t M D k t M D k v Q X V 0 b 1 J l b W 9 2 Z W R D b 2 x 1 b W 5 z M S 5 7 c X V l c n l T d G F 0 c y 5 j c m V h d G V U a W 1 l L D N 9 J n F 1 b 3 Q 7 L C Z x d W 9 0 O 1 N l Y 3 R p b 2 4 x L 2 5 l e F 8 4 X 3 d v c m t l c n N f c 2 Y x M D B f d m V s b 3 h f M j A y N S 0 w O S 0 w O S 9 B d X R v U m V t b 3 Z l Z E N v b H V t b n M x L n t x d W V y e U l k L D R 9 J n F 1 b 3 Q 7 L C Z x d W 9 0 O 1 N l Y 3 R p b 2 4 x L 2 5 l e F 8 4 X 3 d v c m t l c n N f c 2 Y x M D B f d m V s b 3 h f M j A y N S 0 w O S 0 w O S 9 B d X R v U m V t b 3 Z l Z E N v b H V t b n M x L n t x d W V y e V N 0 Y X R z L m V s Y X B z Z W R U a W 1 l L D V 9 J n F 1 b 3 Q 7 L C Z x d W 9 0 O 1 N l Y 3 R p b 2 4 x L 2 5 l e F 8 4 X 3 d v c m t l c n N f c 2 Y x M D B f d m V s b 3 h f M j A y N S 0 w O S 0 w O S 9 B d X R v U m V t b 3 Z l Z E N v b H V t b n M x L n t z d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Z X h f O F 9 3 b 3 J r Z X J z X 3 N m M T A w X 3 Z l b G 9 4 X z I w M j U t M D k t M D k v Q X V 0 b 1 J l b W 9 2 Z W R D b 2 x 1 b W 5 z M S 5 7 c X V l c n l O Y W 1 l L D B 9 J n F 1 b 3 Q 7 L C Z x d W 9 0 O 1 N l Y 3 R p b 2 4 x L 2 5 l e F 8 4 X 3 d v c m t l c n N f c 2 Y x M D B f d m V s b 3 h f M j A y N S 0 w O S 0 w O S 9 B d X R v U m V t b 3 Z l Z E N v b H V t b n M x L n t z Y 2 F s Z U Z h Y 3 R v c i w x f S Z x d W 9 0 O y w m c X V v d D t T Z W N 0 a W 9 u M S 9 u Z X h f O F 9 3 b 3 J r Z X J z X 3 N m M T A w X 3 Z l b G 9 4 X z I w M j U t M D k t M D k v Q X V 0 b 1 J l b W 9 2 Z W R D b 2 x 1 b W 5 z M S 5 7 d G l t Z U 1 p b G x z Z W N z L D J 9 J n F 1 b 3 Q 7 L C Z x d W 9 0 O 1 N l Y 3 R p b 2 4 x L 2 5 l e F 8 4 X 3 d v c m t l c n N f c 2 Y x M D B f d m V s b 3 h f M j A y N S 0 w O S 0 w O S 9 B d X R v U m V t b 3 Z l Z E N v b H V t b n M x L n t x d W V y e V N 0 Y X R z L m N y Z W F 0 Z V R p b W U s M 3 0 m c X V v d D s s J n F 1 b 3 Q 7 U 2 V j d G l v b j E v b m V 4 X z h f d 2 9 y a 2 V y c 1 9 z Z j E w M F 9 2 Z W x v e F 8 y M D I 1 L T A 5 L T A 5 L 0 F 1 d G 9 S Z W 1 v d m V k Q 2 9 s d W 1 u c z E u e 3 F 1 Z X J 5 S W Q s N H 0 m c X V v d D s s J n F 1 b 3 Q 7 U 2 V j d G l v b j E v b m V 4 X z h f d 2 9 y a 2 V y c 1 9 z Z j E w M F 9 2 Z W x v e F 8 y M D I 1 L T A 5 L T A 5 L 0 F 1 d G 9 S Z W 1 v d m V k Q 2 9 s d W 1 u c z E u e 3 F 1 Z X J 5 U 3 R h d H M u Z W x h c H N l Z F R p b W U s N X 0 m c X V v d D s s J n F 1 b 3 Q 7 U 2 V j d G l v b j E v b m V 4 X z h f d 2 9 y a 2 V y c 1 9 z Z j E w M F 9 2 Z W x v e F 8 y M D I 1 L T A 5 L T A 5 L 0 F 1 d G 9 S Z W 1 v d m V k Q 2 9 s d W 1 u c z E u e 3 N 0 Y X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h f O F 9 3 b 3 J r Z X J z X 3 N m M T A w X 3 Z l b G 9 4 X z I w M j U t M D k t M D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4 X z h f d 2 9 y a 2 V y c 1 9 z Z j E w M F 9 2 Z W x v e F 8 y M D I 1 L T A 5 L T A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e F 8 4 X 3 d v c m t l c n N f c 2 Y x M D B f d m V s b 3 h f M j A y N S 0 w O S 0 w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U O Z I 1 9 d b a i x 0 p 0 z / k q T n B Z A L / k l B i K X Q 9 4 1 7 4 m T n 7 E Q 3 Y f O 1 J r e z c G z 2 9 t 7 8 R z w B P I R z r 2 6 j n l G y M V z i Z 6 n 6 d y u T j n 2 t G + p 9 j e H G z W 4 c M e e B l g y r 1 + M 8 E 5 u 3 P s H d L 6 d i L P f Q s < / D a t a M a s h u p > 
</file>

<file path=customXml/itemProps1.xml><?xml version="1.0" encoding="utf-8"?>
<ds:datastoreItem xmlns:ds="http://schemas.openxmlformats.org/officeDocument/2006/customXml" ds:itemID="{5FB066F6-2F45-754F-B770-28E0125DF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nex_3_workers_sf100_velox_bb6ba</vt:lpstr>
      <vt:lpstr>ex_3_workers_sf100_velox_bb6ba2</vt:lpstr>
      <vt:lpstr>ex_4_workers_sf100_velox_bb6ba2</vt:lpstr>
      <vt:lpstr>nex_4_workers_sf100_velox_bb6ba</vt:lpstr>
      <vt:lpstr>nex_8_workers_sf100_velox_bb6ba</vt:lpstr>
      <vt:lpstr>ex_8_workers_sf100_velox_bb6ba2</vt:lpstr>
      <vt:lpstr>Relative_Graph</vt:lpstr>
      <vt:lpstr>Rel Graph 2</vt:lpstr>
      <vt:lpstr>Sheet1</vt:lpstr>
      <vt:lpstr>nex_8_workers_sf100_velox_2025-</vt:lpstr>
      <vt:lpstr>ex_8_workers_sf100_velox_2025-0</vt:lpstr>
      <vt:lpstr>Absolute_Graph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Bauer</dc:creator>
  <cp:lastModifiedBy>Daniel Bauer</cp:lastModifiedBy>
  <dcterms:created xsi:type="dcterms:W3CDTF">2025-09-01T15:34:20Z</dcterms:created>
  <dcterms:modified xsi:type="dcterms:W3CDTF">2025-09-09T13:32:50Z</dcterms:modified>
</cp:coreProperties>
</file>