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/devel/techentourage/github/arduino/pwm/pwm-tool/"/>
    </mc:Choice>
  </mc:AlternateContent>
  <xr:revisionPtr revIDLastSave="0" documentId="8_{1637DCC7-CCA1-4F49-8213-1DDA5C95DF86}" xr6:coauthVersionLast="47" xr6:coauthVersionMax="47" xr10:uidLastSave="{00000000-0000-0000-0000-000000000000}"/>
  <bookViews>
    <workbookView xWindow="2780" yWindow="1500" windowWidth="28040" windowHeight="17440" xr2:uid="{D39DBB8D-94C2-CD4E-B45B-EE90188A4287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0" i="1" l="1"/>
  <c r="J10" i="1" s="1"/>
  <c r="I11" i="1"/>
  <c r="J11" i="1" s="1"/>
  <c r="I12" i="1"/>
  <c r="J12" i="1" s="1"/>
  <c r="I13" i="1"/>
  <c r="J13" i="1" s="1"/>
  <c r="J5" i="1"/>
  <c r="J7" i="1"/>
  <c r="J9" i="1"/>
  <c r="I5" i="1"/>
  <c r="I6" i="1"/>
  <c r="J6" i="1" s="1"/>
  <c r="I7" i="1"/>
  <c r="I8" i="1"/>
  <c r="J8" i="1" s="1"/>
  <c r="I9" i="1"/>
  <c r="I4" i="1"/>
  <c r="J4" i="1" s="1"/>
  <c r="D5" i="1"/>
  <c r="D6" i="1"/>
  <c r="D7" i="1"/>
  <c r="D8" i="1"/>
  <c r="D9" i="1"/>
  <c r="D4" i="1"/>
  <c r="C4" i="1"/>
  <c r="C5" i="1"/>
  <c r="C6" i="1"/>
  <c r="C7" i="1"/>
  <c r="C8" i="1"/>
  <c r="C9" i="1"/>
</calcChain>
</file>

<file path=xl/sharedStrings.xml><?xml version="1.0" encoding="utf-8"?>
<sst xmlns="http://schemas.openxmlformats.org/spreadsheetml/2006/main" count="5" uniqueCount="5">
  <si>
    <t>CPU Mhz</t>
  </si>
  <si>
    <t>prescaler</t>
  </si>
  <si>
    <t>Timer 2</t>
  </si>
  <si>
    <t>Fast PWM Mode (Hz)</t>
  </si>
  <si>
    <t>Phase Correct PWM Mode (Hz)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</si>
</sst>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164" fontId="0" fillId="0" borderId="0" xfId="0" applyNumberFormat="1"/>
    <xf numFmtId="0" fontId="1" fillId="0" borderId="1" xfId="1"/>
    <xf numFmtId="0" fontId="1" fillId="0" borderId="1" xfId="1" applyAlignment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6839B-1365-A247-992F-E57C4472A1EA}">
  <dimension ref="A1:J13"/>
  <sheetViews>
    <sheetView tabSelected="1" workbookViewId="0">
      <selection activeCell="G5" sqref="G5"/>
    </sheetView>
  </sheetViews>
  <sheetFormatPr baseColWidth="10" defaultRowHeight="16" x14ac:dyDescent="0.2"/>
  <cols>
    <col min="3" max="3" width="20.1640625" bestFit="1" customWidth="1"/>
    <col min="4" max="4" width="29.5" bestFit="1" customWidth="1"/>
  </cols>
  <sheetData>
    <row r="1" spans="1:10" x14ac:dyDescent="0.2">
      <c r="A1" t="s">
        <v>0</v>
      </c>
      <c r="B1">
        <v>16</v>
      </c>
    </row>
    <row r="3" spans="1:10" s="2" customFormat="1" ht="18" thickBot="1" x14ac:dyDescent="0.25">
      <c r="A3" s="2" t="s">
        <v>2</v>
      </c>
      <c r="B3" s="2" t="s">
        <v>1</v>
      </c>
      <c r="C3" s="3" t="s">
        <v>3</v>
      </c>
      <c r="D3" s="2" t="s">
        <v>4</v>
      </c>
    </row>
    <row r="4" spans="1:10" ht="17" thickTop="1" x14ac:dyDescent="0.2">
      <c r="B4">
        <v>8</v>
      </c>
      <c r="C4" s="1">
        <f t="shared" ref="C4:C9" si="0">$B$1/($B4*256)*1000000</f>
        <v>7812.5</v>
      </c>
      <c r="D4" s="1">
        <f t="shared" ref="D4:D9" si="1">$B$1/($B4*512)*1000000</f>
        <v>3906.25</v>
      </c>
      <c r="G4">
        <v>32</v>
      </c>
      <c r="H4">
        <v>1</v>
      </c>
      <c r="I4">
        <f>2^H4</f>
        <v>2</v>
      </c>
      <c r="J4">
        <f>$G$4/$I4</f>
        <v>16</v>
      </c>
    </row>
    <row r="5" spans="1:10" x14ac:dyDescent="0.2">
      <c r="B5">
        <v>32</v>
      </c>
      <c r="C5" s="1">
        <f t="shared" si="0"/>
        <v>1953.125</v>
      </c>
      <c r="D5" s="1">
        <f t="shared" si="1"/>
        <v>976.5625</v>
      </c>
      <c r="H5">
        <v>2</v>
      </c>
      <c r="I5">
        <f t="shared" ref="I5:I13" si="2">2^H5</f>
        <v>4</v>
      </c>
      <c r="J5">
        <f t="shared" ref="J5:J13" si="3">$G$4/$I5</f>
        <v>8</v>
      </c>
    </row>
    <row r="6" spans="1:10" x14ac:dyDescent="0.2">
      <c r="B6">
        <v>64</v>
      </c>
      <c r="C6" s="1">
        <f t="shared" si="0"/>
        <v>976.5625</v>
      </c>
      <c r="D6" s="1">
        <f t="shared" si="1"/>
        <v>488.28125</v>
      </c>
      <c r="H6">
        <v>3</v>
      </c>
      <c r="I6">
        <f t="shared" si="2"/>
        <v>8</v>
      </c>
      <c r="J6">
        <f t="shared" si="3"/>
        <v>4</v>
      </c>
    </row>
    <row r="7" spans="1:10" x14ac:dyDescent="0.2">
      <c r="B7">
        <v>128</v>
      </c>
      <c r="C7" s="1">
        <f t="shared" si="0"/>
        <v>488.28125</v>
      </c>
      <c r="D7" s="1">
        <f t="shared" si="1"/>
        <v>244.140625</v>
      </c>
      <c r="H7">
        <v>4</v>
      </c>
      <c r="I7">
        <f t="shared" si="2"/>
        <v>16</v>
      </c>
      <c r="J7">
        <f t="shared" si="3"/>
        <v>2</v>
      </c>
    </row>
    <row r="8" spans="1:10" x14ac:dyDescent="0.2">
      <c r="B8">
        <v>256</v>
      </c>
      <c r="C8" s="1">
        <f t="shared" si="0"/>
        <v>244.140625</v>
      </c>
      <c r="D8" s="1">
        <f t="shared" si="1"/>
        <v>122.0703125</v>
      </c>
      <c r="H8">
        <v>5</v>
      </c>
      <c r="I8">
        <f t="shared" si="2"/>
        <v>32</v>
      </c>
      <c r="J8">
        <f t="shared" si="3"/>
        <v>1</v>
      </c>
    </row>
    <row r="9" spans="1:10" x14ac:dyDescent="0.2">
      <c r="B9">
        <v>1024</v>
      </c>
      <c r="C9" s="1">
        <f t="shared" si="0"/>
        <v>61.03515625</v>
      </c>
      <c r="D9" s="1">
        <f t="shared" si="1"/>
        <v>30.517578125</v>
      </c>
      <c r="H9">
        <v>6</v>
      </c>
      <c r="I9">
        <f t="shared" si="2"/>
        <v>64</v>
      </c>
      <c r="J9">
        <f t="shared" si="3"/>
        <v>0.5</v>
      </c>
    </row>
    <row r="10" spans="1:10" x14ac:dyDescent="0.2">
      <c r="H10">
        <v>7</v>
      </c>
      <c r="I10">
        <f>2^H10</f>
        <v>128</v>
      </c>
      <c r="J10">
        <f>$G$4/$I10</f>
        <v>0.25</v>
      </c>
    </row>
    <row r="11" spans="1:10" x14ac:dyDescent="0.2">
      <c r="H11">
        <v>8</v>
      </c>
      <c r="I11">
        <f t="shared" si="2"/>
        <v>256</v>
      </c>
      <c r="J11">
        <f t="shared" si="3"/>
        <v>0.125</v>
      </c>
    </row>
    <row r="12" spans="1:10" x14ac:dyDescent="0.2">
      <c r="H12">
        <v>9</v>
      </c>
      <c r="I12">
        <f t="shared" si="2"/>
        <v>512</v>
      </c>
      <c r="J12">
        <f t="shared" si="3"/>
        <v>6.25E-2</v>
      </c>
    </row>
    <row r="13" spans="1:10" x14ac:dyDescent="0.2">
      <c r="H13">
        <v>10</v>
      </c>
      <c r="I13">
        <f t="shared" si="2"/>
        <v>1024</v>
      </c>
      <c r="J13">
        <f t="shared" si="3"/>
        <v>3.125E-2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Bush, Dan</dc:creator>
  <cp:lastModifiedBy>Bush, Dan</cp:lastModifiedBy>
  <dcterms:created xsi:type="dcterms:W3CDTF">2022-02-03T00:43:37Z</dcterms:created>
  <dcterms:modified xsi:type="dcterms:W3CDTF">2022-03-15T17:24:45Z</dcterms:modified>
</cp:coreProperties>
</file>