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stichds\Desktop\sturgeon_workshop\data\"/>
    </mc:Choice>
  </mc:AlternateContent>
  <xr:revisionPtr revIDLastSave="0" documentId="13_ncr:1_{92219B52-65A7-458C-926A-1A787D71CD1C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from swfdb" sheetId="1" r:id="rId1"/>
    <sheet name="schnable est" sheetId="3" r:id="rId2"/>
    <sheet name="stocking hist" sheetId="4" r:id="rId3"/>
    <sheet name="catch hist" sheetId="2" r:id="rId4"/>
    <sheet name="Sheet5" sheetId="5" r:id="rId5"/>
  </sheets>
  <externalReferences>
    <externalReference r:id="rId6"/>
  </externalReferences>
  <definedNames>
    <definedName name="_xlnm._FilterDatabase" localSheetId="3" hidden="1">'catch hist'!$A$1:$J$123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1" i="3" l="1"/>
  <c r="G11" i="3"/>
  <c r="I10" i="3"/>
  <c r="G10" i="3"/>
  <c r="A1" i="3" l="1"/>
  <c r="B1" i="3"/>
  <c r="C1" i="3"/>
  <c r="D1" i="3"/>
  <c r="E1" i="3"/>
  <c r="F1" i="3"/>
  <c r="G1" i="3"/>
  <c r="H1" i="3"/>
  <c r="I1" i="3"/>
  <c r="J1" i="3"/>
  <c r="K1" i="3"/>
  <c r="L1" i="3"/>
  <c r="A2" i="3"/>
  <c r="B2" i="3"/>
  <c r="C2" i="3"/>
  <c r="D2" i="3"/>
  <c r="E2" i="3"/>
  <c r="F2" i="3"/>
  <c r="G2" i="3"/>
  <c r="H2" i="3"/>
  <c r="I2" i="3"/>
  <c r="J2" i="3"/>
  <c r="K2" i="3"/>
  <c r="L2" i="3"/>
  <c r="A3" i="3"/>
  <c r="B3" i="3"/>
  <c r="C3" i="3"/>
  <c r="D3" i="3"/>
  <c r="E3" i="3"/>
  <c r="F3" i="3"/>
  <c r="G3" i="3"/>
  <c r="H3" i="3"/>
  <c r="I3" i="3"/>
  <c r="J3" i="3"/>
  <c r="K3" i="3"/>
  <c r="L3" i="3"/>
  <c r="A4" i="3"/>
  <c r="B4" i="3"/>
  <c r="C4" i="3"/>
  <c r="D4" i="3"/>
  <c r="E4" i="3"/>
  <c r="F4" i="3"/>
  <c r="G4" i="3"/>
  <c r="H4" i="3"/>
  <c r="I4" i="3"/>
  <c r="J4" i="3"/>
  <c r="K4" i="3"/>
  <c r="L4" i="3"/>
  <c r="A5" i="3"/>
  <c r="B5" i="3"/>
  <c r="C5" i="3"/>
  <c r="D5" i="3"/>
  <c r="E5" i="3"/>
  <c r="F5" i="3"/>
  <c r="G5" i="3"/>
  <c r="H5" i="3"/>
  <c r="I5" i="3"/>
  <c r="J5" i="3"/>
  <c r="K5" i="3"/>
  <c r="L5" i="3"/>
  <c r="A6" i="3"/>
  <c r="B6" i="3"/>
  <c r="C6" i="3"/>
  <c r="D6" i="3"/>
  <c r="E6" i="3"/>
  <c r="F6" i="3"/>
  <c r="G6" i="3"/>
  <c r="H6" i="3"/>
  <c r="K6" i="3"/>
  <c r="L6" i="3"/>
  <c r="A7" i="3"/>
  <c r="B7" i="3"/>
  <c r="C7" i="3"/>
  <c r="D7" i="3"/>
  <c r="E7" i="3"/>
  <c r="F7" i="3"/>
  <c r="G7" i="3"/>
  <c r="I7" i="3"/>
  <c r="J7" i="3"/>
  <c r="K7" i="3"/>
  <c r="L7" i="3"/>
  <c r="A8" i="3"/>
  <c r="B8" i="3"/>
  <c r="C8" i="3"/>
  <c r="D8" i="3"/>
  <c r="E8" i="3"/>
  <c r="F8" i="3"/>
  <c r="G8" i="3"/>
  <c r="H8" i="3"/>
  <c r="I8" i="3"/>
  <c r="K8" i="3"/>
  <c r="L8" i="3"/>
  <c r="A9" i="3"/>
  <c r="B9" i="3"/>
  <c r="C9" i="3"/>
  <c r="D9" i="3"/>
  <c r="E9" i="3"/>
  <c r="F9" i="3"/>
  <c r="G9" i="3"/>
  <c r="H9" i="3"/>
  <c r="K9" i="3"/>
  <c r="L9" i="3"/>
  <c r="A10" i="3"/>
  <c r="B10" i="3"/>
  <c r="C10" i="3"/>
  <c r="D10" i="3"/>
  <c r="E10" i="3"/>
  <c r="F10" i="3"/>
  <c r="H10" i="3"/>
  <c r="H11" i="3" s="1"/>
  <c r="K10" i="3"/>
  <c r="L10" i="3"/>
  <c r="I6" i="3"/>
  <c r="I9" i="3"/>
  <c r="H7" i="3" l="1"/>
  <c r="J10" i="3"/>
  <c r="J8" i="3"/>
  <c r="J6" i="3"/>
  <c r="J9" i="3"/>
</calcChain>
</file>

<file path=xl/sharedStrings.xml><?xml version="1.0" encoding="utf-8"?>
<sst xmlns="http://schemas.openxmlformats.org/spreadsheetml/2006/main" count="848" uniqueCount="316">
  <si>
    <t>WIN</t>
  </si>
  <si>
    <t>Date</t>
  </si>
  <si>
    <t>Species Code</t>
  </si>
  <si>
    <t>Total Length</t>
  </si>
  <si>
    <t>Weight</t>
  </si>
  <si>
    <t>Sex</t>
  </si>
  <si>
    <t>Mark Applied</t>
  </si>
  <si>
    <t>Mark Present</t>
  </si>
  <si>
    <t>Adult1</t>
  </si>
  <si>
    <t>Adult2</t>
  </si>
  <si>
    <t>Adult3</t>
  </si>
  <si>
    <t>Scar</t>
  </si>
  <si>
    <t>Hit</t>
  </si>
  <si>
    <t>ONT-66-12-P296</t>
  </si>
  <si>
    <t>10/02/12</t>
  </si>
  <si>
    <t/>
  </si>
  <si>
    <t>PIT</t>
  </si>
  <si>
    <t>10/18/13</t>
  </si>
  <si>
    <t>01817</t>
  </si>
  <si>
    <t>01825</t>
  </si>
  <si>
    <t>10/09/13</t>
  </si>
  <si>
    <t>01835</t>
  </si>
  <si>
    <t>01834</t>
  </si>
  <si>
    <t>01837</t>
  </si>
  <si>
    <t>01833</t>
  </si>
  <si>
    <t>01839</t>
  </si>
  <si>
    <t>01838</t>
  </si>
  <si>
    <t>01836</t>
  </si>
  <si>
    <t>01803</t>
  </si>
  <si>
    <t>01802</t>
  </si>
  <si>
    <t>01801</t>
  </si>
  <si>
    <t>10/10/13</t>
  </si>
  <si>
    <t>1371</t>
  </si>
  <si>
    <t>10/11/13</t>
  </si>
  <si>
    <t>01804</t>
  </si>
  <si>
    <t>01806</t>
  </si>
  <si>
    <t>01805</t>
  </si>
  <si>
    <t>01807</t>
  </si>
  <si>
    <t>10/12/13</t>
  </si>
  <si>
    <t>01812</t>
  </si>
  <si>
    <t>01810</t>
  </si>
  <si>
    <t>01809</t>
  </si>
  <si>
    <t>01808</t>
  </si>
  <si>
    <t>01811</t>
  </si>
  <si>
    <t>01815</t>
  </si>
  <si>
    <t>01814</t>
  </si>
  <si>
    <t>01816</t>
  </si>
  <si>
    <t>10/07/14</t>
  </si>
  <si>
    <t>01823</t>
  </si>
  <si>
    <t>NC</t>
  </si>
  <si>
    <t>10/08/14</t>
  </si>
  <si>
    <t>01820</t>
  </si>
  <si>
    <t>01822</t>
  </si>
  <si>
    <t>01821</t>
  </si>
  <si>
    <t>10/09/14</t>
  </si>
  <si>
    <t>01875</t>
  </si>
  <si>
    <t>01819</t>
  </si>
  <si>
    <t>10/10/14</t>
  </si>
  <si>
    <t>01874</t>
  </si>
  <si>
    <t>01873</t>
  </si>
  <si>
    <t>07/27/99</t>
  </si>
  <si>
    <t>ONT-66-12-P296-75</t>
  </si>
  <si>
    <t>TC01846</t>
  </si>
  <si>
    <t>TC01845</t>
  </si>
  <si>
    <t>TC01843</t>
  </si>
  <si>
    <t>TC01844</t>
  </si>
  <si>
    <t>TC01842</t>
  </si>
  <si>
    <t>TC01826</t>
  </si>
  <si>
    <t>TC01827</t>
  </si>
  <si>
    <t>TC01829</t>
  </si>
  <si>
    <t>TC01831</t>
  </si>
  <si>
    <t>TC01828</t>
  </si>
  <si>
    <t>TC01841</t>
  </si>
  <si>
    <t>ONT-66-12-P296-74</t>
  </si>
  <si>
    <t>Year</t>
  </si>
  <si>
    <t>Cayuga Lake</t>
  </si>
  <si>
    <t>schnable</t>
  </si>
  <si>
    <t>inp</t>
  </si>
  <si>
    <t>weight estimated</t>
  </si>
  <si>
    <t>girth 600</t>
  </si>
  <si>
    <t>probably 989001000102342</t>
  </si>
  <si>
    <t>fcce</t>
  </si>
  <si>
    <t>825f</t>
  </si>
  <si>
    <t>228c</t>
  </si>
  <si>
    <t>6ec5</t>
  </si>
  <si>
    <t xml:space="preserve">existing floy fell , 5ffe </t>
  </si>
  <si>
    <t>77ef</t>
  </si>
  <si>
    <t>7ca0</t>
  </si>
  <si>
    <t>16fc</t>
  </si>
  <si>
    <t>985121024824159 actually</t>
  </si>
  <si>
    <t>2019sp</t>
  </si>
  <si>
    <t>found dead Oswego R Fulton 6/1/2021</t>
  </si>
  <si>
    <t>f</t>
  </si>
  <si>
    <t>m rp</t>
  </si>
  <si>
    <t>m rp, wound back LP</t>
  </si>
  <si>
    <t>m rp, 1B wound</t>
  </si>
  <si>
    <t>TC01849</t>
  </si>
  <si>
    <t>TC01848</t>
  </si>
  <si>
    <t>TC01802</t>
  </si>
  <si>
    <t>TC01803</t>
  </si>
  <si>
    <t>TC01834</t>
  </si>
  <si>
    <t>TC01835</t>
  </si>
  <si>
    <t>TC01801</t>
  </si>
  <si>
    <t>TC01839</t>
  </si>
  <si>
    <t>TC01836</t>
  </si>
  <si>
    <t>TC01837</t>
  </si>
  <si>
    <t>TC01833</t>
  </si>
  <si>
    <t>TC01838</t>
  </si>
  <si>
    <t>TC01806</t>
  </si>
  <si>
    <t>TC01807</t>
  </si>
  <si>
    <t>TC01805</t>
  </si>
  <si>
    <t>TC01804</t>
  </si>
  <si>
    <t>TC01811</t>
  </si>
  <si>
    <t>TC01812</t>
  </si>
  <si>
    <t>TC01808</t>
  </si>
  <si>
    <t>TC01810</t>
  </si>
  <si>
    <t>TC01816</t>
  </si>
  <si>
    <t>TC01809</t>
  </si>
  <si>
    <t>TC01814</t>
  </si>
  <si>
    <t>TC01815</t>
  </si>
  <si>
    <t>TC01817</t>
  </si>
  <si>
    <t>TC01825</t>
  </si>
  <si>
    <t>TC01823, TC01824</t>
  </si>
  <si>
    <t>TC01820</t>
  </si>
  <si>
    <t>TC01822</t>
  </si>
  <si>
    <t>TC01821</t>
  </si>
  <si>
    <t>TC01875</t>
  </si>
  <si>
    <t>TC01819</t>
  </si>
  <si>
    <t>TC01873</t>
  </si>
  <si>
    <t>TC01874</t>
  </si>
  <si>
    <t>TC01872</t>
  </si>
  <si>
    <t>TC01869</t>
  </si>
  <si>
    <t>TC01867</t>
  </si>
  <si>
    <t>TC01860</t>
  </si>
  <si>
    <t>TC01864</t>
  </si>
  <si>
    <t>TC01861</t>
  </si>
  <si>
    <t>TC01866</t>
  </si>
  <si>
    <t>TC01865</t>
  </si>
  <si>
    <t>TC01863</t>
  </si>
  <si>
    <t>TC1859</t>
  </si>
  <si>
    <t>TC1858</t>
  </si>
  <si>
    <t>TC01856</t>
  </si>
  <si>
    <t>TC01855</t>
  </si>
  <si>
    <t>TC01854</t>
  </si>
  <si>
    <t>TC01853</t>
  </si>
  <si>
    <t>TC01852</t>
  </si>
  <si>
    <t>TC01851</t>
  </si>
  <si>
    <t>TC01777</t>
  </si>
  <si>
    <t>TC01778</t>
  </si>
  <si>
    <t>TC01779</t>
  </si>
  <si>
    <t>TC01780</t>
  </si>
  <si>
    <t>TC01781</t>
  </si>
  <si>
    <t>TC01782</t>
  </si>
  <si>
    <t>TC26514</t>
  </si>
  <si>
    <t>TC26513</t>
  </si>
  <si>
    <t>TC26512</t>
  </si>
  <si>
    <t>TC26511</t>
  </si>
  <si>
    <t>TC26510 TC26509</t>
  </si>
  <si>
    <t>TC26508</t>
  </si>
  <si>
    <t>TC26507</t>
  </si>
  <si>
    <t>TC26506</t>
  </si>
  <si>
    <t>TC26505</t>
  </si>
  <si>
    <t>TC26504</t>
  </si>
  <si>
    <t>TC26503</t>
  </si>
  <si>
    <t>TC26502</t>
  </si>
  <si>
    <t>TC26501</t>
  </si>
  <si>
    <t>TC28025</t>
  </si>
  <si>
    <t>TC28024</t>
  </si>
  <si>
    <t>TC28023</t>
  </si>
  <si>
    <t>TC28022</t>
  </si>
  <si>
    <t>TC28021</t>
  </si>
  <si>
    <t>TC28029</t>
  </si>
  <si>
    <t>TC28038</t>
  </si>
  <si>
    <t>TC28039</t>
  </si>
  <si>
    <t>TC28040</t>
  </si>
  <si>
    <t>TC28041</t>
  </si>
  <si>
    <t>TC28042</t>
  </si>
  <si>
    <t>TC28043</t>
  </si>
  <si>
    <t>TC28044</t>
  </si>
  <si>
    <t>TC28046</t>
  </si>
  <si>
    <t>TC01746</t>
  </si>
  <si>
    <t>TC01747</t>
  </si>
  <si>
    <t>TC28047</t>
  </si>
  <si>
    <t>TC28048</t>
  </si>
  <si>
    <t>TC28049</t>
  </si>
  <si>
    <t>TC01726</t>
  </si>
  <si>
    <t>TC18444</t>
  </si>
  <si>
    <t>TC01371</t>
  </si>
  <si>
    <t>PT985121024727116</t>
  </si>
  <si>
    <t>PT985121024777274</t>
  </si>
  <si>
    <t>PT985121024774792</t>
  </si>
  <si>
    <t>PT985121024894321</t>
  </si>
  <si>
    <t>PT985121024740434</t>
  </si>
  <si>
    <t>PT985121024779403</t>
  </si>
  <si>
    <t>PT985121024780652</t>
  </si>
  <si>
    <t>PT985121024818023</t>
  </si>
  <si>
    <t>PT985121024903163</t>
  </si>
  <si>
    <t>PT985121024737141</t>
  </si>
  <si>
    <t>PT985121024739599</t>
  </si>
  <si>
    <t>PT985121024807990</t>
  </si>
  <si>
    <t>PT985121024893560</t>
  </si>
  <si>
    <t>PT985121024782405</t>
  </si>
  <si>
    <t>PT985121024768584</t>
  </si>
  <si>
    <t>PT989001000102253</t>
  </si>
  <si>
    <t>PT989001000102256</t>
  </si>
  <si>
    <t>PT989001000102267</t>
  </si>
  <si>
    <t>PT989001000102269</t>
  </si>
  <si>
    <t>PT989001000102272</t>
  </si>
  <si>
    <t>PT989001000102284</t>
  </si>
  <si>
    <t>PT989001000102294</t>
  </si>
  <si>
    <t>PT989001000102295</t>
  </si>
  <si>
    <t>PT989001000102304</t>
  </si>
  <si>
    <t>PT989001000102307</t>
  </si>
  <si>
    <t>PT989001000102313</t>
  </si>
  <si>
    <t>PT989001000102322</t>
  </si>
  <si>
    <t>PT989001000102326</t>
  </si>
  <si>
    <t>PT989001000102329</t>
  </si>
  <si>
    <t>PT989001000102332</t>
  </si>
  <si>
    <t>PT989001000102338</t>
  </si>
  <si>
    <t>PT989001000102340</t>
  </si>
  <si>
    <t>PT989001000102342</t>
  </si>
  <si>
    <t>PT989001000102345</t>
  </si>
  <si>
    <t>PT989001000102348</t>
  </si>
  <si>
    <t>PT989001000102259</t>
  </si>
  <si>
    <t>PT989001000102261</t>
  </si>
  <si>
    <t>PT989001000102276</t>
  </si>
  <si>
    <t>PT989001000102298</t>
  </si>
  <si>
    <t>PT989001000102306</t>
  </si>
  <si>
    <t>PT989001000102308</t>
  </si>
  <si>
    <t>PT989001000102320</t>
  </si>
  <si>
    <t>PT989001000102346</t>
  </si>
  <si>
    <t>PT989001000102273</t>
  </si>
  <si>
    <t>PT989001000102292</t>
  </si>
  <si>
    <t>PT989001000102333</t>
  </si>
  <si>
    <t>PT989001000102343</t>
  </si>
  <si>
    <t>PT989001000102271</t>
  </si>
  <si>
    <t>PT989001000102278</t>
  </si>
  <si>
    <t>PT989001000102291</t>
  </si>
  <si>
    <t>PT989001000102314</t>
  </si>
  <si>
    <t>PT989001000102317</t>
  </si>
  <si>
    <t>PT989001000102337</t>
  </si>
  <si>
    <t>PT989001000102347</t>
  </si>
  <si>
    <t>PT989001000102351</t>
  </si>
  <si>
    <t>PT989001000102318</t>
  </si>
  <si>
    <t>PT989001000102302</t>
  </si>
  <si>
    <t>PT989001000102288</t>
  </si>
  <si>
    <t>PT989001000102186</t>
  </si>
  <si>
    <t>PT989001000102266</t>
  </si>
  <si>
    <t>PT989001000102283</t>
  </si>
  <si>
    <t>PT989001000102311</t>
  </si>
  <si>
    <t>PT989001000102328</t>
  </si>
  <si>
    <t>PT989001000102159</t>
  </si>
  <si>
    <t>PT989001000102224</t>
  </si>
  <si>
    <t>PT989001000102160</t>
  </si>
  <si>
    <t>PT989001000102214</t>
  </si>
  <si>
    <t>PT989001000102195</t>
  </si>
  <si>
    <t>PT989001000102213</t>
  </si>
  <si>
    <t>PT989002011377297</t>
  </si>
  <si>
    <t>PT989002011379769</t>
  </si>
  <si>
    <t>PT989002011395371</t>
  </si>
  <si>
    <t>PT989002011395584</t>
  </si>
  <si>
    <t>PT989002011392905</t>
  </si>
  <si>
    <t>PT989002011390764</t>
  </si>
  <si>
    <t>PT989002011386767</t>
  </si>
  <si>
    <t>PT989002011362622</t>
  </si>
  <si>
    <t>PT989002011391084</t>
  </si>
  <si>
    <t>PT989002011374085</t>
  </si>
  <si>
    <t>PT989002011377372</t>
  </si>
  <si>
    <t>PT989002011386629</t>
  </si>
  <si>
    <t>PT989002011365778</t>
  </si>
  <si>
    <t>PT989002011365400</t>
  </si>
  <si>
    <t>PT989002011373945</t>
  </si>
  <si>
    <t>PT989002011377104</t>
  </si>
  <si>
    <t>PT989002011384496</t>
  </si>
  <si>
    <t>PT989002011375991</t>
  </si>
  <si>
    <t>PT989001000102236</t>
  </si>
  <si>
    <t>PT989001000102204</t>
  </si>
  <si>
    <t>PT989001000102187</t>
  </si>
  <si>
    <t>PT989001000102176</t>
  </si>
  <si>
    <t>PT989001000102218</t>
  </si>
  <si>
    <t>PT989001000102226</t>
  </si>
  <si>
    <t>PT989001000102219</t>
  </si>
  <si>
    <t>PT989001000102193</t>
  </si>
  <si>
    <t>PT989001000102238</t>
  </si>
  <si>
    <t>PT989001000102201</t>
  </si>
  <si>
    <t>PT989001000102188</t>
  </si>
  <si>
    <t>PT989001000102225</t>
  </si>
  <si>
    <t>PT989001000102168</t>
  </si>
  <si>
    <t>PT989001000102192</t>
  </si>
  <si>
    <t>PT989001000102206</t>
  </si>
  <si>
    <t>PT989001000102158</t>
  </si>
  <si>
    <t>PT989001000102191</t>
  </si>
  <si>
    <t>PT989001000102221</t>
  </si>
  <si>
    <t>PT989001000102227</t>
  </si>
  <si>
    <t>PT989001000102199</t>
  </si>
  <si>
    <t>PT989001000102153</t>
  </si>
  <si>
    <t>PT989001000102228</t>
  </si>
  <si>
    <t>PT989001000102198</t>
  </si>
  <si>
    <t>PT989001000102232</t>
  </si>
  <si>
    <t>PT989001000102223</t>
  </si>
  <si>
    <t>PT989001000102183</t>
  </si>
  <si>
    <t>PT989001000102165</t>
  </si>
  <si>
    <t>PT989001000102205</t>
  </si>
  <si>
    <t>PT989001000102194</t>
  </si>
  <si>
    <t>PT985121024824159</t>
  </si>
  <si>
    <t>PT985121024821730</t>
  </si>
  <si>
    <t>mark_applied_pit</t>
  </si>
  <si>
    <t>mark_applied_floy</t>
  </si>
  <si>
    <t>floy_present</t>
  </si>
  <si>
    <t>pit_present</t>
  </si>
  <si>
    <t>notes</t>
  </si>
  <si>
    <t>weight</t>
  </si>
  <si>
    <t>total_length</t>
  </si>
  <si>
    <t>date</t>
  </si>
  <si>
    <t>species_code</t>
  </si>
  <si>
    <t>win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</si>
</sst>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"/>
  </numFmts>
  <fonts count="7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9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thin">
        <color indexed="22"/>
      </left>
      <right/>
      <top/>
      <bottom/>
      <diagonal/>
    </border>
    <border>
      <left/>
      <right style="thin">
        <color indexed="22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/>
      <top/>
      <bottom/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46">
    <xf numFmtId="0" fontId="0" fillId="0" borderId="0" xfId="0"/>
    <xf numFmtId="0" fontId="1" fillId="2" borderId="1" xfId="1" applyFont="1" applyFill="1" applyBorder="1" applyAlignment="1">
      <alignment horizontal="center"/>
    </xf>
    <xf numFmtId="0" fontId="1" fillId="0" borderId="2" xfId="1" applyFont="1" applyFill="1" applyBorder="1" applyAlignment="1">
      <alignment wrapText="1"/>
    </xf>
    <xf numFmtId="164" fontId="1" fillId="0" borderId="2" xfId="1" applyNumberFormat="1" applyFont="1" applyFill="1" applyBorder="1" applyAlignment="1">
      <alignment horizontal="right" wrapText="1"/>
    </xf>
    <xf numFmtId="0" fontId="1" fillId="0" borderId="2" xfId="1" applyFont="1" applyFill="1" applyBorder="1" applyAlignment="1">
      <alignment horizontal="right" wrapText="1"/>
    </xf>
    <xf numFmtId="0" fontId="2" fillId="0" borderId="0" xfId="1"/>
    <xf numFmtId="0" fontId="3" fillId="0" borderId="2" xfId="2" applyFont="1" applyFill="1" applyBorder="1" applyAlignment="1"/>
    <xf numFmtId="0" fontId="3" fillId="0" borderId="2" xfId="2" applyFont="1" applyFill="1" applyBorder="1" applyAlignment="1">
      <alignment horizontal="right"/>
    </xf>
    <xf numFmtId="0" fontId="2" fillId="0" borderId="0" xfId="2" applyAlignment="1"/>
    <xf numFmtId="0" fontId="2" fillId="0" borderId="2" xfId="2" applyBorder="1" applyAlignment="1"/>
    <xf numFmtId="0" fontId="3" fillId="0" borderId="0" xfId="2" applyFont="1" applyFill="1" applyBorder="1" applyAlignment="1">
      <alignment horizontal="right"/>
    </xf>
    <xf numFmtId="0" fontId="3" fillId="0" borderId="3" xfId="2" applyFont="1" applyFill="1" applyBorder="1" applyAlignment="1"/>
    <xf numFmtId="0" fontId="3" fillId="0" borderId="3" xfId="2" applyFont="1" applyFill="1" applyBorder="1" applyAlignment="1">
      <alignment horizontal="right"/>
    </xf>
    <xf numFmtId="14" fontId="0" fillId="0" borderId="0" xfId="0" applyNumberFormat="1"/>
    <xf numFmtId="0" fontId="3" fillId="0" borderId="5" xfId="2" applyFont="1" applyFill="1" applyBorder="1" applyAlignment="1"/>
    <xf numFmtId="1" fontId="0" fillId="0" borderId="0" xfId="0" applyNumberFormat="1"/>
    <xf numFmtId="1" fontId="3" fillId="0" borderId="2" xfId="2" applyNumberFormat="1" applyFont="1" applyFill="1" applyBorder="1" applyAlignment="1"/>
    <xf numFmtId="1" fontId="3" fillId="0" borderId="0" xfId="2" applyNumberFormat="1" applyFont="1" applyFill="1" applyBorder="1" applyAlignment="1"/>
    <xf numFmtId="0" fontId="2" fillId="0" borderId="0" xfId="2" applyBorder="1" applyAlignment="1"/>
    <xf numFmtId="0" fontId="3" fillId="0" borderId="0" xfId="2" applyFont="1" applyFill="1" applyBorder="1" applyAlignment="1"/>
    <xf numFmtId="0" fontId="0" fillId="0" borderId="2" xfId="0" applyBorder="1"/>
    <xf numFmtId="14" fontId="3" fillId="0" borderId="2" xfId="2" applyNumberFormat="1" applyFont="1" applyFill="1" applyBorder="1" applyAlignment="1">
      <alignment horizontal="right"/>
    </xf>
    <xf numFmtId="14" fontId="4" fillId="0" borderId="2" xfId="2" applyNumberFormat="1" applyFont="1" applyFill="1" applyBorder="1" applyAlignment="1">
      <alignment horizontal="right"/>
    </xf>
    <xf numFmtId="14" fontId="0" fillId="0" borderId="0" xfId="0" applyNumberFormat="1" applyBorder="1"/>
    <xf numFmtId="0" fontId="0" fillId="0" borderId="0" xfId="0" applyBorder="1"/>
    <xf numFmtId="0" fontId="0" fillId="0" borderId="3" xfId="0" applyBorder="1"/>
    <xf numFmtId="1" fontId="0" fillId="0" borderId="0" xfId="0" applyNumberFormat="1" applyBorder="1"/>
    <xf numFmtId="0" fontId="0" fillId="0" borderId="4" xfId="0" applyBorder="1"/>
    <xf numFmtId="0" fontId="5" fillId="0" borderId="6" xfId="0" applyFont="1" applyBorder="1" applyAlignment="1">
      <alignment textRotation="90" wrapText="1"/>
    </xf>
    <xf numFmtId="0" fontId="0" fillId="0" borderId="6" xfId="0" applyBorder="1"/>
    <xf numFmtId="0" fontId="6" fillId="0" borderId="6" xfId="0" applyFont="1" applyBorder="1" applyAlignment="1">
      <alignment textRotation="90" wrapText="1"/>
    </xf>
    <xf numFmtId="3" fontId="0" fillId="0" borderId="6" xfId="0" applyNumberFormat="1" applyBorder="1"/>
    <xf numFmtId="0" fontId="0" fillId="0" borderId="7" xfId="0" applyFill="1" applyBorder="1"/>
    <xf numFmtId="3" fontId="0" fillId="0" borderId="7" xfId="0" applyNumberFormat="1" applyFill="1" applyBorder="1"/>
    <xf numFmtId="0" fontId="0" fillId="0" borderId="0" xfId="0" applyNumberFormat="1"/>
    <xf numFmtId="3" fontId="0" fillId="0" borderId="0" xfId="0" applyNumberFormat="1"/>
    <xf numFmtId="0" fontId="1" fillId="0" borderId="2" xfId="2" applyFont="1" applyFill="1" applyBorder="1" applyAlignment="1"/>
    <xf numFmtId="0" fontId="1" fillId="0" borderId="0" xfId="2" applyFont="1" applyFill="1" applyBorder="1" applyAlignment="1"/>
    <xf numFmtId="0" fontId="1" fillId="0" borderId="3" xfId="2" applyFont="1" applyFill="1" applyBorder="1" applyAlignment="1"/>
    <xf numFmtId="0" fontId="1" fillId="0" borderId="5" xfId="2" applyFont="1" applyFill="1" applyBorder="1" applyAlignment="1"/>
    <xf numFmtId="1" fontId="1" fillId="0" borderId="2" xfId="2" applyNumberFormat="1" applyFont="1" applyFill="1" applyBorder="1" applyAlignment="1"/>
    <xf numFmtId="1" fontId="1" fillId="2" borderId="1" xfId="2" applyNumberFormat="1" applyFont="1" applyFill="1" applyBorder="1" applyAlignment="1">
      <alignment horizontal="center"/>
    </xf>
    <xf numFmtId="0" fontId="1" fillId="2" borderId="1" xfId="2" applyFont="1" applyFill="1" applyBorder="1" applyAlignment="1">
      <alignment horizontal="center"/>
    </xf>
    <xf numFmtId="1" fontId="1" fillId="2" borderId="0" xfId="2" applyNumberFormat="1" applyFont="1" applyFill="1" applyBorder="1" applyAlignment="1">
      <alignment horizontal="center"/>
    </xf>
    <xf numFmtId="0" fontId="1" fillId="2" borderId="8" xfId="2" applyFont="1" applyFill="1" applyBorder="1" applyAlignment="1">
      <alignment horizontal="center"/>
    </xf>
    <xf numFmtId="14" fontId="1" fillId="2" borderId="1" xfId="2" applyNumberFormat="1" applyFont="1" applyFill="1" applyBorder="1" applyAlignment="1">
      <alignment horizontal="center"/>
    </xf>
  </cellXfs>
  <cellStyles count="3">
    <cellStyle name="Normal" xfId="0" builtinId="0"/>
    <cellStyle name="Normal_Sheet1" xfId="1" xr:uid="{00000000-0005-0000-0000-000001000000}"/>
    <cellStyle name="Normal_Sheet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081714785651792"/>
          <c:y val="5.0925925925925923E-2"/>
          <c:w val="0.81065507436570428"/>
          <c:h val="0.74908209390492841"/>
        </c:manualLayout>
      </c:layout>
      <c:barChart>
        <c:barDir val="col"/>
        <c:grouping val="cluster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'stocking hist'!$A$2:$A$29</c:f>
              <c:numCache>
                <c:formatCode>General</c:formatCode>
                <c:ptCount val="28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</c:numCache>
            </c:numRef>
          </c:cat>
          <c:val>
            <c:numRef>
              <c:f>'stocking hist'!$B$2:$B$29</c:f>
              <c:numCache>
                <c:formatCode>General</c:formatCode>
                <c:ptCount val="28"/>
                <c:pt idx="3" formatCode="#,##0">
                  <c:v>2800</c:v>
                </c:pt>
                <c:pt idx="6">
                  <c:v>370</c:v>
                </c:pt>
                <c:pt idx="8">
                  <c:v>412</c:v>
                </c:pt>
                <c:pt idx="12">
                  <c:v>200</c:v>
                </c:pt>
                <c:pt idx="21" formatCode="#,##0">
                  <c:v>2500</c:v>
                </c:pt>
                <c:pt idx="22" formatCode="#,##0">
                  <c:v>2600</c:v>
                </c:pt>
                <c:pt idx="23" formatCode="#,##0">
                  <c:v>2600</c:v>
                </c:pt>
                <c:pt idx="24" formatCode="#,##0">
                  <c:v>659</c:v>
                </c:pt>
                <c:pt idx="25" formatCode="#,##0">
                  <c:v>2500</c:v>
                </c:pt>
                <c:pt idx="26" formatCode="#,##0">
                  <c:v>2500</c:v>
                </c:pt>
                <c:pt idx="27" formatCode="#,##0">
                  <c:v>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95-4E7C-BA50-260092251C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7799080"/>
        <c:axId val="357799408"/>
      </c:barChart>
      <c:catAx>
        <c:axId val="357799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799408"/>
        <c:crosses val="autoZero"/>
        <c:auto val="1"/>
        <c:lblAlgn val="ctr"/>
        <c:lblOffset val="100"/>
        <c:noMultiLvlLbl val="0"/>
      </c:catAx>
      <c:valAx>
        <c:axId val="357799408"/>
        <c:scaling>
          <c:orientation val="minMax"/>
          <c:max val="5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Lake Sturgeon stocked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799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11</xdr:row>
      <xdr:rowOff>104775</xdr:rowOff>
    </xdr:from>
    <xdr:to>
      <xdr:col>13</xdr:col>
      <xdr:colOff>228600</xdr:colOff>
      <xdr:row>25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BE070F-18AD-4780-9406-7771A04041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czollwe/Documents/1Data/Copy%20of%20Lab_1_Population_est_Printabl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ignment"/>
      <sheetName val="Peterson estimate details"/>
      <sheetName val="Schnabel estimate details"/>
      <sheetName val="class data"/>
    </sheetNames>
    <sheetDataSet>
      <sheetData sheetId="0">
        <row r="129">
          <cell r="A129" t="str">
            <v>Sampling event</v>
          </cell>
          <cell r="C129" t="str">
            <v>Number originally marked:</v>
          </cell>
          <cell r="D129">
            <v>4</v>
          </cell>
          <cell r="E129" t="str">
            <v>2011su</v>
          </cell>
        </row>
        <row r="130">
          <cell r="A130" t="str">
            <v xml:space="preserve"> Sampling event</v>
          </cell>
          <cell r="B130" t="str">
            <v>Number marked "at large" M(t)</v>
          </cell>
          <cell r="C130" t="str">
            <v>Number captured this sampling event C(t)</v>
          </cell>
          <cell r="D130" t="str">
            <v>Number of recaptures R(t)</v>
          </cell>
          <cell r="E130" t="str">
            <v>Number of marked animals added during this sampling event</v>
          </cell>
          <cell r="G130" t="str">
            <v>M(t)*C(t)</v>
          </cell>
          <cell r="H130" t="str">
            <v>Sum M(t)*C(t)</v>
          </cell>
          <cell r="I130" t="str">
            <v>Sum R(t)</v>
          </cell>
          <cell r="J130" t="str">
            <v>Schnabel population estimate</v>
          </cell>
        </row>
        <row r="131">
          <cell r="A131">
            <v>1</v>
          </cell>
          <cell r="B131">
            <v>4</v>
          </cell>
          <cell r="C131">
            <v>11</v>
          </cell>
          <cell r="D131">
            <v>0</v>
          </cell>
          <cell r="E131">
            <v>11</v>
          </cell>
          <cell r="G131">
            <v>44</v>
          </cell>
          <cell r="H131">
            <v>44</v>
          </cell>
          <cell r="I131">
            <v>0</v>
          </cell>
          <cell r="J131" t="e">
            <v>#DIV/0!</v>
          </cell>
          <cell r="K131" t="str">
            <v>2011f</v>
          </cell>
        </row>
        <row r="132">
          <cell r="A132">
            <v>2</v>
          </cell>
          <cell r="B132">
            <v>15</v>
          </cell>
          <cell r="C132">
            <v>1</v>
          </cell>
          <cell r="D132">
            <v>0</v>
          </cell>
          <cell r="E132">
            <v>1</v>
          </cell>
          <cell r="G132">
            <v>15</v>
          </cell>
          <cell r="H132">
            <v>59</v>
          </cell>
          <cell r="I132">
            <v>0</v>
          </cell>
          <cell r="J132" t="e">
            <v>#DIV/0!</v>
          </cell>
          <cell r="K132" t="str">
            <v>2012f</v>
          </cell>
        </row>
        <row r="133">
          <cell r="A133">
            <v>3</v>
          </cell>
          <cell r="B133">
            <v>16</v>
          </cell>
          <cell r="C133">
            <v>20</v>
          </cell>
          <cell r="D133">
            <v>0</v>
          </cell>
          <cell r="E133">
            <v>20</v>
          </cell>
          <cell r="G133">
            <v>320</v>
          </cell>
          <cell r="H133">
            <v>379</v>
          </cell>
          <cell r="I133">
            <v>0</v>
          </cell>
          <cell r="J133" t="e">
            <v>#DIV/0!</v>
          </cell>
          <cell r="K133" t="str">
            <v>2013sp</v>
          </cell>
          <cell r="L133" t="str">
            <v>uneven time periods, unequal effort)  with event recaps not counted</v>
          </cell>
        </row>
        <row r="134">
          <cell r="A134">
            <v>4</v>
          </cell>
          <cell r="B134">
            <v>36</v>
          </cell>
          <cell r="C134">
            <v>27</v>
          </cell>
          <cell r="D134">
            <v>4</v>
          </cell>
          <cell r="E134">
            <v>23</v>
          </cell>
          <cell r="G134">
            <v>972</v>
          </cell>
          <cell r="H134">
            <v>1351</v>
          </cell>
          <cell r="I134">
            <v>4</v>
          </cell>
          <cell r="J134">
            <v>337.75</v>
          </cell>
          <cell r="K134" t="str">
            <v>2013f</v>
          </cell>
        </row>
        <row r="135">
          <cell r="A135">
            <v>5</v>
          </cell>
          <cell r="B135">
            <v>63</v>
          </cell>
          <cell r="C135">
            <v>10</v>
          </cell>
          <cell r="D135">
            <v>0</v>
          </cell>
          <cell r="E135">
            <v>10</v>
          </cell>
          <cell r="G135">
            <v>630</v>
          </cell>
          <cell r="H135">
            <v>1981</v>
          </cell>
          <cell r="I135">
            <v>4</v>
          </cell>
          <cell r="J135">
            <v>495.25</v>
          </cell>
          <cell r="K135" t="str">
            <v>2014f</v>
          </cell>
        </row>
        <row r="136">
          <cell r="A136">
            <v>6</v>
          </cell>
          <cell r="B136">
            <v>73</v>
          </cell>
          <cell r="C136">
            <v>1</v>
          </cell>
          <cell r="D136">
            <v>0</v>
          </cell>
          <cell r="E136">
            <v>1</v>
          </cell>
          <cell r="G136">
            <v>73</v>
          </cell>
          <cell r="H136">
            <v>2054</v>
          </cell>
          <cell r="I136">
            <v>4</v>
          </cell>
          <cell r="J136">
            <v>513.5</v>
          </cell>
          <cell r="K136" t="str">
            <v>2015sp</v>
          </cell>
        </row>
        <row r="137">
          <cell r="A137">
            <v>7</v>
          </cell>
          <cell r="B137">
            <v>74</v>
          </cell>
          <cell r="C137">
            <v>1</v>
          </cell>
          <cell r="D137">
            <v>1</v>
          </cell>
          <cell r="E137">
            <v>0</v>
          </cell>
          <cell r="G137">
            <v>74</v>
          </cell>
          <cell r="H137">
            <v>2128</v>
          </cell>
          <cell r="I137">
            <v>5</v>
          </cell>
          <cell r="J137">
            <v>425.6</v>
          </cell>
          <cell r="K137" t="str">
            <v>2016sp</v>
          </cell>
        </row>
        <row r="138">
          <cell r="A138">
            <v>8</v>
          </cell>
          <cell r="B138">
            <v>74</v>
          </cell>
          <cell r="C138">
            <v>9</v>
          </cell>
          <cell r="D138">
            <v>4</v>
          </cell>
          <cell r="E138">
            <v>5</v>
          </cell>
          <cell r="G138">
            <v>666</v>
          </cell>
          <cell r="H138">
            <v>2794</v>
          </cell>
          <cell r="I138">
            <v>9</v>
          </cell>
          <cell r="J138">
            <v>310.44444444444446</v>
          </cell>
          <cell r="K138" t="str">
            <v>2018sp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56"/>
  <sheetViews>
    <sheetView topLeftCell="A25" workbookViewId="0">
      <selection activeCell="G57" sqref="G57"/>
    </sheetView>
  </sheetViews>
  <sheetFormatPr defaultRowHeight="14.4" x14ac:dyDescent="0.3"/>
  <cols>
    <col min="1" max="1" width="17.5546875" customWidth="1"/>
    <col min="2" max="2" width="8.6640625" bestFit="1" customWidth="1"/>
    <col min="3" max="3" width="12.6640625" bestFit="1" customWidth="1"/>
    <col min="4" max="4" width="11.88671875" bestFit="1" customWidth="1"/>
    <col min="5" max="5" width="7.44140625" bestFit="1" customWidth="1"/>
    <col min="6" max="6" width="4.109375" bestFit="1" customWidth="1"/>
    <col min="7" max="7" width="12.88671875" bestFit="1" customWidth="1"/>
    <col min="8" max="8" width="12.6640625" bestFit="1" customWidth="1"/>
    <col min="9" max="11" width="6.88671875" bestFit="1" customWidth="1"/>
    <col min="12" max="12" width="4.5546875" bestFit="1" customWidth="1"/>
    <col min="13" max="13" width="3.5546875" bestFit="1" customWidth="1"/>
  </cols>
  <sheetData>
    <row r="1" spans="1:1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3">
      <c r="A2" s="2" t="s">
        <v>13</v>
      </c>
      <c r="B2" s="3" t="s">
        <v>14</v>
      </c>
      <c r="C2" s="4">
        <v>261</v>
      </c>
      <c r="D2" s="4">
        <v>1220</v>
      </c>
      <c r="E2" s="5"/>
      <c r="F2" s="2" t="s">
        <v>15</v>
      </c>
      <c r="G2" s="2" t="s">
        <v>16</v>
      </c>
      <c r="H2" s="2" t="s">
        <v>15</v>
      </c>
      <c r="I2" s="4">
        <v>0</v>
      </c>
      <c r="J2" s="4">
        <v>0</v>
      </c>
      <c r="K2" s="4">
        <v>0</v>
      </c>
      <c r="L2" s="4">
        <v>0</v>
      </c>
      <c r="M2" s="4">
        <v>0</v>
      </c>
    </row>
    <row r="3" spans="1:13" x14ac:dyDescent="0.3">
      <c r="A3" s="2" t="s">
        <v>13</v>
      </c>
      <c r="B3" s="3" t="s">
        <v>17</v>
      </c>
      <c r="C3" s="4">
        <v>261</v>
      </c>
      <c r="D3" s="4">
        <v>1638</v>
      </c>
      <c r="E3" s="4">
        <v>39400</v>
      </c>
      <c r="F3" s="2" t="s">
        <v>15</v>
      </c>
      <c r="G3" s="2" t="s">
        <v>18</v>
      </c>
      <c r="H3" s="2" t="s">
        <v>15</v>
      </c>
      <c r="I3" s="4">
        <v>0</v>
      </c>
      <c r="J3" s="4">
        <v>0</v>
      </c>
      <c r="K3" s="4">
        <v>0</v>
      </c>
      <c r="L3" s="4">
        <v>0</v>
      </c>
      <c r="M3" s="4">
        <v>0</v>
      </c>
    </row>
    <row r="4" spans="1:13" x14ac:dyDescent="0.3">
      <c r="A4" s="2" t="s">
        <v>13</v>
      </c>
      <c r="B4" s="3" t="s">
        <v>17</v>
      </c>
      <c r="C4" s="4">
        <v>261</v>
      </c>
      <c r="D4" s="4">
        <v>1228</v>
      </c>
      <c r="E4" s="4">
        <v>19459</v>
      </c>
      <c r="F4" s="2" t="s">
        <v>15</v>
      </c>
      <c r="G4" s="2" t="s">
        <v>15</v>
      </c>
      <c r="H4" s="2" t="s">
        <v>19</v>
      </c>
      <c r="I4" s="4">
        <v>0</v>
      </c>
      <c r="J4" s="4">
        <v>0</v>
      </c>
      <c r="K4" s="4">
        <v>0</v>
      </c>
      <c r="L4" s="4">
        <v>0</v>
      </c>
      <c r="M4" s="4">
        <v>0</v>
      </c>
    </row>
    <row r="5" spans="1:13" x14ac:dyDescent="0.3">
      <c r="A5" s="2" t="s">
        <v>13</v>
      </c>
      <c r="B5" s="3" t="s">
        <v>20</v>
      </c>
      <c r="C5" s="4">
        <v>261</v>
      </c>
      <c r="D5" s="4">
        <v>1380</v>
      </c>
      <c r="E5" s="5"/>
      <c r="F5" s="2" t="s">
        <v>15</v>
      </c>
      <c r="G5" s="2" t="s">
        <v>21</v>
      </c>
      <c r="H5" s="2" t="s">
        <v>15</v>
      </c>
      <c r="I5" s="5"/>
      <c r="J5" s="4">
        <v>1</v>
      </c>
      <c r="K5" s="5"/>
      <c r="L5" s="5"/>
      <c r="M5" s="5"/>
    </row>
    <row r="6" spans="1:13" x14ac:dyDescent="0.3">
      <c r="A6" s="2" t="s">
        <v>13</v>
      </c>
      <c r="B6" s="3" t="s">
        <v>20</v>
      </c>
      <c r="C6" s="4">
        <v>261</v>
      </c>
      <c r="D6" s="4">
        <v>1405</v>
      </c>
      <c r="E6" s="5"/>
      <c r="F6" s="2" t="s">
        <v>15</v>
      </c>
      <c r="G6" s="2" t="s">
        <v>22</v>
      </c>
      <c r="H6" s="2" t="s">
        <v>15</v>
      </c>
      <c r="I6" s="4">
        <v>0</v>
      </c>
      <c r="J6" s="4">
        <v>0</v>
      </c>
      <c r="K6" s="4">
        <v>0</v>
      </c>
      <c r="L6" s="5"/>
      <c r="M6" s="5"/>
    </row>
    <row r="7" spans="1:13" x14ac:dyDescent="0.3">
      <c r="A7" s="2" t="s">
        <v>13</v>
      </c>
      <c r="B7" s="3" t="s">
        <v>20</v>
      </c>
      <c r="C7" s="4">
        <v>261</v>
      </c>
      <c r="D7" s="4">
        <v>1260</v>
      </c>
      <c r="E7" s="5"/>
      <c r="F7" s="2" t="s">
        <v>15</v>
      </c>
      <c r="G7" s="2" t="s">
        <v>23</v>
      </c>
      <c r="H7" s="2" t="s">
        <v>15</v>
      </c>
      <c r="I7" s="5"/>
      <c r="J7" s="5"/>
      <c r="K7" s="5"/>
      <c r="L7" s="5"/>
      <c r="M7" s="4">
        <v>1</v>
      </c>
    </row>
    <row r="8" spans="1:13" x14ac:dyDescent="0.3">
      <c r="A8" s="2" t="s">
        <v>13</v>
      </c>
      <c r="B8" s="3" t="s">
        <v>20</v>
      </c>
      <c r="C8" s="4">
        <v>261</v>
      </c>
      <c r="D8" s="4">
        <v>1520</v>
      </c>
      <c r="E8" s="5"/>
      <c r="F8" s="2" t="s">
        <v>15</v>
      </c>
      <c r="G8" s="2" t="s">
        <v>24</v>
      </c>
      <c r="H8" s="2" t="s">
        <v>15</v>
      </c>
      <c r="I8" s="4">
        <v>0</v>
      </c>
      <c r="J8" s="4">
        <v>0</v>
      </c>
      <c r="K8" s="4">
        <v>0</v>
      </c>
      <c r="L8" s="5"/>
      <c r="M8" s="5"/>
    </row>
    <row r="9" spans="1:13" x14ac:dyDescent="0.3">
      <c r="A9" s="2" t="s">
        <v>13</v>
      </c>
      <c r="B9" s="3" t="s">
        <v>20</v>
      </c>
      <c r="C9" s="4">
        <v>261</v>
      </c>
      <c r="D9" s="4">
        <v>1600</v>
      </c>
      <c r="E9" s="5"/>
      <c r="F9" s="2" t="s">
        <v>15</v>
      </c>
      <c r="G9" s="2" t="s">
        <v>25</v>
      </c>
      <c r="H9" s="2" t="s">
        <v>15</v>
      </c>
      <c r="I9" s="4">
        <v>0</v>
      </c>
      <c r="J9" s="4">
        <v>0</v>
      </c>
      <c r="K9" s="4">
        <v>0</v>
      </c>
      <c r="L9" s="5"/>
      <c r="M9" s="5"/>
    </row>
    <row r="10" spans="1:13" x14ac:dyDescent="0.3">
      <c r="A10" s="2" t="s">
        <v>13</v>
      </c>
      <c r="B10" s="3" t="s">
        <v>20</v>
      </c>
      <c r="C10" s="4">
        <v>261</v>
      </c>
      <c r="D10" s="4">
        <v>1270</v>
      </c>
      <c r="E10" s="5"/>
      <c r="F10" s="2" t="s">
        <v>15</v>
      </c>
      <c r="G10" s="2" t="s">
        <v>26</v>
      </c>
      <c r="H10" s="2" t="s">
        <v>15</v>
      </c>
      <c r="I10" s="4">
        <v>0</v>
      </c>
      <c r="J10" s="4">
        <v>0</v>
      </c>
      <c r="K10" s="4">
        <v>0</v>
      </c>
      <c r="L10" s="5"/>
      <c r="M10" s="5"/>
    </row>
    <row r="11" spans="1:13" x14ac:dyDescent="0.3">
      <c r="A11" s="2" t="s">
        <v>13</v>
      </c>
      <c r="B11" s="3" t="s">
        <v>20</v>
      </c>
      <c r="C11" s="4">
        <v>261</v>
      </c>
      <c r="D11" s="4">
        <v>1480</v>
      </c>
      <c r="E11" s="5"/>
      <c r="F11" s="2" t="s">
        <v>15</v>
      </c>
      <c r="G11" s="2" t="s">
        <v>27</v>
      </c>
      <c r="H11" s="2" t="s">
        <v>15</v>
      </c>
      <c r="I11" s="4">
        <v>1</v>
      </c>
      <c r="J11" s="5"/>
      <c r="K11" s="5"/>
      <c r="L11" s="5"/>
      <c r="M11" s="4">
        <v>2</v>
      </c>
    </row>
    <row r="12" spans="1:13" x14ac:dyDescent="0.3">
      <c r="A12" s="2"/>
      <c r="B12" s="3" t="s">
        <v>20</v>
      </c>
      <c r="C12" s="4">
        <v>261</v>
      </c>
      <c r="D12" s="4">
        <v>1606</v>
      </c>
      <c r="E12" s="5"/>
      <c r="F12" s="2" t="s">
        <v>15</v>
      </c>
      <c r="G12" s="2" t="s">
        <v>28</v>
      </c>
      <c r="H12" s="2" t="s">
        <v>15</v>
      </c>
      <c r="I12" s="4">
        <v>0</v>
      </c>
      <c r="J12" s="4">
        <v>0</v>
      </c>
      <c r="K12" s="4">
        <v>0</v>
      </c>
      <c r="L12" s="5"/>
      <c r="M12" s="5"/>
    </row>
    <row r="13" spans="1:13" x14ac:dyDescent="0.3">
      <c r="A13" s="2" t="s">
        <v>13</v>
      </c>
      <c r="B13" s="3" t="s">
        <v>20</v>
      </c>
      <c r="C13" s="4">
        <v>261</v>
      </c>
      <c r="D13" s="4">
        <v>1365</v>
      </c>
      <c r="E13" s="5"/>
      <c r="F13" s="2" t="s">
        <v>15</v>
      </c>
      <c r="G13" s="2" t="s">
        <v>29</v>
      </c>
      <c r="H13" s="2" t="s">
        <v>15</v>
      </c>
      <c r="I13" s="4">
        <v>0</v>
      </c>
      <c r="J13" s="4">
        <v>0</v>
      </c>
      <c r="K13" s="4">
        <v>0</v>
      </c>
      <c r="L13" s="5"/>
      <c r="M13" s="5"/>
    </row>
    <row r="14" spans="1:13" x14ac:dyDescent="0.3">
      <c r="A14" s="2" t="s">
        <v>13</v>
      </c>
      <c r="B14" s="3" t="s">
        <v>20</v>
      </c>
      <c r="C14" s="4">
        <v>261</v>
      </c>
      <c r="D14" s="4">
        <v>1465</v>
      </c>
      <c r="E14" s="5"/>
      <c r="F14" s="2" t="s">
        <v>15</v>
      </c>
      <c r="G14" s="2" t="s">
        <v>30</v>
      </c>
      <c r="H14" s="2" t="s">
        <v>15</v>
      </c>
      <c r="I14" s="4">
        <v>0</v>
      </c>
      <c r="J14" s="4">
        <v>0</v>
      </c>
      <c r="K14" s="4">
        <v>0</v>
      </c>
      <c r="L14" s="5"/>
      <c r="M14" s="5"/>
    </row>
    <row r="15" spans="1:13" x14ac:dyDescent="0.3">
      <c r="A15" s="2" t="s">
        <v>13</v>
      </c>
      <c r="B15" s="3" t="s">
        <v>31</v>
      </c>
      <c r="C15" s="4">
        <v>261</v>
      </c>
      <c r="D15" s="4">
        <v>1480</v>
      </c>
      <c r="E15" s="5"/>
      <c r="F15" s="2" t="s">
        <v>15</v>
      </c>
      <c r="G15" s="2" t="s">
        <v>15</v>
      </c>
      <c r="H15" s="2" t="s">
        <v>27</v>
      </c>
      <c r="I15" s="4">
        <v>1</v>
      </c>
      <c r="J15" s="5"/>
      <c r="K15" s="5"/>
      <c r="L15" s="5"/>
      <c r="M15" s="4">
        <v>2</v>
      </c>
    </row>
    <row r="16" spans="1:13" x14ac:dyDescent="0.3">
      <c r="A16" s="2" t="s">
        <v>13</v>
      </c>
      <c r="B16" s="3" t="s">
        <v>31</v>
      </c>
      <c r="C16" s="4">
        <v>261</v>
      </c>
      <c r="D16" s="4">
        <v>1270</v>
      </c>
      <c r="E16" s="5"/>
      <c r="F16" s="2" t="s">
        <v>15</v>
      </c>
      <c r="G16" s="2" t="s">
        <v>15</v>
      </c>
      <c r="H16" s="2" t="s">
        <v>26</v>
      </c>
      <c r="I16" s="4">
        <v>0</v>
      </c>
      <c r="J16" s="4">
        <v>0</v>
      </c>
      <c r="K16" s="4">
        <v>0</v>
      </c>
      <c r="L16" s="5"/>
      <c r="M16" s="5"/>
    </row>
    <row r="17" spans="1:13" x14ac:dyDescent="0.3">
      <c r="A17" s="2" t="s">
        <v>13</v>
      </c>
      <c r="B17" s="3" t="s">
        <v>31</v>
      </c>
      <c r="C17" s="4">
        <v>261</v>
      </c>
      <c r="D17" s="4">
        <v>1380</v>
      </c>
      <c r="E17" s="5"/>
      <c r="F17" s="2" t="s">
        <v>15</v>
      </c>
      <c r="G17" s="2" t="s">
        <v>15</v>
      </c>
      <c r="H17" s="2" t="s">
        <v>21</v>
      </c>
      <c r="I17" s="5"/>
      <c r="J17" s="4">
        <v>1</v>
      </c>
      <c r="K17" s="5"/>
      <c r="L17" s="5"/>
      <c r="M17" s="5"/>
    </row>
    <row r="18" spans="1:13" x14ac:dyDescent="0.3">
      <c r="A18" s="2" t="s">
        <v>13</v>
      </c>
      <c r="B18" s="3" t="s">
        <v>31</v>
      </c>
      <c r="C18" s="4">
        <v>261</v>
      </c>
      <c r="D18" s="4">
        <v>1405</v>
      </c>
      <c r="E18" s="5"/>
      <c r="F18" s="2" t="s">
        <v>15</v>
      </c>
      <c r="G18" s="2" t="s">
        <v>15</v>
      </c>
      <c r="H18" s="2" t="s">
        <v>22</v>
      </c>
      <c r="I18" s="4">
        <v>0</v>
      </c>
      <c r="J18" s="4">
        <v>0</v>
      </c>
      <c r="K18" s="4">
        <v>0</v>
      </c>
      <c r="L18" s="5"/>
      <c r="M18" s="5"/>
    </row>
    <row r="19" spans="1:13" x14ac:dyDescent="0.3">
      <c r="A19" s="2" t="s">
        <v>13</v>
      </c>
      <c r="B19" s="3" t="s">
        <v>31</v>
      </c>
      <c r="C19" s="4">
        <v>261</v>
      </c>
      <c r="D19" s="4">
        <v>1258</v>
      </c>
      <c r="E19" s="5"/>
      <c r="F19" s="2" t="s">
        <v>15</v>
      </c>
      <c r="G19" s="2" t="s">
        <v>15</v>
      </c>
      <c r="H19" s="2" t="s">
        <v>32</v>
      </c>
      <c r="I19" s="5"/>
      <c r="J19" s="5"/>
      <c r="K19" s="5"/>
      <c r="L19" s="5"/>
      <c r="M19" s="4">
        <v>3</v>
      </c>
    </row>
    <row r="20" spans="1:13" x14ac:dyDescent="0.3">
      <c r="A20" s="2" t="s">
        <v>13</v>
      </c>
      <c r="B20" s="3" t="s">
        <v>31</v>
      </c>
      <c r="C20" s="4">
        <v>261</v>
      </c>
      <c r="D20" s="4">
        <v>1520</v>
      </c>
      <c r="E20" s="5"/>
      <c r="F20" s="2" t="s">
        <v>15</v>
      </c>
      <c r="G20" s="2" t="s">
        <v>15</v>
      </c>
      <c r="H20" s="2" t="s">
        <v>24</v>
      </c>
      <c r="I20" s="4">
        <v>0</v>
      </c>
      <c r="J20" s="4">
        <v>0</v>
      </c>
      <c r="K20" s="4">
        <v>0</v>
      </c>
      <c r="L20" s="5"/>
      <c r="M20" s="5"/>
    </row>
    <row r="21" spans="1:13" x14ac:dyDescent="0.3">
      <c r="A21" s="2" t="s">
        <v>13</v>
      </c>
      <c r="B21" s="3" t="s">
        <v>31</v>
      </c>
      <c r="C21" s="4">
        <v>261</v>
      </c>
      <c r="D21" s="4">
        <v>1520</v>
      </c>
      <c r="E21" s="5"/>
      <c r="F21" s="2" t="s">
        <v>15</v>
      </c>
      <c r="G21" s="2" t="s">
        <v>15</v>
      </c>
      <c r="H21" s="2" t="s">
        <v>24</v>
      </c>
      <c r="I21" s="4">
        <v>0</v>
      </c>
      <c r="J21" s="4">
        <v>0</v>
      </c>
      <c r="K21" s="4">
        <v>0</v>
      </c>
      <c r="L21" s="5"/>
      <c r="M21" s="5"/>
    </row>
    <row r="22" spans="1:13" x14ac:dyDescent="0.3">
      <c r="A22" s="2" t="s">
        <v>13</v>
      </c>
      <c r="B22" s="3" t="s">
        <v>33</v>
      </c>
      <c r="C22" s="4">
        <v>261</v>
      </c>
      <c r="D22" s="4">
        <v>1260</v>
      </c>
      <c r="E22" s="5"/>
      <c r="F22" s="2" t="s">
        <v>15</v>
      </c>
      <c r="G22" s="2" t="s">
        <v>15</v>
      </c>
      <c r="H22" s="2" t="s">
        <v>15</v>
      </c>
      <c r="I22" s="5"/>
      <c r="J22" s="5"/>
      <c r="K22" s="5"/>
      <c r="L22" s="5"/>
      <c r="M22" s="5"/>
    </row>
    <row r="23" spans="1:13" x14ac:dyDescent="0.3">
      <c r="A23" s="2" t="s">
        <v>13</v>
      </c>
      <c r="B23" s="3" t="s">
        <v>33</v>
      </c>
      <c r="C23" s="4">
        <v>261</v>
      </c>
      <c r="D23" s="4">
        <v>1190</v>
      </c>
      <c r="E23" s="5"/>
      <c r="F23" s="2" t="s">
        <v>15</v>
      </c>
      <c r="G23" s="2" t="s">
        <v>34</v>
      </c>
      <c r="H23" s="2" t="s">
        <v>15</v>
      </c>
      <c r="I23" s="5"/>
      <c r="J23" s="5"/>
      <c r="K23" s="5"/>
      <c r="L23" s="5"/>
      <c r="M23" s="5"/>
    </row>
    <row r="24" spans="1:13" x14ac:dyDescent="0.3">
      <c r="A24" s="2" t="s">
        <v>13</v>
      </c>
      <c r="B24" s="3" t="s">
        <v>33</v>
      </c>
      <c r="C24" s="4">
        <v>261</v>
      </c>
      <c r="D24" s="4">
        <v>1480</v>
      </c>
      <c r="E24" s="5"/>
      <c r="F24" s="2" t="s">
        <v>15</v>
      </c>
      <c r="G24" s="2" t="s">
        <v>15</v>
      </c>
      <c r="H24" s="2" t="s">
        <v>27</v>
      </c>
      <c r="I24" s="4">
        <v>1</v>
      </c>
      <c r="J24" s="5"/>
      <c r="K24" s="5"/>
      <c r="L24" s="5"/>
      <c r="M24" s="4">
        <v>2</v>
      </c>
    </row>
    <row r="25" spans="1:13" x14ac:dyDescent="0.3">
      <c r="A25" s="2" t="s">
        <v>13</v>
      </c>
      <c r="B25" s="3" t="s">
        <v>33</v>
      </c>
      <c r="C25" s="4">
        <v>261</v>
      </c>
      <c r="D25" s="4">
        <v>1258</v>
      </c>
      <c r="E25" s="5"/>
      <c r="F25" s="2" t="s">
        <v>15</v>
      </c>
      <c r="G25" s="2" t="s">
        <v>15</v>
      </c>
      <c r="H25" s="2" t="s">
        <v>32</v>
      </c>
      <c r="I25" s="5"/>
      <c r="J25" s="5"/>
      <c r="K25" s="5"/>
      <c r="L25" s="5"/>
      <c r="M25" s="4">
        <v>3</v>
      </c>
    </row>
    <row r="26" spans="1:13" x14ac:dyDescent="0.3">
      <c r="A26" s="2" t="s">
        <v>13</v>
      </c>
      <c r="B26" s="3" t="s">
        <v>33</v>
      </c>
      <c r="C26" s="4">
        <v>261</v>
      </c>
      <c r="D26" s="4">
        <v>1520</v>
      </c>
      <c r="E26" s="5"/>
      <c r="F26" s="2" t="s">
        <v>15</v>
      </c>
      <c r="G26" s="2" t="s">
        <v>15</v>
      </c>
      <c r="H26" s="2" t="s">
        <v>24</v>
      </c>
      <c r="I26" s="4">
        <v>0</v>
      </c>
      <c r="J26" s="4">
        <v>0</v>
      </c>
      <c r="K26" s="4">
        <v>0</v>
      </c>
      <c r="L26" s="5"/>
      <c r="M26" s="5"/>
    </row>
    <row r="27" spans="1:13" x14ac:dyDescent="0.3">
      <c r="A27" s="2" t="s">
        <v>13</v>
      </c>
      <c r="B27" s="3" t="s">
        <v>33</v>
      </c>
      <c r="C27" s="4">
        <v>261</v>
      </c>
      <c r="D27" s="4">
        <v>1240</v>
      </c>
      <c r="E27" s="5"/>
      <c r="F27" s="2" t="s">
        <v>15</v>
      </c>
      <c r="G27" s="2" t="s">
        <v>35</v>
      </c>
      <c r="H27" s="2" t="s">
        <v>15</v>
      </c>
      <c r="I27" s="5"/>
      <c r="J27" s="5"/>
      <c r="K27" s="5"/>
      <c r="L27" s="5"/>
      <c r="M27" s="5"/>
    </row>
    <row r="28" spans="1:13" x14ac:dyDescent="0.3">
      <c r="A28" s="2" t="s">
        <v>13</v>
      </c>
      <c r="B28" s="3" t="s">
        <v>33</v>
      </c>
      <c r="C28" s="4">
        <v>261</v>
      </c>
      <c r="D28" s="4">
        <v>1560</v>
      </c>
      <c r="E28" s="5"/>
      <c r="F28" s="2" t="s">
        <v>15</v>
      </c>
      <c r="G28" s="2" t="s">
        <v>36</v>
      </c>
      <c r="H28" s="2" t="s">
        <v>15</v>
      </c>
      <c r="I28" s="5"/>
      <c r="J28" s="5"/>
      <c r="K28" s="5"/>
      <c r="L28" s="5"/>
      <c r="M28" s="5"/>
    </row>
    <row r="29" spans="1:13" x14ac:dyDescent="0.3">
      <c r="A29" s="2" t="s">
        <v>13</v>
      </c>
      <c r="B29" s="3" t="s">
        <v>33</v>
      </c>
      <c r="C29" s="4">
        <v>261</v>
      </c>
      <c r="D29" s="4">
        <v>1380</v>
      </c>
      <c r="E29" s="5"/>
      <c r="F29" s="2" t="s">
        <v>15</v>
      </c>
      <c r="G29" s="2" t="s">
        <v>37</v>
      </c>
      <c r="H29" s="2" t="s">
        <v>15</v>
      </c>
      <c r="I29" s="5"/>
      <c r="J29" s="5"/>
      <c r="K29" s="5"/>
      <c r="L29" s="5"/>
      <c r="M29" s="5"/>
    </row>
    <row r="30" spans="1:13" x14ac:dyDescent="0.3">
      <c r="A30" s="2" t="s">
        <v>13</v>
      </c>
      <c r="B30" s="3" t="s">
        <v>38</v>
      </c>
      <c r="C30" s="4">
        <v>261</v>
      </c>
      <c r="D30" s="4">
        <v>1563</v>
      </c>
      <c r="E30" s="5"/>
      <c r="F30" s="2" t="s">
        <v>15</v>
      </c>
      <c r="G30" s="2" t="s">
        <v>39</v>
      </c>
      <c r="H30" s="2" t="s">
        <v>15</v>
      </c>
      <c r="I30" s="5"/>
      <c r="J30" s="5"/>
      <c r="K30" s="5"/>
      <c r="L30" s="5"/>
      <c r="M30" s="5"/>
    </row>
    <row r="31" spans="1:13" x14ac:dyDescent="0.3">
      <c r="A31" s="2" t="s">
        <v>13</v>
      </c>
      <c r="B31" s="3" t="s">
        <v>38</v>
      </c>
      <c r="C31" s="4">
        <v>261</v>
      </c>
      <c r="D31" s="4">
        <v>1270</v>
      </c>
      <c r="E31" s="5"/>
      <c r="F31" s="2" t="s">
        <v>15</v>
      </c>
      <c r="G31" s="2" t="s">
        <v>15</v>
      </c>
      <c r="H31" s="2" t="s">
        <v>26</v>
      </c>
      <c r="I31" s="4">
        <v>0</v>
      </c>
      <c r="J31" s="4">
        <v>0</v>
      </c>
      <c r="K31" s="4">
        <v>0</v>
      </c>
      <c r="L31" s="5"/>
      <c r="M31" s="5"/>
    </row>
    <row r="32" spans="1:13" x14ac:dyDescent="0.3">
      <c r="A32" s="2" t="s">
        <v>13</v>
      </c>
      <c r="B32" s="3" t="s">
        <v>38</v>
      </c>
      <c r="C32" s="4">
        <v>261</v>
      </c>
      <c r="D32" s="4">
        <v>1380</v>
      </c>
      <c r="E32" s="5"/>
      <c r="F32" s="2" t="s">
        <v>15</v>
      </c>
      <c r="G32" s="2" t="s">
        <v>15</v>
      </c>
      <c r="H32" s="2" t="s">
        <v>37</v>
      </c>
      <c r="I32" s="5"/>
      <c r="J32" s="5"/>
      <c r="K32" s="5"/>
      <c r="L32" s="5"/>
      <c r="M32" s="5"/>
    </row>
    <row r="33" spans="1:13" x14ac:dyDescent="0.3">
      <c r="A33" s="2" t="s">
        <v>13</v>
      </c>
      <c r="B33" s="3" t="s">
        <v>38</v>
      </c>
      <c r="C33" s="4">
        <v>261</v>
      </c>
      <c r="D33" s="4">
        <v>1330</v>
      </c>
      <c r="E33" s="5"/>
      <c r="F33" s="2" t="s">
        <v>15</v>
      </c>
      <c r="G33" s="2" t="s">
        <v>40</v>
      </c>
      <c r="H33" s="2" t="s">
        <v>15</v>
      </c>
      <c r="I33" s="5"/>
      <c r="J33" s="5"/>
      <c r="K33" s="5"/>
      <c r="L33" s="5"/>
      <c r="M33" s="5"/>
    </row>
    <row r="34" spans="1:13" x14ac:dyDescent="0.3">
      <c r="A34" s="2" t="s">
        <v>13</v>
      </c>
      <c r="B34" s="3" t="s">
        <v>38</v>
      </c>
      <c r="C34" s="4">
        <v>261</v>
      </c>
      <c r="D34" s="4">
        <v>1258</v>
      </c>
      <c r="E34" s="5"/>
      <c r="F34" s="2" t="s">
        <v>15</v>
      </c>
      <c r="G34" s="2" t="s">
        <v>15</v>
      </c>
      <c r="H34" s="2" t="s">
        <v>32</v>
      </c>
      <c r="I34" s="5"/>
      <c r="J34" s="5"/>
      <c r="K34" s="5"/>
      <c r="L34" s="5"/>
      <c r="M34" s="4">
        <v>3</v>
      </c>
    </row>
    <row r="35" spans="1:13" x14ac:dyDescent="0.3">
      <c r="A35" s="2" t="s">
        <v>13</v>
      </c>
      <c r="B35" s="3" t="s">
        <v>38</v>
      </c>
      <c r="C35" s="4">
        <v>261</v>
      </c>
      <c r="D35" s="4">
        <v>1110</v>
      </c>
      <c r="E35" s="5"/>
      <c r="F35" s="2" t="s">
        <v>15</v>
      </c>
      <c r="G35" s="2" t="s">
        <v>41</v>
      </c>
      <c r="H35" s="2" t="s">
        <v>15</v>
      </c>
      <c r="I35" s="5"/>
      <c r="J35" s="5"/>
      <c r="K35" s="5"/>
      <c r="L35" s="5"/>
      <c r="M35" s="5"/>
    </row>
    <row r="36" spans="1:13" x14ac:dyDescent="0.3">
      <c r="A36" s="2" t="s">
        <v>13</v>
      </c>
      <c r="B36" s="3" t="s">
        <v>38</v>
      </c>
      <c r="C36" s="4">
        <v>261</v>
      </c>
      <c r="D36" s="4">
        <v>1420</v>
      </c>
      <c r="E36" s="5"/>
      <c r="F36" s="2" t="s">
        <v>15</v>
      </c>
      <c r="G36" s="2" t="s">
        <v>42</v>
      </c>
      <c r="H36" s="2" t="s">
        <v>15</v>
      </c>
      <c r="I36" s="5"/>
      <c r="J36" s="5"/>
      <c r="K36" s="5"/>
      <c r="L36" s="5"/>
      <c r="M36" s="5"/>
    </row>
    <row r="37" spans="1:13" x14ac:dyDescent="0.3">
      <c r="A37" s="2" t="s">
        <v>13</v>
      </c>
      <c r="B37" s="3" t="s">
        <v>38</v>
      </c>
      <c r="C37" s="4">
        <v>261</v>
      </c>
      <c r="D37" s="4">
        <v>1270</v>
      </c>
      <c r="E37" s="5"/>
      <c r="F37" s="2" t="s">
        <v>15</v>
      </c>
      <c r="G37" s="2" t="s">
        <v>43</v>
      </c>
      <c r="H37" s="2" t="s">
        <v>15</v>
      </c>
      <c r="I37" s="5"/>
      <c r="J37" s="5"/>
      <c r="K37" s="5"/>
      <c r="L37" s="5"/>
      <c r="M37" s="5"/>
    </row>
    <row r="38" spans="1:13" x14ac:dyDescent="0.3">
      <c r="A38" s="2" t="s">
        <v>13</v>
      </c>
      <c r="B38" s="3" t="s">
        <v>38</v>
      </c>
      <c r="C38" s="4">
        <v>261</v>
      </c>
      <c r="D38" s="4">
        <v>1364</v>
      </c>
      <c r="E38" s="5"/>
      <c r="F38" s="2" t="s">
        <v>15</v>
      </c>
      <c r="G38" s="2" t="s">
        <v>15</v>
      </c>
      <c r="H38" s="2" t="s">
        <v>15</v>
      </c>
      <c r="I38" s="5"/>
      <c r="J38" s="5"/>
      <c r="K38" s="5"/>
      <c r="L38" s="5"/>
      <c r="M38" s="5"/>
    </row>
    <row r="39" spans="1:13" x14ac:dyDescent="0.3">
      <c r="A39" s="2" t="s">
        <v>13</v>
      </c>
      <c r="B39" s="3" t="s">
        <v>38</v>
      </c>
      <c r="C39" s="4">
        <v>261</v>
      </c>
      <c r="D39" s="4">
        <v>1280</v>
      </c>
      <c r="E39" s="5"/>
      <c r="F39" s="2" t="s">
        <v>15</v>
      </c>
      <c r="G39" s="2" t="s">
        <v>44</v>
      </c>
      <c r="H39" s="2" t="s">
        <v>15</v>
      </c>
      <c r="I39" s="5"/>
      <c r="J39" s="5"/>
      <c r="K39" s="5"/>
      <c r="L39" s="5"/>
      <c r="M39" s="5"/>
    </row>
    <row r="40" spans="1:13" x14ac:dyDescent="0.3">
      <c r="A40" s="2" t="s">
        <v>13</v>
      </c>
      <c r="B40" s="3" t="s">
        <v>38</v>
      </c>
      <c r="C40" s="4">
        <v>261</v>
      </c>
      <c r="D40" s="4">
        <v>1300</v>
      </c>
      <c r="E40" s="5"/>
      <c r="F40" s="2" t="s">
        <v>15</v>
      </c>
      <c r="G40" s="2" t="s">
        <v>45</v>
      </c>
      <c r="H40" s="2" t="s">
        <v>15</v>
      </c>
      <c r="I40" s="5"/>
      <c r="J40" s="5"/>
      <c r="K40" s="5"/>
      <c r="L40" s="5"/>
      <c r="M40" s="5"/>
    </row>
    <row r="41" spans="1:13" x14ac:dyDescent="0.3">
      <c r="A41" s="2" t="s">
        <v>13</v>
      </c>
      <c r="B41" s="3" t="s">
        <v>38</v>
      </c>
      <c r="C41" s="4">
        <v>261</v>
      </c>
      <c r="D41" s="4">
        <v>1360</v>
      </c>
      <c r="E41" s="5"/>
      <c r="F41" s="2" t="s">
        <v>15</v>
      </c>
      <c r="G41" s="2" t="s">
        <v>46</v>
      </c>
      <c r="H41" s="2" t="s">
        <v>15</v>
      </c>
      <c r="I41" s="5"/>
      <c r="J41" s="5"/>
      <c r="K41" s="5"/>
      <c r="L41" s="5"/>
      <c r="M41" s="5"/>
    </row>
    <row r="42" spans="1:13" x14ac:dyDescent="0.3">
      <c r="A42" s="2" t="s">
        <v>13</v>
      </c>
      <c r="B42" s="3" t="s">
        <v>38</v>
      </c>
      <c r="C42" s="4">
        <v>261</v>
      </c>
      <c r="D42" s="4">
        <v>1270</v>
      </c>
      <c r="E42" s="5"/>
      <c r="F42" s="2" t="s">
        <v>15</v>
      </c>
      <c r="G42" s="2" t="s">
        <v>15</v>
      </c>
      <c r="H42" s="2" t="s">
        <v>15</v>
      </c>
      <c r="I42" s="5"/>
      <c r="J42" s="5"/>
      <c r="K42" s="5"/>
      <c r="L42" s="5"/>
      <c r="M42" s="5"/>
    </row>
    <row r="43" spans="1:13" x14ac:dyDescent="0.3">
      <c r="A43" s="2" t="s">
        <v>13</v>
      </c>
      <c r="B43" s="3" t="s">
        <v>38</v>
      </c>
      <c r="C43" s="4">
        <v>261</v>
      </c>
      <c r="D43" s="4">
        <v>1190</v>
      </c>
      <c r="E43" s="5"/>
      <c r="F43" s="2" t="s">
        <v>15</v>
      </c>
      <c r="G43" s="2" t="s">
        <v>15</v>
      </c>
      <c r="H43" s="2" t="s">
        <v>34</v>
      </c>
      <c r="I43" s="5"/>
      <c r="J43" s="5"/>
      <c r="K43" s="5"/>
      <c r="L43" s="5"/>
      <c r="M43" s="5"/>
    </row>
    <row r="44" spans="1:13" x14ac:dyDescent="0.3">
      <c r="A44" s="2" t="s">
        <v>13</v>
      </c>
      <c r="B44" s="3" t="s">
        <v>47</v>
      </c>
      <c r="C44" s="4">
        <v>261</v>
      </c>
      <c r="D44" s="4">
        <v>1395</v>
      </c>
      <c r="E44" s="5"/>
      <c r="F44" s="2" t="s">
        <v>15</v>
      </c>
      <c r="G44" s="2" t="s">
        <v>48</v>
      </c>
      <c r="H44" s="2" t="s">
        <v>49</v>
      </c>
      <c r="I44" s="4">
        <v>0</v>
      </c>
      <c r="J44" s="4">
        <v>0</v>
      </c>
      <c r="K44" s="4">
        <v>0</v>
      </c>
      <c r="L44" s="4">
        <v>0</v>
      </c>
      <c r="M44" s="4">
        <v>0</v>
      </c>
    </row>
    <row r="45" spans="1:13" x14ac:dyDescent="0.3">
      <c r="A45" s="2" t="s">
        <v>13</v>
      </c>
      <c r="B45" s="3" t="s">
        <v>50</v>
      </c>
      <c r="C45" s="4">
        <v>261</v>
      </c>
      <c r="D45" s="4">
        <v>1210</v>
      </c>
      <c r="E45" s="5"/>
      <c r="F45" s="2" t="s">
        <v>15</v>
      </c>
      <c r="G45" s="2" t="s">
        <v>51</v>
      </c>
      <c r="H45" s="2" t="s">
        <v>49</v>
      </c>
      <c r="I45" s="4">
        <v>0</v>
      </c>
      <c r="J45" s="4">
        <v>0</v>
      </c>
      <c r="K45" s="4">
        <v>0</v>
      </c>
      <c r="L45" s="4">
        <v>0</v>
      </c>
      <c r="M45" s="4">
        <v>0</v>
      </c>
    </row>
    <row r="46" spans="1:13" x14ac:dyDescent="0.3">
      <c r="A46" s="2" t="s">
        <v>13</v>
      </c>
      <c r="B46" s="3" t="s">
        <v>50</v>
      </c>
      <c r="C46" s="4">
        <v>261</v>
      </c>
      <c r="D46" s="4">
        <v>1290</v>
      </c>
      <c r="E46" s="5"/>
      <c r="F46" s="2" t="s">
        <v>15</v>
      </c>
      <c r="G46" s="2" t="s">
        <v>52</v>
      </c>
      <c r="H46" s="2" t="s">
        <v>49</v>
      </c>
      <c r="I46" s="4">
        <v>0</v>
      </c>
      <c r="J46" s="4">
        <v>0</v>
      </c>
      <c r="K46" s="4">
        <v>0</v>
      </c>
      <c r="L46" s="4">
        <v>0</v>
      </c>
      <c r="M46" s="4">
        <v>0</v>
      </c>
    </row>
    <row r="47" spans="1:13" x14ac:dyDescent="0.3">
      <c r="A47" s="2" t="s">
        <v>13</v>
      </c>
      <c r="B47" s="3" t="s">
        <v>50</v>
      </c>
      <c r="C47" s="4">
        <v>261</v>
      </c>
      <c r="D47" s="4">
        <v>1365</v>
      </c>
      <c r="E47" s="5"/>
      <c r="F47" s="2" t="s">
        <v>15</v>
      </c>
      <c r="G47" s="2" t="s">
        <v>15</v>
      </c>
      <c r="H47" s="2" t="s">
        <v>49</v>
      </c>
      <c r="I47" s="4">
        <v>0</v>
      </c>
      <c r="J47" s="4">
        <v>0</v>
      </c>
      <c r="K47" s="4">
        <v>0</v>
      </c>
      <c r="L47" s="4">
        <v>0</v>
      </c>
      <c r="M47" s="4">
        <v>0</v>
      </c>
    </row>
    <row r="48" spans="1:13" x14ac:dyDescent="0.3">
      <c r="A48" s="2" t="s">
        <v>13</v>
      </c>
      <c r="B48" s="3" t="s">
        <v>50</v>
      </c>
      <c r="C48" s="4">
        <v>261</v>
      </c>
      <c r="D48" s="4">
        <v>1600</v>
      </c>
      <c r="E48" s="5"/>
      <c r="F48" s="2" t="s">
        <v>15</v>
      </c>
      <c r="G48" s="2" t="s">
        <v>53</v>
      </c>
      <c r="H48" s="2" t="s">
        <v>49</v>
      </c>
      <c r="I48" s="4">
        <v>0</v>
      </c>
      <c r="J48" s="4">
        <v>0</v>
      </c>
      <c r="K48" s="4">
        <v>0</v>
      </c>
      <c r="L48" s="4">
        <v>0</v>
      </c>
      <c r="M48" s="4">
        <v>0</v>
      </c>
    </row>
    <row r="49" spans="1:13" x14ac:dyDescent="0.3">
      <c r="A49" s="2" t="s">
        <v>13</v>
      </c>
      <c r="B49" s="3" t="s">
        <v>50</v>
      </c>
      <c r="C49" s="4">
        <v>261</v>
      </c>
      <c r="D49" s="4">
        <v>1280</v>
      </c>
      <c r="E49" s="5"/>
      <c r="F49" s="2" t="s">
        <v>15</v>
      </c>
      <c r="G49" s="2" t="s">
        <v>15</v>
      </c>
      <c r="H49" s="2" t="s">
        <v>49</v>
      </c>
      <c r="I49" s="4">
        <v>0</v>
      </c>
      <c r="J49" s="4">
        <v>0</v>
      </c>
      <c r="K49" s="4">
        <v>0</v>
      </c>
      <c r="L49" s="4">
        <v>0</v>
      </c>
      <c r="M49" s="4">
        <v>0</v>
      </c>
    </row>
    <row r="50" spans="1:13" x14ac:dyDescent="0.3">
      <c r="A50" s="2" t="s">
        <v>13</v>
      </c>
      <c r="B50" s="3" t="s">
        <v>54</v>
      </c>
      <c r="C50" s="4">
        <v>261</v>
      </c>
      <c r="D50" s="4">
        <v>1175</v>
      </c>
      <c r="E50" s="5"/>
      <c r="F50" s="2" t="s">
        <v>15</v>
      </c>
      <c r="G50" s="2" t="s">
        <v>55</v>
      </c>
      <c r="H50" s="2" t="s">
        <v>49</v>
      </c>
      <c r="I50" s="4">
        <v>0</v>
      </c>
      <c r="J50" s="4">
        <v>0</v>
      </c>
      <c r="K50" s="4">
        <v>0</v>
      </c>
      <c r="L50" s="4">
        <v>0</v>
      </c>
      <c r="M50" s="4">
        <v>0</v>
      </c>
    </row>
    <row r="51" spans="1:13" x14ac:dyDescent="0.3">
      <c r="A51" s="2" t="s">
        <v>13</v>
      </c>
      <c r="B51" s="3" t="s">
        <v>54</v>
      </c>
      <c r="C51" s="4">
        <v>261</v>
      </c>
      <c r="D51" s="4">
        <v>1350</v>
      </c>
      <c r="E51" s="5"/>
      <c r="F51" s="2" t="s">
        <v>15</v>
      </c>
      <c r="G51" s="2" t="s">
        <v>56</v>
      </c>
      <c r="H51" s="2" t="s">
        <v>49</v>
      </c>
      <c r="I51" s="4">
        <v>0</v>
      </c>
      <c r="J51" s="4">
        <v>0</v>
      </c>
      <c r="K51" s="4">
        <v>0</v>
      </c>
      <c r="L51" s="4">
        <v>0</v>
      </c>
      <c r="M51" s="4">
        <v>0</v>
      </c>
    </row>
    <row r="52" spans="1:13" x14ac:dyDescent="0.3">
      <c r="A52" s="2" t="s">
        <v>13</v>
      </c>
      <c r="B52" s="3" t="s">
        <v>57</v>
      </c>
      <c r="C52" s="4">
        <v>261</v>
      </c>
      <c r="D52" s="4">
        <v>1600</v>
      </c>
      <c r="E52" s="5"/>
      <c r="F52" s="2" t="s">
        <v>15</v>
      </c>
      <c r="G52" s="2" t="s">
        <v>58</v>
      </c>
      <c r="H52" s="2" t="s">
        <v>49</v>
      </c>
      <c r="I52" s="4">
        <v>0</v>
      </c>
      <c r="J52" s="4">
        <v>0</v>
      </c>
      <c r="K52" s="4">
        <v>0</v>
      </c>
      <c r="L52" s="4">
        <v>0</v>
      </c>
      <c r="M52" s="4">
        <v>0</v>
      </c>
    </row>
    <row r="53" spans="1:13" x14ac:dyDescent="0.3">
      <c r="A53" s="2" t="s">
        <v>13</v>
      </c>
      <c r="B53" s="3" t="s">
        <v>57</v>
      </c>
      <c r="C53" s="4">
        <v>261</v>
      </c>
      <c r="D53" s="4">
        <v>1307</v>
      </c>
      <c r="E53" s="5"/>
      <c r="F53" s="2" t="s">
        <v>15</v>
      </c>
      <c r="G53" s="2" t="s">
        <v>59</v>
      </c>
      <c r="H53" s="2" t="s">
        <v>49</v>
      </c>
      <c r="I53" s="4">
        <v>0</v>
      </c>
      <c r="J53" s="4">
        <v>0</v>
      </c>
      <c r="K53" s="4">
        <v>0</v>
      </c>
      <c r="L53" s="4">
        <v>0</v>
      </c>
      <c r="M53" s="4">
        <v>0</v>
      </c>
    </row>
    <row r="54" spans="1:13" x14ac:dyDescent="0.3">
      <c r="A54" s="2" t="s">
        <v>13</v>
      </c>
      <c r="B54" s="3" t="s">
        <v>60</v>
      </c>
      <c r="C54" s="4">
        <v>261</v>
      </c>
      <c r="D54" s="4">
        <v>392</v>
      </c>
      <c r="E54" s="4">
        <v>292</v>
      </c>
      <c r="F54" s="2" t="s">
        <v>15</v>
      </c>
      <c r="G54" s="2" t="s">
        <v>15</v>
      </c>
      <c r="H54" s="2" t="s">
        <v>15</v>
      </c>
      <c r="I54" s="4">
        <v>0</v>
      </c>
      <c r="J54" s="4">
        <v>0</v>
      </c>
      <c r="K54" s="4">
        <v>0</v>
      </c>
      <c r="L54" s="4">
        <v>0</v>
      </c>
      <c r="M54" s="4">
        <v>0</v>
      </c>
    </row>
    <row r="55" spans="1:13" x14ac:dyDescent="0.3">
      <c r="A55" s="2" t="s">
        <v>13</v>
      </c>
      <c r="B55" s="3" t="s">
        <v>60</v>
      </c>
      <c r="C55" s="4">
        <v>261</v>
      </c>
      <c r="D55" s="4">
        <v>456</v>
      </c>
      <c r="E55" s="4">
        <v>410</v>
      </c>
      <c r="F55" s="2" t="s">
        <v>15</v>
      </c>
      <c r="G55" s="2" t="s">
        <v>15</v>
      </c>
      <c r="H55" s="2" t="s">
        <v>15</v>
      </c>
      <c r="I55" s="4">
        <v>0</v>
      </c>
      <c r="J55" s="4">
        <v>0</v>
      </c>
      <c r="K55" s="4">
        <v>0</v>
      </c>
      <c r="L55" s="4">
        <v>0</v>
      </c>
      <c r="M55" s="4">
        <v>0</v>
      </c>
    </row>
    <row r="56" spans="1:13" x14ac:dyDescent="0.3">
      <c r="A56" s="2" t="s">
        <v>13</v>
      </c>
      <c r="B56" s="3" t="s">
        <v>60</v>
      </c>
      <c r="C56" s="4">
        <v>261</v>
      </c>
      <c r="D56" s="4">
        <v>420</v>
      </c>
      <c r="E56" s="4">
        <v>285</v>
      </c>
      <c r="F56" s="2" t="s">
        <v>15</v>
      </c>
      <c r="G56" s="2" t="s">
        <v>15</v>
      </c>
      <c r="H56" s="2" t="s">
        <v>15</v>
      </c>
      <c r="I56" s="4">
        <v>0</v>
      </c>
      <c r="J56" s="4">
        <v>0</v>
      </c>
      <c r="K56" s="4">
        <v>0</v>
      </c>
      <c r="L56" s="4">
        <v>0</v>
      </c>
      <c r="M56" s="4">
        <v>0</v>
      </c>
    </row>
  </sheetData>
  <pageMargins left="0.25" right="0.25" top="0.75" bottom="0.75" header="0.3" footer="0.3"/>
  <pageSetup scale="8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1"/>
  <sheetViews>
    <sheetView topLeftCell="D1" workbookViewId="0">
      <selection activeCell="K3" sqref="K3:K11"/>
    </sheetView>
  </sheetViews>
  <sheetFormatPr defaultRowHeight="14.4" x14ac:dyDescent="0.3"/>
  <cols>
    <col min="2" max="2" width="33.33203125" customWidth="1"/>
    <col min="3" max="3" width="41.88671875" customWidth="1"/>
    <col min="4" max="4" width="24.5546875" bestFit="1" customWidth="1"/>
    <col min="5" max="5" width="56.44140625" bestFit="1" customWidth="1"/>
    <col min="8" max="8" width="16.33203125" customWidth="1"/>
    <col min="10" max="10" width="13.6640625" customWidth="1"/>
  </cols>
  <sheetData>
    <row r="1" spans="1:12" x14ac:dyDescent="0.3">
      <c r="A1" t="str">
        <f>[1]Assignment!A129</f>
        <v>Sampling event</v>
      </c>
      <c r="B1">
        <f>[1]Assignment!B129</f>
        <v>0</v>
      </c>
      <c r="C1" t="str">
        <f>[1]Assignment!C129</f>
        <v>Number originally marked:</v>
      </c>
      <c r="D1">
        <f>[1]Assignment!D129</f>
        <v>4</v>
      </c>
      <c r="E1" t="str">
        <f>[1]Assignment!E129</f>
        <v>2011su</v>
      </c>
      <c r="F1">
        <f>[1]Assignment!F129</f>
        <v>0</v>
      </c>
      <c r="G1">
        <f>[1]Assignment!G129</f>
        <v>0</v>
      </c>
      <c r="H1">
        <f>[1]Assignment!H129</f>
        <v>0</v>
      </c>
      <c r="I1">
        <f>[1]Assignment!I129</f>
        <v>0</v>
      </c>
      <c r="J1">
        <f>[1]Assignment!J129</f>
        <v>0</v>
      </c>
      <c r="K1">
        <f>[1]Assignment!K129</f>
        <v>0</v>
      </c>
      <c r="L1">
        <f>[1]Assignment!L129</f>
        <v>0</v>
      </c>
    </row>
    <row r="2" spans="1:12" x14ac:dyDescent="0.3">
      <c r="A2" t="str">
        <f>[1]Assignment!A130</f>
        <v xml:space="preserve"> Sampling event</v>
      </c>
      <c r="B2" t="str">
        <f>[1]Assignment!B130</f>
        <v>Number marked "at large" M(t)</v>
      </c>
      <c r="C2" t="str">
        <f>[1]Assignment!C130</f>
        <v>Number captured this sampling event C(t)</v>
      </c>
      <c r="D2" t="str">
        <f>[1]Assignment!D130</f>
        <v>Number of recaptures R(t)</v>
      </c>
      <c r="E2" t="str">
        <f>[1]Assignment!E130</f>
        <v>Number of marked animals added during this sampling event</v>
      </c>
      <c r="F2">
        <f>[1]Assignment!F130</f>
        <v>0</v>
      </c>
      <c r="G2" t="str">
        <f>[1]Assignment!G130</f>
        <v>M(t)*C(t)</v>
      </c>
      <c r="H2" t="str">
        <f>[1]Assignment!H130</f>
        <v>Sum M(t)*C(t)</v>
      </c>
      <c r="I2" t="str">
        <f>[1]Assignment!I130</f>
        <v>Sum R(t)</v>
      </c>
      <c r="J2" t="str">
        <f>[1]Assignment!J130</f>
        <v>Schnabel population estimate</v>
      </c>
      <c r="K2">
        <f>[1]Assignment!K130</f>
        <v>0</v>
      </c>
      <c r="L2">
        <f>[1]Assignment!L130</f>
        <v>0</v>
      </c>
    </row>
    <row r="3" spans="1:12" x14ac:dyDescent="0.3">
      <c r="A3">
        <f>[1]Assignment!A131</f>
        <v>1</v>
      </c>
      <c r="B3">
        <f>[1]Assignment!B131</f>
        <v>4</v>
      </c>
      <c r="C3">
        <f>[1]Assignment!C131</f>
        <v>11</v>
      </c>
      <c r="D3">
        <f>[1]Assignment!D131</f>
        <v>0</v>
      </c>
      <c r="E3">
        <f>[1]Assignment!E131</f>
        <v>11</v>
      </c>
      <c r="F3">
        <f>[1]Assignment!F131</f>
        <v>0</v>
      </c>
      <c r="G3">
        <f>[1]Assignment!G131</f>
        <v>44</v>
      </c>
      <c r="H3">
        <f>[1]Assignment!H131</f>
        <v>44</v>
      </c>
      <c r="I3">
        <f>[1]Assignment!I131</f>
        <v>0</v>
      </c>
      <c r="J3" t="e">
        <f>[1]Assignment!J131</f>
        <v>#DIV/0!</v>
      </c>
      <c r="K3" t="str">
        <f>[1]Assignment!K131</f>
        <v>2011f</v>
      </c>
      <c r="L3">
        <f>[1]Assignment!L131</f>
        <v>0</v>
      </c>
    </row>
    <row r="4" spans="1:12" x14ac:dyDescent="0.3">
      <c r="A4">
        <f>[1]Assignment!A132</f>
        <v>2</v>
      </c>
      <c r="B4">
        <f>[1]Assignment!B132</f>
        <v>15</v>
      </c>
      <c r="C4">
        <f>[1]Assignment!C132</f>
        <v>1</v>
      </c>
      <c r="D4">
        <f>[1]Assignment!D132</f>
        <v>0</v>
      </c>
      <c r="E4">
        <f>[1]Assignment!E132</f>
        <v>1</v>
      </c>
      <c r="F4">
        <f>[1]Assignment!F132</f>
        <v>0</v>
      </c>
      <c r="G4">
        <f>[1]Assignment!G132</f>
        <v>15</v>
      </c>
      <c r="H4">
        <f>[1]Assignment!H132</f>
        <v>59</v>
      </c>
      <c r="I4">
        <f>[1]Assignment!I132</f>
        <v>0</v>
      </c>
      <c r="J4" t="e">
        <f>[1]Assignment!J132</f>
        <v>#DIV/0!</v>
      </c>
      <c r="K4" t="str">
        <f>[1]Assignment!K132</f>
        <v>2012f</v>
      </c>
      <c r="L4">
        <f>[1]Assignment!L132</f>
        <v>0</v>
      </c>
    </row>
    <row r="5" spans="1:12" x14ac:dyDescent="0.3">
      <c r="A5">
        <f>[1]Assignment!A133</f>
        <v>3</v>
      </c>
      <c r="B5">
        <f>[1]Assignment!B133</f>
        <v>16</v>
      </c>
      <c r="C5">
        <f>[1]Assignment!C133</f>
        <v>20</v>
      </c>
      <c r="D5">
        <f>[1]Assignment!D133</f>
        <v>0</v>
      </c>
      <c r="E5">
        <f>[1]Assignment!E133</f>
        <v>20</v>
      </c>
      <c r="F5">
        <f>[1]Assignment!F133</f>
        <v>0</v>
      </c>
      <c r="G5">
        <f>[1]Assignment!G133</f>
        <v>320</v>
      </c>
      <c r="H5">
        <f>[1]Assignment!H133</f>
        <v>379</v>
      </c>
      <c r="I5">
        <f>[1]Assignment!I133</f>
        <v>0</v>
      </c>
      <c r="J5" t="e">
        <f>[1]Assignment!J133</f>
        <v>#DIV/0!</v>
      </c>
      <c r="K5" t="str">
        <f>[1]Assignment!K133</f>
        <v>2013sp</v>
      </c>
      <c r="L5" t="str">
        <f>[1]Assignment!L133</f>
        <v>uneven time periods, unequal effort)  with event recaps not counted</v>
      </c>
    </row>
    <row r="6" spans="1:12" x14ac:dyDescent="0.3">
      <c r="A6">
        <f>[1]Assignment!A134</f>
        <v>4</v>
      </c>
      <c r="B6">
        <f>[1]Assignment!B134</f>
        <v>36</v>
      </c>
      <c r="C6">
        <f>[1]Assignment!C134</f>
        <v>27</v>
      </c>
      <c r="D6">
        <f>[1]Assignment!D134</f>
        <v>4</v>
      </c>
      <c r="E6">
        <f>[1]Assignment!E134</f>
        <v>23</v>
      </c>
      <c r="F6">
        <f>[1]Assignment!F134</f>
        <v>0</v>
      </c>
      <c r="G6">
        <f>[1]Assignment!G134</f>
        <v>972</v>
      </c>
      <c r="H6">
        <f>[1]Assignment!H134</f>
        <v>1351</v>
      </c>
      <c r="I6">
        <f>[1]Assignment!I134</f>
        <v>4</v>
      </c>
      <c r="J6">
        <f>[1]Assignment!J134</f>
        <v>337.75</v>
      </c>
      <c r="K6" t="str">
        <f>[1]Assignment!K134</f>
        <v>2013f</v>
      </c>
      <c r="L6">
        <f>[1]Assignment!L134</f>
        <v>0</v>
      </c>
    </row>
    <row r="7" spans="1:12" x14ac:dyDescent="0.3">
      <c r="A7">
        <f>[1]Assignment!A135</f>
        <v>5</v>
      </c>
      <c r="B7">
        <f>[1]Assignment!B135</f>
        <v>63</v>
      </c>
      <c r="C7">
        <f>[1]Assignment!C135</f>
        <v>10</v>
      </c>
      <c r="D7">
        <f>[1]Assignment!D135</f>
        <v>0</v>
      </c>
      <c r="E7">
        <f>[1]Assignment!E135</f>
        <v>10</v>
      </c>
      <c r="F7">
        <f>[1]Assignment!F135</f>
        <v>0</v>
      </c>
      <c r="G7">
        <f>[1]Assignment!G135</f>
        <v>630</v>
      </c>
      <c r="H7">
        <f>[1]Assignment!H135</f>
        <v>1981</v>
      </c>
      <c r="I7">
        <f>[1]Assignment!I135</f>
        <v>4</v>
      </c>
      <c r="J7">
        <f>[1]Assignment!J135</f>
        <v>495.25</v>
      </c>
      <c r="K7" t="str">
        <f>[1]Assignment!K135</f>
        <v>2014f</v>
      </c>
      <c r="L7">
        <f>[1]Assignment!L135</f>
        <v>0</v>
      </c>
    </row>
    <row r="8" spans="1:12" x14ac:dyDescent="0.3">
      <c r="A8">
        <f>[1]Assignment!A136</f>
        <v>6</v>
      </c>
      <c r="B8">
        <f>[1]Assignment!B136</f>
        <v>73</v>
      </c>
      <c r="C8">
        <f>[1]Assignment!C136</f>
        <v>1</v>
      </c>
      <c r="D8">
        <f>[1]Assignment!D136</f>
        <v>0</v>
      </c>
      <c r="E8">
        <f>[1]Assignment!E136</f>
        <v>1</v>
      </c>
      <c r="F8">
        <f>[1]Assignment!F136</f>
        <v>0</v>
      </c>
      <c r="G8">
        <f>[1]Assignment!G136</f>
        <v>73</v>
      </c>
      <c r="H8">
        <f>[1]Assignment!H136</f>
        <v>2054</v>
      </c>
      <c r="I8">
        <f>[1]Assignment!I136</f>
        <v>4</v>
      </c>
      <c r="J8">
        <f>[1]Assignment!J136</f>
        <v>513.5</v>
      </c>
      <c r="K8" t="str">
        <f>[1]Assignment!K136</f>
        <v>2015sp</v>
      </c>
      <c r="L8">
        <f>[1]Assignment!L136</f>
        <v>0</v>
      </c>
    </row>
    <row r="9" spans="1:12" x14ac:dyDescent="0.3">
      <c r="A9">
        <f>[1]Assignment!A137</f>
        <v>7</v>
      </c>
      <c r="B9">
        <f>[1]Assignment!B137</f>
        <v>74</v>
      </c>
      <c r="C9">
        <f>[1]Assignment!C137</f>
        <v>1</v>
      </c>
      <c r="D9">
        <f>[1]Assignment!D137</f>
        <v>1</v>
      </c>
      <c r="E9">
        <f>[1]Assignment!E137</f>
        <v>0</v>
      </c>
      <c r="F9">
        <f>[1]Assignment!F137</f>
        <v>0</v>
      </c>
      <c r="G9">
        <f>[1]Assignment!G137</f>
        <v>74</v>
      </c>
      <c r="H9">
        <f>[1]Assignment!H137</f>
        <v>2128</v>
      </c>
      <c r="I9">
        <f>[1]Assignment!I137</f>
        <v>5</v>
      </c>
      <c r="J9">
        <f>[1]Assignment!J137</f>
        <v>425.6</v>
      </c>
      <c r="K9" t="str">
        <f>[1]Assignment!K137</f>
        <v>2016sp</v>
      </c>
      <c r="L9">
        <f>[1]Assignment!L137</f>
        <v>0</v>
      </c>
    </row>
    <row r="10" spans="1:12" x14ac:dyDescent="0.3">
      <c r="A10">
        <f>[1]Assignment!A138</f>
        <v>8</v>
      </c>
      <c r="B10">
        <f>[1]Assignment!B138</f>
        <v>74</v>
      </c>
      <c r="C10">
        <f>[1]Assignment!C138</f>
        <v>9</v>
      </c>
      <c r="D10">
        <f>[1]Assignment!D138</f>
        <v>4</v>
      </c>
      <c r="E10">
        <f>[1]Assignment!E138</f>
        <v>5</v>
      </c>
      <c r="F10">
        <f>[1]Assignment!F138</f>
        <v>0</v>
      </c>
      <c r="G10">
        <f>[1]Assignment!G138</f>
        <v>666</v>
      </c>
      <c r="H10">
        <f>[1]Assignment!H138</f>
        <v>2794</v>
      </c>
      <c r="I10">
        <f>[1]Assignment!I138</f>
        <v>9</v>
      </c>
      <c r="J10">
        <f>[1]Assignment!J138</f>
        <v>310.44444444444446</v>
      </c>
      <c r="K10" t="str">
        <f>[1]Assignment!K138</f>
        <v>2018sp</v>
      </c>
      <c r="L10">
        <f>[1]Assignment!L138</f>
        <v>0</v>
      </c>
    </row>
    <row r="11" spans="1:12" x14ac:dyDescent="0.3">
      <c r="A11">
        <v>9</v>
      </c>
      <c r="B11">
        <v>79</v>
      </c>
      <c r="C11">
        <v>14</v>
      </c>
      <c r="D11">
        <v>2</v>
      </c>
      <c r="E11">
        <v>12</v>
      </c>
      <c r="G11">
        <f>B11*C11</f>
        <v>1106</v>
      </c>
      <c r="H11">
        <f>H10+G11</f>
        <v>3900</v>
      </c>
      <c r="I11">
        <v>11</v>
      </c>
      <c r="J11">
        <f>[1]Assignment!J139</f>
        <v>0</v>
      </c>
      <c r="K11" t="s">
        <v>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1"/>
  <sheetViews>
    <sheetView workbookViewId="0">
      <selection activeCell="A32" sqref="A32"/>
    </sheetView>
  </sheetViews>
  <sheetFormatPr defaultRowHeight="14.4" x14ac:dyDescent="0.3"/>
  <sheetData>
    <row r="1" spans="1:3" ht="22.2" x14ac:dyDescent="0.3">
      <c r="A1" s="28" t="s">
        <v>74</v>
      </c>
      <c r="B1" s="30" t="s">
        <v>75</v>
      </c>
      <c r="C1" t="s">
        <v>76</v>
      </c>
    </row>
    <row r="2" spans="1:3" x14ac:dyDescent="0.3">
      <c r="A2" s="29">
        <v>1992</v>
      </c>
      <c r="B2" s="29"/>
    </row>
    <row r="3" spans="1:3" x14ac:dyDescent="0.3">
      <c r="A3" s="29">
        <v>1993</v>
      </c>
      <c r="B3" s="29"/>
    </row>
    <row r="4" spans="1:3" x14ac:dyDescent="0.3">
      <c r="A4" s="29">
        <v>1994</v>
      </c>
      <c r="B4" s="29"/>
    </row>
    <row r="5" spans="1:3" x14ac:dyDescent="0.3">
      <c r="A5" s="29">
        <v>1995</v>
      </c>
      <c r="B5" s="31">
        <v>2800</v>
      </c>
    </row>
    <row r="6" spans="1:3" x14ac:dyDescent="0.3">
      <c r="A6" s="29">
        <v>1996</v>
      </c>
      <c r="B6" s="29"/>
    </row>
    <row r="7" spans="1:3" x14ac:dyDescent="0.3">
      <c r="A7" s="29">
        <v>1997</v>
      </c>
      <c r="B7" s="29"/>
    </row>
    <row r="8" spans="1:3" x14ac:dyDescent="0.3">
      <c r="A8" s="29">
        <v>1998</v>
      </c>
      <c r="B8" s="29">
        <v>370</v>
      </c>
    </row>
    <row r="9" spans="1:3" x14ac:dyDescent="0.3">
      <c r="A9" s="29">
        <v>1999</v>
      </c>
      <c r="B9" s="29"/>
    </row>
    <row r="10" spans="1:3" x14ac:dyDescent="0.3">
      <c r="A10" s="29">
        <v>2000</v>
      </c>
      <c r="B10" s="29">
        <v>412</v>
      </c>
    </row>
    <row r="11" spans="1:3" x14ac:dyDescent="0.3">
      <c r="A11" s="29">
        <v>2001</v>
      </c>
    </row>
    <row r="12" spans="1:3" x14ac:dyDescent="0.3">
      <c r="A12" s="29">
        <v>2002</v>
      </c>
    </row>
    <row r="13" spans="1:3" x14ac:dyDescent="0.3">
      <c r="A13" s="29">
        <v>2003</v>
      </c>
      <c r="B13" s="29"/>
    </row>
    <row r="14" spans="1:3" x14ac:dyDescent="0.3">
      <c r="A14" s="29">
        <v>2004</v>
      </c>
      <c r="B14" s="29">
        <v>200</v>
      </c>
    </row>
    <row r="15" spans="1:3" x14ac:dyDescent="0.3">
      <c r="A15" s="29">
        <v>2005</v>
      </c>
    </row>
    <row r="16" spans="1:3" x14ac:dyDescent="0.3">
      <c r="A16" s="29">
        <v>2006</v>
      </c>
    </row>
    <row r="17" spans="1:3" x14ac:dyDescent="0.3">
      <c r="A17" s="29">
        <v>2007</v>
      </c>
    </row>
    <row r="18" spans="1:3" x14ac:dyDescent="0.3">
      <c r="A18" s="29">
        <v>2008</v>
      </c>
    </row>
    <row r="19" spans="1:3" x14ac:dyDescent="0.3">
      <c r="A19" s="29">
        <v>2009</v>
      </c>
    </row>
    <row r="20" spans="1:3" x14ac:dyDescent="0.3">
      <c r="A20" s="29">
        <v>2010</v>
      </c>
    </row>
    <row r="21" spans="1:3" x14ac:dyDescent="0.3">
      <c r="A21" s="29">
        <v>2011</v>
      </c>
    </row>
    <row r="22" spans="1:3" x14ac:dyDescent="0.3">
      <c r="A22" s="29">
        <v>2012</v>
      </c>
      <c r="B22" s="29"/>
    </row>
    <row r="23" spans="1:3" x14ac:dyDescent="0.3">
      <c r="A23" s="29">
        <v>2013</v>
      </c>
      <c r="B23" s="31">
        <v>2500</v>
      </c>
      <c r="C23">
        <v>338</v>
      </c>
    </row>
    <row r="24" spans="1:3" x14ac:dyDescent="0.3">
      <c r="A24" s="29">
        <v>2014</v>
      </c>
      <c r="B24" s="31">
        <v>2600</v>
      </c>
      <c r="C24">
        <v>495</v>
      </c>
    </row>
    <row r="25" spans="1:3" x14ac:dyDescent="0.3">
      <c r="A25" s="29">
        <v>2015</v>
      </c>
      <c r="B25" s="31">
        <v>2600</v>
      </c>
      <c r="C25">
        <v>514</v>
      </c>
    </row>
    <row r="26" spans="1:3" x14ac:dyDescent="0.3">
      <c r="A26" s="29">
        <v>2016</v>
      </c>
      <c r="B26" s="31">
        <v>659</v>
      </c>
      <c r="C26">
        <v>426</v>
      </c>
    </row>
    <row r="27" spans="1:3" x14ac:dyDescent="0.3">
      <c r="A27" s="32">
        <v>2017</v>
      </c>
      <c r="B27" s="33">
        <v>2500</v>
      </c>
    </row>
    <row r="28" spans="1:3" x14ac:dyDescent="0.3">
      <c r="A28" s="32">
        <v>2018</v>
      </c>
      <c r="B28" s="33">
        <v>2500</v>
      </c>
      <c r="C28">
        <v>310</v>
      </c>
    </row>
    <row r="29" spans="1:3" x14ac:dyDescent="0.3">
      <c r="A29" s="32">
        <v>2019</v>
      </c>
      <c r="B29" s="33">
        <v>5000</v>
      </c>
      <c r="C29">
        <v>354</v>
      </c>
    </row>
    <row r="30" spans="1:3" x14ac:dyDescent="0.3">
      <c r="A30" s="32">
        <v>2020</v>
      </c>
    </row>
    <row r="31" spans="1:3" x14ac:dyDescent="0.3">
      <c r="A31" s="32">
        <v>2021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68"/>
  <sheetViews>
    <sheetView tabSelected="1" workbookViewId="0">
      <pane ySplit="1" topLeftCell="A10" activePane="bottomLeft" state="frozen"/>
      <selection activeCell="A12" sqref="A12"/>
      <selection pane="bottomLeft" activeCell="H22" sqref="H22"/>
    </sheetView>
  </sheetViews>
  <sheetFormatPr defaultRowHeight="14.4" x14ac:dyDescent="0.3"/>
  <cols>
    <col min="1" max="1" width="18.109375" bestFit="1" customWidth="1"/>
    <col min="3" max="3" width="21" style="13" bestFit="1" customWidth="1"/>
    <col min="4" max="4" width="11.88671875" bestFit="1" customWidth="1"/>
    <col min="6" max="6" width="12.88671875" bestFit="1" customWidth="1"/>
    <col min="7" max="7" width="18.88671875" style="15" customWidth="1"/>
    <col min="8" max="8" width="12.6640625" bestFit="1" customWidth="1"/>
    <col min="9" max="9" width="19.109375" style="15" customWidth="1"/>
    <col min="10" max="10" width="18.88671875" customWidth="1"/>
  </cols>
  <sheetData>
    <row r="1" spans="1:10" x14ac:dyDescent="0.3">
      <c r="A1" s="42" t="s">
        <v>315</v>
      </c>
      <c r="B1" s="42" t="s">
        <v>314</v>
      </c>
      <c r="C1" s="45" t="s">
        <v>313</v>
      </c>
      <c r="D1" s="42" t="s">
        <v>312</v>
      </c>
      <c r="E1" s="42" t="s">
        <v>311</v>
      </c>
      <c r="F1" s="42" t="s">
        <v>307</v>
      </c>
      <c r="G1" s="41" t="s">
        <v>306</v>
      </c>
      <c r="H1" s="42" t="s">
        <v>308</v>
      </c>
      <c r="I1" s="43" t="s">
        <v>309</v>
      </c>
      <c r="J1" s="44" t="s">
        <v>310</v>
      </c>
    </row>
    <row r="2" spans="1:10" x14ac:dyDescent="0.3">
      <c r="A2" s="6" t="s">
        <v>13</v>
      </c>
      <c r="B2" s="7">
        <v>261</v>
      </c>
      <c r="C2" s="21">
        <v>36368</v>
      </c>
      <c r="D2" s="7">
        <v>392</v>
      </c>
      <c r="E2" s="10">
        <v>292</v>
      </c>
      <c r="F2" s="19" t="s">
        <v>15</v>
      </c>
      <c r="G2" s="16"/>
      <c r="H2" s="6" t="s">
        <v>15</v>
      </c>
    </row>
    <row r="3" spans="1:10" x14ac:dyDescent="0.3">
      <c r="A3" s="6" t="s">
        <v>13</v>
      </c>
      <c r="B3" s="7">
        <v>261</v>
      </c>
      <c r="C3" s="21">
        <v>36368</v>
      </c>
      <c r="D3" s="7">
        <v>456</v>
      </c>
      <c r="E3" s="10">
        <v>410</v>
      </c>
      <c r="F3" s="19" t="s">
        <v>15</v>
      </c>
      <c r="G3" s="16"/>
      <c r="H3" s="6" t="s">
        <v>15</v>
      </c>
    </row>
    <row r="4" spans="1:10" x14ac:dyDescent="0.3">
      <c r="A4" s="6" t="s">
        <v>13</v>
      </c>
      <c r="B4" s="7">
        <v>261</v>
      </c>
      <c r="C4" s="21">
        <v>36368</v>
      </c>
      <c r="D4" s="7">
        <v>395</v>
      </c>
      <c r="E4" s="10">
        <v>275</v>
      </c>
      <c r="F4" s="19" t="s">
        <v>15</v>
      </c>
      <c r="G4" s="16"/>
      <c r="H4" s="6" t="s">
        <v>15</v>
      </c>
      <c r="I4" s="26"/>
    </row>
    <row r="5" spans="1:10" x14ac:dyDescent="0.3">
      <c r="A5" s="6" t="s">
        <v>13</v>
      </c>
      <c r="B5" s="7">
        <v>261</v>
      </c>
      <c r="C5" s="22">
        <v>36368</v>
      </c>
      <c r="D5" s="7">
        <v>420</v>
      </c>
      <c r="E5" s="10">
        <v>285</v>
      </c>
      <c r="F5" s="19" t="s">
        <v>15</v>
      </c>
      <c r="G5" s="16"/>
      <c r="H5" s="6" t="s">
        <v>15</v>
      </c>
    </row>
    <row r="6" spans="1:10" x14ac:dyDescent="0.3">
      <c r="A6" s="6" t="s">
        <v>13</v>
      </c>
      <c r="B6" s="7">
        <v>261</v>
      </c>
      <c r="C6" s="21">
        <v>36368</v>
      </c>
      <c r="D6" s="7">
        <v>340</v>
      </c>
      <c r="E6" s="10">
        <v>405</v>
      </c>
      <c r="F6" s="19" t="s">
        <v>15</v>
      </c>
      <c r="G6" s="16"/>
      <c r="H6" s="6" t="s">
        <v>15</v>
      </c>
    </row>
    <row r="7" spans="1:10" x14ac:dyDescent="0.3">
      <c r="A7" s="6" t="s">
        <v>13</v>
      </c>
      <c r="B7" s="7">
        <v>261</v>
      </c>
      <c r="C7" s="21">
        <v>36368</v>
      </c>
      <c r="D7" s="7">
        <v>462</v>
      </c>
      <c r="E7" s="10">
        <v>505</v>
      </c>
      <c r="F7" s="19" t="s">
        <v>15</v>
      </c>
      <c r="G7" s="16"/>
      <c r="H7" s="6" t="s">
        <v>15</v>
      </c>
    </row>
    <row r="8" spans="1:10" x14ac:dyDescent="0.3">
      <c r="A8" s="6" t="s">
        <v>13</v>
      </c>
      <c r="B8" s="7">
        <v>261</v>
      </c>
      <c r="C8" s="21">
        <v>36368</v>
      </c>
      <c r="D8" s="7">
        <v>460</v>
      </c>
      <c r="E8" s="10">
        <v>465</v>
      </c>
      <c r="F8" s="19" t="s">
        <v>15</v>
      </c>
      <c r="G8" s="16"/>
      <c r="H8" s="6" t="s">
        <v>15</v>
      </c>
    </row>
    <row r="9" spans="1:10" x14ac:dyDescent="0.3">
      <c r="A9" s="6" t="s">
        <v>13</v>
      </c>
      <c r="B9" s="7">
        <v>261</v>
      </c>
      <c r="C9" s="21">
        <v>36368</v>
      </c>
      <c r="D9" s="7">
        <v>422</v>
      </c>
      <c r="E9" s="10">
        <v>398</v>
      </c>
      <c r="F9" s="19" t="s">
        <v>15</v>
      </c>
      <c r="G9" s="16"/>
      <c r="H9" s="6" t="s">
        <v>15</v>
      </c>
    </row>
    <row r="10" spans="1:10" x14ac:dyDescent="0.3">
      <c r="A10" s="6" t="s">
        <v>13</v>
      </c>
      <c r="B10" s="7">
        <v>261</v>
      </c>
      <c r="C10" s="21">
        <v>36371</v>
      </c>
      <c r="D10" s="7">
        <v>386</v>
      </c>
      <c r="E10" s="10">
        <v>28</v>
      </c>
      <c r="F10" s="19" t="s">
        <v>15</v>
      </c>
      <c r="G10" s="16"/>
      <c r="H10" s="6" t="s">
        <v>15</v>
      </c>
    </row>
    <row r="11" spans="1:10" x14ac:dyDescent="0.3">
      <c r="A11" s="6" t="s">
        <v>13</v>
      </c>
      <c r="B11" s="7">
        <v>261</v>
      </c>
      <c r="C11" s="21">
        <v>40751</v>
      </c>
      <c r="D11" s="7">
        <v>1473</v>
      </c>
      <c r="E11" s="8"/>
      <c r="F11" s="24"/>
      <c r="G11" s="16" t="s">
        <v>188</v>
      </c>
      <c r="H11" s="6" t="s">
        <v>15</v>
      </c>
    </row>
    <row r="12" spans="1:10" x14ac:dyDescent="0.3">
      <c r="A12" s="6" t="s">
        <v>13</v>
      </c>
      <c r="B12" s="7">
        <v>261</v>
      </c>
      <c r="C12" s="21">
        <v>40751</v>
      </c>
      <c r="D12" s="7">
        <v>1270</v>
      </c>
      <c r="E12" s="8"/>
      <c r="F12" s="24"/>
      <c r="G12" s="16" t="s">
        <v>189</v>
      </c>
      <c r="H12" s="6" t="s">
        <v>15</v>
      </c>
    </row>
    <row r="13" spans="1:10" x14ac:dyDescent="0.3">
      <c r="A13" s="6" t="s">
        <v>13</v>
      </c>
      <c r="B13" s="7">
        <v>261</v>
      </c>
      <c r="C13" s="21">
        <v>40759</v>
      </c>
      <c r="D13" s="7">
        <v>1283</v>
      </c>
      <c r="E13" s="8"/>
      <c r="F13" s="24" t="s">
        <v>97</v>
      </c>
      <c r="G13" s="16" t="s">
        <v>190</v>
      </c>
      <c r="H13" s="6" t="s">
        <v>15</v>
      </c>
    </row>
    <row r="14" spans="1:10" x14ac:dyDescent="0.3">
      <c r="A14" s="6" t="s">
        <v>13</v>
      </c>
      <c r="B14" s="7">
        <v>261</v>
      </c>
      <c r="C14" s="21">
        <v>40759</v>
      </c>
      <c r="D14" s="7">
        <v>1397</v>
      </c>
      <c r="E14" s="8"/>
      <c r="F14" s="24" t="s">
        <v>96</v>
      </c>
      <c r="G14" s="16" t="s">
        <v>191</v>
      </c>
      <c r="H14" s="6" t="s">
        <v>15</v>
      </c>
    </row>
    <row r="15" spans="1:10" x14ac:dyDescent="0.3">
      <c r="A15" s="6" t="s">
        <v>13</v>
      </c>
      <c r="B15" s="7">
        <v>261</v>
      </c>
      <c r="C15" s="21">
        <v>40820</v>
      </c>
      <c r="D15" s="7">
        <v>1372</v>
      </c>
      <c r="E15" s="8"/>
      <c r="F15" s="19" t="s">
        <v>65</v>
      </c>
      <c r="G15" s="40" t="s">
        <v>192</v>
      </c>
      <c r="H15" s="6"/>
    </row>
    <row r="16" spans="1:10" x14ac:dyDescent="0.3">
      <c r="A16" s="6" t="s">
        <v>13</v>
      </c>
      <c r="B16" s="7">
        <v>261</v>
      </c>
      <c r="C16" s="21">
        <v>40820</v>
      </c>
      <c r="D16" s="7">
        <v>1537</v>
      </c>
      <c r="E16" s="8"/>
      <c r="F16" s="19" t="s">
        <v>62</v>
      </c>
      <c r="G16" s="16" t="s">
        <v>193</v>
      </c>
      <c r="H16" s="6" t="s">
        <v>15</v>
      </c>
    </row>
    <row r="17" spans="1:10" x14ac:dyDescent="0.3">
      <c r="A17" s="6" t="s">
        <v>13</v>
      </c>
      <c r="B17" s="7">
        <v>261</v>
      </c>
      <c r="C17" s="21">
        <v>40820</v>
      </c>
      <c r="D17" s="7">
        <v>1365</v>
      </c>
      <c r="E17" s="8"/>
      <c r="F17" s="19" t="s">
        <v>66</v>
      </c>
      <c r="G17" s="16" t="s">
        <v>194</v>
      </c>
      <c r="H17" s="6" t="s">
        <v>15</v>
      </c>
    </row>
    <row r="18" spans="1:10" x14ac:dyDescent="0.3">
      <c r="A18" s="6" t="s">
        <v>13</v>
      </c>
      <c r="B18" s="7">
        <v>261</v>
      </c>
      <c r="C18" s="21">
        <v>40820</v>
      </c>
      <c r="D18" s="7">
        <v>1213</v>
      </c>
      <c r="E18" s="8"/>
      <c r="F18" s="19" t="s">
        <v>64</v>
      </c>
      <c r="G18" s="16" t="s">
        <v>195</v>
      </c>
      <c r="H18" s="6" t="s">
        <v>15</v>
      </c>
    </row>
    <row r="19" spans="1:10" x14ac:dyDescent="0.3">
      <c r="A19" s="6" t="s">
        <v>13</v>
      </c>
      <c r="B19" s="7">
        <v>261</v>
      </c>
      <c r="C19" s="21">
        <v>40820</v>
      </c>
      <c r="D19" s="7">
        <v>1168</v>
      </c>
      <c r="E19" s="8"/>
      <c r="F19" s="19" t="s">
        <v>63</v>
      </c>
      <c r="G19" s="16" t="s">
        <v>196</v>
      </c>
      <c r="H19" s="6" t="s">
        <v>15</v>
      </c>
    </row>
    <row r="20" spans="1:10" x14ac:dyDescent="0.3">
      <c r="A20" s="6" t="s">
        <v>13</v>
      </c>
      <c r="B20" s="7">
        <v>261</v>
      </c>
      <c r="C20" s="21">
        <v>40821</v>
      </c>
      <c r="D20" s="7">
        <v>1448</v>
      </c>
      <c r="E20" s="18"/>
      <c r="F20" s="19" t="s">
        <v>70</v>
      </c>
      <c r="G20" s="16" t="s">
        <v>197</v>
      </c>
      <c r="H20" s="6" t="s">
        <v>15</v>
      </c>
    </row>
    <row r="21" spans="1:10" x14ac:dyDescent="0.3">
      <c r="A21" s="6" t="s">
        <v>13</v>
      </c>
      <c r="B21" s="7">
        <v>261</v>
      </c>
      <c r="C21" s="21">
        <v>40821</v>
      </c>
      <c r="D21" s="7">
        <v>1334</v>
      </c>
      <c r="E21" s="8"/>
      <c r="F21" s="19" t="s">
        <v>68</v>
      </c>
      <c r="G21" s="16" t="s">
        <v>198</v>
      </c>
      <c r="H21" s="6" t="s">
        <v>15</v>
      </c>
    </row>
    <row r="22" spans="1:10" x14ac:dyDescent="0.3">
      <c r="A22" s="6" t="s">
        <v>13</v>
      </c>
      <c r="B22" s="7">
        <v>261</v>
      </c>
      <c r="C22" s="21">
        <v>40821</v>
      </c>
      <c r="D22" s="7">
        <v>1200</v>
      </c>
      <c r="E22" s="9"/>
      <c r="F22" s="6" t="s">
        <v>67</v>
      </c>
      <c r="G22" s="16" t="s">
        <v>199</v>
      </c>
      <c r="H22" s="6" t="s">
        <v>15</v>
      </c>
    </row>
    <row r="23" spans="1:10" x14ac:dyDescent="0.3">
      <c r="A23" s="6" t="s">
        <v>13</v>
      </c>
      <c r="B23" s="7">
        <v>261</v>
      </c>
      <c r="C23" s="21">
        <v>40821</v>
      </c>
      <c r="D23" s="7">
        <v>1321</v>
      </c>
      <c r="E23" s="9"/>
      <c r="F23" s="6" t="s">
        <v>71</v>
      </c>
      <c r="G23" s="40" t="s">
        <v>304</v>
      </c>
      <c r="H23" s="19" t="s">
        <v>15</v>
      </c>
      <c r="J23" s="40" t="s">
        <v>89</v>
      </c>
    </row>
    <row r="24" spans="1:10" x14ac:dyDescent="0.3">
      <c r="A24" s="6" t="s">
        <v>13</v>
      </c>
      <c r="B24" s="7">
        <v>261</v>
      </c>
      <c r="C24" s="21">
        <v>40821</v>
      </c>
      <c r="D24" s="7">
        <v>1105</v>
      </c>
      <c r="E24" s="9"/>
      <c r="F24" s="6" t="s">
        <v>69</v>
      </c>
      <c r="G24" s="16" t="s">
        <v>200</v>
      </c>
      <c r="H24" s="6" t="s">
        <v>15</v>
      </c>
    </row>
    <row r="25" spans="1:10" x14ac:dyDescent="0.3">
      <c r="A25" s="6" t="s">
        <v>13</v>
      </c>
      <c r="B25" s="7">
        <v>261</v>
      </c>
      <c r="C25" s="21">
        <v>40821</v>
      </c>
      <c r="D25" s="7">
        <v>1213</v>
      </c>
      <c r="E25" s="9"/>
      <c r="F25" s="6" t="s">
        <v>15</v>
      </c>
      <c r="G25" s="16"/>
      <c r="H25" s="36" t="s">
        <v>64</v>
      </c>
      <c r="I25" s="15" t="s">
        <v>195</v>
      </c>
      <c r="J25" s="24"/>
    </row>
    <row r="26" spans="1:10" x14ac:dyDescent="0.3">
      <c r="A26" s="6" t="s">
        <v>13</v>
      </c>
      <c r="B26" s="7">
        <v>261</v>
      </c>
      <c r="C26" s="21">
        <v>40822</v>
      </c>
      <c r="D26" s="7">
        <v>1505</v>
      </c>
      <c r="E26" s="9"/>
      <c r="F26" s="6" t="s">
        <v>72</v>
      </c>
      <c r="G26" s="16" t="s">
        <v>201</v>
      </c>
      <c r="H26" s="6" t="s">
        <v>15</v>
      </c>
    </row>
    <row r="27" spans="1:10" x14ac:dyDescent="0.3">
      <c r="A27" s="6" t="s">
        <v>13</v>
      </c>
      <c r="B27" s="7">
        <v>261</v>
      </c>
      <c r="C27" s="21">
        <v>41184</v>
      </c>
      <c r="D27" s="7">
        <v>1220</v>
      </c>
      <c r="E27" s="9"/>
      <c r="F27" s="20"/>
      <c r="G27" s="16" t="s">
        <v>202</v>
      </c>
      <c r="H27" s="6" t="s">
        <v>15</v>
      </c>
    </row>
    <row r="28" spans="1:10" x14ac:dyDescent="0.3">
      <c r="A28" s="6" t="s">
        <v>61</v>
      </c>
      <c r="B28" s="7">
        <v>261</v>
      </c>
      <c r="C28" s="21">
        <v>41410</v>
      </c>
      <c r="D28" s="7">
        <v>1435</v>
      </c>
      <c r="E28" s="9"/>
      <c r="F28" s="20"/>
      <c r="G28" s="16" t="s">
        <v>203</v>
      </c>
      <c r="H28" s="6" t="s">
        <v>15</v>
      </c>
    </row>
    <row r="29" spans="1:10" x14ac:dyDescent="0.3">
      <c r="A29" s="6" t="s">
        <v>61</v>
      </c>
      <c r="B29" s="7">
        <v>261</v>
      </c>
      <c r="C29" s="21">
        <v>41410</v>
      </c>
      <c r="D29" s="7">
        <v>1260</v>
      </c>
      <c r="E29" s="9"/>
      <c r="F29" s="20"/>
      <c r="G29" s="16" t="s">
        <v>204</v>
      </c>
      <c r="H29" s="6" t="s">
        <v>15</v>
      </c>
    </row>
    <row r="30" spans="1:10" x14ac:dyDescent="0.3">
      <c r="A30" s="6" t="s">
        <v>61</v>
      </c>
      <c r="B30" s="7">
        <v>261</v>
      </c>
      <c r="C30" s="21">
        <v>41410</v>
      </c>
      <c r="D30" s="7">
        <v>1475</v>
      </c>
      <c r="E30" s="9"/>
      <c r="F30" s="20"/>
      <c r="G30" s="16" t="s">
        <v>205</v>
      </c>
      <c r="H30" s="6" t="s">
        <v>15</v>
      </c>
    </row>
    <row r="31" spans="1:10" x14ac:dyDescent="0.3">
      <c r="A31" s="6" t="s">
        <v>61</v>
      </c>
      <c r="B31" s="7">
        <v>261</v>
      </c>
      <c r="C31" s="21">
        <v>41410</v>
      </c>
      <c r="D31" s="7">
        <v>1260</v>
      </c>
      <c r="E31" s="9"/>
      <c r="F31" s="20"/>
      <c r="G31" s="16" t="s">
        <v>206</v>
      </c>
      <c r="H31" s="6" t="s">
        <v>15</v>
      </c>
    </row>
    <row r="32" spans="1:10" x14ac:dyDescent="0.3">
      <c r="A32" s="6" t="s">
        <v>61</v>
      </c>
      <c r="B32" s="7">
        <v>261</v>
      </c>
      <c r="C32" s="21">
        <v>41410</v>
      </c>
      <c r="D32" s="7">
        <v>1285</v>
      </c>
      <c r="E32" s="9"/>
      <c r="F32" s="20"/>
      <c r="G32" s="16" t="s">
        <v>207</v>
      </c>
      <c r="H32" s="6" t="s">
        <v>15</v>
      </c>
    </row>
    <row r="33" spans="1:8" x14ac:dyDescent="0.3">
      <c r="A33" s="6" t="s">
        <v>61</v>
      </c>
      <c r="B33" s="7">
        <v>261</v>
      </c>
      <c r="C33" s="21">
        <v>41410</v>
      </c>
      <c r="D33" s="7">
        <v>1570</v>
      </c>
      <c r="E33" s="18"/>
      <c r="F33" s="20"/>
      <c r="G33" s="16" t="s">
        <v>208</v>
      </c>
      <c r="H33" s="6" t="s">
        <v>15</v>
      </c>
    </row>
    <row r="34" spans="1:8" x14ac:dyDescent="0.3">
      <c r="A34" s="6" t="s">
        <v>61</v>
      </c>
      <c r="B34" s="7">
        <v>261</v>
      </c>
      <c r="C34" s="21">
        <v>41410</v>
      </c>
      <c r="D34" s="7">
        <v>1530</v>
      </c>
      <c r="E34" s="18"/>
      <c r="F34" s="20"/>
      <c r="G34" s="16" t="s">
        <v>209</v>
      </c>
      <c r="H34" s="6" t="s">
        <v>15</v>
      </c>
    </row>
    <row r="35" spans="1:8" x14ac:dyDescent="0.3">
      <c r="A35" s="6" t="s">
        <v>61</v>
      </c>
      <c r="B35" s="7">
        <v>261</v>
      </c>
      <c r="C35" s="21">
        <v>41410</v>
      </c>
      <c r="D35" s="7">
        <v>1550</v>
      </c>
      <c r="E35" s="18"/>
      <c r="F35" s="24"/>
      <c r="G35" s="16" t="s">
        <v>210</v>
      </c>
      <c r="H35" s="6" t="s">
        <v>15</v>
      </c>
    </row>
    <row r="36" spans="1:8" x14ac:dyDescent="0.3">
      <c r="A36" s="6" t="s">
        <v>61</v>
      </c>
      <c r="B36" s="7">
        <v>261</v>
      </c>
      <c r="C36" s="21">
        <v>41410</v>
      </c>
      <c r="D36" s="7">
        <v>1525</v>
      </c>
      <c r="E36" s="8"/>
      <c r="F36" s="24"/>
      <c r="G36" s="16" t="s">
        <v>211</v>
      </c>
      <c r="H36" s="6" t="s">
        <v>15</v>
      </c>
    </row>
    <row r="37" spans="1:8" x14ac:dyDescent="0.3">
      <c r="A37" s="6" t="s">
        <v>61</v>
      </c>
      <c r="B37" s="7">
        <v>261</v>
      </c>
      <c r="C37" s="21">
        <v>41410</v>
      </c>
      <c r="D37" s="7">
        <v>1390</v>
      </c>
      <c r="E37" s="8"/>
      <c r="F37" s="24"/>
      <c r="G37" s="16" t="s">
        <v>212</v>
      </c>
      <c r="H37" s="6" t="s">
        <v>15</v>
      </c>
    </row>
    <row r="38" spans="1:8" x14ac:dyDescent="0.3">
      <c r="A38" s="6" t="s">
        <v>61</v>
      </c>
      <c r="B38" s="7">
        <v>261</v>
      </c>
      <c r="C38" s="21">
        <v>41410</v>
      </c>
      <c r="D38" s="7">
        <v>1245</v>
      </c>
      <c r="E38" s="8"/>
      <c r="F38" s="24"/>
      <c r="G38" s="16" t="s">
        <v>213</v>
      </c>
      <c r="H38" s="6" t="s">
        <v>15</v>
      </c>
    </row>
    <row r="39" spans="1:8" x14ac:dyDescent="0.3">
      <c r="A39" s="6" t="s">
        <v>61</v>
      </c>
      <c r="B39" s="7">
        <v>261</v>
      </c>
      <c r="C39" s="21">
        <v>41410</v>
      </c>
      <c r="D39" s="7">
        <v>1420</v>
      </c>
      <c r="E39" s="18"/>
      <c r="F39" s="20"/>
      <c r="G39" s="16" t="s">
        <v>214</v>
      </c>
      <c r="H39" s="6" t="s">
        <v>15</v>
      </c>
    </row>
    <row r="40" spans="1:8" x14ac:dyDescent="0.3">
      <c r="A40" s="6" t="s">
        <v>61</v>
      </c>
      <c r="B40" s="7">
        <v>261</v>
      </c>
      <c r="C40" s="21">
        <v>41410</v>
      </c>
      <c r="D40" s="7">
        <v>1285</v>
      </c>
      <c r="E40" s="18"/>
      <c r="F40" s="20"/>
      <c r="G40" s="16" t="s">
        <v>215</v>
      </c>
      <c r="H40" s="6" t="s">
        <v>15</v>
      </c>
    </row>
    <row r="41" spans="1:8" x14ac:dyDescent="0.3">
      <c r="A41" s="6" t="s">
        <v>61</v>
      </c>
      <c r="B41" s="7">
        <v>261</v>
      </c>
      <c r="C41" s="21">
        <v>41410</v>
      </c>
      <c r="D41" s="7">
        <v>1470</v>
      </c>
      <c r="E41" s="8"/>
      <c r="F41" s="20"/>
      <c r="G41" s="16" t="s">
        <v>216</v>
      </c>
      <c r="H41" s="6" t="s">
        <v>15</v>
      </c>
    </row>
    <row r="42" spans="1:8" x14ac:dyDescent="0.3">
      <c r="A42" s="6" t="s">
        <v>61</v>
      </c>
      <c r="B42" s="7">
        <v>261</v>
      </c>
      <c r="C42" s="21">
        <v>41410</v>
      </c>
      <c r="D42" s="7">
        <v>1455</v>
      </c>
      <c r="E42" s="18"/>
      <c r="F42" s="20"/>
      <c r="G42" s="16" t="s">
        <v>217</v>
      </c>
      <c r="H42" s="6" t="s">
        <v>15</v>
      </c>
    </row>
    <row r="43" spans="1:8" x14ac:dyDescent="0.3">
      <c r="A43" s="6" t="s">
        <v>61</v>
      </c>
      <c r="B43" s="7">
        <v>261</v>
      </c>
      <c r="C43" s="21">
        <v>41410</v>
      </c>
      <c r="D43" s="7">
        <v>1280</v>
      </c>
      <c r="E43" s="18"/>
      <c r="F43" s="20"/>
      <c r="G43" s="16" t="s">
        <v>218</v>
      </c>
      <c r="H43" s="6" t="s">
        <v>15</v>
      </c>
    </row>
    <row r="44" spans="1:8" x14ac:dyDescent="0.3">
      <c r="A44" s="6" t="s">
        <v>61</v>
      </c>
      <c r="B44" s="7">
        <v>261</v>
      </c>
      <c r="C44" s="21">
        <v>41410</v>
      </c>
      <c r="D44" s="7">
        <v>1275</v>
      </c>
      <c r="E44" s="18"/>
      <c r="F44" s="20"/>
      <c r="G44" s="16" t="s">
        <v>219</v>
      </c>
      <c r="H44" s="6" t="s">
        <v>15</v>
      </c>
    </row>
    <row r="45" spans="1:8" x14ac:dyDescent="0.3">
      <c r="A45" s="6" t="s">
        <v>61</v>
      </c>
      <c r="B45" s="7">
        <v>261</v>
      </c>
      <c r="C45" s="21">
        <v>41410</v>
      </c>
      <c r="D45" s="7">
        <v>1245</v>
      </c>
      <c r="E45" s="18"/>
      <c r="F45" s="20"/>
      <c r="G45" s="16" t="s">
        <v>220</v>
      </c>
      <c r="H45" s="6" t="s">
        <v>15</v>
      </c>
    </row>
    <row r="46" spans="1:8" x14ac:dyDescent="0.3">
      <c r="A46" s="6" t="s">
        <v>61</v>
      </c>
      <c r="B46" s="7">
        <v>261</v>
      </c>
      <c r="C46" s="21">
        <v>41410</v>
      </c>
      <c r="D46" s="7">
        <v>1600</v>
      </c>
      <c r="E46" s="8"/>
      <c r="F46" s="20"/>
      <c r="G46" s="16" t="s">
        <v>221</v>
      </c>
      <c r="H46" s="6" t="s">
        <v>15</v>
      </c>
    </row>
    <row r="47" spans="1:8" x14ac:dyDescent="0.3">
      <c r="A47" s="6" t="s">
        <v>61</v>
      </c>
      <c r="B47" s="7">
        <v>261</v>
      </c>
      <c r="C47" s="21">
        <v>41410</v>
      </c>
      <c r="D47" s="7">
        <v>1400</v>
      </c>
      <c r="E47" s="18"/>
      <c r="F47" s="20"/>
      <c r="G47" s="16" t="s">
        <v>222</v>
      </c>
      <c r="H47" s="6" t="s">
        <v>15</v>
      </c>
    </row>
    <row r="48" spans="1:8" x14ac:dyDescent="0.3">
      <c r="A48" s="6" t="s">
        <v>13</v>
      </c>
      <c r="B48" s="7">
        <v>261</v>
      </c>
      <c r="C48" s="21">
        <v>41556</v>
      </c>
      <c r="D48" s="7">
        <v>1380</v>
      </c>
      <c r="E48" s="18"/>
      <c r="F48" s="36" t="s">
        <v>101</v>
      </c>
      <c r="G48" s="16" t="s">
        <v>223</v>
      </c>
      <c r="H48" s="6" t="s">
        <v>15</v>
      </c>
    </row>
    <row r="49" spans="1:9" x14ac:dyDescent="0.3">
      <c r="A49" s="6" t="s">
        <v>13</v>
      </c>
      <c r="B49" s="7">
        <v>261</v>
      </c>
      <c r="C49" s="21">
        <v>41556</v>
      </c>
      <c r="D49" s="7">
        <v>1405</v>
      </c>
      <c r="E49" s="18"/>
      <c r="F49" s="36" t="s">
        <v>100</v>
      </c>
      <c r="G49" s="16" t="s">
        <v>224</v>
      </c>
      <c r="H49" s="6" t="s">
        <v>15</v>
      </c>
    </row>
    <row r="50" spans="1:9" x14ac:dyDescent="0.3">
      <c r="A50" s="6" t="s">
        <v>13</v>
      </c>
      <c r="B50" s="7">
        <v>261</v>
      </c>
      <c r="C50" s="21">
        <v>41556</v>
      </c>
      <c r="D50" s="7">
        <v>1606</v>
      </c>
      <c r="E50" s="8"/>
      <c r="F50" s="36" t="s">
        <v>99</v>
      </c>
      <c r="G50" s="16" t="s">
        <v>225</v>
      </c>
      <c r="H50" s="6" t="s">
        <v>15</v>
      </c>
    </row>
    <row r="51" spans="1:9" x14ac:dyDescent="0.3">
      <c r="A51" s="6" t="s">
        <v>13</v>
      </c>
      <c r="B51" s="7">
        <v>261</v>
      </c>
      <c r="C51" s="21">
        <v>41556</v>
      </c>
      <c r="D51" s="7">
        <v>1365</v>
      </c>
      <c r="E51" s="8"/>
      <c r="F51" s="37" t="s">
        <v>98</v>
      </c>
      <c r="G51" s="16" t="s">
        <v>226</v>
      </c>
      <c r="H51" s="6" t="s">
        <v>15</v>
      </c>
    </row>
    <row r="52" spans="1:9" x14ac:dyDescent="0.3">
      <c r="A52" s="6" t="s">
        <v>13</v>
      </c>
      <c r="B52" s="7">
        <v>261</v>
      </c>
      <c r="C52" s="21">
        <v>41556</v>
      </c>
      <c r="D52" s="7">
        <v>1465</v>
      </c>
      <c r="E52" s="8"/>
      <c r="F52" s="36" t="s">
        <v>102</v>
      </c>
      <c r="G52" s="16" t="s">
        <v>227</v>
      </c>
      <c r="H52" s="6" t="s">
        <v>15</v>
      </c>
    </row>
    <row r="53" spans="1:9" x14ac:dyDescent="0.3">
      <c r="A53" s="6" t="s">
        <v>13</v>
      </c>
      <c r="B53" s="7">
        <v>261</v>
      </c>
      <c r="C53" s="21">
        <v>41556</v>
      </c>
      <c r="D53" s="7">
        <v>1600</v>
      </c>
      <c r="E53" s="8"/>
      <c r="F53" s="36" t="s">
        <v>103</v>
      </c>
      <c r="G53" s="16" t="s">
        <v>228</v>
      </c>
      <c r="H53" s="6" t="s">
        <v>15</v>
      </c>
    </row>
    <row r="54" spans="1:9" x14ac:dyDescent="0.3">
      <c r="A54" s="6" t="s">
        <v>13</v>
      </c>
      <c r="B54" s="7">
        <v>261</v>
      </c>
      <c r="C54" s="21">
        <v>41556</v>
      </c>
      <c r="D54" s="7">
        <v>1480</v>
      </c>
      <c r="E54" s="8"/>
      <c r="F54" s="36" t="s">
        <v>104</v>
      </c>
      <c r="G54" s="16" t="s">
        <v>229</v>
      </c>
      <c r="H54" s="6" t="s">
        <v>15</v>
      </c>
    </row>
    <row r="55" spans="1:9" x14ac:dyDescent="0.3">
      <c r="A55" s="6" t="s">
        <v>13</v>
      </c>
      <c r="B55" s="7">
        <v>261</v>
      </c>
      <c r="C55" s="21">
        <v>41556</v>
      </c>
      <c r="D55" s="7">
        <v>1260</v>
      </c>
      <c r="E55" s="8"/>
      <c r="F55" s="36" t="s">
        <v>105</v>
      </c>
      <c r="G55" s="16" t="s">
        <v>230</v>
      </c>
      <c r="H55" s="6" t="s">
        <v>15</v>
      </c>
    </row>
    <row r="56" spans="1:9" x14ac:dyDescent="0.3">
      <c r="A56" s="6" t="s">
        <v>13</v>
      </c>
      <c r="B56" s="7">
        <v>261</v>
      </c>
      <c r="C56" s="21">
        <v>41556</v>
      </c>
      <c r="D56" s="7">
        <v>1520</v>
      </c>
      <c r="E56" s="8"/>
      <c r="F56" s="36" t="s">
        <v>106</v>
      </c>
      <c r="G56" s="16"/>
      <c r="H56" s="6" t="s">
        <v>15</v>
      </c>
    </row>
    <row r="57" spans="1:9" x14ac:dyDescent="0.3">
      <c r="A57" s="6" t="s">
        <v>13</v>
      </c>
      <c r="B57" s="7">
        <v>261</v>
      </c>
      <c r="C57" s="21">
        <v>41556</v>
      </c>
      <c r="D57" s="7">
        <v>1270</v>
      </c>
      <c r="E57" s="8"/>
      <c r="F57" s="36" t="s">
        <v>107</v>
      </c>
      <c r="G57" s="16"/>
      <c r="H57" s="6" t="s">
        <v>15</v>
      </c>
      <c r="I57" s="15" t="s">
        <v>202</v>
      </c>
    </row>
    <row r="58" spans="1:9" x14ac:dyDescent="0.3">
      <c r="A58" s="6" t="s">
        <v>13</v>
      </c>
      <c r="B58" s="7">
        <v>261</v>
      </c>
      <c r="C58" s="21">
        <v>41557</v>
      </c>
      <c r="D58" s="7">
        <v>1480</v>
      </c>
      <c r="E58" s="8"/>
      <c r="F58" s="6" t="s">
        <v>15</v>
      </c>
      <c r="G58" s="16"/>
      <c r="H58" s="36" t="s">
        <v>104</v>
      </c>
      <c r="I58" s="15" t="s">
        <v>229</v>
      </c>
    </row>
    <row r="59" spans="1:9" x14ac:dyDescent="0.3">
      <c r="A59" s="6" t="s">
        <v>13</v>
      </c>
      <c r="B59" s="7">
        <v>261</v>
      </c>
      <c r="C59" s="21">
        <v>41557</v>
      </c>
      <c r="D59" s="7">
        <v>1270</v>
      </c>
      <c r="E59" s="8"/>
      <c r="F59" s="6" t="s">
        <v>15</v>
      </c>
      <c r="G59" s="16"/>
      <c r="H59" s="36" t="s">
        <v>107</v>
      </c>
      <c r="I59" s="15" t="s">
        <v>202</v>
      </c>
    </row>
    <row r="60" spans="1:9" x14ac:dyDescent="0.3">
      <c r="A60" s="6" t="s">
        <v>13</v>
      </c>
      <c r="B60" s="7">
        <v>261</v>
      </c>
      <c r="C60" s="21">
        <v>41557</v>
      </c>
      <c r="D60" s="7">
        <v>1380</v>
      </c>
      <c r="E60" s="8"/>
      <c r="F60" s="6" t="s">
        <v>15</v>
      </c>
      <c r="G60" s="16"/>
      <c r="H60" s="36" t="s">
        <v>101</v>
      </c>
      <c r="I60" s="15" t="s">
        <v>223</v>
      </c>
    </row>
    <row r="61" spans="1:9" x14ac:dyDescent="0.3">
      <c r="A61" s="6" t="s">
        <v>13</v>
      </c>
      <c r="B61" s="7">
        <v>261</v>
      </c>
      <c r="C61" s="21">
        <v>41557</v>
      </c>
      <c r="D61" s="7">
        <v>1405</v>
      </c>
      <c r="E61" s="8"/>
      <c r="F61" s="6" t="s">
        <v>15</v>
      </c>
      <c r="G61" s="16"/>
      <c r="H61" s="36" t="s">
        <v>100</v>
      </c>
      <c r="I61" s="15" t="s">
        <v>224</v>
      </c>
    </row>
    <row r="62" spans="1:9" x14ac:dyDescent="0.3">
      <c r="A62" s="6" t="s">
        <v>13</v>
      </c>
      <c r="B62" s="7">
        <v>261</v>
      </c>
      <c r="C62" s="21">
        <v>41557</v>
      </c>
      <c r="D62" s="7">
        <v>1258</v>
      </c>
      <c r="E62" s="8"/>
      <c r="F62" s="6" t="s">
        <v>15</v>
      </c>
      <c r="G62" s="16"/>
      <c r="H62" s="36" t="s">
        <v>187</v>
      </c>
      <c r="I62" s="15" t="s">
        <v>305</v>
      </c>
    </row>
    <row r="63" spans="1:9" x14ac:dyDescent="0.3">
      <c r="A63" s="6" t="s">
        <v>13</v>
      </c>
      <c r="B63" s="7">
        <v>261</v>
      </c>
      <c r="C63" s="21">
        <v>41557</v>
      </c>
      <c r="D63" s="7">
        <v>1520</v>
      </c>
      <c r="E63" s="8"/>
      <c r="F63" s="6" t="s">
        <v>15</v>
      </c>
      <c r="G63" s="16"/>
      <c r="H63" s="36" t="s">
        <v>106</v>
      </c>
    </row>
    <row r="64" spans="1:9" x14ac:dyDescent="0.3">
      <c r="A64" s="6" t="s">
        <v>13</v>
      </c>
      <c r="B64" s="7">
        <v>261</v>
      </c>
      <c r="C64" s="21">
        <v>41557</v>
      </c>
      <c r="D64" s="7">
        <v>1520</v>
      </c>
      <c r="E64" s="8"/>
      <c r="F64" s="6" t="s">
        <v>15</v>
      </c>
      <c r="G64" s="16"/>
      <c r="H64" s="36" t="s">
        <v>106</v>
      </c>
    </row>
    <row r="65" spans="1:10" x14ac:dyDescent="0.3">
      <c r="A65" s="6" t="s">
        <v>13</v>
      </c>
      <c r="B65" s="7">
        <v>261</v>
      </c>
      <c r="C65" s="21">
        <v>41558</v>
      </c>
      <c r="D65" s="7">
        <v>1260</v>
      </c>
      <c r="E65" s="18"/>
      <c r="F65" s="6" t="s">
        <v>15</v>
      </c>
      <c r="G65" s="16"/>
      <c r="H65" s="6" t="s">
        <v>15</v>
      </c>
      <c r="I65" s="15" t="s">
        <v>204</v>
      </c>
    </row>
    <row r="66" spans="1:10" x14ac:dyDescent="0.3">
      <c r="A66" s="6" t="s">
        <v>13</v>
      </c>
      <c r="B66" s="7">
        <v>261</v>
      </c>
      <c r="C66" s="21">
        <v>41558</v>
      </c>
      <c r="D66" s="7">
        <v>1240</v>
      </c>
      <c r="E66" s="8"/>
      <c r="F66" s="36" t="s">
        <v>108</v>
      </c>
      <c r="G66" s="16" t="s">
        <v>231</v>
      </c>
      <c r="H66" s="6" t="s">
        <v>15</v>
      </c>
    </row>
    <row r="67" spans="1:10" x14ac:dyDescent="0.3">
      <c r="A67" s="6" t="s">
        <v>13</v>
      </c>
      <c r="B67" s="7">
        <v>261</v>
      </c>
      <c r="C67" s="21">
        <v>41558</v>
      </c>
      <c r="D67" s="7">
        <v>1380</v>
      </c>
      <c r="E67" s="8"/>
      <c r="F67" s="36" t="s">
        <v>109</v>
      </c>
      <c r="G67" s="16" t="s">
        <v>232</v>
      </c>
      <c r="H67" s="6" t="s">
        <v>15</v>
      </c>
    </row>
    <row r="68" spans="1:10" x14ac:dyDescent="0.3">
      <c r="A68" s="6" t="s">
        <v>13</v>
      </c>
      <c r="B68" s="7">
        <v>261</v>
      </c>
      <c r="C68" s="21">
        <v>41558</v>
      </c>
      <c r="D68" s="7">
        <v>1560</v>
      </c>
      <c r="E68" s="8"/>
      <c r="F68" s="36" t="s">
        <v>110</v>
      </c>
      <c r="G68" s="16" t="s">
        <v>233</v>
      </c>
      <c r="H68" s="6" t="s">
        <v>15</v>
      </c>
    </row>
    <row r="69" spans="1:10" x14ac:dyDescent="0.3">
      <c r="A69" s="6" t="s">
        <v>13</v>
      </c>
      <c r="B69" s="7">
        <v>261</v>
      </c>
      <c r="C69" s="21">
        <v>41558</v>
      </c>
      <c r="D69" s="7">
        <v>1190</v>
      </c>
      <c r="E69" s="8"/>
      <c r="F69" s="36" t="s">
        <v>111</v>
      </c>
      <c r="G69" s="16" t="s">
        <v>234</v>
      </c>
      <c r="H69" s="6" t="s">
        <v>15</v>
      </c>
    </row>
    <row r="70" spans="1:10" x14ac:dyDescent="0.3">
      <c r="A70" s="6" t="s">
        <v>13</v>
      </c>
      <c r="B70" s="7">
        <v>261</v>
      </c>
      <c r="C70" s="21">
        <v>41558</v>
      </c>
      <c r="D70" s="7">
        <v>1480</v>
      </c>
      <c r="E70" s="8"/>
      <c r="F70" s="6" t="s">
        <v>15</v>
      </c>
      <c r="G70" s="16"/>
      <c r="H70" s="36" t="s">
        <v>104</v>
      </c>
      <c r="I70" s="15" t="s">
        <v>229</v>
      </c>
    </row>
    <row r="71" spans="1:10" x14ac:dyDescent="0.3">
      <c r="A71" s="6" t="s">
        <v>13</v>
      </c>
      <c r="B71" s="7">
        <v>261</v>
      </c>
      <c r="C71" s="21">
        <v>41558</v>
      </c>
      <c r="D71" s="7">
        <v>1258</v>
      </c>
      <c r="E71" s="8"/>
      <c r="F71" s="6" t="s">
        <v>15</v>
      </c>
      <c r="G71" s="16"/>
      <c r="H71" s="36" t="s">
        <v>187</v>
      </c>
    </row>
    <row r="72" spans="1:10" x14ac:dyDescent="0.3">
      <c r="A72" s="6" t="s">
        <v>13</v>
      </c>
      <c r="B72" s="7">
        <v>261</v>
      </c>
      <c r="C72" s="21">
        <v>41558</v>
      </c>
      <c r="D72" s="7">
        <v>1520</v>
      </c>
      <c r="E72" s="8"/>
      <c r="F72" s="6" t="s">
        <v>15</v>
      </c>
      <c r="G72" s="16"/>
      <c r="H72" s="36" t="s">
        <v>106</v>
      </c>
    </row>
    <row r="73" spans="1:10" x14ac:dyDescent="0.3">
      <c r="A73" s="6" t="s">
        <v>13</v>
      </c>
      <c r="B73" s="7">
        <v>261</v>
      </c>
      <c r="C73" s="21">
        <v>41559</v>
      </c>
      <c r="D73" s="7">
        <v>1270</v>
      </c>
      <c r="E73" s="18"/>
      <c r="F73" s="6" t="s">
        <v>15</v>
      </c>
      <c r="G73" s="16"/>
      <c r="H73" s="6" t="s">
        <v>15</v>
      </c>
      <c r="I73" s="15" t="s">
        <v>204</v>
      </c>
      <c r="J73" s="17"/>
    </row>
    <row r="74" spans="1:10" x14ac:dyDescent="0.3">
      <c r="A74" s="6" t="s">
        <v>13</v>
      </c>
      <c r="B74" s="7">
        <v>261</v>
      </c>
      <c r="C74" s="21">
        <v>41559</v>
      </c>
      <c r="D74" s="7">
        <v>1270</v>
      </c>
      <c r="E74" s="8"/>
      <c r="F74" s="36" t="s">
        <v>112</v>
      </c>
      <c r="G74" s="16" t="s">
        <v>235</v>
      </c>
      <c r="H74" s="6" t="s">
        <v>15</v>
      </c>
    </row>
    <row r="75" spans="1:10" x14ac:dyDescent="0.3">
      <c r="A75" s="6" t="s">
        <v>13</v>
      </c>
      <c r="B75" s="7">
        <v>261</v>
      </c>
      <c r="C75" s="21">
        <v>41559</v>
      </c>
      <c r="D75" s="7">
        <v>1563</v>
      </c>
      <c r="E75" s="8"/>
      <c r="F75" s="36" t="s">
        <v>113</v>
      </c>
      <c r="G75" s="16" t="s">
        <v>236</v>
      </c>
      <c r="H75" s="6" t="s">
        <v>15</v>
      </c>
    </row>
    <row r="76" spans="1:10" x14ac:dyDescent="0.3">
      <c r="A76" s="6" t="s">
        <v>13</v>
      </c>
      <c r="B76" s="7">
        <v>261</v>
      </c>
      <c r="C76" s="21">
        <v>41559</v>
      </c>
      <c r="D76" s="7">
        <v>1420</v>
      </c>
      <c r="E76" s="18"/>
      <c r="F76" s="36" t="s">
        <v>114</v>
      </c>
      <c r="G76" s="16" t="s">
        <v>237</v>
      </c>
      <c r="H76" s="6" t="s">
        <v>15</v>
      </c>
    </row>
    <row r="77" spans="1:10" x14ac:dyDescent="0.3">
      <c r="A77" s="6" t="s">
        <v>13</v>
      </c>
      <c r="B77" s="7">
        <v>261</v>
      </c>
      <c r="C77" s="21">
        <v>41559</v>
      </c>
      <c r="D77" s="7">
        <v>1330</v>
      </c>
      <c r="E77" s="8"/>
      <c r="F77" s="36" t="s">
        <v>115</v>
      </c>
      <c r="G77" s="16" t="s">
        <v>238</v>
      </c>
      <c r="H77" s="6" t="s">
        <v>15</v>
      </c>
    </row>
    <row r="78" spans="1:10" x14ac:dyDescent="0.3">
      <c r="A78" s="6" t="s">
        <v>13</v>
      </c>
      <c r="B78" s="7">
        <v>261</v>
      </c>
      <c r="C78" s="21">
        <v>41559</v>
      </c>
      <c r="D78" s="7">
        <v>1360</v>
      </c>
      <c r="E78" s="8"/>
      <c r="F78" s="36" t="s">
        <v>116</v>
      </c>
      <c r="G78" s="16" t="s">
        <v>239</v>
      </c>
      <c r="H78" s="6" t="s">
        <v>15</v>
      </c>
    </row>
    <row r="79" spans="1:10" x14ac:dyDescent="0.3">
      <c r="A79" s="6" t="s">
        <v>13</v>
      </c>
      <c r="B79" s="7">
        <v>261</v>
      </c>
      <c r="C79" s="21">
        <v>41559</v>
      </c>
      <c r="D79" s="7">
        <v>1110</v>
      </c>
      <c r="E79" s="8"/>
      <c r="F79" s="36" t="s">
        <v>117</v>
      </c>
      <c r="G79" s="16" t="s">
        <v>240</v>
      </c>
      <c r="H79" s="6" t="s">
        <v>15</v>
      </c>
    </row>
    <row r="80" spans="1:10" x14ac:dyDescent="0.3">
      <c r="A80" s="6" t="s">
        <v>13</v>
      </c>
      <c r="B80" s="7">
        <v>261</v>
      </c>
      <c r="C80" s="21">
        <v>41559</v>
      </c>
      <c r="D80" s="7">
        <v>1300</v>
      </c>
      <c r="E80" s="8"/>
      <c r="F80" s="36" t="s">
        <v>118</v>
      </c>
      <c r="G80" s="16" t="s">
        <v>241</v>
      </c>
      <c r="H80" s="6" t="s">
        <v>15</v>
      </c>
    </row>
    <row r="81" spans="1:10" x14ac:dyDescent="0.3">
      <c r="A81" s="6" t="s">
        <v>13</v>
      </c>
      <c r="B81" s="7">
        <v>261</v>
      </c>
      <c r="C81" s="21">
        <v>41559</v>
      </c>
      <c r="D81" s="7">
        <v>1280</v>
      </c>
      <c r="E81" s="8"/>
      <c r="F81" s="36" t="s">
        <v>119</v>
      </c>
      <c r="G81" s="16" t="s">
        <v>242</v>
      </c>
      <c r="H81" s="6" t="s">
        <v>15</v>
      </c>
    </row>
    <row r="82" spans="1:10" x14ac:dyDescent="0.3">
      <c r="A82" s="6" t="s">
        <v>13</v>
      </c>
      <c r="B82" s="7">
        <v>261</v>
      </c>
      <c r="C82" s="21">
        <v>41559</v>
      </c>
      <c r="D82" s="7">
        <v>1380</v>
      </c>
      <c r="E82" s="8"/>
      <c r="F82" s="6" t="s">
        <v>15</v>
      </c>
      <c r="G82" s="16"/>
      <c r="H82" s="36" t="s">
        <v>109</v>
      </c>
      <c r="I82" s="15" t="s">
        <v>232</v>
      </c>
    </row>
    <row r="83" spans="1:10" x14ac:dyDescent="0.3">
      <c r="A83" s="6" t="s">
        <v>13</v>
      </c>
      <c r="B83" s="7">
        <v>261</v>
      </c>
      <c r="C83" s="21">
        <v>41559</v>
      </c>
      <c r="D83" s="7">
        <v>1270</v>
      </c>
      <c r="E83" s="8"/>
      <c r="F83" s="6" t="s">
        <v>15</v>
      </c>
      <c r="G83" s="16"/>
      <c r="H83" s="36" t="s">
        <v>107</v>
      </c>
      <c r="I83" s="15" t="s">
        <v>202</v>
      </c>
    </row>
    <row r="84" spans="1:10" x14ac:dyDescent="0.3">
      <c r="A84" s="6" t="s">
        <v>13</v>
      </c>
      <c r="B84" s="7">
        <v>261</v>
      </c>
      <c r="C84" s="21">
        <v>41559</v>
      </c>
      <c r="D84" s="7">
        <v>1258</v>
      </c>
      <c r="E84" s="18"/>
      <c r="F84" s="6" t="s">
        <v>15</v>
      </c>
      <c r="G84" s="16"/>
      <c r="H84" s="36" t="s">
        <v>187</v>
      </c>
    </row>
    <row r="85" spans="1:10" x14ac:dyDescent="0.3">
      <c r="A85" s="6" t="s">
        <v>13</v>
      </c>
      <c r="B85" s="7">
        <v>261</v>
      </c>
      <c r="C85" s="21">
        <v>41559</v>
      </c>
      <c r="D85" s="7">
        <v>1364</v>
      </c>
      <c r="E85" s="8"/>
      <c r="F85" s="6" t="s">
        <v>15</v>
      </c>
      <c r="G85" s="16"/>
      <c r="H85" s="6" t="s">
        <v>15</v>
      </c>
      <c r="I85" s="15" t="s">
        <v>188</v>
      </c>
      <c r="J85" s="20"/>
    </row>
    <row r="86" spans="1:10" x14ac:dyDescent="0.3">
      <c r="A86" s="6" t="s">
        <v>13</v>
      </c>
      <c r="B86" s="7">
        <v>261</v>
      </c>
      <c r="C86" s="21">
        <v>41559</v>
      </c>
      <c r="D86" s="7">
        <v>1190</v>
      </c>
      <c r="E86" s="8"/>
      <c r="F86" s="6" t="s">
        <v>15</v>
      </c>
      <c r="G86" s="16"/>
      <c r="H86" s="36" t="s">
        <v>111</v>
      </c>
      <c r="I86" s="15" t="s">
        <v>234</v>
      </c>
    </row>
    <row r="87" spans="1:10" x14ac:dyDescent="0.3">
      <c r="A87" s="6" t="s">
        <v>13</v>
      </c>
      <c r="B87" s="7">
        <v>261</v>
      </c>
      <c r="C87" s="21">
        <v>41565</v>
      </c>
      <c r="D87" s="7">
        <v>1638</v>
      </c>
      <c r="E87" s="10">
        <v>39400</v>
      </c>
      <c r="F87" s="36" t="s">
        <v>120</v>
      </c>
      <c r="G87" s="16" t="s">
        <v>243</v>
      </c>
      <c r="H87" s="6" t="s">
        <v>15</v>
      </c>
    </row>
    <row r="88" spans="1:10" x14ac:dyDescent="0.3">
      <c r="A88" s="6" t="s">
        <v>13</v>
      </c>
      <c r="B88" s="7">
        <v>261</v>
      </c>
      <c r="C88" s="21">
        <v>41565</v>
      </c>
      <c r="D88" s="7">
        <v>1228</v>
      </c>
      <c r="E88" s="10">
        <v>19459</v>
      </c>
      <c r="F88" s="36" t="s">
        <v>121</v>
      </c>
      <c r="G88" s="16" t="s">
        <v>244</v>
      </c>
    </row>
    <row r="89" spans="1:10" x14ac:dyDescent="0.3">
      <c r="A89" s="6" t="s">
        <v>13</v>
      </c>
      <c r="B89" s="7">
        <v>261</v>
      </c>
      <c r="C89" s="21">
        <v>41919</v>
      </c>
      <c r="D89" s="7">
        <v>1395</v>
      </c>
      <c r="E89" s="8"/>
      <c r="F89" s="36" t="s">
        <v>122</v>
      </c>
      <c r="G89" s="16" t="s">
        <v>245</v>
      </c>
      <c r="H89" s="6"/>
    </row>
    <row r="90" spans="1:10" x14ac:dyDescent="0.3">
      <c r="A90" s="6" t="s">
        <v>13</v>
      </c>
      <c r="B90" s="7">
        <v>261</v>
      </c>
      <c r="C90" s="21">
        <v>41920</v>
      </c>
      <c r="D90" s="7">
        <v>1210</v>
      </c>
      <c r="E90" s="8"/>
      <c r="F90" s="36" t="s">
        <v>123</v>
      </c>
      <c r="G90" s="16" t="s">
        <v>246</v>
      </c>
      <c r="H90" s="6"/>
    </row>
    <row r="91" spans="1:10" x14ac:dyDescent="0.3">
      <c r="A91" s="6" t="s">
        <v>13</v>
      </c>
      <c r="B91" s="7">
        <v>261</v>
      </c>
      <c r="C91" s="21">
        <v>41920</v>
      </c>
      <c r="D91" s="7">
        <v>1280</v>
      </c>
      <c r="E91" s="18"/>
      <c r="F91" s="6" t="s">
        <v>15</v>
      </c>
      <c r="G91" s="16" t="s">
        <v>247</v>
      </c>
      <c r="H91" s="6"/>
    </row>
    <row r="92" spans="1:10" x14ac:dyDescent="0.3">
      <c r="A92" s="6" t="s">
        <v>13</v>
      </c>
      <c r="B92" s="7">
        <v>261</v>
      </c>
      <c r="C92" s="21">
        <v>41920</v>
      </c>
      <c r="D92" s="7">
        <v>1365</v>
      </c>
      <c r="E92" s="8"/>
      <c r="F92" s="6" t="s">
        <v>15</v>
      </c>
      <c r="G92" s="16" t="s">
        <v>248</v>
      </c>
      <c r="H92" s="6"/>
    </row>
    <row r="93" spans="1:10" x14ac:dyDescent="0.3">
      <c r="A93" s="6" t="s">
        <v>13</v>
      </c>
      <c r="B93" s="7">
        <v>261</v>
      </c>
      <c r="C93" s="21">
        <v>41920</v>
      </c>
      <c r="D93" s="7">
        <v>1290</v>
      </c>
      <c r="E93" s="8"/>
      <c r="F93" s="36" t="s">
        <v>124</v>
      </c>
      <c r="G93" s="16" t="s">
        <v>249</v>
      </c>
      <c r="H93" s="6"/>
    </row>
    <row r="94" spans="1:10" x14ac:dyDescent="0.3">
      <c r="A94" s="6" t="s">
        <v>13</v>
      </c>
      <c r="B94" s="7">
        <v>261</v>
      </c>
      <c r="C94" s="21">
        <v>41920</v>
      </c>
      <c r="D94" s="7">
        <v>1600</v>
      </c>
      <c r="E94" s="8"/>
      <c r="F94" s="36" t="s">
        <v>125</v>
      </c>
      <c r="G94" s="16" t="s">
        <v>250</v>
      </c>
      <c r="H94" s="6"/>
    </row>
    <row r="95" spans="1:10" x14ac:dyDescent="0.3">
      <c r="A95" s="6" t="s">
        <v>13</v>
      </c>
      <c r="B95" s="7">
        <v>261</v>
      </c>
      <c r="C95" s="21">
        <v>41921</v>
      </c>
      <c r="D95" s="7">
        <v>1175</v>
      </c>
      <c r="E95" s="8"/>
      <c r="F95" s="36" t="s">
        <v>126</v>
      </c>
      <c r="G95" s="16" t="s">
        <v>251</v>
      </c>
      <c r="H95" s="6"/>
    </row>
    <row r="96" spans="1:10" x14ac:dyDescent="0.3">
      <c r="A96" s="6" t="s">
        <v>13</v>
      </c>
      <c r="B96" s="7">
        <v>261</v>
      </c>
      <c r="C96" s="21">
        <v>41921</v>
      </c>
      <c r="D96" s="7">
        <v>1350</v>
      </c>
      <c r="E96" s="18"/>
      <c r="F96" s="36" t="s">
        <v>127</v>
      </c>
      <c r="G96" s="16" t="s">
        <v>252</v>
      </c>
      <c r="H96" s="6"/>
    </row>
    <row r="97" spans="1:10" x14ac:dyDescent="0.3">
      <c r="A97" s="6" t="s">
        <v>13</v>
      </c>
      <c r="B97" s="7">
        <v>261</v>
      </c>
      <c r="C97" s="21">
        <v>41922</v>
      </c>
      <c r="D97" s="7">
        <v>1307</v>
      </c>
      <c r="E97" s="18"/>
      <c r="F97" s="36" t="s">
        <v>128</v>
      </c>
      <c r="G97" s="16" t="s">
        <v>253</v>
      </c>
      <c r="H97" s="6"/>
    </row>
    <row r="98" spans="1:10" x14ac:dyDescent="0.3">
      <c r="A98" s="6" t="s">
        <v>13</v>
      </c>
      <c r="B98" s="7">
        <v>261</v>
      </c>
      <c r="C98" s="21">
        <v>41922</v>
      </c>
      <c r="D98" s="7">
        <v>1600</v>
      </c>
      <c r="E98" s="18"/>
      <c r="F98" s="36" t="s">
        <v>129</v>
      </c>
      <c r="G98" s="16" t="s">
        <v>254</v>
      </c>
      <c r="H98" s="6"/>
    </row>
    <row r="99" spans="1:10" x14ac:dyDescent="0.3">
      <c r="A99" s="6" t="s">
        <v>61</v>
      </c>
      <c r="B99" s="7">
        <v>261</v>
      </c>
      <c r="C99" s="21">
        <v>42144</v>
      </c>
      <c r="D99" s="7">
        <v>1530</v>
      </c>
      <c r="E99" s="18"/>
      <c r="F99" s="36" t="s">
        <v>130</v>
      </c>
      <c r="G99" s="16" t="s">
        <v>255</v>
      </c>
    </row>
    <row r="100" spans="1:10" x14ac:dyDescent="0.3">
      <c r="A100" s="6" t="s">
        <v>61</v>
      </c>
      <c r="B100" s="7">
        <v>261</v>
      </c>
      <c r="C100" s="21">
        <v>42503</v>
      </c>
      <c r="D100" s="7">
        <v>1331</v>
      </c>
      <c r="E100" s="7">
        <v>20003</v>
      </c>
      <c r="F100" s="6">
        <v>1871</v>
      </c>
      <c r="G100" s="16"/>
      <c r="H100" s="20"/>
      <c r="I100" s="15" t="s">
        <v>204</v>
      </c>
    </row>
    <row r="101" spans="1:10" x14ac:dyDescent="0.3">
      <c r="A101" s="11" t="s">
        <v>73</v>
      </c>
      <c r="B101" s="12">
        <v>261</v>
      </c>
      <c r="C101" s="23">
        <v>43238</v>
      </c>
      <c r="D101" s="12">
        <v>1320</v>
      </c>
      <c r="E101">
        <v>16000</v>
      </c>
      <c r="F101" s="38" t="s">
        <v>131</v>
      </c>
      <c r="G101" s="16"/>
      <c r="H101" s="24"/>
      <c r="I101" s="15" t="s">
        <v>207</v>
      </c>
    </row>
    <row r="102" spans="1:10" x14ac:dyDescent="0.3">
      <c r="A102" s="11" t="s">
        <v>13</v>
      </c>
      <c r="B102" s="12">
        <v>261</v>
      </c>
      <c r="C102" s="23">
        <v>43245</v>
      </c>
      <c r="D102" s="12">
        <v>1530</v>
      </c>
      <c r="E102">
        <v>41200</v>
      </c>
      <c r="F102" s="25"/>
      <c r="G102" s="16"/>
      <c r="H102" s="19" t="s">
        <v>125</v>
      </c>
      <c r="I102" s="15" t="s">
        <v>250</v>
      </c>
    </row>
    <row r="103" spans="1:10" x14ac:dyDescent="0.3">
      <c r="A103" s="11" t="s">
        <v>13</v>
      </c>
      <c r="B103" s="12">
        <v>261</v>
      </c>
      <c r="C103" s="23">
        <v>43255</v>
      </c>
      <c r="D103" s="12">
        <v>1511</v>
      </c>
      <c r="E103">
        <v>33880</v>
      </c>
      <c r="F103" s="11" t="s">
        <v>132</v>
      </c>
      <c r="G103" s="16" t="s">
        <v>256</v>
      </c>
      <c r="H103" s="24"/>
    </row>
    <row r="104" spans="1:10" x14ac:dyDescent="0.3">
      <c r="A104" s="6" t="s">
        <v>73</v>
      </c>
      <c r="B104" s="12">
        <v>261</v>
      </c>
      <c r="C104" s="23">
        <v>43255</v>
      </c>
      <c r="D104" s="12">
        <v>1321</v>
      </c>
      <c r="E104">
        <v>22500</v>
      </c>
      <c r="F104" s="19" t="s">
        <v>133</v>
      </c>
      <c r="G104" s="16" t="s">
        <v>257</v>
      </c>
      <c r="H104" s="27"/>
    </row>
    <row r="105" spans="1:10" x14ac:dyDescent="0.3">
      <c r="A105" s="6" t="s">
        <v>13</v>
      </c>
      <c r="B105" s="12">
        <v>261</v>
      </c>
      <c r="C105" s="23">
        <v>43255</v>
      </c>
      <c r="D105" s="12">
        <v>1321</v>
      </c>
      <c r="E105">
        <v>19100</v>
      </c>
      <c r="F105" s="14" t="s">
        <v>134</v>
      </c>
      <c r="G105" s="16" t="s">
        <v>258</v>
      </c>
      <c r="H105" s="24"/>
    </row>
    <row r="106" spans="1:10" x14ac:dyDescent="0.3">
      <c r="A106" s="6" t="s">
        <v>73</v>
      </c>
      <c r="B106" s="12">
        <v>261</v>
      </c>
      <c r="C106" s="23">
        <v>43255</v>
      </c>
      <c r="D106" s="12">
        <v>1626</v>
      </c>
      <c r="E106">
        <v>32570</v>
      </c>
      <c r="F106" s="14" t="s">
        <v>135</v>
      </c>
      <c r="G106" s="16" t="s">
        <v>259</v>
      </c>
      <c r="H106" s="24"/>
    </row>
    <row r="107" spans="1:10" x14ac:dyDescent="0.3">
      <c r="A107" s="6" t="s">
        <v>13</v>
      </c>
      <c r="B107" s="12">
        <v>261</v>
      </c>
      <c r="C107" s="23">
        <v>43255</v>
      </c>
      <c r="D107" s="12">
        <v>1346</v>
      </c>
      <c r="E107">
        <v>31100</v>
      </c>
      <c r="F107" s="14" t="s">
        <v>136</v>
      </c>
      <c r="G107" s="16" t="s">
        <v>260</v>
      </c>
      <c r="H107" s="24"/>
    </row>
    <row r="108" spans="1:10" x14ac:dyDescent="0.3">
      <c r="A108" s="6" t="s">
        <v>13</v>
      </c>
      <c r="B108" s="12">
        <v>261</v>
      </c>
      <c r="C108" s="23">
        <v>43255</v>
      </c>
      <c r="D108" s="12">
        <v>1499</v>
      </c>
      <c r="E108">
        <v>30160</v>
      </c>
      <c r="F108" s="14" t="s">
        <v>137</v>
      </c>
      <c r="G108" s="16"/>
      <c r="H108" s="24"/>
      <c r="I108" s="15" t="s">
        <v>217</v>
      </c>
    </row>
    <row r="109" spans="1:10" x14ac:dyDescent="0.3">
      <c r="A109" s="6" t="s">
        <v>13</v>
      </c>
      <c r="B109" s="12">
        <v>261</v>
      </c>
      <c r="C109" s="23">
        <v>43255</v>
      </c>
      <c r="D109" s="12">
        <v>1473</v>
      </c>
      <c r="E109">
        <v>28120</v>
      </c>
      <c r="F109" s="14" t="s">
        <v>138</v>
      </c>
      <c r="G109" s="16"/>
      <c r="H109" s="24"/>
      <c r="I109" s="15" t="s">
        <v>205</v>
      </c>
    </row>
    <row r="110" spans="1:10" x14ac:dyDescent="0.3">
      <c r="A110" s="6" t="s">
        <v>61</v>
      </c>
      <c r="B110" s="12">
        <v>261</v>
      </c>
      <c r="C110" s="13">
        <v>43594</v>
      </c>
      <c r="D110" s="12">
        <v>1370</v>
      </c>
      <c r="E110">
        <v>20600</v>
      </c>
      <c r="F110" s="14" t="s">
        <v>139</v>
      </c>
      <c r="G110" s="16" t="s">
        <v>261</v>
      </c>
      <c r="J110" t="s">
        <v>79</v>
      </c>
    </row>
    <row r="111" spans="1:10" x14ac:dyDescent="0.3">
      <c r="A111" s="6" t="s">
        <v>61</v>
      </c>
      <c r="B111" s="12">
        <v>261</v>
      </c>
      <c r="C111" s="13">
        <v>43594</v>
      </c>
      <c r="D111" s="12">
        <v>1460</v>
      </c>
      <c r="E111">
        <v>35400</v>
      </c>
      <c r="F111" s="14" t="s">
        <v>140</v>
      </c>
      <c r="G111" s="16" t="s">
        <v>262</v>
      </c>
    </row>
    <row r="112" spans="1:10" x14ac:dyDescent="0.3">
      <c r="A112" s="6" t="s">
        <v>61</v>
      </c>
      <c r="B112" s="12">
        <v>261</v>
      </c>
      <c r="C112" s="13">
        <v>43594</v>
      </c>
      <c r="D112" s="12">
        <v>1710</v>
      </c>
      <c r="E112">
        <v>38000</v>
      </c>
      <c r="F112" s="14" t="s">
        <v>141</v>
      </c>
      <c r="G112" s="16" t="s">
        <v>263</v>
      </c>
      <c r="J112" t="s">
        <v>78</v>
      </c>
    </row>
    <row r="113" spans="1:10" x14ac:dyDescent="0.3">
      <c r="A113" s="6" t="s">
        <v>73</v>
      </c>
      <c r="B113" s="12">
        <v>261</v>
      </c>
      <c r="C113" s="13">
        <v>43606</v>
      </c>
      <c r="D113" s="12">
        <v>1600</v>
      </c>
      <c r="E113">
        <v>32000</v>
      </c>
      <c r="F113" s="14" t="s">
        <v>142</v>
      </c>
      <c r="G113" s="16" t="s">
        <v>264</v>
      </c>
      <c r="J113" t="s">
        <v>91</v>
      </c>
    </row>
    <row r="114" spans="1:10" x14ac:dyDescent="0.3">
      <c r="A114" s="6" t="s">
        <v>73</v>
      </c>
      <c r="B114" s="12">
        <v>261</v>
      </c>
      <c r="C114" s="13">
        <v>43606</v>
      </c>
      <c r="D114" s="12">
        <v>1400</v>
      </c>
      <c r="E114">
        <v>24170</v>
      </c>
      <c r="F114" s="14" t="s">
        <v>143</v>
      </c>
      <c r="G114" s="16" t="s">
        <v>265</v>
      </c>
    </row>
    <row r="115" spans="1:10" x14ac:dyDescent="0.3">
      <c r="A115" s="6" t="s">
        <v>73</v>
      </c>
      <c r="B115" s="12">
        <v>261</v>
      </c>
      <c r="C115" s="13">
        <v>43606</v>
      </c>
      <c r="D115" s="12">
        <v>1360</v>
      </c>
      <c r="E115">
        <v>19900</v>
      </c>
      <c r="F115" s="14" t="s">
        <v>144</v>
      </c>
      <c r="G115" s="16"/>
      <c r="I115" s="15" t="s">
        <v>220</v>
      </c>
      <c r="J115" t="s">
        <v>80</v>
      </c>
    </row>
    <row r="116" spans="1:10" x14ac:dyDescent="0.3">
      <c r="A116" s="6" t="s">
        <v>73</v>
      </c>
      <c r="B116" s="12">
        <v>261</v>
      </c>
      <c r="C116" s="13">
        <v>43606</v>
      </c>
      <c r="D116" s="12">
        <v>1410</v>
      </c>
      <c r="E116">
        <v>26300</v>
      </c>
      <c r="F116" s="14" t="s">
        <v>145</v>
      </c>
      <c r="G116" s="16" t="s">
        <v>266</v>
      </c>
    </row>
    <row r="117" spans="1:10" x14ac:dyDescent="0.3">
      <c r="A117" s="6" t="s">
        <v>73</v>
      </c>
      <c r="B117" s="12">
        <v>261</v>
      </c>
      <c r="C117" s="13">
        <v>43606</v>
      </c>
      <c r="D117" s="12">
        <v>1530</v>
      </c>
      <c r="E117">
        <v>31800</v>
      </c>
      <c r="F117" s="14" t="s">
        <v>146</v>
      </c>
      <c r="G117" s="16" t="s">
        <v>267</v>
      </c>
    </row>
    <row r="118" spans="1:10" x14ac:dyDescent="0.3">
      <c r="A118" s="6" t="s">
        <v>61</v>
      </c>
      <c r="B118" s="12">
        <v>261</v>
      </c>
      <c r="C118" s="13">
        <v>43615</v>
      </c>
      <c r="D118" s="12">
        <v>1350</v>
      </c>
      <c r="F118" s="14" t="s">
        <v>147</v>
      </c>
      <c r="G118" s="16" t="s">
        <v>268</v>
      </c>
    </row>
    <row r="119" spans="1:10" x14ac:dyDescent="0.3">
      <c r="A119" s="6" t="s">
        <v>61</v>
      </c>
      <c r="B119" s="12">
        <v>261</v>
      </c>
      <c r="C119" s="13">
        <v>43615</v>
      </c>
      <c r="D119" s="12">
        <v>1460</v>
      </c>
      <c r="F119" s="14" t="s">
        <v>148</v>
      </c>
      <c r="G119" s="16"/>
      <c r="I119" s="15" t="s">
        <v>216</v>
      </c>
    </row>
    <row r="120" spans="1:10" x14ac:dyDescent="0.3">
      <c r="A120" s="6" t="s">
        <v>61</v>
      </c>
      <c r="B120" s="12">
        <v>261</v>
      </c>
      <c r="C120" s="13">
        <v>43615</v>
      </c>
      <c r="D120" s="12">
        <v>1290</v>
      </c>
      <c r="F120" s="14" t="s">
        <v>149</v>
      </c>
      <c r="G120" s="16" t="s">
        <v>269</v>
      </c>
    </row>
    <row r="121" spans="1:10" x14ac:dyDescent="0.3">
      <c r="A121" s="6" t="s">
        <v>73</v>
      </c>
      <c r="B121" s="12">
        <v>261</v>
      </c>
      <c r="C121" s="13">
        <v>43615</v>
      </c>
      <c r="D121" s="12">
        <v>1550</v>
      </c>
      <c r="F121" s="14" t="s">
        <v>150</v>
      </c>
      <c r="G121" s="16" t="s">
        <v>270</v>
      </c>
    </row>
    <row r="122" spans="1:10" x14ac:dyDescent="0.3">
      <c r="A122" s="6" t="s">
        <v>73</v>
      </c>
      <c r="B122" s="12">
        <v>261</v>
      </c>
      <c r="C122" s="13">
        <v>43615</v>
      </c>
      <c r="D122" s="12">
        <v>1220</v>
      </c>
      <c r="F122" s="14" t="s">
        <v>151</v>
      </c>
      <c r="G122" s="16" t="s">
        <v>271</v>
      </c>
    </row>
    <row r="123" spans="1:10" x14ac:dyDescent="0.3">
      <c r="A123" s="6" t="s">
        <v>73</v>
      </c>
      <c r="B123" s="12">
        <v>261</v>
      </c>
      <c r="C123" s="13">
        <v>43622</v>
      </c>
      <c r="D123" s="12">
        <v>1700</v>
      </c>
      <c r="E123">
        <v>43230</v>
      </c>
      <c r="F123" s="39" t="s">
        <v>152</v>
      </c>
      <c r="G123" s="16" t="s">
        <v>272</v>
      </c>
    </row>
    <row r="124" spans="1:10" x14ac:dyDescent="0.3">
      <c r="A124" s="11" t="s">
        <v>13</v>
      </c>
      <c r="B124" s="12">
        <v>261</v>
      </c>
      <c r="C124" s="13">
        <v>43692</v>
      </c>
      <c r="D124" s="12">
        <v>490</v>
      </c>
      <c r="E124">
        <v>641</v>
      </c>
      <c r="G124" s="16" t="s">
        <v>273</v>
      </c>
    </row>
    <row r="125" spans="1:10" x14ac:dyDescent="0.3">
      <c r="A125" s="11" t="s">
        <v>13</v>
      </c>
      <c r="B125" s="12">
        <v>261</v>
      </c>
      <c r="C125" s="13">
        <v>43693</v>
      </c>
      <c r="D125" s="12">
        <v>677</v>
      </c>
      <c r="E125">
        <v>2156</v>
      </c>
      <c r="F125" t="s">
        <v>153</v>
      </c>
      <c r="G125" s="16" t="s">
        <v>274</v>
      </c>
    </row>
    <row r="126" spans="1:10" x14ac:dyDescent="0.3">
      <c r="A126" s="11" t="s">
        <v>13</v>
      </c>
      <c r="B126" s="12">
        <v>261</v>
      </c>
      <c r="C126" s="13">
        <v>43739</v>
      </c>
      <c r="D126" s="12">
        <v>818</v>
      </c>
      <c r="E126">
        <v>3450</v>
      </c>
      <c r="F126" t="s">
        <v>154</v>
      </c>
      <c r="G126" s="16" t="s">
        <v>275</v>
      </c>
    </row>
    <row r="127" spans="1:10" x14ac:dyDescent="0.3">
      <c r="A127" s="11" t="s">
        <v>13</v>
      </c>
      <c r="B127" s="12">
        <v>261</v>
      </c>
      <c r="C127" s="13">
        <v>43739</v>
      </c>
      <c r="D127" s="12">
        <v>731</v>
      </c>
      <c r="E127">
        <v>3260</v>
      </c>
      <c r="F127" t="s">
        <v>155</v>
      </c>
      <c r="G127" s="16" t="s">
        <v>276</v>
      </c>
    </row>
    <row r="128" spans="1:10" x14ac:dyDescent="0.3">
      <c r="A128" s="11" t="s">
        <v>13</v>
      </c>
      <c r="B128" s="12">
        <v>261</v>
      </c>
      <c r="C128" s="13">
        <v>43739</v>
      </c>
      <c r="D128" s="12">
        <v>722</v>
      </c>
      <c r="E128">
        <v>3200</v>
      </c>
      <c r="F128" t="s">
        <v>156</v>
      </c>
      <c r="G128" s="16" t="s">
        <v>277</v>
      </c>
    </row>
    <row r="129" spans="1:10" x14ac:dyDescent="0.3">
      <c r="A129" s="11" t="s">
        <v>13</v>
      </c>
      <c r="B129" s="12">
        <v>261</v>
      </c>
      <c r="C129" s="13">
        <v>43739</v>
      </c>
      <c r="D129" s="12">
        <v>738</v>
      </c>
      <c r="E129">
        <v>2680</v>
      </c>
      <c r="G129" s="16"/>
      <c r="H129" t="s">
        <v>153</v>
      </c>
    </row>
    <row r="130" spans="1:10" x14ac:dyDescent="0.3">
      <c r="A130" s="11" t="s">
        <v>13</v>
      </c>
      <c r="B130" s="12">
        <v>261</v>
      </c>
      <c r="C130" s="13">
        <v>43739</v>
      </c>
      <c r="D130" s="12">
        <v>723</v>
      </c>
      <c r="E130">
        <v>2400</v>
      </c>
      <c r="F130" s="35" t="s">
        <v>157</v>
      </c>
      <c r="G130" s="16" t="s">
        <v>278</v>
      </c>
    </row>
    <row r="131" spans="1:10" x14ac:dyDescent="0.3">
      <c r="A131" s="11" t="s">
        <v>13</v>
      </c>
      <c r="B131" s="12">
        <v>261</v>
      </c>
      <c r="C131" s="13">
        <v>43739</v>
      </c>
      <c r="D131" s="12">
        <v>1424</v>
      </c>
      <c r="E131">
        <v>22500</v>
      </c>
      <c r="G131" s="16"/>
      <c r="J131" t="s">
        <v>81</v>
      </c>
    </row>
    <row r="132" spans="1:10" x14ac:dyDescent="0.3">
      <c r="A132" s="11" t="s">
        <v>13</v>
      </c>
      <c r="B132" s="12">
        <v>261</v>
      </c>
      <c r="C132" s="13">
        <v>43740</v>
      </c>
      <c r="D132" s="12">
        <v>1402</v>
      </c>
      <c r="E132">
        <v>24550</v>
      </c>
      <c r="G132" s="16"/>
      <c r="J132" t="s">
        <v>82</v>
      </c>
    </row>
    <row r="133" spans="1:10" x14ac:dyDescent="0.3">
      <c r="A133" s="11" t="s">
        <v>13</v>
      </c>
      <c r="B133" s="12">
        <v>261</v>
      </c>
      <c r="C133" s="13">
        <v>43740</v>
      </c>
      <c r="D133" s="12">
        <v>1605</v>
      </c>
      <c r="E133">
        <v>36050</v>
      </c>
      <c r="F133" t="s">
        <v>158</v>
      </c>
      <c r="G133" s="16" t="s">
        <v>279</v>
      </c>
      <c r="J133" t="s">
        <v>83</v>
      </c>
    </row>
    <row r="134" spans="1:10" x14ac:dyDescent="0.3">
      <c r="A134" s="11" t="s">
        <v>13</v>
      </c>
      <c r="B134" s="12">
        <v>261</v>
      </c>
      <c r="C134" s="13">
        <v>43740</v>
      </c>
      <c r="D134" s="12">
        <v>790</v>
      </c>
      <c r="E134">
        <v>3260</v>
      </c>
      <c r="F134" t="s">
        <v>159</v>
      </c>
      <c r="G134" s="16" t="s">
        <v>280</v>
      </c>
    </row>
    <row r="135" spans="1:10" x14ac:dyDescent="0.3">
      <c r="A135" s="11" t="s">
        <v>13</v>
      </c>
      <c r="B135" s="12">
        <v>261</v>
      </c>
      <c r="C135" s="13">
        <v>43740</v>
      </c>
      <c r="D135" s="12">
        <v>763</v>
      </c>
      <c r="E135">
        <v>3580</v>
      </c>
      <c r="F135" t="s">
        <v>160</v>
      </c>
      <c r="G135" s="16" t="s">
        <v>281</v>
      </c>
    </row>
    <row r="136" spans="1:10" x14ac:dyDescent="0.3">
      <c r="A136" s="11" t="s">
        <v>13</v>
      </c>
      <c r="B136" s="12">
        <v>261</v>
      </c>
      <c r="C136" s="13">
        <v>43740</v>
      </c>
      <c r="D136" s="12">
        <v>676</v>
      </c>
      <c r="E136">
        <v>2160</v>
      </c>
      <c r="F136" t="s">
        <v>161</v>
      </c>
      <c r="G136" s="16" t="s">
        <v>282</v>
      </c>
    </row>
    <row r="137" spans="1:10" x14ac:dyDescent="0.3">
      <c r="A137" s="11" t="s">
        <v>13</v>
      </c>
      <c r="B137" s="12">
        <v>261</v>
      </c>
      <c r="C137" s="13">
        <v>43740</v>
      </c>
      <c r="D137" s="12">
        <v>722</v>
      </c>
      <c r="E137">
        <v>3200</v>
      </c>
      <c r="G137" s="16"/>
      <c r="H137" t="s">
        <v>156</v>
      </c>
    </row>
    <row r="138" spans="1:10" x14ac:dyDescent="0.3">
      <c r="A138" s="11" t="s">
        <v>13</v>
      </c>
      <c r="B138" s="12">
        <v>261</v>
      </c>
      <c r="C138" s="13">
        <v>43740</v>
      </c>
      <c r="D138" s="12">
        <v>1204</v>
      </c>
      <c r="E138">
        <v>18600</v>
      </c>
      <c r="F138" t="s">
        <v>162</v>
      </c>
      <c r="G138" s="16"/>
      <c r="J138">
        <v>7054</v>
      </c>
    </row>
    <row r="139" spans="1:10" x14ac:dyDescent="0.3">
      <c r="A139" s="11" t="s">
        <v>13</v>
      </c>
      <c r="B139" s="12">
        <v>261</v>
      </c>
      <c r="C139" s="13">
        <v>43741</v>
      </c>
      <c r="D139" s="12">
        <v>1480</v>
      </c>
      <c r="E139">
        <v>27000</v>
      </c>
      <c r="G139" s="16"/>
      <c r="H139" t="s">
        <v>71</v>
      </c>
      <c r="J139" t="s">
        <v>84</v>
      </c>
    </row>
    <row r="140" spans="1:10" x14ac:dyDescent="0.3">
      <c r="A140" s="11" t="s">
        <v>13</v>
      </c>
      <c r="B140" s="12">
        <v>261</v>
      </c>
      <c r="C140" s="13">
        <v>43741</v>
      </c>
      <c r="D140" s="12">
        <v>1404</v>
      </c>
      <c r="E140">
        <v>31150</v>
      </c>
      <c r="G140" s="16"/>
      <c r="H140" t="s">
        <v>136</v>
      </c>
      <c r="J140" t="s">
        <v>85</v>
      </c>
    </row>
    <row r="141" spans="1:10" x14ac:dyDescent="0.3">
      <c r="A141" s="11" t="s">
        <v>13</v>
      </c>
      <c r="B141" s="12">
        <v>261</v>
      </c>
      <c r="C141" s="13">
        <v>43741</v>
      </c>
      <c r="D141" s="12">
        <v>1620</v>
      </c>
      <c r="E141">
        <v>37350</v>
      </c>
      <c r="F141" t="s">
        <v>163</v>
      </c>
      <c r="G141" s="16" t="s">
        <v>283</v>
      </c>
      <c r="J141">
        <v>3120</v>
      </c>
    </row>
    <row r="142" spans="1:10" x14ac:dyDescent="0.3">
      <c r="A142" s="11" t="s">
        <v>13</v>
      </c>
      <c r="B142" s="12">
        <v>261</v>
      </c>
      <c r="C142" s="13">
        <v>43741</v>
      </c>
      <c r="D142" s="12">
        <v>1490</v>
      </c>
      <c r="E142">
        <v>28650</v>
      </c>
      <c r="F142" t="s">
        <v>164</v>
      </c>
      <c r="G142" s="16" t="s">
        <v>284</v>
      </c>
      <c r="J142" t="s">
        <v>86</v>
      </c>
    </row>
    <row r="143" spans="1:10" x14ac:dyDescent="0.3">
      <c r="A143" s="11" t="s">
        <v>13</v>
      </c>
      <c r="B143" s="12">
        <v>261</v>
      </c>
      <c r="C143" s="13">
        <v>43741</v>
      </c>
      <c r="D143" s="12">
        <v>1600</v>
      </c>
      <c r="E143">
        <v>37350</v>
      </c>
      <c r="F143" t="s">
        <v>165</v>
      </c>
      <c r="G143" s="16" t="s">
        <v>285</v>
      </c>
      <c r="J143" t="s">
        <v>87</v>
      </c>
    </row>
    <row r="144" spans="1:10" x14ac:dyDescent="0.3">
      <c r="A144" s="11" t="s">
        <v>13</v>
      </c>
      <c r="B144" s="12">
        <v>261</v>
      </c>
      <c r="C144" s="13">
        <v>43741</v>
      </c>
      <c r="D144" s="12">
        <v>762</v>
      </c>
      <c r="E144">
        <v>2850</v>
      </c>
      <c r="F144" t="s">
        <v>166</v>
      </c>
      <c r="G144" s="16" t="s">
        <v>286</v>
      </c>
    </row>
    <row r="145" spans="1:10" x14ac:dyDescent="0.3">
      <c r="A145" s="11" t="s">
        <v>13</v>
      </c>
      <c r="B145" s="12">
        <v>261</v>
      </c>
      <c r="C145" s="13">
        <v>43741</v>
      </c>
      <c r="D145" s="12">
        <v>676</v>
      </c>
      <c r="E145">
        <v>2550</v>
      </c>
      <c r="F145" t="s">
        <v>167</v>
      </c>
      <c r="G145" s="16" t="s">
        <v>287</v>
      </c>
    </row>
    <row r="146" spans="1:10" x14ac:dyDescent="0.3">
      <c r="A146" s="11" t="s">
        <v>13</v>
      </c>
      <c r="B146" s="12">
        <v>261</v>
      </c>
      <c r="C146" s="13">
        <v>43741</v>
      </c>
      <c r="D146" s="12">
        <v>695</v>
      </c>
      <c r="E146">
        <v>2360</v>
      </c>
      <c r="F146" t="s">
        <v>168</v>
      </c>
      <c r="G146" s="16" t="s">
        <v>288</v>
      </c>
    </row>
    <row r="147" spans="1:10" x14ac:dyDescent="0.3">
      <c r="A147" s="11" t="s">
        <v>13</v>
      </c>
      <c r="B147" s="12">
        <v>261</v>
      </c>
      <c r="C147" s="13">
        <v>43741</v>
      </c>
      <c r="D147" s="12">
        <v>790</v>
      </c>
      <c r="E147">
        <v>3280</v>
      </c>
      <c r="F147" t="s">
        <v>169</v>
      </c>
      <c r="G147" s="16" t="s">
        <v>289</v>
      </c>
    </row>
    <row r="148" spans="1:10" x14ac:dyDescent="0.3">
      <c r="A148" s="11" t="s">
        <v>13</v>
      </c>
      <c r="B148" s="12">
        <v>261</v>
      </c>
      <c r="C148" s="13">
        <v>43741</v>
      </c>
      <c r="D148" s="12">
        <v>1500</v>
      </c>
      <c r="E148">
        <v>28150</v>
      </c>
      <c r="F148" t="s">
        <v>170</v>
      </c>
      <c r="G148" s="16" t="s">
        <v>290</v>
      </c>
      <c r="J148" t="s">
        <v>88</v>
      </c>
    </row>
    <row r="149" spans="1:10" x14ac:dyDescent="0.3">
      <c r="A149" s="11" t="s">
        <v>61</v>
      </c>
      <c r="B149" s="12">
        <v>261</v>
      </c>
      <c r="C149" s="13">
        <v>44327</v>
      </c>
      <c r="D149" s="12">
        <v>1540</v>
      </c>
      <c r="E149">
        <v>27600</v>
      </c>
      <c r="F149" t="s">
        <v>171</v>
      </c>
      <c r="G149" s="16" t="s">
        <v>291</v>
      </c>
      <c r="J149" t="s">
        <v>92</v>
      </c>
    </row>
    <row r="150" spans="1:10" x14ac:dyDescent="0.3">
      <c r="A150" s="11" t="s">
        <v>61</v>
      </c>
      <c r="B150" s="12">
        <v>261</v>
      </c>
      <c r="C150" s="13">
        <v>44336</v>
      </c>
      <c r="D150" s="12">
        <v>1449</v>
      </c>
      <c r="F150" t="s">
        <v>172</v>
      </c>
      <c r="G150" s="16" t="s">
        <v>292</v>
      </c>
    </row>
    <row r="151" spans="1:10" x14ac:dyDescent="0.3">
      <c r="A151" s="11" t="s">
        <v>61</v>
      </c>
      <c r="B151" s="12">
        <v>261</v>
      </c>
      <c r="C151" s="13">
        <v>44340</v>
      </c>
      <c r="D151" s="12">
        <v>1352</v>
      </c>
      <c r="F151" t="s">
        <v>173</v>
      </c>
      <c r="G151" s="16" t="s">
        <v>293</v>
      </c>
    </row>
    <row r="152" spans="1:10" x14ac:dyDescent="0.3">
      <c r="A152" s="11" t="s">
        <v>61</v>
      </c>
      <c r="B152" s="12">
        <v>261</v>
      </c>
      <c r="C152" s="13">
        <v>44340</v>
      </c>
      <c r="D152" s="12">
        <v>1690</v>
      </c>
      <c r="F152" t="s">
        <v>174</v>
      </c>
      <c r="G152" s="16" t="s">
        <v>294</v>
      </c>
    </row>
    <row r="153" spans="1:10" x14ac:dyDescent="0.3">
      <c r="A153" s="11" t="s">
        <v>61</v>
      </c>
      <c r="B153" s="12">
        <v>261</v>
      </c>
      <c r="C153" s="13">
        <v>44340</v>
      </c>
      <c r="D153" s="12">
        <v>1345</v>
      </c>
      <c r="F153" t="s">
        <v>175</v>
      </c>
      <c r="G153" s="16" t="s">
        <v>295</v>
      </c>
      <c r="J153" t="s">
        <v>93</v>
      </c>
    </row>
    <row r="154" spans="1:10" x14ac:dyDescent="0.3">
      <c r="A154" s="11" t="s">
        <v>61</v>
      </c>
      <c r="B154" s="12">
        <v>261</v>
      </c>
      <c r="C154" s="13">
        <v>44340</v>
      </c>
      <c r="D154" s="12">
        <v>1640</v>
      </c>
      <c r="F154" t="s">
        <v>176</v>
      </c>
      <c r="G154" s="16" t="s">
        <v>296</v>
      </c>
    </row>
    <row r="155" spans="1:10" x14ac:dyDescent="0.3">
      <c r="A155" s="11" t="s">
        <v>61</v>
      </c>
      <c r="B155" s="12">
        <v>261</v>
      </c>
      <c r="C155" s="13">
        <v>44340</v>
      </c>
      <c r="D155" s="12">
        <v>1433</v>
      </c>
      <c r="E155">
        <v>23700</v>
      </c>
      <c r="F155" t="s">
        <v>177</v>
      </c>
      <c r="G155" s="16" t="s">
        <v>297</v>
      </c>
      <c r="J155" t="s">
        <v>93</v>
      </c>
    </row>
    <row r="156" spans="1:10" x14ac:dyDescent="0.3">
      <c r="A156" s="11" t="s">
        <v>61</v>
      </c>
      <c r="B156" s="12">
        <v>261</v>
      </c>
      <c r="C156" s="13">
        <v>44340</v>
      </c>
      <c r="D156" s="12">
        <v>1369</v>
      </c>
      <c r="E156">
        <v>24900</v>
      </c>
      <c r="F156" t="s">
        <v>178</v>
      </c>
      <c r="G156" s="16"/>
      <c r="J156" t="s">
        <v>94</v>
      </c>
    </row>
    <row r="157" spans="1:10" x14ac:dyDescent="0.3">
      <c r="A157" s="11" t="s">
        <v>61</v>
      </c>
      <c r="B157" s="12">
        <v>261</v>
      </c>
      <c r="C157" s="13">
        <v>44343</v>
      </c>
      <c r="D157" s="12">
        <v>1481</v>
      </c>
      <c r="E157">
        <v>27100</v>
      </c>
      <c r="F157" t="s">
        <v>181</v>
      </c>
      <c r="G157" s="16" t="s">
        <v>298</v>
      </c>
    </row>
    <row r="158" spans="1:10" x14ac:dyDescent="0.3">
      <c r="A158" s="11" t="s">
        <v>61</v>
      </c>
      <c r="B158" s="12">
        <v>261</v>
      </c>
      <c r="C158" s="13">
        <v>44343</v>
      </c>
      <c r="D158" s="12">
        <v>1518</v>
      </c>
      <c r="E158">
        <v>30500</v>
      </c>
      <c r="G158" s="16"/>
      <c r="H158" t="s">
        <v>186</v>
      </c>
    </row>
    <row r="159" spans="1:10" x14ac:dyDescent="0.3">
      <c r="A159" s="11" t="s">
        <v>61</v>
      </c>
      <c r="B159" s="12">
        <v>261</v>
      </c>
      <c r="C159" s="13">
        <v>44343</v>
      </c>
      <c r="D159" s="12">
        <v>1536</v>
      </c>
      <c r="E159">
        <v>36900</v>
      </c>
      <c r="F159" t="s">
        <v>179</v>
      </c>
      <c r="G159" s="16" t="s">
        <v>299</v>
      </c>
      <c r="I159" s="17"/>
    </row>
    <row r="160" spans="1:10" x14ac:dyDescent="0.3">
      <c r="A160" s="11" t="s">
        <v>61</v>
      </c>
      <c r="B160" s="12">
        <v>261</v>
      </c>
      <c r="C160" s="13">
        <v>44348</v>
      </c>
      <c r="D160" s="12">
        <v>1734</v>
      </c>
      <c r="E160">
        <v>47200</v>
      </c>
      <c r="G160" s="16"/>
      <c r="H160" t="s">
        <v>141</v>
      </c>
    </row>
    <row r="161" spans="1:10" x14ac:dyDescent="0.3">
      <c r="A161" s="11" t="s">
        <v>61</v>
      </c>
      <c r="B161" s="12">
        <v>261</v>
      </c>
      <c r="C161" s="13">
        <v>44348</v>
      </c>
      <c r="D161" s="12">
        <v>1743</v>
      </c>
      <c r="E161">
        <v>39900</v>
      </c>
      <c r="F161" t="s">
        <v>180</v>
      </c>
      <c r="G161" s="16" t="s">
        <v>300</v>
      </c>
      <c r="J161" t="s">
        <v>95</v>
      </c>
    </row>
    <row r="162" spans="1:10" x14ac:dyDescent="0.3">
      <c r="A162" s="11" t="s">
        <v>61</v>
      </c>
      <c r="B162" s="12">
        <v>261</v>
      </c>
      <c r="C162" s="13">
        <v>44348</v>
      </c>
      <c r="D162" s="12">
        <v>1449</v>
      </c>
      <c r="E162">
        <v>24000</v>
      </c>
      <c r="F162">
        <v>1745</v>
      </c>
      <c r="G162" s="16" t="s">
        <v>301</v>
      </c>
    </row>
    <row r="163" spans="1:10" x14ac:dyDescent="0.3">
      <c r="A163" s="11" t="s">
        <v>73</v>
      </c>
      <c r="B163" s="12">
        <v>261</v>
      </c>
      <c r="C163" s="13">
        <v>44330</v>
      </c>
      <c r="D163" s="12">
        <v>1380</v>
      </c>
      <c r="E163">
        <v>29500</v>
      </c>
      <c r="F163">
        <v>1726</v>
      </c>
      <c r="G163" s="16"/>
    </row>
    <row r="164" spans="1:10" x14ac:dyDescent="0.3">
      <c r="A164" s="11" t="s">
        <v>73</v>
      </c>
      <c r="B164" s="12">
        <v>261</v>
      </c>
      <c r="C164" s="13">
        <v>44340</v>
      </c>
      <c r="D164" s="12">
        <v>1378</v>
      </c>
      <c r="E164">
        <v>29300</v>
      </c>
      <c r="G164" s="16"/>
      <c r="H164" t="s">
        <v>185</v>
      </c>
    </row>
    <row r="165" spans="1:10" x14ac:dyDescent="0.3">
      <c r="A165" s="11" t="s">
        <v>73</v>
      </c>
      <c r="B165" s="12">
        <v>261</v>
      </c>
      <c r="C165" s="13">
        <v>44343</v>
      </c>
      <c r="D165" s="12">
        <v>1421</v>
      </c>
      <c r="E165">
        <v>19300</v>
      </c>
      <c r="G165" s="16"/>
      <c r="H165" t="s">
        <v>144</v>
      </c>
    </row>
    <row r="166" spans="1:10" x14ac:dyDescent="0.3">
      <c r="A166" s="11" t="s">
        <v>73</v>
      </c>
      <c r="B166" s="12">
        <v>261</v>
      </c>
      <c r="C166" s="13">
        <v>44343</v>
      </c>
      <c r="D166" s="12">
        <v>1506</v>
      </c>
      <c r="E166">
        <v>32800</v>
      </c>
      <c r="F166" t="s">
        <v>182</v>
      </c>
      <c r="G166" s="16" t="s">
        <v>302</v>
      </c>
    </row>
    <row r="167" spans="1:10" x14ac:dyDescent="0.3">
      <c r="A167" s="11" t="s">
        <v>73</v>
      </c>
      <c r="B167" s="12">
        <v>261</v>
      </c>
      <c r="C167" s="13">
        <v>44343</v>
      </c>
      <c r="D167" s="12">
        <v>1460</v>
      </c>
      <c r="E167">
        <v>26500</v>
      </c>
      <c r="F167" t="s">
        <v>183</v>
      </c>
      <c r="G167" s="16" t="s">
        <v>303</v>
      </c>
    </row>
    <row r="168" spans="1:10" x14ac:dyDescent="0.3">
      <c r="A168" s="11" t="s">
        <v>73</v>
      </c>
      <c r="B168" s="12">
        <v>261</v>
      </c>
      <c r="C168" s="13">
        <v>44343</v>
      </c>
      <c r="D168" s="12">
        <v>1654</v>
      </c>
      <c r="E168">
        <v>38400</v>
      </c>
      <c r="F168" t="s">
        <v>184</v>
      </c>
      <c r="G168" s="16"/>
    </row>
  </sheetData>
  <autoFilter ref="A1:J123" xr:uid="{00000000-0009-0000-0000-000003000000}">
    <sortState xmlns:xlrd2="http://schemas.microsoft.com/office/spreadsheetml/2017/richdata2" ref="A2:J109">
      <sortCondition ref="C1:C109"/>
    </sortState>
  </autoFilter>
  <sortState xmlns:xlrd2="http://schemas.microsoft.com/office/spreadsheetml/2017/richdata2" ref="A2:H109">
    <sortCondition ref="C85"/>
  </sortState>
  <pageMargins left="0.25" right="0.25" top="0.75" bottom="0.75" header="0.3" footer="0.3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14"/>
  <sheetViews>
    <sheetView workbookViewId="0">
      <selection activeCell="L19" sqref="L19"/>
    </sheetView>
  </sheetViews>
  <sheetFormatPr defaultRowHeight="14.4" x14ac:dyDescent="0.3"/>
  <sheetData>
    <row r="1" spans="1:16" x14ac:dyDescent="0.3">
      <c r="A1" t="s">
        <v>77</v>
      </c>
    </row>
    <row r="2" spans="1:16" x14ac:dyDescent="0.3">
      <c r="A2" s="34">
        <v>711</v>
      </c>
      <c r="B2">
        <v>1011</v>
      </c>
      <c r="C2">
        <v>512</v>
      </c>
      <c r="D2">
        <v>1012</v>
      </c>
      <c r="E2">
        <v>513</v>
      </c>
      <c r="F2">
        <v>1013</v>
      </c>
      <c r="G2">
        <v>514</v>
      </c>
      <c r="H2">
        <v>1014</v>
      </c>
      <c r="I2">
        <v>515</v>
      </c>
      <c r="J2">
        <v>1015</v>
      </c>
      <c r="K2">
        <v>516</v>
      </c>
      <c r="L2">
        <v>1016</v>
      </c>
      <c r="M2">
        <v>517</v>
      </c>
      <c r="N2">
        <v>1017</v>
      </c>
      <c r="O2">
        <v>518</v>
      </c>
    </row>
    <row r="3" spans="1:16" x14ac:dyDescent="0.3">
      <c r="A3">
        <v>1</v>
      </c>
      <c r="B3">
        <v>0</v>
      </c>
      <c r="C3">
        <v>0</v>
      </c>
      <c r="D3">
        <v>0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1</v>
      </c>
    </row>
    <row r="4" spans="1:16" x14ac:dyDescent="0.3">
      <c r="A4">
        <v>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3</v>
      </c>
    </row>
    <row r="5" spans="1:16" x14ac:dyDescent="0.3">
      <c r="A5">
        <v>0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11</v>
      </c>
    </row>
    <row r="6" spans="1:16" x14ac:dyDescent="0.3">
      <c r="A6">
        <v>0</v>
      </c>
      <c r="B6">
        <v>0</v>
      </c>
      <c r="C6">
        <v>0</v>
      </c>
      <c r="D6">
        <v>1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</v>
      </c>
    </row>
    <row r="7" spans="1:16" x14ac:dyDescent="0.3">
      <c r="A7">
        <v>0</v>
      </c>
      <c r="B7">
        <v>0</v>
      </c>
      <c r="C7">
        <v>0</v>
      </c>
      <c r="D7">
        <v>0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16</v>
      </c>
    </row>
    <row r="8" spans="1:16" x14ac:dyDescent="0.3">
      <c r="A8">
        <v>0</v>
      </c>
      <c r="B8">
        <v>0</v>
      </c>
      <c r="C8">
        <v>0</v>
      </c>
      <c r="D8">
        <v>0</v>
      </c>
      <c r="E8">
        <v>1</v>
      </c>
      <c r="F8">
        <v>1</v>
      </c>
      <c r="G8">
        <v>0</v>
      </c>
      <c r="H8">
        <v>0</v>
      </c>
      <c r="I8">
        <v>0</v>
      </c>
      <c r="J8">
        <v>0</v>
      </c>
      <c r="K8">
        <v>1</v>
      </c>
      <c r="L8">
        <v>0</v>
      </c>
      <c r="M8">
        <v>0</v>
      </c>
      <c r="N8">
        <v>0</v>
      </c>
      <c r="O8">
        <v>0</v>
      </c>
      <c r="P8">
        <v>1</v>
      </c>
    </row>
    <row r="9" spans="1:16" x14ac:dyDescent="0.3">
      <c r="A9">
        <v>0</v>
      </c>
      <c r="B9">
        <v>0</v>
      </c>
      <c r="C9">
        <v>0</v>
      </c>
      <c r="D9">
        <v>0</v>
      </c>
      <c r="E9">
        <v>1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</v>
      </c>
      <c r="P9">
        <v>3</v>
      </c>
    </row>
    <row r="10" spans="1:16" x14ac:dyDescent="0.3">
      <c r="A10">
        <v>0</v>
      </c>
      <c r="B10">
        <v>0</v>
      </c>
      <c r="C10">
        <v>0</v>
      </c>
      <c r="D10">
        <v>0</v>
      </c>
      <c r="E10">
        <v>0</v>
      </c>
      <c r="F10">
        <v>1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23</v>
      </c>
    </row>
    <row r="11" spans="1:16" x14ac:dyDescent="0.3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1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9</v>
      </c>
    </row>
    <row r="12" spans="1:16" x14ac:dyDescent="0.3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1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1</v>
      </c>
      <c r="P12">
        <v>1</v>
      </c>
    </row>
    <row r="13" spans="1:16" x14ac:dyDescent="0.3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1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1</v>
      </c>
    </row>
    <row r="14" spans="1:16" x14ac:dyDescent="0.3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1</v>
      </c>
      <c r="P14">
        <v>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from swfdb</vt:lpstr>
      <vt:lpstr>schnable est</vt:lpstr>
      <vt:lpstr>stocking hist</vt:lpstr>
      <vt:lpstr>catch hist</vt:lpstr>
      <vt:lpstr>Sheet5</vt:lpstr>
    </vt:vector>
  </TitlesOfParts>
  <Company>NYSDEC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eczollwe</dc:creator>
  <cp:lastModifiedBy>danStich</cp:lastModifiedBy>
  <cp:lastPrinted>2018-09-11T14:05:45Z</cp:lastPrinted>
  <dcterms:created xsi:type="dcterms:W3CDTF">2017-05-03T13:50:23Z</dcterms:created>
  <dcterms:modified xsi:type="dcterms:W3CDTF">2021-10-26T02:12:32Z</dcterms:modified>
</cp:coreProperties>
</file>