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anledu-my.sharepoint.com/personal/karina_rodriguezsln_uanl_edu_mx/Documents/ATI/"/>
    </mc:Choice>
  </mc:AlternateContent>
  <xr:revisionPtr revIDLastSave="0" documentId="8_{39330AA7-C22E-45A3-AB76-5BA204AA53F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ortada" sheetId="1" r:id="rId1"/>
    <sheet name="Alto Riesgo" sheetId="2" r:id="rId2"/>
    <sheet name="Medio Riesgo" sheetId="3" r:id="rId3"/>
    <sheet name="Bajo Riesgo" sheetId="4" r:id="rId4"/>
    <sheet name="Posibles Desempleos" sheetId="5" r:id="rId5"/>
    <sheet name="Referencias" sheetId="6" r:id="rId6"/>
  </sheets>
  <definedNames>
    <definedName name="Alto_riesgo">'Alto Riesgo'!$A$1:$C$24</definedName>
    <definedName name="Bajo_riesgo">'Bajo Riesgo'!$A$1:$C$24</definedName>
    <definedName name="Medio_riesgo">'Medio Riesgo'!$A$1:$C$24</definedName>
    <definedName name="Porcentaje_de_riesgo_alto">'Alto Riesgo'!$C$2:$C$24</definedName>
    <definedName name="Total_de_empleos">'Alto Riesgo'!$B$2:$B$24</definedName>
  </definedName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4" i="5"/>
  <c r="B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3" i="5"/>
</calcChain>
</file>

<file path=xl/sharedStrings.xml><?xml version="1.0" encoding="utf-8"?>
<sst xmlns="http://schemas.openxmlformats.org/spreadsheetml/2006/main" count="133" uniqueCount="48">
  <si>
    <t>Descripción</t>
  </si>
  <si>
    <t>Total de empleos</t>
  </si>
  <si>
    <t>Industria alimentaria</t>
  </si>
  <si>
    <t>Industria de las bebidas y del tabaco</t>
  </si>
  <si>
    <t>Confección de textiles, excepto de vestir</t>
  </si>
  <si>
    <t>Fabricación de prendas y accesorios de vestir</t>
  </si>
  <si>
    <t>Fabricación de productos de cuero, piel y materiales, sucedáneos, excepto prendas de vestir</t>
  </si>
  <si>
    <t>Indutria de la madera</t>
  </si>
  <si>
    <t>Industria del papel</t>
  </si>
  <si>
    <t>Impresión e industrias conexas</t>
  </si>
  <si>
    <t>Fabricación de productos derivados del petróleo y del carbón mineral</t>
  </si>
  <si>
    <t>Industria química</t>
  </si>
  <si>
    <t>Industria del plástico y del hule</t>
  </si>
  <si>
    <t>Fabricación de productos a base de minerales no metálicos</t>
  </si>
  <si>
    <t>Industrias metálicas básicas</t>
  </si>
  <si>
    <t>Fabricación de productos metálicos</t>
  </si>
  <si>
    <t>Fabricación de maquinaria y equipo</t>
  </si>
  <si>
    <t>Fabricación de equipo de computación, comunicación, medición y de otros equipos,componentes y accesorios electrónicos</t>
  </si>
  <si>
    <t>Fabricación de equipo de generación eléctrica y aparatos y accesorios eléctricos</t>
  </si>
  <si>
    <t>Fabricación de equipo de transporte y partes para vehículos automotores</t>
  </si>
  <si>
    <t>Fabricación de muebles y productos relacionados</t>
  </si>
  <si>
    <t>Otras industrias manufactureras</t>
  </si>
  <si>
    <t>Descripciones insuficientemente especificadas de subsector de actividad del sector 31-33, industrias manufacturesas</t>
  </si>
  <si>
    <t>Industrias manufactureras</t>
  </si>
  <si>
    <t>Fabricación de insumos textiles</t>
  </si>
  <si>
    <t xml:space="preserve"> Porcentaje de riesgo medio</t>
  </si>
  <si>
    <t xml:space="preserve"> Porcentaje de riesgo alto</t>
  </si>
  <si>
    <t xml:space="preserve"> Porcentaje de riesgo bajo</t>
  </si>
  <si>
    <t>Alto</t>
  </si>
  <si>
    <t>Medio</t>
  </si>
  <si>
    <t>Bajo</t>
  </si>
  <si>
    <t>Riesgo de posibles desempleos</t>
  </si>
  <si>
    <t>(Todas)</t>
  </si>
  <si>
    <t>Etiquetas de fila</t>
  </si>
  <si>
    <t>Total general</t>
  </si>
  <si>
    <t>Suma de Bajo</t>
  </si>
  <si>
    <t>Suma de Medio</t>
  </si>
  <si>
    <t>Suma de Alto</t>
  </si>
  <si>
    <t>Valores</t>
  </si>
  <si>
    <t>Suma de  Porcentaje de riesgo bajo</t>
  </si>
  <si>
    <t>Suma de  Porcentaje de riesgo alto</t>
  </si>
  <si>
    <t>Suma de  Porcentaje de riesgo medio</t>
  </si>
  <si>
    <t>REFERENCIAS</t>
  </si>
  <si>
    <t>(S/f-b). Org.mx. Recuperado el 5 de noviembre de 2023</t>
  </si>
  <si>
    <t>(S/f-a). Unison.mx. Recuperado el 5 de noviembre de 2023</t>
  </si>
  <si>
    <t>Argueta, I. (s/f). Cloudfront.net. Recuperado el 5 de noviembre de 2023</t>
  </si>
  <si>
    <t>Industria alimentaria: salarios, producción, inversión, oportunidades y complejidad | Data México. (s. f.). Data México</t>
  </si>
  <si>
    <t>Asensi, A. (2020, 15 octubre). Empleo en la industria alimentaria, su evolución en el 2o trimestre 2020. Access Gestión Integral de 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</si>
</sst>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i/>
      <sz val="14"/>
      <color rgb="FF05103E"/>
      <name val="Arial"/>
      <family val="2"/>
    </font>
    <font>
      <i/>
      <sz val="14"/>
      <color rgb="FF37393C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pivotButton="1" applyFont="1"/>
    <xf numFmtId="9" fontId="2" fillId="0" borderId="0" xfId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0" fontId="2" fillId="0" borderId="0" xfId="0" applyNumberFormat="1" applyFont="1"/>
    <xf numFmtId="0" fontId="2" fillId="0" borderId="0" xfId="0" applyFont="1" applyAlignment="1">
      <alignment horizontal="left" vertical="center"/>
    </xf>
    <xf numFmtId="10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left"/>
    </xf>
    <xf numFmtId="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55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4" formatCode="#,##0.00"/>
    </dxf>
    <dxf>
      <numFmt numFmtId="4" formatCode="#,##0.0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4" formatCode="0.00%"/>
    </dxf>
    <dxf>
      <numFmt numFmtId="4" formatCode="#,##0.0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4" formatCode="0.0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4" formatCode="#,##0.00"/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600" b="1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Porcentaje de riesgo alto</a:t>
            </a:r>
            <a:endParaRPr lang="en-US" b="1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'Alto Riesgo'!$C$1</c:f>
              <c:strCache>
                <c:ptCount val="1"/>
                <c:pt idx="0">
                  <c:v> Porcentaje de riesgo alto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'Alto Riesgo'!$A$2:$A$24</c:f>
              <c:strCache>
                <c:ptCount val="23"/>
                <c:pt idx="0">
                  <c:v>Industria alimentaria</c:v>
                </c:pt>
                <c:pt idx="1">
                  <c:v>Industria de las bebidas y del tabaco</c:v>
                </c:pt>
                <c:pt idx="2">
                  <c:v>Fabricación de insumos textiles</c:v>
                </c:pt>
                <c:pt idx="3">
                  <c:v>Confección de textiles, excepto de vestir</c:v>
                </c:pt>
                <c:pt idx="4">
                  <c:v>Fabricación de prendas y accesorios de vestir</c:v>
                </c:pt>
                <c:pt idx="5">
                  <c:v>Fabricación de productos de cuero, piel y materiales, sucedáneos, excepto prendas de vestir</c:v>
                </c:pt>
                <c:pt idx="6">
                  <c:v>Indutria de la madera</c:v>
                </c:pt>
                <c:pt idx="7">
                  <c:v>Industria del papel</c:v>
                </c:pt>
                <c:pt idx="8">
                  <c:v>Impresión e industrias conexas</c:v>
                </c:pt>
                <c:pt idx="9">
                  <c:v>Fabricación de productos derivados del petróleo y del carbón mineral</c:v>
                </c:pt>
                <c:pt idx="10">
                  <c:v>Industria química</c:v>
                </c:pt>
                <c:pt idx="11">
                  <c:v>Industria del plástico y del hule</c:v>
                </c:pt>
                <c:pt idx="12">
                  <c:v>Fabricación de productos a base de minerales no metálicos</c:v>
                </c:pt>
                <c:pt idx="13">
                  <c:v>Industrias metálicas básicas</c:v>
                </c:pt>
                <c:pt idx="14">
                  <c:v>Fabricación de productos metálicos</c:v>
                </c:pt>
                <c:pt idx="15">
                  <c:v>Fabricación de maquinaria y equipo</c:v>
                </c:pt>
                <c:pt idx="16">
                  <c:v>Fabricación de equipo de computación, comunicación, medición y de otros equipos,componentes y accesorios electrónicos</c:v>
                </c:pt>
                <c:pt idx="17">
                  <c:v>Fabricación de equipo de generación eléctrica y aparatos y accesorios eléctricos</c:v>
                </c:pt>
                <c:pt idx="18">
                  <c:v>Fabricación de equipo de transporte y partes para vehículos automotores</c:v>
                </c:pt>
                <c:pt idx="19">
                  <c:v>Fabricación de muebles y productos relacionados</c:v>
                </c:pt>
                <c:pt idx="20">
                  <c:v>Otras industrias manufactureras</c:v>
                </c:pt>
                <c:pt idx="21">
                  <c:v>Descripciones insuficientemente especificadas de subsector de actividad del sector 31-33, industrias manufacturesas</c:v>
                </c:pt>
                <c:pt idx="22">
                  <c:v>Industrias manufactureras</c:v>
                </c:pt>
              </c:strCache>
            </c:strRef>
          </c:cat>
          <c:val>
            <c:numRef>
              <c:f>'Alto Riesgo'!$C$2:$C$24</c:f>
              <c:numCache>
                <c:formatCode>0%</c:formatCode>
                <c:ptCount val="23"/>
                <c:pt idx="0">
                  <c:v>0.65</c:v>
                </c:pt>
                <c:pt idx="1">
                  <c:v>0.61</c:v>
                </c:pt>
                <c:pt idx="2">
                  <c:v>0.62</c:v>
                </c:pt>
                <c:pt idx="3">
                  <c:v>0.77</c:v>
                </c:pt>
                <c:pt idx="4">
                  <c:v>0.87</c:v>
                </c:pt>
                <c:pt idx="5">
                  <c:v>0.19</c:v>
                </c:pt>
                <c:pt idx="6">
                  <c:v>0.9</c:v>
                </c:pt>
                <c:pt idx="7">
                  <c:v>0.74</c:v>
                </c:pt>
                <c:pt idx="8">
                  <c:v>0.59</c:v>
                </c:pt>
                <c:pt idx="9">
                  <c:v>0.65</c:v>
                </c:pt>
                <c:pt idx="10">
                  <c:v>0.65</c:v>
                </c:pt>
                <c:pt idx="11">
                  <c:v>0.72</c:v>
                </c:pt>
                <c:pt idx="12">
                  <c:v>0.43</c:v>
                </c:pt>
                <c:pt idx="13">
                  <c:v>0.61</c:v>
                </c:pt>
                <c:pt idx="14">
                  <c:v>0.43</c:v>
                </c:pt>
                <c:pt idx="15">
                  <c:v>0.66</c:v>
                </c:pt>
                <c:pt idx="16">
                  <c:v>0.56999999999999995</c:v>
                </c:pt>
                <c:pt idx="17">
                  <c:v>0.69</c:v>
                </c:pt>
                <c:pt idx="18">
                  <c:v>0.67</c:v>
                </c:pt>
                <c:pt idx="19">
                  <c:v>0.88</c:v>
                </c:pt>
                <c:pt idx="20">
                  <c:v>0.69</c:v>
                </c:pt>
                <c:pt idx="21">
                  <c:v>0.41</c:v>
                </c:pt>
                <c:pt idx="22" formatCode="0.00%">
                  <c:v>0.64500000000000002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F-426B-ACDE-B5B0E9FDEB7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177423"/>
        <c:axId val="657298639"/>
      </c:barChart>
      <c:catAx>
        <c:axId val="53317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7298639"/>
        <c:crosses val="autoZero"/>
        <c:auto val="1"/>
        <c:lblAlgn val="ctr"/>
        <c:lblOffset val="100"/>
        <c:noMultiLvlLbl val="0"/>
      </c:catAx>
      <c:valAx>
        <c:axId val="6572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317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FFC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'Medio Riesgo'!$C$1</c:f>
              <c:strCache>
                <c:ptCount val="1"/>
                <c:pt idx="0">
                  <c:v> Porcentaje de riesgo 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'Medio Riesgo'!$A$2:$A$24</c:f>
              <c:strCache>
                <c:ptCount val="23"/>
                <c:pt idx="0">
                  <c:v>Industria alimentaria</c:v>
                </c:pt>
                <c:pt idx="1">
                  <c:v>Industria de las bebidas y del tabaco</c:v>
                </c:pt>
                <c:pt idx="2">
                  <c:v>Fabricación de insumos textiles</c:v>
                </c:pt>
                <c:pt idx="3">
                  <c:v>Confección de textiles, excepto de vestir</c:v>
                </c:pt>
                <c:pt idx="4">
                  <c:v>Fabricación de prendas y accesorios de vestir</c:v>
                </c:pt>
                <c:pt idx="5">
                  <c:v>Fabricación de productos de cuero, piel y materiales, sucedáneos, excepto prendas de vestir</c:v>
                </c:pt>
                <c:pt idx="6">
                  <c:v>Indutria de la madera</c:v>
                </c:pt>
                <c:pt idx="7">
                  <c:v>Industria del papel</c:v>
                </c:pt>
                <c:pt idx="8">
                  <c:v>Impresión e industrias conexas</c:v>
                </c:pt>
                <c:pt idx="9">
                  <c:v>Fabricación de productos derivados del petróleo y del carbón mineral</c:v>
                </c:pt>
                <c:pt idx="10">
                  <c:v>Industria química</c:v>
                </c:pt>
                <c:pt idx="11">
                  <c:v>Industria del plástico y del hule</c:v>
                </c:pt>
                <c:pt idx="12">
                  <c:v>Fabricación de productos a base de minerales no metálicos</c:v>
                </c:pt>
                <c:pt idx="13">
                  <c:v>Industrias metálicas básicas</c:v>
                </c:pt>
                <c:pt idx="14">
                  <c:v>Fabricación de productos metálicos</c:v>
                </c:pt>
                <c:pt idx="15">
                  <c:v>Fabricación de maquinaria y equipo</c:v>
                </c:pt>
                <c:pt idx="16">
                  <c:v>Fabricación de equipo de computación, comunicación, medición y de otros equipos,componentes y accesorios electrónicos</c:v>
                </c:pt>
                <c:pt idx="17">
                  <c:v>Fabricación de equipo de generación eléctrica y aparatos y accesorios eléctricos</c:v>
                </c:pt>
                <c:pt idx="18">
                  <c:v>Fabricación de equipo de transporte y partes para vehículos automotores</c:v>
                </c:pt>
                <c:pt idx="19">
                  <c:v>Fabricación de muebles y productos relacionados</c:v>
                </c:pt>
                <c:pt idx="20">
                  <c:v>Otras industrias manufactureras</c:v>
                </c:pt>
                <c:pt idx="21">
                  <c:v>Descripciones insuficientemente especificadas de subsector de actividad del sector 31-33, industrias manufacturesas</c:v>
                </c:pt>
                <c:pt idx="22">
                  <c:v>Industrias manufactureras</c:v>
                </c:pt>
              </c:strCache>
            </c:strRef>
          </c:cat>
          <c:val>
            <c:numRef>
              <c:f>'Medio Riesgo'!$C$2:$C$24</c:f>
              <c:numCache>
                <c:formatCode>0%</c:formatCode>
                <c:ptCount val="23"/>
                <c:pt idx="0">
                  <c:v>0.3</c:v>
                </c:pt>
                <c:pt idx="1">
                  <c:v>0.25</c:v>
                </c:pt>
                <c:pt idx="2">
                  <c:v>0.28999999999999998</c:v>
                </c:pt>
                <c:pt idx="3">
                  <c:v>0.21</c:v>
                </c:pt>
                <c:pt idx="4">
                  <c:v>0.09</c:v>
                </c:pt>
                <c:pt idx="5">
                  <c:v>0.78</c:v>
                </c:pt>
                <c:pt idx="6">
                  <c:v>0.06</c:v>
                </c:pt>
                <c:pt idx="7">
                  <c:v>0.19</c:v>
                </c:pt>
                <c:pt idx="8">
                  <c:v>0.12</c:v>
                </c:pt>
                <c:pt idx="9">
                  <c:v>0.19</c:v>
                </c:pt>
                <c:pt idx="10">
                  <c:v>0.23</c:v>
                </c:pt>
                <c:pt idx="11">
                  <c:v>0.2</c:v>
                </c:pt>
                <c:pt idx="12">
                  <c:v>0.51</c:v>
                </c:pt>
                <c:pt idx="13">
                  <c:v>0.26</c:v>
                </c:pt>
                <c:pt idx="14">
                  <c:v>0.52</c:v>
                </c:pt>
                <c:pt idx="15">
                  <c:v>0.22</c:v>
                </c:pt>
                <c:pt idx="16">
                  <c:v>0.28999999999999998</c:v>
                </c:pt>
                <c:pt idx="17">
                  <c:v>0.23</c:v>
                </c:pt>
                <c:pt idx="18">
                  <c:v>0.23</c:v>
                </c:pt>
                <c:pt idx="19">
                  <c:v>0.09</c:v>
                </c:pt>
                <c:pt idx="20">
                  <c:v>0.23</c:v>
                </c:pt>
                <c:pt idx="21">
                  <c:v>0.23</c:v>
                </c:pt>
                <c:pt idx="22" formatCode="0.00%">
                  <c:v>0.28199999999999997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1-4CB9-8F49-A372050C7CF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377807"/>
        <c:axId val="657310047"/>
      </c:barChart>
      <c:catAx>
        <c:axId val="55737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7310047"/>
        <c:crosses val="autoZero"/>
        <c:auto val="1"/>
        <c:lblAlgn val="ctr"/>
        <c:lblOffset val="100"/>
        <c:noMultiLvlLbl val="0"/>
      </c:catAx>
      <c:valAx>
        <c:axId val="6573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737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B05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'Bajo Riesgo'!$C$1</c:f>
              <c:strCache>
                <c:ptCount val="1"/>
                <c:pt idx="0">
                  <c:v> Porcentaje de riesgo bajo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'Bajo Riesgo'!$A$2:$A$24</c:f>
              <c:strCache>
                <c:ptCount val="23"/>
                <c:pt idx="0">
                  <c:v>Industria alimentaria</c:v>
                </c:pt>
                <c:pt idx="1">
                  <c:v>Industria de las bebidas y del tabaco</c:v>
                </c:pt>
                <c:pt idx="2">
                  <c:v>Fabricación de insumos textiles</c:v>
                </c:pt>
                <c:pt idx="3">
                  <c:v>Confección de textiles, excepto de vestir</c:v>
                </c:pt>
                <c:pt idx="4">
                  <c:v>Fabricación de prendas y accesorios de vestir</c:v>
                </c:pt>
                <c:pt idx="5">
                  <c:v>Fabricación de productos de cuero, piel y materiales, sucedáneos, excepto prendas de vestir</c:v>
                </c:pt>
                <c:pt idx="6">
                  <c:v>Indutria de la madera</c:v>
                </c:pt>
                <c:pt idx="7">
                  <c:v>Industria del papel</c:v>
                </c:pt>
                <c:pt idx="8">
                  <c:v>Impresión e industrias conexas</c:v>
                </c:pt>
                <c:pt idx="9">
                  <c:v>Fabricación de productos derivados del petróleo y del carbón mineral</c:v>
                </c:pt>
                <c:pt idx="10">
                  <c:v>Industria química</c:v>
                </c:pt>
                <c:pt idx="11">
                  <c:v>Industria del plástico y del hule</c:v>
                </c:pt>
                <c:pt idx="12">
                  <c:v>Fabricación de productos a base de minerales no metálicos</c:v>
                </c:pt>
                <c:pt idx="13">
                  <c:v>Industrias metálicas básicas</c:v>
                </c:pt>
                <c:pt idx="14">
                  <c:v>Fabricación de productos metálicos</c:v>
                </c:pt>
                <c:pt idx="15">
                  <c:v>Fabricación de maquinaria y equipo</c:v>
                </c:pt>
                <c:pt idx="16">
                  <c:v>Fabricación de equipo de computación, comunicación, medición y de otros equipos,componentes y accesorios electrónicos</c:v>
                </c:pt>
                <c:pt idx="17">
                  <c:v>Fabricación de equipo de generación eléctrica y aparatos y accesorios eléctricos</c:v>
                </c:pt>
                <c:pt idx="18">
                  <c:v>Fabricación de equipo de transporte y partes para vehículos automotores</c:v>
                </c:pt>
                <c:pt idx="19">
                  <c:v>Fabricación de muebles y productos relacionados</c:v>
                </c:pt>
                <c:pt idx="20">
                  <c:v>Otras industrias manufactureras</c:v>
                </c:pt>
                <c:pt idx="21">
                  <c:v>Descripciones insuficientemente especificadas de subsector de actividad del sector 31-33, industrias manufacturesas</c:v>
                </c:pt>
                <c:pt idx="22">
                  <c:v>Industrias manufactureras</c:v>
                </c:pt>
              </c:strCache>
            </c:strRef>
          </c:cat>
          <c:val>
            <c:numRef>
              <c:f>'Bajo Riesgo'!$C$2:$C$24</c:f>
              <c:numCache>
                <c:formatCode>0%</c:formatCode>
                <c:ptCount val="23"/>
                <c:pt idx="0">
                  <c:v>0.05</c:v>
                </c:pt>
                <c:pt idx="1">
                  <c:v>0.14000000000000001</c:v>
                </c:pt>
                <c:pt idx="2">
                  <c:v>0.09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7.0000000000000007E-2</c:v>
                </c:pt>
                <c:pt idx="8">
                  <c:v>0.28999999999999998</c:v>
                </c:pt>
                <c:pt idx="9">
                  <c:v>0.17</c:v>
                </c:pt>
                <c:pt idx="10">
                  <c:v>0.12</c:v>
                </c:pt>
                <c:pt idx="11">
                  <c:v>0.09</c:v>
                </c:pt>
                <c:pt idx="12">
                  <c:v>0.06</c:v>
                </c:pt>
                <c:pt idx="13">
                  <c:v>0.12</c:v>
                </c:pt>
                <c:pt idx="14">
                  <c:v>0.04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0.08</c:v>
                </c:pt>
                <c:pt idx="18">
                  <c:v>0.1</c:v>
                </c:pt>
                <c:pt idx="19">
                  <c:v>0.03</c:v>
                </c:pt>
                <c:pt idx="20">
                  <c:v>0.08</c:v>
                </c:pt>
                <c:pt idx="21">
                  <c:v>0.36</c:v>
                </c:pt>
                <c:pt idx="22" formatCode="0.00%">
                  <c:v>7.3999999999999996E-2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5-41A8-B84B-03ECB2FB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183887"/>
        <c:axId val="657303103"/>
      </c:barChart>
      <c:catAx>
        <c:axId val="83218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7303103"/>
        <c:crosses val="autoZero"/>
        <c:auto val="1"/>
        <c:lblAlgn val="ctr"/>
        <c:lblOffset val="100"/>
        <c:noMultiLvlLbl val="0"/>
      </c:catAx>
      <c:valAx>
        <c:axId val="6573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218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0</xdr:row>
      <xdr:rowOff>190498</xdr:rowOff>
    </xdr:from>
    <xdr:to>
      <xdr:col>10</xdr:col>
      <xdr:colOff>9524</xdr:colOff>
      <xdr:row>46</xdr:row>
      <xdr:rowOff>171449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D284DD35-6BF8-4C6B-1BA9-07E28876C1F4}"/>
            </a:ext>
          </a:extLst>
        </xdr:cNvPr>
        <xdr:cNvSpPr txBox="1"/>
      </xdr:nvSpPr>
      <xdr:spPr>
        <a:xfrm>
          <a:off x="761999" y="190498"/>
          <a:ext cx="6867525" cy="874395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MX" sz="1200">
              <a:latin typeface="Arial" panose="020B0604020202020204" pitchFamily="34" charset="0"/>
              <a:cs typeface="Arial" panose="020B0604020202020204" pitchFamily="34" charset="0"/>
            </a:rPr>
            <a:t>Universidad</a:t>
          </a:r>
          <a:r>
            <a:rPr lang="es-MX" sz="1200" baseline="0">
              <a:latin typeface="Arial" panose="020B0604020202020204" pitchFamily="34" charset="0"/>
              <a:cs typeface="Arial" panose="020B0604020202020204" pitchFamily="34" charset="0"/>
            </a:rPr>
            <a:t> Autónoma de Nuevo León.</a:t>
          </a:r>
        </a:p>
        <a:p>
          <a:pPr algn="ctr"/>
          <a:r>
            <a:rPr lang="es-MX" sz="1200" baseline="0">
              <a:latin typeface="Arial" panose="020B0604020202020204" pitchFamily="34" charset="0"/>
              <a:cs typeface="Arial" panose="020B0604020202020204" pitchFamily="34" charset="0"/>
            </a:rPr>
            <a:t>Facultad de Ingeniería Mecánica y Eléctrica.</a:t>
          </a:r>
        </a:p>
        <a:p>
          <a:pPr algn="ctr"/>
          <a:endParaRPr lang="es-MX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MX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MX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MX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MX" sz="14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Aplicación de las Tecnologías de información.</a:t>
          </a:r>
        </a:p>
        <a:p>
          <a:pPr algn="ctr"/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MX" sz="1200" u="sng">
              <a:latin typeface="Arial" panose="020B0604020202020204" pitchFamily="34" charset="0"/>
              <a:cs typeface="Arial" panose="020B0604020202020204" pitchFamily="34" charset="0"/>
            </a:rPr>
            <a:t>Unidad 1: Diseños</a:t>
          </a:r>
          <a:r>
            <a:rPr lang="es-MX" sz="1200" u="sng" baseline="0">
              <a:latin typeface="Arial" panose="020B0604020202020204" pitchFamily="34" charset="0"/>
              <a:cs typeface="Arial" panose="020B0604020202020204" pitchFamily="34" charset="0"/>
            </a:rPr>
            <a:t> de modelo con hoja de  cálculo.</a:t>
          </a:r>
        </a:p>
        <a:p>
          <a:pPr algn="ctr"/>
          <a:endParaRPr lang="es-MX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MX" sz="12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MX" sz="1200">
              <a:latin typeface="Arial" panose="020B0604020202020204" pitchFamily="34" charset="0"/>
              <a:cs typeface="Arial" panose="020B0604020202020204" pitchFamily="34" charset="0"/>
            </a:rPr>
            <a:t>M.A Lizbeth Infante Alcántara.</a:t>
          </a:r>
        </a:p>
        <a:p>
          <a:pPr algn="ctr"/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lvl="0" algn="ctr"/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Evidencia de Aprendizaje 3.1 Modelo en hoja de cálculo relacionado </a:t>
          </a:r>
        </a:p>
        <a:p>
          <a:pPr lvl="0" algn="ctr"/>
          <a:r>
            <a:rPr lang="es-MX" sz="1200" b="1">
              <a:latin typeface="Arial" panose="020B0604020202020204" pitchFamily="34" charset="0"/>
              <a:cs typeface="Arial" panose="020B0604020202020204" pitchFamily="34" charset="0"/>
            </a:rPr>
            <a:t>con su disciplina de estudio</a:t>
          </a:r>
          <a:r>
            <a:rPr lang="es-MX" sz="120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  <a:p>
          <a:pPr algn="ctr"/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MX" sz="1200">
              <a:latin typeface="Arial" panose="020B0604020202020204" pitchFamily="34" charset="0"/>
              <a:cs typeface="Arial" panose="020B0604020202020204" pitchFamily="34" charset="0"/>
            </a:rPr>
            <a:t>Porcentajes de alto, medio y bajo riesgo de</a:t>
          </a:r>
          <a:r>
            <a:rPr lang="es-MX" sz="1200" baseline="0">
              <a:latin typeface="Arial" panose="020B0604020202020204" pitchFamily="34" charset="0"/>
              <a:cs typeface="Arial" panose="020B0604020202020204" pitchFamily="34" charset="0"/>
            </a:rPr>
            <a:t> desempleo en México debido </a:t>
          </a:r>
        </a:p>
        <a:p>
          <a:pPr algn="ctr"/>
          <a:r>
            <a:rPr lang="es-MX" sz="1200" baseline="0">
              <a:latin typeface="Arial" panose="020B0604020202020204" pitchFamily="34" charset="0"/>
              <a:cs typeface="Arial" panose="020B0604020202020204" pitchFamily="34" charset="0"/>
            </a:rPr>
            <a:t>a</a:t>
          </a:r>
          <a:r>
            <a:rPr lang="es-MX" sz="1200">
              <a:latin typeface="Arial" panose="020B0604020202020204" pitchFamily="34" charset="0"/>
              <a:cs typeface="Arial" panose="020B0604020202020204" pitchFamily="34" charset="0"/>
            </a:rPr>
            <a:t> la automatización Industrial</a:t>
          </a:r>
          <a:r>
            <a:rPr lang="es-MX" sz="1200" baseline="0">
              <a:latin typeface="Arial" panose="020B0604020202020204" pitchFamily="34" charset="0"/>
              <a:cs typeface="Arial" panose="020B0604020202020204" pitchFamily="34" charset="0"/>
            </a:rPr>
            <a:t> de datos rebuscados en 2016.</a:t>
          </a:r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MX" sz="1200">
              <a:latin typeface="Arial" panose="020B0604020202020204" pitchFamily="34" charset="0"/>
              <a:cs typeface="Arial" panose="020B0604020202020204" pitchFamily="34" charset="0"/>
            </a:rPr>
            <a:t>Grupo: 002     Hora:</a:t>
          </a:r>
          <a:r>
            <a:rPr lang="es-MX" sz="1200" baseline="0">
              <a:latin typeface="Arial" panose="020B0604020202020204" pitchFamily="34" charset="0"/>
              <a:cs typeface="Arial" panose="020B0604020202020204" pitchFamily="34" charset="0"/>
            </a:rPr>
            <a:t> M4</a:t>
          </a:r>
        </a:p>
        <a:p>
          <a:pPr algn="ctr"/>
          <a:endParaRPr lang="es-MX" sz="12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MX" sz="1200">
              <a:latin typeface="Arial" panose="020B0604020202020204" pitchFamily="34" charset="0"/>
              <a:cs typeface="Arial" panose="020B0604020202020204" pitchFamily="34" charset="0"/>
            </a:rPr>
            <a:t>Equipo: 4</a:t>
          </a:r>
        </a:p>
        <a:p>
          <a:endParaRPr lang="es-MX" sz="1100"/>
        </a:p>
        <a:p>
          <a:endParaRPr lang="es-MX" sz="1100"/>
        </a:p>
        <a:p>
          <a:endParaRPr lang="es-MX" sz="1100"/>
        </a:p>
        <a:p>
          <a:endParaRPr lang="es-MX" sz="1100"/>
        </a:p>
        <a:p>
          <a:endParaRPr lang="es-MX" sz="1100"/>
        </a:p>
        <a:p>
          <a:endParaRPr lang="es-MX" sz="1100"/>
        </a:p>
        <a:p>
          <a:endParaRPr lang="es-MX" sz="1100"/>
        </a:p>
        <a:p>
          <a:endParaRPr lang="es-MX" sz="1100"/>
        </a:p>
        <a:p>
          <a:endParaRPr lang="es-MX" sz="1100"/>
        </a:p>
        <a:p>
          <a:endParaRPr lang="es-MX" sz="1100"/>
        </a:p>
        <a:p>
          <a:endParaRPr lang="es-MX" sz="1100"/>
        </a:p>
        <a:p>
          <a:endParaRPr lang="es-MX" sz="1100"/>
        </a:p>
        <a:p>
          <a:endParaRPr lang="es-MX" sz="1100"/>
        </a:p>
        <a:p>
          <a:pPr algn="r"/>
          <a:endParaRPr lang="es-MX" sz="1100"/>
        </a:p>
        <a:p>
          <a:pPr algn="r"/>
          <a:endParaRPr lang="es-MX" sz="1100"/>
        </a:p>
        <a:p>
          <a:pPr algn="r"/>
          <a:endParaRPr lang="es-MX" sz="1100"/>
        </a:p>
        <a:p>
          <a:pPr algn="r"/>
          <a:endParaRPr lang="es-MX" sz="1100"/>
        </a:p>
        <a:p>
          <a:pPr algn="r"/>
          <a:r>
            <a:rPr lang="es-MX" sz="1100"/>
            <a:t>Fecha de Entrega: 05</a:t>
          </a:r>
          <a:r>
            <a:rPr lang="es-MX" sz="1100" baseline="0"/>
            <a:t> de Noviembre del 2023.      </a:t>
          </a:r>
          <a:endParaRPr lang="es-MX" sz="1100"/>
        </a:p>
      </xdr:txBody>
    </xdr:sp>
    <xdr:clientData/>
  </xdr:twoCellAnchor>
  <xdr:twoCellAnchor editAs="oneCell">
    <xdr:from>
      <xdr:col>1</xdr:col>
      <xdr:colOff>381000</xdr:colOff>
      <xdr:row>1</xdr:row>
      <xdr:rowOff>161925</xdr:rowOff>
    </xdr:from>
    <xdr:to>
      <xdr:col>2</xdr:col>
      <xdr:colOff>485140</xdr:colOff>
      <xdr:row>6</xdr:row>
      <xdr:rowOff>95250</xdr:rowOff>
    </xdr:to>
    <xdr:pic>
      <xdr:nvPicPr>
        <xdr:cNvPr id="9" name="Imagen 8" descr="La UANL será sede de la Universiada Nacional 2015 | Comisión Nacional de  Cultura Física y Deporte | Gobierno | gob.mx">
          <a:extLst>
            <a:ext uri="{FF2B5EF4-FFF2-40B4-BE49-F238E27FC236}">
              <a16:creationId xmlns:a16="http://schemas.microsoft.com/office/drawing/2014/main" id="{EF75E17D-9FA7-D4A1-C1FA-C3D800C3E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956" b="95925" l="2500" r="98417">
                      <a14:foregroundMark x1="65750" y1="9861" x2="45917" y2="5379"/>
                      <a14:foregroundMark x1="45917" y1="5379" x2="27417" y2="13284"/>
                      <a14:foregroundMark x1="27417" y1="13284" x2="26833" y2="13855"/>
                      <a14:foregroundMark x1="23667" y1="16381" x2="23667" y2="16381"/>
                      <a14:foregroundMark x1="19000" y1="17441" x2="33583" y2="5623"/>
                      <a14:foregroundMark x1="33583" y1="5623" x2="58083" y2="2119"/>
                      <a14:foregroundMark x1="58083" y1="2119" x2="78833" y2="16870"/>
                      <a14:foregroundMark x1="78833" y1="16870" x2="91417" y2="37245"/>
                      <a14:foregroundMark x1="91417" y1="37245" x2="92083" y2="64140"/>
                      <a14:foregroundMark x1="92083" y1="64140" x2="77167" y2="84841"/>
                      <a14:foregroundMark x1="77167" y1="84841" x2="55833" y2="93154"/>
                      <a14:foregroundMark x1="55833" y1="93154" x2="36833" y2="94784"/>
                      <a14:foregroundMark x1="36833" y1="94784" x2="20833" y2="80277"/>
                      <a14:foregroundMark x1="20833" y1="80277" x2="7917" y2="59984"/>
                      <a14:foregroundMark x1="7917" y1="59984" x2="11167" y2="29829"/>
                      <a14:foregroundMark x1="11167" y1="29829" x2="22167" y2="18337"/>
                      <a14:foregroundMark x1="49000" y1="2445" x2="33833" y2="7416"/>
                      <a14:foregroundMark x1="33833" y1="7416" x2="16417" y2="18989"/>
                      <a14:foregroundMark x1="16417" y1="18989" x2="4250" y2="39853"/>
                      <a14:foregroundMark x1="4250" y1="39853" x2="4250" y2="40016"/>
                      <a14:foregroundMark x1="51917" y1="2445" x2="30083" y2="8802"/>
                      <a14:foregroundMark x1="30083" y1="8802" x2="11417" y2="22494"/>
                      <a14:foregroundMark x1="11417" y1="22494" x2="6250" y2="36104"/>
                      <a14:foregroundMark x1="11667" y1="21842" x2="26250" y2="10106"/>
                      <a14:foregroundMark x1="26250" y1="10106" x2="39333" y2="5216"/>
                      <a14:foregroundMark x1="25083" y1="10758" x2="28000" y2="8720"/>
                      <a14:foregroundMark x1="29083" y1="8313" x2="29083" y2="8313"/>
                      <a14:foregroundMark x1="40917" y1="1956" x2="40917" y2="1956"/>
                      <a14:foregroundMark x1="29750" y1="5868" x2="36500" y2="3912"/>
                      <a14:foregroundMark x1="41583" y1="2200" x2="41583" y2="2200"/>
                      <a14:foregroundMark x1="57917" y1="2852" x2="57917" y2="2852"/>
                      <a14:foregroundMark x1="59250" y1="2852" x2="59250" y2="2852"/>
                      <a14:foregroundMark x1="59750" y1="2852" x2="70667" y2="7661"/>
                      <a14:foregroundMark x1="76083" y1="12225" x2="87000" y2="26487"/>
                      <a14:foregroundMark x1="87000" y1="26487" x2="87000" y2="26487"/>
                      <a14:foregroundMark x1="96167" y1="38712" x2="86417" y2="19234"/>
                      <a14:foregroundMark x1="86417" y1="19234" x2="72333" y2="10676"/>
                      <a14:foregroundMark x1="72333" y1="10676" x2="69083" y2="10269"/>
                      <a14:foregroundMark x1="95750" y1="37816" x2="98417" y2="53301"/>
                      <a14:foregroundMark x1="98417" y1="53301" x2="90500" y2="71312"/>
                      <a14:foregroundMark x1="90500" y1="71312" x2="80083" y2="82722"/>
                      <a14:foregroundMark x1="96000" y1="45314" x2="96000" y2="52323"/>
                      <a14:foregroundMark x1="97083" y1="61451" x2="87000" y2="80929"/>
                      <a14:foregroundMark x1="4500" y1="37408" x2="2500" y2="56561"/>
                      <a14:foregroundMark x1="2500" y1="56561" x2="20583" y2="85738"/>
                      <a14:foregroundMark x1="76083" y1="90383" x2="54000" y2="94947"/>
                      <a14:foregroundMark x1="54000" y1="94947" x2="33833" y2="93806"/>
                      <a14:foregroundMark x1="33833" y1="93806" x2="16500" y2="83048"/>
                      <a14:foregroundMark x1="16500" y1="83048" x2="6000" y2="65852"/>
                      <a14:foregroundMark x1="60833" y1="96496" x2="41583" y2="95925"/>
                      <a14:foregroundMark x1="41583" y1="95925" x2="37833" y2="9413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52425"/>
          <a:ext cx="866140" cy="885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333375</xdr:colOff>
      <xdr:row>1</xdr:row>
      <xdr:rowOff>123825</xdr:rowOff>
    </xdr:from>
    <xdr:to>
      <xdr:col>9</xdr:col>
      <xdr:colOff>392430</xdr:colOff>
      <xdr:row>6</xdr:row>
      <xdr:rowOff>180975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26DDBEF-7908-B4D0-6717-0CCF87983D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030" b="89977" l="6778" r="90000">
                      <a14:foregroundMark x1="24222" y1="9091" x2="14444" y2="8858"/>
                      <a14:foregroundMark x1="14444" y1="8858" x2="9222" y2="21678"/>
                      <a14:foregroundMark x1="9222" y1="21678" x2="9778" y2="38228"/>
                      <a14:foregroundMark x1="9778" y1="38228" x2="9778" y2="38228"/>
                      <a14:foregroundMark x1="11556" y1="62238" x2="6778" y2="51049"/>
                      <a14:foregroundMark x1="6778" y1="51049" x2="7333" y2="20979"/>
                      <a14:foregroundMark x1="23333" y1="5361" x2="16889" y2="3030"/>
                      <a14:foregroundMark x1="16889" y1="3030" x2="16444" y2="326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50" r="65360" b="18752"/>
        <a:stretch/>
      </xdr:blipFill>
      <xdr:spPr bwMode="auto">
        <a:xfrm>
          <a:off x="6429375" y="314325"/>
          <a:ext cx="821055" cy="10096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57150</xdr:colOff>
      <xdr:row>29</xdr:row>
      <xdr:rowOff>133350</xdr:rowOff>
    </xdr:from>
    <xdr:to>
      <xdr:col>8</xdr:col>
      <xdr:colOff>743684</xdr:colOff>
      <xdr:row>42</xdr:row>
      <xdr:rowOff>181327</xdr:rowOff>
    </xdr:to>
    <xdr:pic>
      <xdr:nvPicPr>
        <xdr:cNvPr id="16" name="Imagen 15" descr="Tabla&#10;&#10;Descripción generada automáticamente">
          <a:extLst>
            <a:ext uri="{FF2B5EF4-FFF2-40B4-BE49-F238E27FC236}">
              <a16:creationId xmlns:a16="http://schemas.microsoft.com/office/drawing/2014/main" id="{3577755E-F366-EF95-838F-6E3D172F6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5657850"/>
          <a:ext cx="5258534" cy="2524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2102304</xdr:colOff>
      <xdr:row>26</xdr:row>
      <xdr:rowOff>16328</xdr:rowOff>
    </xdr:from>
    <xdr:to>
      <xdr:col>2</xdr:col>
      <xdr:colOff>149679</xdr:colOff>
      <xdr:row>49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6228AD-D870-C72C-9447-DEF6AB7A9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2027465</xdr:colOff>
      <xdr:row>27</xdr:row>
      <xdr:rowOff>13608</xdr:rowOff>
    </xdr:from>
    <xdr:to>
      <xdr:col>2</xdr:col>
      <xdr:colOff>40821</xdr:colOff>
      <xdr:row>52</xdr:row>
      <xdr:rowOff>81644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A23D23-CE5B-92EF-B3A7-781BB6977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1418943</xdr:colOff>
      <xdr:row>27</xdr:row>
      <xdr:rowOff>154081</xdr:rowOff>
    </xdr:from>
    <xdr:to>
      <xdr:col>2</xdr:col>
      <xdr:colOff>42022</xdr:colOff>
      <xdr:row>56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E374A1-5DE1-2222-8110-53BEE3CD5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" refreshedDate="45235.507361458331" createdVersion="8" refreshedVersion="8" minRefreshableVersion="3" recordCount="23" xr:uid="{DD895358-0786-4240-95F6-AB8DB264C3C4}">
  <cacheSource type="worksheet">
    <worksheetSource ref="A2:D25" sheet="Posibles Desempleos"/>
  </cacheSource>
  <cacheFields count="4">
    <cacheField name="Descripción" numFmtId="0">
      <sharedItems count="23">
        <s v="Industria alimentaria"/>
        <s v="Industria de las bebidas y del tabaco"/>
        <s v="Fabricación de insumos textiles"/>
        <s v="Confección de textiles, excepto de vestir"/>
        <s v="Fabricación de prendas y accesorios de vestir"/>
        <s v="Fabricación de productos de cuero, piel y materiales, sucedáneos, excepto prendas de vestir"/>
        <s v="Indutria de la madera"/>
        <s v="Industria del papel"/>
        <s v="Impresión e industrias conexas"/>
        <s v="Fabricación de productos derivados del petróleo y del carbón mineral"/>
        <s v="Industria química"/>
        <s v="Industria del plástico y del hule"/>
        <s v="Fabricación de productos a base de minerales no metálicos"/>
        <s v="Industrias metálicas básicas"/>
        <s v="Fabricación de productos metálicos"/>
        <s v="Fabricación de maquinaria y equipo"/>
        <s v="Fabricación de equipo de computación, comunicación, medición y de otros equipos,componentes y accesorios electrónicos"/>
        <s v="Fabricación de equipo de generación eléctrica y aparatos y accesorios eléctricos"/>
        <s v="Fabricación de equipo de transporte y partes para vehículos automotores"/>
        <s v="Fabricación de muebles y productos relacionados"/>
        <s v="Otras industrias manufactureras"/>
        <s v="Descripciones insuficientemente especificadas de subsector de actividad del sector 31-33, industrias manufacturesas"/>
        <s v="Industrias manufactureras"/>
      </sharedItems>
    </cacheField>
    <cacheField name="Alto" numFmtId="0">
      <sharedItems containsSemiMixedTypes="0" containsString="0" containsNumber="1" minValue="1904.04" maxValue="4924658.2050000001" count="23">
        <n v="1176605.95"/>
        <n v="169420.18"/>
        <n v="62673.94"/>
        <n v="100088.45"/>
        <n v="534454.92000000004"/>
        <n v="52981.120000000003"/>
        <n v="76759.199999999997"/>
        <n v="87133.52"/>
        <n v="64639.219999999994"/>
        <n v="26183.95"/>
        <n v="187625.1"/>
        <n v="223529.03999999998"/>
        <n v="124727.95"/>
        <n v="71676.83"/>
        <n v="235788.78"/>
        <n v="79182.84"/>
        <n v="160895.03999999998"/>
        <n v="149349.81"/>
        <n v="687511.12"/>
        <n v="300251.59999999998"/>
        <n v="175549.8"/>
        <n v="1904.04"/>
        <n v="4924658.2050000001"/>
      </sharedItems>
    </cacheField>
    <cacheField name="Medio" numFmtId="0">
      <sharedItems containsSemiMixedTypes="0" containsString="0" containsNumber="1" minValue="1068.1200000000001" maxValue="2153106.3779999996" count="23">
        <n v="543048.9"/>
        <n v="69434.5"/>
        <n v="29315.23"/>
        <n v="27296.85"/>
        <n v="55288.439999999995"/>
        <n v="217501.44"/>
        <n v="5117.28"/>
        <n v="22372.12"/>
        <n v="13146.96"/>
        <n v="7653.77"/>
        <n v="66390.42"/>
        <n v="62091.4"/>
        <n v="147933.15"/>
        <n v="30550.780000000002"/>
        <n v="285139.92"/>
        <n v="26394.28"/>
        <n v="81858.87999999999"/>
        <n v="49783.270000000004"/>
        <n v="236011.28"/>
        <n v="30707.55"/>
        <n v="58516.600000000006"/>
        <n v="1068.1200000000001"/>
        <n v="2153106.3779999996"/>
      </sharedItems>
    </cacheField>
    <cacheField name="Bajo" numFmtId="0">
      <sharedItems containsSemiMixedTypes="0" containsString="0" containsNumber="1" minValue="1671.84" maxValue="564999.54599999997" count="23">
        <n v="90508.150000000009"/>
        <n v="38883.320000000007"/>
        <n v="9097.83"/>
        <n v="2599.7000000000003"/>
        <n v="24572.639999999999"/>
        <n v="11153.92"/>
        <n v="3411.52"/>
        <n v="8242.36"/>
        <n v="31771.819999999996"/>
        <n v="6848.1100000000006"/>
        <n v="34638.479999999996"/>
        <n v="27941.129999999997"/>
        <n v="17403.899999999998"/>
        <n v="14100.359999999999"/>
        <n v="21933.84"/>
        <n v="14396.88"/>
        <n v="39518.080000000002"/>
        <n v="17315.920000000002"/>
        <n v="102613.6"/>
        <n v="10235.85"/>
        <n v="20353.600000000002"/>
        <n v="1671.84"/>
        <n v="564999.54599999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" refreshedDate="45235.511511458331" createdVersion="8" refreshedVersion="8" minRefreshableVersion="3" recordCount="23" xr:uid="{CB2B27DC-E477-4D31-9B06-31395610B281}">
  <cacheSource type="worksheet">
    <worksheetSource name="Bajo_riesgo"/>
  </cacheSource>
  <cacheFields count="3">
    <cacheField name="Descripción" numFmtId="0">
      <sharedItems count="23">
        <s v="Industria alimentaria"/>
        <s v="Industria de las bebidas y del tabaco"/>
        <s v="Fabricación de insumos textiles"/>
        <s v="Confección de textiles, excepto de vestir"/>
        <s v="Fabricación de prendas y accesorios de vestir"/>
        <s v="Fabricación de productos de cuero, piel y materiales, sucedáneos, excepto prendas de vestir"/>
        <s v="Indutria de la madera"/>
        <s v="Industria del papel"/>
        <s v="Impresión e industrias conexas"/>
        <s v="Fabricación de productos derivados del petróleo y del carbón mineral"/>
        <s v="Industria química"/>
        <s v="Industria del plástico y del hule"/>
        <s v="Fabricación de productos a base de minerales no metálicos"/>
        <s v="Industrias metálicas básicas"/>
        <s v="Fabricación de productos metálicos"/>
        <s v="Fabricación de maquinaria y equipo"/>
        <s v="Fabricación de equipo de computación, comunicación, medición y de otros equipos,componentes y accesorios electrónicos"/>
        <s v="Fabricación de equipo de generación eléctrica y aparatos y accesorios eléctricos"/>
        <s v="Fabricación de equipo de transporte y partes para vehículos automotores"/>
        <s v="Fabricación de muebles y productos relacionados"/>
        <s v="Otras industrias manufactureras"/>
        <s v="Descripciones insuficientemente especificadas de subsector de actividad del sector 31-33, industrias manufacturesas"/>
        <s v="Industrias manufactureras"/>
      </sharedItems>
    </cacheField>
    <cacheField name="Total de empleos" numFmtId="0">
      <sharedItems containsSemiMixedTypes="0" containsString="0" containsNumber="1" containsInteger="1" minValue="4644" maxValue="7635129" count="23">
        <n v="1810163"/>
        <n v="277738"/>
        <n v="101087"/>
        <n v="129985"/>
        <n v="614316"/>
        <n v="278848"/>
        <n v="85288"/>
        <n v="117748"/>
        <n v="109558"/>
        <n v="40283"/>
        <n v="288654"/>
        <n v="310457"/>
        <n v="290065"/>
        <n v="117503"/>
        <n v="548346"/>
        <n v="119974"/>
        <n v="282272"/>
        <n v="216449"/>
        <n v="1026136"/>
        <n v="341195"/>
        <n v="254420"/>
        <n v="4644"/>
        <n v="7635129"/>
      </sharedItems>
    </cacheField>
    <cacheField name=" Porcentaje de riesgo bajo" numFmtId="0">
      <sharedItems containsSemiMixedTypes="0" containsString="0" containsNumber="1" minValue="0.02" maxValue="0.36" count="15">
        <n v="0.05"/>
        <n v="0.14000000000000001"/>
        <n v="0.09"/>
        <n v="0.02"/>
        <n v="0.04"/>
        <n v="7.0000000000000007E-2"/>
        <n v="0.28999999999999998"/>
        <n v="0.17"/>
        <n v="0.12"/>
        <n v="0.06"/>
        <n v="0.08"/>
        <n v="0.1"/>
        <n v="0.03"/>
        <n v="0.36"/>
        <n v="7.3999999999999996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" refreshedDate="45235.512775000003" createdVersion="8" refreshedVersion="8" minRefreshableVersion="3" recordCount="23" xr:uid="{6563C608-4CEF-42F0-8427-82A984BE05F3}">
  <cacheSource type="worksheet">
    <worksheetSource name="Alto_riesgo"/>
  </cacheSource>
  <cacheFields count="3">
    <cacheField name="Descripción" numFmtId="0">
      <sharedItems count="23">
        <s v="Industria alimentaria"/>
        <s v="Industria de las bebidas y del tabaco"/>
        <s v="Fabricación de insumos textiles"/>
        <s v="Confección de textiles, excepto de vestir"/>
        <s v="Fabricación de prendas y accesorios de vestir"/>
        <s v="Fabricación de productos de cuero, piel y materiales, sucedáneos, excepto prendas de vestir"/>
        <s v="Indutria de la madera"/>
        <s v="Industria del papel"/>
        <s v="Impresión e industrias conexas"/>
        <s v="Fabricación de productos derivados del petróleo y del carbón mineral"/>
        <s v="Industria química"/>
        <s v="Industria del plástico y del hule"/>
        <s v="Fabricación de productos a base de minerales no metálicos"/>
        <s v="Industrias metálicas básicas"/>
        <s v="Fabricación de productos metálicos"/>
        <s v="Fabricación de maquinaria y equipo"/>
        <s v="Fabricación de equipo de computación, comunicación, medición y de otros equipos,componentes y accesorios electrónicos"/>
        <s v="Fabricación de equipo de generación eléctrica y aparatos y accesorios eléctricos"/>
        <s v="Fabricación de equipo de transporte y partes para vehículos automotores"/>
        <s v="Fabricación de muebles y productos relacionados"/>
        <s v="Otras industrias manufactureras"/>
        <s v="Descripciones insuficientemente especificadas de subsector de actividad del sector 31-33, industrias manufacturesas"/>
        <s v="Industrias manufactureras"/>
      </sharedItems>
    </cacheField>
    <cacheField name="Total de empleos" numFmtId="0">
      <sharedItems containsSemiMixedTypes="0" containsString="0" containsNumber="1" containsInteger="1" minValue="4644" maxValue="7635129" count="23">
        <n v="1810163"/>
        <n v="277738"/>
        <n v="101087"/>
        <n v="129985"/>
        <n v="614316"/>
        <n v="278848"/>
        <n v="85288"/>
        <n v="117748"/>
        <n v="109558"/>
        <n v="40283"/>
        <n v="288654"/>
        <n v="310457"/>
        <n v="290065"/>
        <n v="117503"/>
        <n v="548346"/>
        <n v="119974"/>
        <n v="282272"/>
        <n v="216449"/>
        <n v="1026136"/>
        <n v="341195"/>
        <n v="254420"/>
        <n v="4644"/>
        <n v="7635129"/>
      </sharedItems>
    </cacheField>
    <cacheField name=" Porcentaje de riesgo alto" numFmtId="0">
      <sharedItems containsSemiMixedTypes="0" containsString="0" containsNumber="1" minValue="0.19" maxValue="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" refreshedDate="45235.513190625003" createdVersion="8" refreshedVersion="8" minRefreshableVersion="3" recordCount="23" xr:uid="{DC23EC57-8A00-49E0-ACD4-D93B4986B7AD}">
  <cacheSource type="worksheet">
    <worksheetSource name="Medio_riesgo"/>
  </cacheSource>
  <cacheFields count="3">
    <cacheField name="Descripción" numFmtId="0">
      <sharedItems count="23">
        <s v="Industria alimentaria"/>
        <s v="Industria de las bebidas y del tabaco"/>
        <s v="Fabricación de insumos textiles"/>
        <s v="Confección de textiles, excepto de vestir"/>
        <s v="Fabricación de prendas y accesorios de vestir"/>
        <s v="Fabricación de productos de cuero, piel y materiales, sucedáneos, excepto prendas de vestir"/>
        <s v="Indutria de la madera"/>
        <s v="Industria del papel"/>
        <s v="Impresión e industrias conexas"/>
        <s v="Fabricación de productos derivados del petróleo y del carbón mineral"/>
        <s v="Industria química"/>
        <s v="Industria del plástico y del hule"/>
        <s v="Fabricación de productos a base de minerales no metálicos"/>
        <s v="Industrias metálicas básicas"/>
        <s v="Fabricación de productos metálicos"/>
        <s v="Fabricación de maquinaria y equipo"/>
        <s v="Fabricación de equipo de computación, comunicación, medición y de otros equipos,componentes y accesorios electrónicos"/>
        <s v="Fabricación de equipo de generación eléctrica y aparatos y accesorios eléctricos"/>
        <s v="Fabricación de equipo de transporte y partes para vehículos automotores"/>
        <s v="Fabricación de muebles y productos relacionados"/>
        <s v="Otras industrias manufactureras"/>
        <s v="Descripciones insuficientemente especificadas de subsector de actividad del sector 31-33, industrias manufacturesas"/>
        <s v="Industrias manufactureras"/>
      </sharedItems>
    </cacheField>
    <cacheField name="Total de empleos" numFmtId="0">
      <sharedItems containsSemiMixedTypes="0" containsString="0" containsNumber="1" containsInteger="1" minValue="4644" maxValue="7635129" count="23">
        <n v="1810163"/>
        <n v="277738"/>
        <n v="101087"/>
        <n v="129985"/>
        <n v="614316"/>
        <n v="278848"/>
        <n v="85288"/>
        <n v="117748"/>
        <n v="109558"/>
        <n v="40283"/>
        <n v="288654"/>
        <n v="310457"/>
        <n v="290065"/>
        <n v="117503"/>
        <n v="548346"/>
        <n v="119974"/>
        <n v="282272"/>
        <n v="216449"/>
        <n v="1026136"/>
        <n v="341195"/>
        <n v="254420"/>
        <n v="4644"/>
        <n v="7635129"/>
      </sharedItems>
    </cacheField>
    <cacheField name=" Porcentaje de riesgo medio" numFmtId="0">
      <sharedItems containsSemiMixedTypes="0" containsString="0" containsNumber="1" minValue="0.06" maxValue="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18"/>
  </r>
  <r>
    <x v="19"/>
    <x v="19"/>
    <x v="19"/>
    <x v="19"/>
  </r>
  <r>
    <x v="20"/>
    <x v="20"/>
    <x v="20"/>
    <x v="20"/>
  </r>
  <r>
    <x v="21"/>
    <x v="21"/>
    <x v="21"/>
    <x v="21"/>
  </r>
  <r>
    <x v="22"/>
    <x v="22"/>
    <x v="22"/>
    <x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4"/>
  </r>
  <r>
    <x v="6"/>
    <x v="6"/>
    <x v="4"/>
  </r>
  <r>
    <x v="7"/>
    <x v="7"/>
    <x v="5"/>
  </r>
  <r>
    <x v="8"/>
    <x v="8"/>
    <x v="6"/>
  </r>
  <r>
    <x v="9"/>
    <x v="9"/>
    <x v="7"/>
  </r>
  <r>
    <x v="10"/>
    <x v="10"/>
    <x v="8"/>
  </r>
  <r>
    <x v="11"/>
    <x v="11"/>
    <x v="2"/>
  </r>
  <r>
    <x v="12"/>
    <x v="12"/>
    <x v="9"/>
  </r>
  <r>
    <x v="13"/>
    <x v="13"/>
    <x v="8"/>
  </r>
  <r>
    <x v="14"/>
    <x v="14"/>
    <x v="4"/>
  </r>
  <r>
    <x v="15"/>
    <x v="15"/>
    <x v="8"/>
  </r>
  <r>
    <x v="16"/>
    <x v="16"/>
    <x v="1"/>
  </r>
  <r>
    <x v="17"/>
    <x v="17"/>
    <x v="10"/>
  </r>
  <r>
    <x v="18"/>
    <x v="18"/>
    <x v="11"/>
  </r>
  <r>
    <x v="19"/>
    <x v="19"/>
    <x v="12"/>
  </r>
  <r>
    <x v="20"/>
    <x v="20"/>
    <x v="10"/>
  </r>
  <r>
    <x v="21"/>
    <x v="21"/>
    <x v="13"/>
  </r>
  <r>
    <x v="22"/>
    <x v="22"/>
    <x v="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n v="0.65"/>
  </r>
  <r>
    <x v="1"/>
    <x v="1"/>
    <n v="0.61"/>
  </r>
  <r>
    <x v="2"/>
    <x v="2"/>
    <n v="0.62"/>
  </r>
  <r>
    <x v="3"/>
    <x v="3"/>
    <n v="0.77"/>
  </r>
  <r>
    <x v="4"/>
    <x v="4"/>
    <n v="0.87"/>
  </r>
  <r>
    <x v="5"/>
    <x v="5"/>
    <n v="0.19"/>
  </r>
  <r>
    <x v="6"/>
    <x v="6"/>
    <n v="0.9"/>
  </r>
  <r>
    <x v="7"/>
    <x v="7"/>
    <n v="0.74"/>
  </r>
  <r>
    <x v="8"/>
    <x v="8"/>
    <n v="0.59"/>
  </r>
  <r>
    <x v="9"/>
    <x v="9"/>
    <n v="0.65"/>
  </r>
  <r>
    <x v="10"/>
    <x v="10"/>
    <n v="0.65"/>
  </r>
  <r>
    <x v="11"/>
    <x v="11"/>
    <n v="0.72"/>
  </r>
  <r>
    <x v="12"/>
    <x v="12"/>
    <n v="0.43"/>
  </r>
  <r>
    <x v="13"/>
    <x v="13"/>
    <n v="0.61"/>
  </r>
  <r>
    <x v="14"/>
    <x v="14"/>
    <n v="0.43"/>
  </r>
  <r>
    <x v="15"/>
    <x v="15"/>
    <n v="0.66"/>
  </r>
  <r>
    <x v="16"/>
    <x v="16"/>
    <n v="0.56999999999999995"/>
  </r>
  <r>
    <x v="17"/>
    <x v="17"/>
    <n v="0.69"/>
  </r>
  <r>
    <x v="18"/>
    <x v="18"/>
    <n v="0.67"/>
  </r>
  <r>
    <x v="19"/>
    <x v="19"/>
    <n v="0.88"/>
  </r>
  <r>
    <x v="20"/>
    <x v="20"/>
    <n v="0.69"/>
  </r>
  <r>
    <x v="21"/>
    <x v="21"/>
    <n v="0.41"/>
  </r>
  <r>
    <x v="22"/>
    <x v="22"/>
    <n v="0.6450000000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n v="0.3"/>
  </r>
  <r>
    <x v="1"/>
    <x v="1"/>
    <n v="0.25"/>
  </r>
  <r>
    <x v="2"/>
    <x v="2"/>
    <n v="0.28999999999999998"/>
  </r>
  <r>
    <x v="3"/>
    <x v="3"/>
    <n v="0.21"/>
  </r>
  <r>
    <x v="4"/>
    <x v="4"/>
    <n v="0.09"/>
  </r>
  <r>
    <x v="5"/>
    <x v="5"/>
    <n v="0.78"/>
  </r>
  <r>
    <x v="6"/>
    <x v="6"/>
    <n v="0.06"/>
  </r>
  <r>
    <x v="7"/>
    <x v="7"/>
    <n v="0.19"/>
  </r>
  <r>
    <x v="8"/>
    <x v="8"/>
    <n v="0.12"/>
  </r>
  <r>
    <x v="9"/>
    <x v="9"/>
    <n v="0.19"/>
  </r>
  <r>
    <x v="10"/>
    <x v="10"/>
    <n v="0.23"/>
  </r>
  <r>
    <x v="11"/>
    <x v="11"/>
    <n v="0.2"/>
  </r>
  <r>
    <x v="12"/>
    <x v="12"/>
    <n v="0.51"/>
  </r>
  <r>
    <x v="13"/>
    <x v="13"/>
    <n v="0.26"/>
  </r>
  <r>
    <x v="14"/>
    <x v="14"/>
    <n v="0.52"/>
  </r>
  <r>
    <x v="15"/>
    <x v="15"/>
    <n v="0.22"/>
  </r>
  <r>
    <x v="16"/>
    <x v="16"/>
    <n v="0.28999999999999998"/>
  </r>
  <r>
    <x v="17"/>
    <x v="17"/>
    <n v="0.23"/>
  </r>
  <r>
    <x v="18"/>
    <x v="18"/>
    <n v="0.23"/>
  </r>
  <r>
    <x v="19"/>
    <x v="19"/>
    <n v="0.09"/>
  </r>
  <r>
    <x v="20"/>
    <x v="20"/>
    <n v="0.23"/>
  </r>
  <r>
    <x v="21"/>
    <x v="21"/>
    <n v="0.23"/>
  </r>
  <r>
    <x v="22"/>
    <x v="22"/>
    <n v="0.281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FAA5B-1B93-462C-90F7-D0A260AFA855}" name="TablaDiná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27" firstHeaderRow="1" firstDataRow="1" firstDataCol="1" rowPageCount="1" colPageCount="1"/>
  <pivotFields count="3">
    <pivotField axis="axisPage" showAll="0">
      <items count="24">
        <item x="3"/>
        <item x="21"/>
        <item x="16"/>
        <item x="17"/>
        <item x="18"/>
        <item x="2"/>
        <item x="15"/>
        <item x="19"/>
        <item x="4"/>
        <item x="12"/>
        <item x="5"/>
        <item x="9"/>
        <item x="14"/>
        <item x="8"/>
        <item x="0"/>
        <item x="1"/>
        <item x="7"/>
        <item x="11"/>
        <item x="10"/>
        <item x="22"/>
        <item x="13"/>
        <item x="6"/>
        <item x="20"/>
        <item t="default"/>
      </items>
    </pivotField>
    <pivotField axis="axisRow" showAll="0">
      <items count="24">
        <item x="21"/>
        <item x="9"/>
        <item x="6"/>
        <item x="2"/>
        <item x="8"/>
        <item x="13"/>
        <item x="7"/>
        <item x="15"/>
        <item x="3"/>
        <item x="17"/>
        <item x="20"/>
        <item x="1"/>
        <item x="5"/>
        <item x="16"/>
        <item x="10"/>
        <item x="12"/>
        <item x="11"/>
        <item x="19"/>
        <item x="14"/>
        <item x="4"/>
        <item x="18"/>
        <item x="0"/>
        <item x="22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0" hier="-1"/>
  </pageFields>
  <dataFields count="1">
    <dataField name="Suma de  Porcentaje de riesgo alto" fld="2" baseField="0" baseItem="0" numFmtId="10"/>
  </dataFields>
  <formats count="16">
    <format dxfId="54">
      <pivotArea outline="0" collapsedLevelsAreSubtotals="1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" type="button" dataOnly="0" labelOnly="1" outline="0" axis="axisRow" fieldPosition="0"/>
    </format>
    <format dxfId="50">
      <pivotArea dataOnly="0" labelOnly="1" fieldPosition="0">
        <references count="1">
          <reference field="1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fieldPosition="0">
        <references count="1">
          <reference field="1" count="0"/>
        </references>
      </pivotArea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1" type="button" dataOnly="0" labelOnly="1" outline="0" axis="axisRow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AF50A-7EED-4979-800D-461A88A73234}" name="TablaDinámica8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27" firstHeaderRow="1" firstDataRow="1" firstDataCol="1" rowPageCount="1" colPageCount="1"/>
  <pivotFields count="3">
    <pivotField axis="axisPage" showAll="0">
      <items count="24">
        <item x="3"/>
        <item x="21"/>
        <item x="16"/>
        <item x="17"/>
        <item x="18"/>
        <item x="2"/>
        <item x="15"/>
        <item x="19"/>
        <item x="4"/>
        <item x="12"/>
        <item x="5"/>
        <item x="9"/>
        <item x="14"/>
        <item x="8"/>
        <item x="0"/>
        <item x="1"/>
        <item x="7"/>
        <item x="11"/>
        <item x="10"/>
        <item x="22"/>
        <item x="13"/>
        <item x="6"/>
        <item x="20"/>
        <item t="default"/>
      </items>
    </pivotField>
    <pivotField axis="axisRow" showAll="0">
      <items count="24">
        <item x="21"/>
        <item x="9"/>
        <item x="6"/>
        <item x="2"/>
        <item x="8"/>
        <item x="13"/>
        <item x="7"/>
        <item x="15"/>
        <item x="3"/>
        <item x="17"/>
        <item x="20"/>
        <item x="1"/>
        <item x="5"/>
        <item x="16"/>
        <item x="10"/>
        <item x="12"/>
        <item x="11"/>
        <item x="19"/>
        <item x="14"/>
        <item x="4"/>
        <item x="18"/>
        <item x="0"/>
        <item x="22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0" hier="-1"/>
  </pageFields>
  <dataFields count="1">
    <dataField name="Suma de  Porcentaje de riesgo medio" fld="2" baseField="0" baseItem="0" numFmtId="10"/>
  </dataFields>
  <formats count="14">
    <format dxfId="38">
      <pivotArea outline="0" collapsedLevelsAreSubtotals="1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B4F36-55E2-4369-941F-BD745593AB8C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27" firstHeaderRow="1" firstDataRow="1" firstDataCol="1" rowPageCount="1" colPageCount="1"/>
  <pivotFields count="3">
    <pivotField axis="axisPage" showAll="0">
      <items count="24">
        <item x="3"/>
        <item x="21"/>
        <item x="16"/>
        <item x="17"/>
        <item x="18"/>
        <item x="2"/>
        <item x="15"/>
        <item x="19"/>
        <item x="4"/>
        <item x="12"/>
        <item x="5"/>
        <item x="9"/>
        <item x="14"/>
        <item x="8"/>
        <item x="0"/>
        <item x="1"/>
        <item x="7"/>
        <item x="11"/>
        <item x="10"/>
        <item x="22"/>
        <item x="13"/>
        <item x="6"/>
        <item x="20"/>
        <item t="default"/>
      </items>
    </pivotField>
    <pivotField axis="axisRow" showAll="0">
      <items count="24">
        <item x="21"/>
        <item x="9"/>
        <item x="6"/>
        <item x="2"/>
        <item x="8"/>
        <item x="13"/>
        <item x="7"/>
        <item x="15"/>
        <item x="3"/>
        <item x="17"/>
        <item x="20"/>
        <item x="1"/>
        <item x="5"/>
        <item x="16"/>
        <item x="10"/>
        <item x="12"/>
        <item x="11"/>
        <item x="19"/>
        <item x="14"/>
        <item x="4"/>
        <item x="18"/>
        <item x="0"/>
        <item x="22"/>
        <item t="default"/>
      </items>
    </pivotField>
    <pivotField dataField="1" showAll="0">
      <items count="16">
        <item x="3"/>
        <item x="12"/>
        <item x="4"/>
        <item x="0"/>
        <item x="9"/>
        <item x="5"/>
        <item x="14"/>
        <item x="10"/>
        <item x="2"/>
        <item x="11"/>
        <item x="8"/>
        <item x="1"/>
        <item x="7"/>
        <item x="6"/>
        <item x="13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0" hier="-1"/>
  </pageFields>
  <dataFields count="1">
    <dataField name="Suma de  Porcentaje de riesgo bajo" fld="2" baseField="0" baseItem="0" numFmtId="10"/>
  </dataFields>
  <formats count="14">
    <format dxfId="24">
      <pivotArea outline="0" collapsedLevelsAreSubtotals="1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CCF20-88AC-4B12-91BE-9C6911046CC5}" name="TablaDinámica4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6" firstHeaderRow="1" firstDataRow="1" firstDataCol="1" rowPageCount="1" colPageCount="1"/>
  <pivotFields count="4">
    <pivotField axis="axisPage" showAll="0">
      <items count="24">
        <item x="3"/>
        <item x="21"/>
        <item x="16"/>
        <item x="17"/>
        <item x="18"/>
        <item x="2"/>
        <item x="15"/>
        <item x="19"/>
        <item x="4"/>
        <item x="12"/>
        <item x="5"/>
        <item x="9"/>
        <item x="14"/>
        <item x="8"/>
        <item x="0"/>
        <item x="1"/>
        <item x="7"/>
        <item x="11"/>
        <item x="10"/>
        <item x="22"/>
        <item x="13"/>
        <item x="6"/>
        <item x="20"/>
        <item t="default"/>
      </items>
    </pivotField>
    <pivotField dataField="1" showAll="0">
      <items count="24">
        <item x="21"/>
        <item x="9"/>
        <item x="5"/>
        <item x="2"/>
        <item x="8"/>
        <item x="13"/>
        <item x="6"/>
        <item x="15"/>
        <item x="7"/>
        <item x="3"/>
        <item x="12"/>
        <item x="17"/>
        <item x="16"/>
        <item x="1"/>
        <item x="20"/>
        <item x="10"/>
        <item x="11"/>
        <item x="14"/>
        <item x="19"/>
        <item x="4"/>
        <item x="18"/>
        <item x="0"/>
        <item x="22"/>
        <item t="default"/>
      </items>
    </pivotField>
    <pivotField dataField="1" showAll="0">
      <items count="24">
        <item x="21"/>
        <item x="6"/>
        <item x="9"/>
        <item x="8"/>
        <item x="7"/>
        <item x="15"/>
        <item x="3"/>
        <item x="2"/>
        <item x="13"/>
        <item x="19"/>
        <item x="17"/>
        <item x="4"/>
        <item x="20"/>
        <item x="11"/>
        <item x="10"/>
        <item x="1"/>
        <item x="16"/>
        <item x="12"/>
        <item x="5"/>
        <item x="18"/>
        <item x="14"/>
        <item x="0"/>
        <item x="22"/>
        <item t="default"/>
      </items>
    </pivotField>
    <pivotField dataField="1" showAll="0">
      <items count="24">
        <item x="21"/>
        <item x="3"/>
        <item x="6"/>
        <item x="9"/>
        <item x="7"/>
        <item x="2"/>
        <item x="19"/>
        <item x="5"/>
        <item x="13"/>
        <item x="15"/>
        <item x="17"/>
        <item x="12"/>
        <item x="20"/>
        <item x="14"/>
        <item x="4"/>
        <item x="11"/>
        <item x="8"/>
        <item x="10"/>
        <item x="1"/>
        <item x="16"/>
        <item x="0"/>
        <item x="18"/>
        <item x="22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1">
    <pageField fld="0" hier="-1"/>
  </pageFields>
  <dataFields count="3">
    <dataField name="Suma de Bajo" fld="3" baseField="0" baseItem="0"/>
    <dataField name="Suma de Medio" fld="2" baseField="0" baseItem="0"/>
    <dataField name="Suma de Alto" fld="1" baseField="0" baseItem="0"/>
  </dataFields>
  <formats count="11">
    <format dxfId="10">
      <pivotArea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-2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dataOnly="0" labelOnly="1" grandCol="1" outline="0" axis="axisCol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-2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0">
      <pivotArea dataOnly="0" labelOnly="1" grandCol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40" sqref="M40"/>
    </sheetView>
  </sheetViews>
  <sheetFormatPr baseColWidth="10" defaultRowHeight="15" x14ac:dyDescent="0.25"/>
  <sheetData/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abSelected="1" zoomScale="70" zoomScaleNormal="70" workbookViewId="0">
      <selection activeCell="C10" sqref="C10"/>
    </sheetView>
  </sheetViews>
  <sheetFormatPr baseColWidth="10" defaultRowHeight="15" x14ac:dyDescent="0.25"/>
  <cols>
    <col min="1" max="1" width="147.85546875" customWidth="1"/>
    <col min="2" max="2" width="24.28515625" customWidth="1"/>
    <col min="3" max="3" width="36.42578125" customWidth="1"/>
    <col min="6" max="6" width="23.42578125" bestFit="1" customWidth="1"/>
    <col min="7" max="7" width="49.5703125" customWidth="1"/>
  </cols>
  <sheetData>
    <row r="1" spans="1:8" ht="18" x14ac:dyDescent="0.25">
      <c r="A1" s="16" t="s">
        <v>0</v>
      </c>
      <c r="B1" s="15" t="s">
        <v>1</v>
      </c>
      <c r="C1" s="15" t="s">
        <v>26</v>
      </c>
      <c r="D1" s="1"/>
      <c r="E1" s="1"/>
      <c r="F1" s="2" t="s">
        <v>0</v>
      </c>
      <c r="G1" s="1" t="s">
        <v>32</v>
      </c>
      <c r="H1" s="1"/>
    </row>
    <row r="2" spans="1:8" ht="18" x14ac:dyDescent="0.25">
      <c r="A2" s="1" t="s">
        <v>2</v>
      </c>
      <c r="B2" s="9">
        <v>1810163</v>
      </c>
      <c r="C2" s="3">
        <v>0.65</v>
      </c>
      <c r="D2" s="1"/>
      <c r="E2" s="1"/>
      <c r="F2" s="1"/>
      <c r="G2" s="1"/>
      <c r="H2" s="1"/>
    </row>
    <row r="3" spans="1:8" ht="18" x14ac:dyDescent="0.25">
      <c r="A3" s="1" t="s">
        <v>3</v>
      </c>
      <c r="B3" s="9">
        <v>277738</v>
      </c>
      <c r="C3" s="4">
        <v>0.61</v>
      </c>
      <c r="D3" s="1"/>
      <c r="E3" s="1"/>
      <c r="F3" s="2" t="s">
        <v>33</v>
      </c>
      <c r="G3" s="1" t="s">
        <v>40</v>
      </c>
      <c r="H3" s="1"/>
    </row>
    <row r="4" spans="1:8" ht="18" x14ac:dyDescent="0.25">
      <c r="A4" s="1" t="s">
        <v>24</v>
      </c>
      <c r="B4" s="9">
        <v>101087</v>
      </c>
      <c r="C4" s="4">
        <v>0.62</v>
      </c>
      <c r="D4" s="1"/>
      <c r="E4" s="1"/>
      <c r="F4" s="10">
        <v>4644</v>
      </c>
      <c r="G4" s="6">
        <v>0.41</v>
      </c>
      <c r="H4" s="1"/>
    </row>
    <row r="5" spans="1:8" ht="18" x14ac:dyDescent="0.25">
      <c r="A5" s="1" t="s">
        <v>4</v>
      </c>
      <c r="B5" s="9">
        <v>129985</v>
      </c>
      <c r="C5" s="4">
        <v>0.77</v>
      </c>
      <c r="D5" s="1"/>
      <c r="E5" s="1"/>
      <c r="F5" s="10">
        <v>40283</v>
      </c>
      <c r="G5" s="6">
        <v>0.65</v>
      </c>
      <c r="H5" s="1"/>
    </row>
    <row r="6" spans="1:8" ht="16.5" customHeight="1" x14ac:dyDescent="0.25">
      <c r="A6" s="1" t="s">
        <v>5</v>
      </c>
      <c r="B6" s="9">
        <v>614316</v>
      </c>
      <c r="C6" s="4">
        <v>0.87</v>
      </c>
      <c r="D6" s="1"/>
      <c r="E6" s="1"/>
      <c r="F6" s="10">
        <v>85288</v>
      </c>
      <c r="G6" s="6">
        <v>0.9</v>
      </c>
      <c r="H6" s="1"/>
    </row>
    <row r="7" spans="1:8" ht="18" x14ac:dyDescent="0.25">
      <c r="A7" s="7" t="s">
        <v>6</v>
      </c>
      <c r="B7" s="9">
        <v>278848</v>
      </c>
      <c r="C7" s="4">
        <v>0.19</v>
      </c>
      <c r="D7" s="1"/>
      <c r="E7" s="1"/>
      <c r="F7" s="10">
        <v>101087</v>
      </c>
      <c r="G7" s="6">
        <v>0.62</v>
      </c>
      <c r="H7" s="1"/>
    </row>
    <row r="8" spans="1:8" ht="18" x14ac:dyDescent="0.25">
      <c r="A8" s="1" t="s">
        <v>7</v>
      </c>
      <c r="B8" s="9">
        <v>85288</v>
      </c>
      <c r="C8" s="4">
        <v>0.9</v>
      </c>
      <c r="D8" s="1"/>
      <c r="E8" s="1"/>
      <c r="F8" s="10">
        <v>109558</v>
      </c>
      <c r="G8" s="6">
        <v>0.59</v>
      </c>
      <c r="H8" s="1"/>
    </row>
    <row r="9" spans="1:8" ht="18" x14ac:dyDescent="0.25">
      <c r="A9" s="1" t="s">
        <v>8</v>
      </c>
      <c r="B9" s="9">
        <v>117748</v>
      </c>
      <c r="C9" s="4">
        <v>0.74</v>
      </c>
      <c r="D9" s="1"/>
      <c r="E9" s="1"/>
      <c r="F9" s="10">
        <v>117503</v>
      </c>
      <c r="G9" s="6">
        <v>0.61</v>
      </c>
      <c r="H9" s="1"/>
    </row>
    <row r="10" spans="1:8" ht="18" x14ac:dyDescent="0.25">
      <c r="A10" s="1" t="s">
        <v>9</v>
      </c>
      <c r="B10" s="9">
        <v>109558</v>
      </c>
      <c r="C10" s="4">
        <v>0.59</v>
      </c>
      <c r="D10" s="1"/>
      <c r="E10" s="1"/>
      <c r="F10" s="10">
        <v>117748</v>
      </c>
      <c r="G10" s="6">
        <v>0.74</v>
      </c>
      <c r="H10" s="1"/>
    </row>
    <row r="11" spans="1:8" ht="18" x14ac:dyDescent="0.25">
      <c r="A11" s="1" t="s">
        <v>10</v>
      </c>
      <c r="B11" s="9">
        <v>40283</v>
      </c>
      <c r="C11" s="4">
        <v>0.65</v>
      </c>
      <c r="D11" s="1"/>
      <c r="E11" s="1"/>
      <c r="F11" s="10">
        <v>119974</v>
      </c>
      <c r="G11" s="6">
        <v>0.66</v>
      </c>
      <c r="H11" s="1"/>
    </row>
    <row r="12" spans="1:8" ht="18" x14ac:dyDescent="0.25">
      <c r="A12" s="1" t="s">
        <v>11</v>
      </c>
      <c r="B12" s="9">
        <v>288654</v>
      </c>
      <c r="C12" s="4">
        <v>0.65</v>
      </c>
      <c r="D12" s="1"/>
      <c r="E12" s="1"/>
      <c r="F12" s="10">
        <v>129985</v>
      </c>
      <c r="G12" s="6">
        <v>0.77</v>
      </c>
      <c r="H12" s="1"/>
    </row>
    <row r="13" spans="1:8" ht="18" x14ac:dyDescent="0.25">
      <c r="A13" s="1" t="s">
        <v>12</v>
      </c>
      <c r="B13" s="9">
        <v>310457</v>
      </c>
      <c r="C13" s="4">
        <v>0.72</v>
      </c>
      <c r="D13" s="1"/>
      <c r="E13" s="1"/>
      <c r="F13" s="10">
        <v>216449</v>
      </c>
      <c r="G13" s="6">
        <v>0.69</v>
      </c>
      <c r="H13" s="1"/>
    </row>
    <row r="14" spans="1:8" ht="18" x14ac:dyDescent="0.25">
      <c r="A14" s="1" t="s">
        <v>13</v>
      </c>
      <c r="B14" s="9">
        <v>290065</v>
      </c>
      <c r="C14" s="4">
        <v>0.43</v>
      </c>
      <c r="D14" s="1"/>
      <c r="E14" s="1"/>
      <c r="F14" s="10">
        <v>254420</v>
      </c>
      <c r="G14" s="6">
        <v>0.69</v>
      </c>
      <c r="H14" s="1"/>
    </row>
    <row r="15" spans="1:8" ht="18" x14ac:dyDescent="0.25">
      <c r="A15" s="1" t="s">
        <v>14</v>
      </c>
      <c r="B15" s="9">
        <v>117503</v>
      </c>
      <c r="C15" s="4">
        <v>0.61</v>
      </c>
      <c r="D15" s="1"/>
      <c r="E15" s="1"/>
      <c r="F15" s="10">
        <v>277738</v>
      </c>
      <c r="G15" s="6">
        <v>0.61</v>
      </c>
      <c r="H15" s="1"/>
    </row>
    <row r="16" spans="1:8" ht="18" x14ac:dyDescent="0.25">
      <c r="A16" s="1" t="s">
        <v>15</v>
      </c>
      <c r="B16" s="9">
        <v>548346</v>
      </c>
      <c r="C16" s="4">
        <v>0.43</v>
      </c>
      <c r="D16" s="1"/>
      <c r="E16" s="1"/>
      <c r="F16" s="10">
        <v>278848</v>
      </c>
      <c r="G16" s="6">
        <v>0.19</v>
      </c>
      <c r="H16" s="1"/>
    </row>
    <row r="17" spans="1:8" ht="18" x14ac:dyDescent="0.25">
      <c r="A17" s="1" t="s">
        <v>16</v>
      </c>
      <c r="B17" s="9">
        <v>119974</v>
      </c>
      <c r="C17" s="4">
        <v>0.66</v>
      </c>
      <c r="D17" s="1"/>
      <c r="E17" s="1"/>
      <c r="F17" s="10">
        <v>282272</v>
      </c>
      <c r="G17" s="6">
        <v>0.56999999999999995</v>
      </c>
      <c r="H17" s="1"/>
    </row>
    <row r="18" spans="1:8" ht="18" x14ac:dyDescent="0.25">
      <c r="A18" s="1" t="s">
        <v>17</v>
      </c>
      <c r="B18" s="9">
        <v>282272</v>
      </c>
      <c r="C18" s="4">
        <v>0.56999999999999995</v>
      </c>
      <c r="D18" s="1"/>
      <c r="E18" s="1"/>
      <c r="F18" s="10">
        <v>288654</v>
      </c>
      <c r="G18" s="6">
        <v>0.65</v>
      </c>
      <c r="H18" s="1"/>
    </row>
    <row r="19" spans="1:8" ht="18" x14ac:dyDescent="0.25">
      <c r="A19" s="1" t="s">
        <v>18</v>
      </c>
      <c r="B19" s="9">
        <v>216449</v>
      </c>
      <c r="C19" s="4">
        <v>0.69</v>
      </c>
      <c r="D19" s="1"/>
      <c r="E19" s="1"/>
      <c r="F19" s="10">
        <v>290065</v>
      </c>
      <c r="G19" s="6">
        <v>0.43</v>
      </c>
      <c r="H19" s="1"/>
    </row>
    <row r="20" spans="1:8" ht="18" x14ac:dyDescent="0.25">
      <c r="A20" s="1" t="s">
        <v>19</v>
      </c>
      <c r="B20" s="9">
        <v>1026136</v>
      </c>
      <c r="C20" s="4">
        <v>0.67</v>
      </c>
      <c r="D20" s="1"/>
      <c r="E20" s="1"/>
      <c r="F20" s="10">
        <v>310457</v>
      </c>
      <c r="G20" s="6">
        <v>0.72</v>
      </c>
      <c r="H20" s="1"/>
    </row>
    <row r="21" spans="1:8" ht="18" x14ac:dyDescent="0.25">
      <c r="A21" s="1" t="s">
        <v>20</v>
      </c>
      <c r="B21" s="9">
        <v>341195</v>
      </c>
      <c r="C21" s="4">
        <v>0.88</v>
      </c>
      <c r="D21" s="1"/>
      <c r="E21" s="1"/>
      <c r="F21" s="10">
        <v>341195</v>
      </c>
      <c r="G21" s="6">
        <v>0.88</v>
      </c>
      <c r="H21" s="1"/>
    </row>
    <row r="22" spans="1:8" ht="18" x14ac:dyDescent="0.25">
      <c r="A22" s="1" t="s">
        <v>21</v>
      </c>
      <c r="B22" s="9">
        <v>254420</v>
      </c>
      <c r="C22" s="4">
        <v>0.69</v>
      </c>
      <c r="D22" s="1"/>
      <c r="E22" s="1"/>
      <c r="F22" s="10">
        <v>548346</v>
      </c>
      <c r="G22" s="6">
        <v>0.43</v>
      </c>
      <c r="H22" s="1"/>
    </row>
    <row r="23" spans="1:8" ht="18" x14ac:dyDescent="0.25">
      <c r="A23" s="1" t="s">
        <v>22</v>
      </c>
      <c r="B23" s="9">
        <v>4644</v>
      </c>
      <c r="C23" s="4">
        <v>0.41</v>
      </c>
      <c r="D23" s="1"/>
      <c r="E23" s="1"/>
      <c r="F23" s="10">
        <v>614316</v>
      </c>
      <c r="G23" s="6">
        <v>0.87</v>
      </c>
      <c r="H23" s="1"/>
    </row>
    <row r="24" spans="1:8" ht="18" x14ac:dyDescent="0.25">
      <c r="A24" s="1" t="s">
        <v>23</v>
      </c>
      <c r="B24" s="9">
        <v>7635129</v>
      </c>
      <c r="C24" s="8">
        <v>0.64500000000000002</v>
      </c>
      <c r="D24" s="1"/>
      <c r="E24" s="1"/>
      <c r="F24" s="10">
        <v>1026136</v>
      </c>
      <c r="G24" s="6">
        <v>0.67</v>
      </c>
      <c r="H24" s="1"/>
    </row>
    <row r="25" spans="1:8" ht="18" x14ac:dyDescent="0.25">
      <c r="A25" s="1"/>
      <c r="B25" s="1"/>
      <c r="C25" s="1"/>
      <c r="D25" s="1"/>
      <c r="E25" s="1"/>
      <c r="F25" s="10">
        <v>1810163</v>
      </c>
      <c r="G25" s="6">
        <v>0.65</v>
      </c>
      <c r="H25" s="1"/>
    </row>
    <row r="26" spans="1:8" ht="18" x14ac:dyDescent="0.25">
      <c r="A26" s="1"/>
      <c r="B26" s="1"/>
      <c r="C26" s="1"/>
      <c r="D26" s="1"/>
      <c r="E26" s="1"/>
      <c r="F26" s="10">
        <v>7635129</v>
      </c>
      <c r="G26" s="6">
        <v>0.64500000000000002</v>
      </c>
      <c r="H26" s="1"/>
    </row>
    <row r="27" spans="1:8" ht="18" x14ac:dyDescent="0.25">
      <c r="A27" s="1"/>
      <c r="B27" s="1"/>
      <c r="C27" s="1"/>
      <c r="D27" s="1"/>
      <c r="E27" s="1"/>
      <c r="F27" s="5" t="s">
        <v>34</v>
      </c>
      <c r="G27" s="6">
        <v>14.645</v>
      </c>
      <c r="H27" s="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topLeftCell="A18" zoomScale="70" zoomScaleNormal="70" workbookViewId="0">
      <selection activeCell="C46" sqref="C46"/>
    </sheetView>
  </sheetViews>
  <sheetFormatPr baseColWidth="10" defaultRowHeight="15" x14ac:dyDescent="0.25"/>
  <cols>
    <col min="1" max="1" width="147.5703125" customWidth="1"/>
    <col min="2" max="2" width="32" customWidth="1"/>
    <col min="3" max="3" width="38.5703125" customWidth="1"/>
    <col min="6" max="6" width="23.42578125" bestFit="1" customWidth="1"/>
    <col min="7" max="7" width="51.140625" customWidth="1"/>
  </cols>
  <sheetData>
    <row r="1" spans="1:7" ht="18" x14ac:dyDescent="0.25">
      <c r="A1" s="16" t="s">
        <v>0</v>
      </c>
      <c r="B1" s="15" t="s">
        <v>1</v>
      </c>
      <c r="C1" s="15" t="s">
        <v>25</v>
      </c>
      <c r="D1" s="1"/>
      <c r="E1" s="1"/>
      <c r="F1" s="2" t="s">
        <v>0</v>
      </c>
      <c r="G1" s="1" t="s">
        <v>32</v>
      </c>
    </row>
    <row r="2" spans="1:7" ht="18" x14ac:dyDescent="0.25">
      <c r="A2" s="1" t="s">
        <v>2</v>
      </c>
      <c r="B2" s="9">
        <v>1810163</v>
      </c>
      <c r="C2" s="3">
        <v>0.3</v>
      </c>
      <c r="D2" s="1"/>
      <c r="E2" s="1"/>
      <c r="F2" s="1"/>
      <c r="G2" s="1"/>
    </row>
    <row r="3" spans="1:7" ht="18" x14ac:dyDescent="0.25">
      <c r="A3" s="1" t="s">
        <v>3</v>
      </c>
      <c r="B3" s="9">
        <v>277738</v>
      </c>
      <c r="C3" s="4">
        <v>0.25</v>
      </c>
      <c r="D3" s="1"/>
      <c r="E3" s="1"/>
      <c r="F3" s="2" t="s">
        <v>33</v>
      </c>
      <c r="G3" s="1" t="s">
        <v>41</v>
      </c>
    </row>
    <row r="4" spans="1:7" ht="18" x14ac:dyDescent="0.25">
      <c r="A4" s="1" t="s">
        <v>24</v>
      </c>
      <c r="B4" s="9">
        <v>101087</v>
      </c>
      <c r="C4" s="4">
        <v>0.28999999999999998</v>
      </c>
      <c r="D4" s="1"/>
      <c r="E4" s="1"/>
      <c r="F4" s="10">
        <v>4644</v>
      </c>
      <c r="G4" s="6">
        <v>0.23</v>
      </c>
    </row>
    <row r="5" spans="1:7" ht="18" x14ac:dyDescent="0.25">
      <c r="A5" s="1" t="s">
        <v>4</v>
      </c>
      <c r="B5" s="9">
        <v>129985</v>
      </c>
      <c r="C5" s="4">
        <v>0.21</v>
      </c>
      <c r="D5" s="1"/>
      <c r="E5" s="1"/>
      <c r="F5" s="10">
        <v>40283</v>
      </c>
      <c r="G5" s="6">
        <v>0.19</v>
      </c>
    </row>
    <row r="6" spans="1:7" ht="18" x14ac:dyDescent="0.25">
      <c r="A6" s="1" t="s">
        <v>5</v>
      </c>
      <c r="B6" s="9">
        <v>614316</v>
      </c>
      <c r="C6" s="4">
        <v>0.09</v>
      </c>
      <c r="D6" s="1"/>
      <c r="E6" s="1"/>
      <c r="F6" s="10">
        <v>85288</v>
      </c>
      <c r="G6" s="6">
        <v>0.06</v>
      </c>
    </row>
    <row r="7" spans="1:7" ht="18" x14ac:dyDescent="0.25">
      <c r="A7" s="7" t="s">
        <v>6</v>
      </c>
      <c r="B7" s="9">
        <v>278848</v>
      </c>
      <c r="C7" s="4">
        <v>0.78</v>
      </c>
      <c r="D7" s="1"/>
      <c r="E7" s="1"/>
      <c r="F7" s="10">
        <v>101087</v>
      </c>
      <c r="G7" s="6">
        <v>0.28999999999999998</v>
      </c>
    </row>
    <row r="8" spans="1:7" ht="18" x14ac:dyDescent="0.25">
      <c r="A8" s="1" t="s">
        <v>7</v>
      </c>
      <c r="B8" s="9">
        <v>85288</v>
      </c>
      <c r="C8" s="4">
        <v>0.06</v>
      </c>
      <c r="D8" s="1"/>
      <c r="E8" s="1"/>
      <c r="F8" s="10">
        <v>109558</v>
      </c>
      <c r="G8" s="6">
        <v>0.12</v>
      </c>
    </row>
    <row r="9" spans="1:7" ht="18" x14ac:dyDescent="0.25">
      <c r="A9" s="1" t="s">
        <v>8</v>
      </c>
      <c r="B9" s="9">
        <v>117748</v>
      </c>
      <c r="C9" s="4">
        <v>0.19</v>
      </c>
      <c r="D9" s="1"/>
      <c r="E9" s="1"/>
      <c r="F9" s="10">
        <v>117503</v>
      </c>
      <c r="G9" s="6">
        <v>0.26</v>
      </c>
    </row>
    <row r="10" spans="1:7" ht="18" x14ac:dyDescent="0.25">
      <c r="A10" s="1" t="s">
        <v>9</v>
      </c>
      <c r="B10" s="9">
        <v>109558</v>
      </c>
      <c r="C10" s="4">
        <v>0.12</v>
      </c>
      <c r="D10" s="1"/>
      <c r="E10" s="1"/>
      <c r="F10" s="10">
        <v>117748</v>
      </c>
      <c r="G10" s="6">
        <v>0.19</v>
      </c>
    </row>
    <row r="11" spans="1:7" ht="18" x14ac:dyDescent="0.25">
      <c r="A11" s="1" t="s">
        <v>10</v>
      </c>
      <c r="B11" s="9">
        <v>40283</v>
      </c>
      <c r="C11" s="4">
        <v>0.19</v>
      </c>
      <c r="D11" s="1"/>
      <c r="E11" s="1"/>
      <c r="F11" s="10">
        <v>119974</v>
      </c>
      <c r="G11" s="6">
        <v>0.22</v>
      </c>
    </row>
    <row r="12" spans="1:7" ht="18" x14ac:dyDescent="0.25">
      <c r="A12" s="1" t="s">
        <v>11</v>
      </c>
      <c r="B12" s="9">
        <v>288654</v>
      </c>
      <c r="C12" s="4">
        <v>0.23</v>
      </c>
      <c r="D12" s="1"/>
      <c r="E12" s="1"/>
      <c r="F12" s="10">
        <v>129985</v>
      </c>
      <c r="G12" s="6">
        <v>0.21</v>
      </c>
    </row>
    <row r="13" spans="1:7" ht="18" x14ac:dyDescent="0.25">
      <c r="A13" s="1" t="s">
        <v>12</v>
      </c>
      <c r="B13" s="9">
        <v>310457</v>
      </c>
      <c r="C13" s="4">
        <v>0.2</v>
      </c>
      <c r="D13" s="1"/>
      <c r="E13" s="1"/>
      <c r="F13" s="10">
        <v>216449</v>
      </c>
      <c r="G13" s="6">
        <v>0.23</v>
      </c>
    </row>
    <row r="14" spans="1:7" ht="18" x14ac:dyDescent="0.25">
      <c r="A14" s="1" t="s">
        <v>13</v>
      </c>
      <c r="B14" s="9">
        <v>290065</v>
      </c>
      <c r="C14" s="4">
        <v>0.51</v>
      </c>
      <c r="D14" s="1"/>
      <c r="E14" s="1"/>
      <c r="F14" s="10">
        <v>254420</v>
      </c>
      <c r="G14" s="6">
        <v>0.23</v>
      </c>
    </row>
    <row r="15" spans="1:7" ht="18" x14ac:dyDescent="0.25">
      <c r="A15" s="1" t="s">
        <v>14</v>
      </c>
      <c r="B15" s="9">
        <v>117503</v>
      </c>
      <c r="C15" s="4">
        <v>0.26</v>
      </c>
      <c r="D15" s="1"/>
      <c r="E15" s="1"/>
      <c r="F15" s="10">
        <v>277738</v>
      </c>
      <c r="G15" s="6">
        <v>0.25</v>
      </c>
    </row>
    <row r="16" spans="1:7" ht="18" x14ac:dyDescent="0.25">
      <c r="A16" s="1" t="s">
        <v>15</v>
      </c>
      <c r="B16" s="9">
        <v>548346</v>
      </c>
      <c r="C16" s="4">
        <v>0.52</v>
      </c>
      <c r="D16" s="1"/>
      <c r="E16" s="1"/>
      <c r="F16" s="10">
        <v>278848</v>
      </c>
      <c r="G16" s="6">
        <v>0.78</v>
      </c>
    </row>
    <row r="17" spans="1:7" ht="18" x14ac:dyDescent="0.25">
      <c r="A17" s="1" t="s">
        <v>16</v>
      </c>
      <c r="B17" s="9">
        <v>119974</v>
      </c>
      <c r="C17" s="4">
        <v>0.22</v>
      </c>
      <c r="D17" s="1"/>
      <c r="E17" s="1"/>
      <c r="F17" s="10">
        <v>282272</v>
      </c>
      <c r="G17" s="6">
        <v>0.28999999999999998</v>
      </c>
    </row>
    <row r="18" spans="1:7" ht="18" x14ac:dyDescent="0.25">
      <c r="A18" s="1" t="s">
        <v>17</v>
      </c>
      <c r="B18" s="9">
        <v>282272</v>
      </c>
      <c r="C18" s="4">
        <v>0.28999999999999998</v>
      </c>
      <c r="D18" s="1"/>
      <c r="E18" s="1"/>
      <c r="F18" s="10">
        <v>288654</v>
      </c>
      <c r="G18" s="6">
        <v>0.23</v>
      </c>
    </row>
    <row r="19" spans="1:7" ht="18" x14ac:dyDescent="0.25">
      <c r="A19" s="1" t="s">
        <v>18</v>
      </c>
      <c r="B19" s="9">
        <v>216449</v>
      </c>
      <c r="C19" s="4">
        <v>0.23</v>
      </c>
      <c r="D19" s="1"/>
      <c r="E19" s="1"/>
      <c r="F19" s="10">
        <v>290065</v>
      </c>
      <c r="G19" s="6">
        <v>0.51</v>
      </c>
    </row>
    <row r="20" spans="1:7" ht="18" x14ac:dyDescent="0.25">
      <c r="A20" s="1" t="s">
        <v>19</v>
      </c>
      <c r="B20" s="9">
        <v>1026136</v>
      </c>
      <c r="C20" s="4">
        <v>0.23</v>
      </c>
      <c r="D20" s="1"/>
      <c r="E20" s="1"/>
      <c r="F20" s="10">
        <v>310457</v>
      </c>
      <c r="G20" s="6">
        <v>0.2</v>
      </c>
    </row>
    <row r="21" spans="1:7" ht="18" x14ac:dyDescent="0.25">
      <c r="A21" s="1" t="s">
        <v>20</v>
      </c>
      <c r="B21" s="9">
        <v>341195</v>
      </c>
      <c r="C21" s="4">
        <v>0.09</v>
      </c>
      <c r="D21" s="1"/>
      <c r="E21" s="1"/>
      <c r="F21" s="10">
        <v>341195</v>
      </c>
      <c r="G21" s="6">
        <v>0.09</v>
      </c>
    </row>
    <row r="22" spans="1:7" ht="18" x14ac:dyDescent="0.25">
      <c r="A22" s="1" t="s">
        <v>21</v>
      </c>
      <c r="B22" s="9">
        <v>254420</v>
      </c>
      <c r="C22" s="4">
        <v>0.23</v>
      </c>
      <c r="D22" s="1"/>
      <c r="E22" s="1"/>
      <c r="F22" s="10">
        <v>548346</v>
      </c>
      <c r="G22" s="6">
        <v>0.52</v>
      </c>
    </row>
    <row r="23" spans="1:7" ht="18" x14ac:dyDescent="0.25">
      <c r="A23" s="1" t="s">
        <v>22</v>
      </c>
      <c r="B23" s="9">
        <v>4644</v>
      </c>
      <c r="C23" s="4">
        <v>0.23</v>
      </c>
      <c r="D23" s="1"/>
      <c r="E23" s="1"/>
      <c r="F23" s="10">
        <v>614316</v>
      </c>
      <c r="G23" s="6">
        <v>0.09</v>
      </c>
    </row>
    <row r="24" spans="1:7" ht="18" x14ac:dyDescent="0.25">
      <c r="A24" s="1" t="s">
        <v>23</v>
      </c>
      <c r="B24" s="9">
        <v>7635129</v>
      </c>
      <c r="C24" s="8">
        <v>0.28199999999999997</v>
      </c>
      <c r="D24" s="1"/>
      <c r="E24" s="1"/>
      <c r="F24" s="10">
        <v>1026136</v>
      </c>
      <c r="G24" s="6">
        <v>0.23</v>
      </c>
    </row>
    <row r="25" spans="1:7" ht="18" x14ac:dyDescent="0.25">
      <c r="A25" s="1"/>
      <c r="B25" s="1"/>
      <c r="C25" s="1"/>
      <c r="D25" s="1"/>
      <c r="E25" s="1"/>
      <c r="F25" s="10">
        <v>1810163</v>
      </c>
      <c r="G25" s="6">
        <v>0.3</v>
      </c>
    </row>
    <row r="26" spans="1:7" ht="18" x14ac:dyDescent="0.25">
      <c r="A26" s="1"/>
      <c r="B26" s="1"/>
      <c r="C26" s="1"/>
      <c r="D26" s="1"/>
      <c r="E26" s="1"/>
      <c r="F26" s="10">
        <v>7635129</v>
      </c>
      <c r="G26" s="6">
        <v>0.28199999999999997</v>
      </c>
    </row>
    <row r="27" spans="1:7" ht="18" x14ac:dyDescent="0.25">
      <c r="B27" s="1"/>
      <c r="C27" s="1"/>
      <c r="D27" s="1"/>
      <c r="E27" s="1"/>
      <c r="F27" s="5" t="s">
        <v>34</v>
      </c>
      <c r="G27" s="6">
        <v>6.0019999999999998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topLeftCell="A22" zoomScale="68" zoomScaleNormal="68" workbookViewId="0">
      <selection activeCell="C44" sqref="C44"/>
    </sheetView>
  </sheetViews>
  <sheetFormatPr baseColWidth="10" defaultRowHeight="15" x14ac:dyDescent="0.25"/>
  <cols>
    <col min="1" max="1" width="151.28515625" customWidth="1"/>
    <col min="2" max="2" width="31.5703125" customWidth="1"/>
    <col min="3" max="3" width="37.42578125" customWidth="1"/>
    <col min="4" max="4" width="26.7109375" customWidth="1"/>
    <col min="5" max="5" width="52.7109375" customWidth="1"/>
    <col min="6" max="9" width="5.140625" customWidth="1"/>
    <col min="10" max="10" width="5.140625" bestFit="1" customWidth="1"/>
    <col min="11" max="11" width="6.140625" customWidth="1"/>
    <col min="12" max="13" width="5.140625" bestFit="1" customWidth="1"/>
    <col min="14" max="14" width="4.140625" bestFit="1" customWidth="1"/>
    <col min="15" max="19" width="5.140625" bestFit="1" customWidth="1"/>
    <col min="20" max="20" width="12.5703125" bestFit="1" customWidth="1"/>
  </cols>
  <sheetData>
    <row r="1" spans="1:6" ht="18" x14ac:dyDescent="0.25">
      <c r="A1" s="16" t="s">
        <v>0</v>
      </c>
      <c r="B1" s="15" t="s">
        <v>1</v>
      </c>
      <c r="C1" s="15" t="s">
        <v>27</v>
      </c>
      <c r="D1" s="2" t="s">
        <v>0</v>
      </c>
      <c r="E1" s="1" t="s">
        <v>32</v>
      </c>
      <c r="F1" s="1"/>
    </row>
    <row r="2" spans="1:6" ht="18" x14ac:dyDescent="0.25">
      <c r="A2" s="1" t="s">
        <v>2</v>
      </c>
      <c r="B2" s="9">
        <v>1810163</v>
      </c>
      <c r="C2" s="3">
        <v>0.05</v>
      </c>
      <c r="D2" s="1"/>
      <c r="E2" s="1"/>
      <c r="F2" s="1"/>
    </row>
    <row r="3" spans="1:6" ht="18" x14ac:dyDescent="0.25">
      <c r="A3" s="1" t="s">
        <v>3</v>
      </c>
      <c r="B3" s="9">
        <v>277738</v>
      </c>
      <c r="C3" s="4">
        <v>0.14000000000000001</v>
      </c>
      <c r="D3" s="2" t="s">
        <v>33</v>
      </c>
      <c r="E3" s="1" t="s">
        <v>39</v>
      </c>
      <c r="F3" s="1"/>
    </row>
    <row r="4" spans="1:6" ht="18" x14ac:dyDescent="0.25">
      <c r="A4" s="1" t="s">
        <v>24</v>
      </c>
      <c r="B4" s="9">
        <v>101087</v>
      </c>
      <c r="C4" s="4">
        <v>0.09</v>
      </c>
      <c r="D4" s="10">
        <v>4644</v>
      </c>
      <c r="E4" s="6">
        <v>0.36</v>
      </c>
      <c r="F4" s="1"/>
    </row>
    <row r="5" spans="1:6" ht="18" x14ac:dyDescent="0.25">
      <c r="A5" s="1" t="s">
        <v>4</v>
      </c>
      <c r="B5" s="9">
        <v>129985</v>
      </c>
      <c r="C5" s="4">
        <v>0.02</v>
      </c>
      <c r="D5" s="10">
        <v>40283</v>
      </c>
      <c r="E5" s="6">
        <v>0.17</v>
      </c>
      <c r="F5" s="1"/>
    </row>
    <row r="6" spans="1:6" ht="18" x14ac:dyDescent="0.25">
      <c r="A6" s="1" t="s">
        <v>5</v>
      </c>
      <c r="B6" s="9">
        <v>614316</v>
      </c>
      <c r="C6" s="4">
        <v>0.04</v>
      </c>
      <c r="D6" s="10">
        <v>85288</v>
      </c>
      <c r="E6" s="6">
        <v>0.04</v>
      </c>
      <c r="F6" s="1"/>
    </row>
    <row r="7" spans="1:6" ht="18" x14ac:dyDescent="0.25">
      <c r="A7" s="7" t="s">
        <v>6</v>
      </c>
      <c r="B7" s="9">
        <v>278848</v>
      </c>
      <c r="C7" s="4">
        <v>0.04</v>
      </c>
      <c r="D7" s="10">
        <v>101087</v>
      </c>
      <c r="E7" s="6">
        <v>0.09</v>
      </c>
      <c r="F7" s="1"/>
    </row>
    <row r="8" spans="1:6" ht="18" x14ac:dyDescent="0.25">
      <c r="A8" s="1" t="s">
        <v>7</v>
      </c>
      <c r="B8" s="9">
        <v>85288</v>
      </c>
      <c r="C8" s="4">
        <v>0.04</v>
      </c>
      <c r="D8" s="10">
        <v>109558</v>
      </c>
      <c r="E8" s="6">
        <v>0.28999999999999998</v>
      </c>
      <c r="F8" s="1"/>
    </row>
    <row r="9" spans="1:6" ht="18" x14ac:dyDescent="0.25">
      <c r="A9" s="1" t="s">
        <v>8</v>
      </c>
      <c r="B9" s="9">
        <v>117748</v>
      </c>
      <c r="C9" s="4">
        <v>7.0000000000000007E-2</v>
      </c>
      <c r="D9" s="10">
        <v>117503</v>
      </c>
      <c r="E9" s="6">
        <v>0.12</v>
      </c>
      <c r="F9" s="1"/>
    </row>
    <row r="10" spans="1:6" ht="18" x14ac:dyDescent="0.25">
      <c r="A10" s="1" t="s">
        <v>9</v>
      </c>
      <c r="B10" s="9">
        <v>109558</v>
      </c>
      <c r="C10" s="4">
        <v>0.28999999999999998</v>
      </c>
      <c r="D10" s="10">
        <v>117748</v>
      </c>
      <c r="E10" s="6">
        <v>7.0000000000000007E-2</v>
      </c>
      <c r="F10" s="1"/>
    </row>
    <row r="11" spans="1:6" ht="18" x14ac:dyDescent="0.25">
      <c r="A11" s="1" t="s">
        <v>10</v>
      </c>
      <c r="B11" s="9">
        <v>40283</v>
      </c>
      <c r="C11" s="4">
        <v>0.17</v>
      </c>
      <c r="D11" s="10">
        <v>119974</v>
      </c>
      <c r="E11" s="6">
        <v>0.12</v>
      </c>
      <c r="F11" s="1"/>
    </row>
    <row r="12" spans="1:6" ht="18" x14ac:dyDescent="0.25">
      <c r="A12" s="1" t="s">
        <v>11</v>
      </c>
      <c r="B12" s="9">
        <v>288654</v>
      </c>
      <c r="C12" s="4">
        <v>0.12</v>
      </c>
      <c r="D12" s="10">
        <v>129985</v>
      </c>
      <c r="E12" s="6">
        <v>0.02</v>
      </c>
      <c r="F12" s="1"/>
    </row>
    <row r="13" spans="1:6" ht="18" x14ac:dyDescent="0.25">
      <c r="A13" s="1" t="s">
        <v>12</v>
      </c>
      <c r="B13" s="9">
        <v>310457</v>
      </c>
      <c r="C13" s="4">
        <v>0.09</v>
      </c>
      <c r="D13" s="10">
        <v>216449</v>
      </c>
      <c r="E13" s="6">
        <v>0.08</v>
      </c>
      <c r="F13" s="1"/>
    </row>
    <row r="14" spans="1:6" ht="18" x14ac:dyDescent="0.25">
      <c r="A14" s="1" t="s">
        <v>13</v>
      </c>
      <c r="B14" s="9">
        <v>290065</v>
      </c>
      <c r="C14" s="4">
        <v>0.06</v>
      </c>
      <c r="D14" s="10">
        <v>254420</v>
      </c>
      <c r="E14" s="6">
        <v>0.08</v>
      </c>
      <c r="F14" s="1"/>
    </row>
    <row r="15" spans="1:6" ht="18" x14ac:dyDescent="0.25">
      <c r="A15" s="1" t="s">
        <v>14</v>
      </c>
      <c r="B15" s="9">
        <v>117503</v>
      </c>
      <c r="C15" s="4">
        <v>0.12</v>
      </c>
      <c r="D15" s="10">
        <v>277738</v>
      </c>
      <c r="E15" s="6">
        <v>0.14000000000000001</v>
      </c>
      <c r="F15" s="1"/>
    </row>
    <row r="16" spans="1:6" ht="18" x14ac:dyDescent="0.25">
      <c r="A16" s="1" t="s">
        <v>15</v>
      </c>
      <c r="B16" s="9">
        <v>548346</v>
      </c>
      <c r="C16" s="4">
        <v>0.04</v>
      </c>
      <c r="D16" s="10">
        <v>278848</v>
      </c>
      <c r="E16" s="6">
        <v>0.04</v>
      </c>
      <c r="F16" s="1"/>
    </row>
    <row r="17" spans="1:6" ht="18" x14ac:dyDescent="0.25">
      <c r="A17" s="1" t="s">
        <v>16</v>
      </c>
      <c r="B17" s="9">
        <v>119974</v>
      </c>
      <c r="C17" s="4">
        <v>0.12</v>
      </c>
      <c r="D17" s="10">
        <v>282272</v>
      </c>
      <c r="E17" s="6">
        <v>0.14000000000000001</v>
      </c>
      <c r="F17" s="1"/>
    </row>
    <row r="18" spans="1:6" ht="18" x14ac:dyDescent="0.25">
      <c r="A18" s="1" t="s">
        <v>17</v>
      </c>
      <c r="B18" s="9">
        <v>282272</v>
      </c>
      <c r="C18" s="4">
        <v>0.14000000000000001</v>
      </c>
      <c r="D18" s="10">
        <v>288654</v>
      </c>
      <c r="E18" s="6">
        <v>0.12</v>
      </c>
      <c r="F18" s="1"/>
    </row>
    <row r="19" spans="1:6" ht="18" x14ac:dyDescent="0.25">
      <c r="A19" s="1" t="s">
        <v>18</v>
      </c>
      <c r="B19" s="9">
        <v>216449</v>
      </c>
      <c r="C19" s="4">
        <v>0.08</v>
      </c>
      <c r="D19" s="10">
        <v>290065</v>
      </c>
      <c r="E19" s="6">
        <v>0.06</v>
      </c>
      <c r="F19" s="1"/>
    </row>
    <row r="20" spans="1:6" ht="18" x14ac:dyDescent="0.25">
      <c r="A20" s="1" t="s">
        <v>19</v>
      </c>
      <c r="B20" s="9">
        <v>1026136</v>
      </c>
      <c r="C20" s="4">
        <v>0.1</v>
      </c>
      <c r="D20" s="10">
        <v>310457</v>
      </c>
      <c r="E20" s="6">
        <v>0.09</v>
      </c>
      <c r="F20" s="1"/>
    </row>
    <row r="21" spans="1:6" ht="18" x14ac:dyDescent="0.25">
      <c r="A21" s="1" t="s">
        <v>20</v>
      </c>
      <c r="B21" s="9">
        <v>341195</v>
      </c>
      <c r="C21" s="4">
        <v>0.03</v>
      </c>
      <c r="D21" s="10">
        <v>341195</v>
      </c>
      <c r="E21" s="6">
        <v>0.03</v>
      </c>
      <c r="F21" s="1"/>
    </row>
    <row r="22" spans="1:6" ht="18" x14ac:dyDescent="0.25">
      <c r="A22" s="1" t="s">
        <v>21</v>
      </c>
      <c r="B22" s="9">
        <v>254420</v>
      </c>
      <c r="C22" s="4">
        <v>0.08</v>
      </c>
      <c r="D22" s="10">
        <v>548346</v>
      </c>
      <c r="E22" s="6">
        <v>0.04</v>
      </c>
      <c r="F22" s="1"/>
    </row>
    <row r="23" spans="1:6" ht="18" x14ac:dyDescent="0.25">
      <c r="A23" s="1" t="s">
        <v>22</v>
      </c>
      <c r="B23" s="9">
        <v>4644</v>
      </c>
      <c r="C23" s="4">
        <v>0.36</v>
      </c>
      <c r="D23" s="10">
        <v>614316</v>
      </c>
      <c r="E23" s="6">
        <v>0.04</v>
      </c>
      <c r="F23" s="1"/>
    </row>
    <row r="24" spans="1:6" ht="18" x14ac:dyDescent="0.25">
      <c r="A24" s="1" t="s">
        <v>23</v>
      </c>
      <c r="B24" s="9">
        <v>7635129</v>
      </c>
      <c r="C24" s="8">
        <v>7.3999999999999996E-2</v>
      </c>
      <c r="D24" s="10">
        <v>1026136</v>
      </c>
      <c r="E24" s="6">
        <v>0.1</v>
      </c>
      <c r="F24" s="1"/>
    </row>
    <row r="25" spans="1:6" ht="18" x14ac:dyDescent="0.25">
      <c r="A25" s="1"/>
      <c r="B25" s="1"/>
      <c r="C25" s="1"/>
      <c r="D25" s="10">
        <v>1810163</v>
      </c>
      <c r="E25" s="6">
        <v>0.05</v>
      </c>
      <c r="F25" s="1"/>
    </row>
    <row r="26" spans="1:6" ht="18" x14ac:dyDescent="0.25">
      <c r="A26" s="1"/>
      <c r="B26" s="1"/>
      <c r="C26" s="1"/>
      <c r="D26" s="10">
        <v>7635129</v>
      </c>
      <c r="E26" s="6">
        <v>7.3999999999999996E-2</v>
      </c>
      <c r="F26" s="1"/>
    </row>
    <row r="27" spans="1:6" ht="18" x14ac:dyDescent="0.25">
      <c r="A27" s="1"/>
      <c r="B27" s="1"/>
      <c r="C27" s="1"/>
      <c r="D27" s="5" t="s">
        <v>34</v>
      </c>
      <c r="E27" s="6">
        <v>2.3639999999999999</v>
      </c>
      <c r="F27" s="1"/>
    </row>
    <row r="28" spans="1:6" ht="18" x14ac:dyDescent="0.25">
      <c r="A28" s="1"/>
      <c r="B28" s="1"/>
      <c r="C28" s="1"/>
      <c r="D28" s="1"/>
      <c r="E28" s="1"/>
      <c r="F28" s="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topLeftCell="A10" zoomScale="82" zoomScaleNormal="82" workbookViewId="0">
      <selection activeCell="D17" sqref="D17"/>
    </sheetView>
  </sheetViews>
  <sheetFormatPr baseColWidth="10" defaultRowHeight="15" x14ac:dyDescent="0.25"/>
  <cols>
    <col min="1" max="1" width="111.85546875" bestFit="1" customWidth="1"/>
    <col min="2" max="2" width="14.140625" customWidth="1"/>
    <col min="3" max="3" width="14.42578125" customWidth="1"/>
    <col min="4" max="4" width="15.28515625" customWidth="1"/>
    <col min="6" max="6" width="19.5703125" customWidth="1"/>
    <col min="7" max="7" width="17.7109375" bestFit="1" customWidth="1"/>
    <col min="8" max="8" width="16.7109375" bestFit="1" customWidth="1"/>
    <col min="9" max="9" width="11.7109375" bestFit="1" customWidth="1"/>
    <col min="10" max="18" width="13.140625" bestFit="1" customWidth="1"/>
    <col min="19" max="19" width="11.7109375" bestFit="1" customWidth="1"/>
    <col min="20" max="23" width="13.140625" bestFit="1" customWidth="1"/>
    <col min="24" max="27" width="14.5703125" bestFit="1" customWidth="1"/>
    <col min="28" max="28" width="13.140625" bestFit="1" customWidth="1"/>
    <col min="29" max="30" width="17.42578125" bestFit="1" customWidth="1"/>
    <col min="31" max="31" width="13.140625" bestFit="1" customWidth="1"/>
    <col min="32" max="32" width="17.140625" bestFit="1" customWidth="1"/>
    <col min="33" max="33" width="13.140625" bestFit="1" customWidth="1"/>
    <col min="34" max="34" width="17.140625" bestFit="1" customWidth="1"/>
    <col min="35" max="35" width="14.5703125" bestFit="1" customWidth="1"/>
    <col min="36" max="36" width="18.85546875" bestFit="1" customWidth="1"/>
    <col min="37" max="37" width="13.140625" bestFit="1" customWidth="1"/>
    <col min="38" max="38" width="17.42578125" bestFit="1" customWidth="1"/>
    <col min="39" max="39" width="14.5703125" bestFit="1" customWidth="1"/>
    <col min="40" max="40" width="18.5703125" bestFit="1" customWidth="1"/>
    <col min="41" max="41" width="16" bestFit="1" customWidth="1"/>
    <col min="42" max="42" width="19.5703125" bestFit="1" customWidth="1"/>
    <col min="43" max="43" width="16" bestFit="1" customWidth="1"/>
    <col min="44" max="44" width="19.5703125" bestFit="1" customWidth="1"/>
    <col min="45" max="45" width="16" bestFit="1" customWidth="1"/>
    <col min="46" max="46" width="19.5703125" bestFit="1" customWidth="1"/>
    <col min="47" max="47" width="16" bestFit="1" customWidth="1"/>
    <col min="48" max="48" width="20.140625" bestFit="1" customWidth="1"/>
    <col min="49" max="49" width="14.5703125" bestFit="1" customWidth="1"/>
    <col min="50" max="51" width="18.85546875" bestFit="1" customWidth="1"/>
    <col min="52" max="52" width="22.5703125" bestFit="1" customWidth="1"/>
    <col min="53" max="53" width="16.7109375" bestFit="1" customWidth="1"/>
    <col min="54" max="54" width="14.5703125" bestFit="1" customWidth="1"/>
    <col min="55" max="56" width="18.140625" bestFit="1" customWidth="1"/>
    <col min="57" max="57" width="14.5703125" bestFit="1" customWidth="1"/>
    <col min="58" max="59" width="18.85546875" bestFit="1" customWidth="1"/>
    <col min="60" max="60" width="14.5703125" bestFit="1" customWidth="1"/>
    <col min="61" max="61" width="17.42578125" bestFit="1" customWidth="1"/>
    <col min="62" max="62" width="18.85546875" bestFit="1" customWidth="1"/>
    <col min="63" max="63" width="14.5703125" bestFit="1" customWidth="1"/>
    <col min="64" max="65" width="18.5703125" bestFit="1" customWidth="1"/>
    <col min="66" max="66" width="16" bestFit="1" customWidth="1"/>
    <col min="67" max="67" width="18.85546875" bestFit="1" customWidth="1"/>
    <col min="68" max="68" width="18.5703125" bestFit="1" customWidth="1"/>
    <col min="69" max="69" width="16" bestFit="1" customWidth="1"/>
    <col min="70" max="70" width="19.5703125" bestFit="1" customWidth="1"/>
    <col min="71" max="71" width="18.140625" bestFit="1" customWidth="1"/>
    <col min="72" max="72" width="18.85546875" bestFit="1" customWidth="1"/>
    <col min="73" max="73" width="22.5703125" bestFit="1" customWidth="1"/>
    <col min="74" max="74" width="22" bestFit="1" customWidth="1"/>
    <col min="75" max="75" width="16.7109375" bestFit="1" customWidth="1"/>
  </cols>
  <sheetData>
    <row r="1" spans="1:7" ht="18" x14ac:dyDescent="0.25">
      <c r="A1" s="1"/>
      <c r="B1" s="15" t="s">
        <v>31</v>
      </c>
      <c r="C1" s="15"/>
      <c r="D1" s="15"/>
      <c r="E1" s="1"/>
      <c r="F1" s="2" t="s">
        <v>0</v>
      </c>
      <c r="G1" s="1" t="s">
        <v>32</v>
      </c>
    </row>
    <row r="2" spans="1:7" ht="18" x14ac:dyDescent="0.25">
      <c r="A2" s="16" t="s">
        <v>0</v>
      </c>
      <c r="B2" s="15" t="s">
        <v>28</v>
      </c>
      <c r="C2" s="15" t="s">
        <v>29</v>
      </c>
      <c r="D2" s="15" t="s">
        <v>30</v>
      </c>
      <c r="E2" s="1"/>
      <c r="F2" s="1"/>
      <c r="G2" s="1"/>
    </row>
    <row r="3" spans="1:7" ht="18" x14ac:dyDescent="0.25">
      <c r="A3" s="1" t="s">
        <v>2</v>
      </c>
      <c r="B3" s="1">
        <f t="shared" ref="B3:B25" si="0">VLOOKUP(A3,Alto_riesgo,3,FALSE)*VLOOKUP(A3,Alto_riesgo,2,FALSE)</f>
        <v>1176605.95</v>
      </c>
      <c r="C3" s="1">
        <f t="shared" ref="C3:C25" si="1">VLOOKUP(A3,Medio_riesgo,3,FALSE)*VLOOKUP(A3,Medio_riesgo,2,FALSE)</f>
        <v>543048.9</v>
      </c>
      <c r="D3" s="1">
        <f t="shared" ref="D3:D25" si="2">VLOOKUP(A3,Bajo_riesgo,3,FALSE)*VLOOKUP(A3,Bajo_riesgo,2,FALSE)</f>
        <v>90508.150000000009</v>
      </c>
      <c r="E3" s="1"/>
      <c r="F3" s="2" t="s">
        <v>38</v>
      </c>
      <c r="G3" s="1"/>
    </row>
    <row r="4" spans="1:7" ht="18" x14ac:dyDescent="0.25">
      <c r="A4" s="1" t="s">
        <v>3</v>
      </c>
      <c r="B4" s="1">
        <f t="shared" si="0"/>
        <v>169420.18</v>
      </c>
      <c r="C4" s="1">
        <f t="shared" si="1"/>
        <v>69434.5</v>
      </c>
      <c r="D4" s="1">
        <f t="shared" si="2"/>
        <v>38883.320000000007</v>
      </c>
      <c r="E4" s="1"/>
      <c r="F4" s="5" t="s">
        <v>35</v>
      </c>
      <c r="G4" s="11">
        <v>1114212.3959999999</v>
      </c>
    </row>
    <row r="5" spans="1:7" ht="18" x14ac:dyDescent="0.25">
      <c r="A5" s="1" t="s">
        <v>24</v>
      </c>
      <c r="B5" s="1">
        <f t="shared" si="0"/>
        <v>62673.94</v>
      </c>
      <c r="C5" s="1">
        <f t="shared" si="1"/>
        <v>29315.23</v>
      </c>
      <c r="D5" s="1">
        <f t="shared" si="2"/>
        <v>9097.83</v>
      </c>
      <c r="E5" s="1"/>
      <c r="F5" s="5" t="s">
        <v>36</v>
      </c>
      <c r="G5" s="11">
        <v>4219727.5179999992</v>
      </c>
    </row>
    <row r="6" spans="1:7" ht="18" x14ac:dyDescent="0.25">
      <c r="A6" s="1" t="s">
        <v>4</v>
      </c>
      <c r="B6" s="1">
        <f t="shared" si="0"/>
        <v>100088.45</v>
      </c>
      <c r="C6" s="1">
        <f t="shared" si="1"/>
        <v>27296.85</v>
      </c>
      <c r="D6" s="1">
        <f t="shared" si="2"/>
        <v>2599.7000000000003</v>
      </c>
      <c r="E6" s="1"/>
      <c r="F6" s="5" t="s">
        <v>37</v>
      </c>
      <c r="G6" s="11">
        <v>9673590.6050000004</v>
      </c>
    </row>
    <row r="7" spans="1:7" ht="18" x14ac:dyDescent="0.25">
      <c r="A7" s="1" t="s">
        <v>5</v>
      </c>
      <c r="B7" s="1">
        <f t="shared" si="0"/>
        <v>534454.92000000004</v>
      </c>
      <c r="C7" s="1">
        <f t="shared" si="1"/>
        <v>55288.439999999995</v>
      </c>
      <c r="D7" s="1">
        <f t="shared" si="2"/>
        <v>24572.639999999999</v>
      </c>
      <c r="E7" s="1"/>
      <c r="F7" s="1"/>
      <c r="G7" s="1"/>
    </row>
    <row r="8" spans="1:7" ht="18" x14ac:dyDescent="0.25">
      <c r="A8" s="7" t="s">
        <v>6</v>
      </c>
      <c r="B8" s="1">
        <f t="shared" si="0"/>
        <v>52981.120000000003</v>
      </c>
      <c r="C8" s="1">
        <f t="shared" si="1"/>
        <v>217501.44</v>
      </c>
      <c r="D8" s="1">
        <f t="shared" si="2"/>
        <v>11153.92</v>
      </c>
      <c r="E8" s="1"/>
      <c r="F8" s="1"/>
      <c r="G8" s="1"/>
    </row>
    <row r="9" spans="1:7" ht="18" x14ac:dyDescent="0.25">
      <c r="A9" s="1" t="s">
        <v>7</v>
      </c>
      <c r="B9" s="1">
        <f t="shared" si="0"/>
        <v>76759.199999999997</v>
      </c>
      <c r="C9" s="1">
        <f t="shared" si="1"/>
        <v>5117.28</v>
      </c>
      <c r="D9" s="1">
        <f t="shared" si="2"/>
        <v>3411.52</v>
      </c>
      <c r="E9" s="1"/>
      <c r="F9" s="1"/>
      <c r="G9" s="1"/>
    </row>
    <row r="10" spans="1:7" ht="18" x14ac:dyDescent="0.25">
      <c r="A10" s="1" t="s">
        <v>8</v>
      </c>
      <c r="B10" s="1">
        <f t="shared" si="0"/>
        <v>87133.52</v>
      </c>
      <c r="C10" s="1">
        <f t="shared" si="1"/>
        <v>22372.12</v>
      </c>
      <c r="D10" s="1">
        <f t="shared" si="2"/>
        <v>8242.36</v>
      </c>
      <c r="E10" s="1"/>
      <c r="F10" s="1"/>
      <c r="G10" s="1"/>
    </row>
    <row r="11" spans="1:7" ht="18" x14ac:dyDescent="0.25">
      <c r="A11" s="1" t="s">
        <v>9</v>
      </c>
      <c r="B11" s="1">
        <f t="shared" si="0"/>
        <v>64639.219999999994</v>
      </c>
      <c r="C11" s="1">
        <f t="shared" si="1"/>
        <v>13146.96</v>
      </c>
      <c r="D11" s="1">
        <f t="shared" si="2"/>
        <v>31771.819999999996</v>
      </c>
      <c r="E11" s="1"/>
      <c r="F11" s="1"/>
      <c r="G11" s="1"/>
    </row>
    <row r="12" spans="1:7" ht="18" x14ac:dyDescent="0.25">
      <c r="A12" s="1" t="s">
        <v>10</v>
      </c>
      <c r="B12" s="1">
        <f t="shared" si="0"/>
        <v>26183.95</v>
      </c>
      <c r="C12" s="1">
        <f t="shared" si="1"/>
        <v>7653.77</v>
      </c>
      <c r="D12" s="1">
        <f t="shared" si="2"/>
        <v>6848.1100000000006</v>
      </c>
      <c r="E12" s="1"/>
      <c r="F12" s="1"/>
      <c r="G12" s="1"/>
    </row>
    <row r="13" spans="1:7" ht="18" x14ac:dyDescent="0.25">
      <c r="A13" s="1" t="s">
        <v>11</v>
      </c>
      <c r="B13" s="1">
        <f t="shared" si="0"/>
        <v>187625.1</v>
      </c>
      <c r="C13" s="1">
        <f t="shared" si="1"/>
        <v>66390.42</v>
      </c>
      <c r="D13" s="1">
        <f t="shared" si="2"/>
        <v>34638.479999999996</v>
      </c>
      <c r="E13" s="1"/>
      <c r="F13" s="1"/>
      <c r="G13" s="1"/>
    </row>
    <row r="14" spans="1:7" ht="18" x14ac:dyDescent="0.25">
      <c r="A14" s="1" t="s">
        <v>12</v>
      </c>
      <c r="B14" s="1">
        <f t="shared" si="0"/>
        <v>223529.03999999998</v>
      </c>
      <c r="C14" s="1">
        <f t="shared" si="1"/>
        <v>62091.4</v>
      </c>
      <c r="D14" s="1">
        <f t="shared" si="2"/>
        <v>27941.129999999997</v>
      </c>
      <c r="E14" s="1"/>
      <c r="F14" s="1"/>
      <c r="G14" s="1"/>
    </row>
    <row r="15" spans="1:7" ht="18" x14ac:dyDescent="0.25">
      <c r="A15" s="1" t="s">
        <v>13</v>
      </c>
      <c r="B15" s="1">
        <f t="shared" si="0"/>
        <v>124727.95</v>
      </c>
      <c r="C15" s="1">
        <f t="shared" si="1"/>
        <v>147933.15</v>
      </c>
      <c r="D15" s="1">
        <f t="shared" si="2"/>
        <v>17403.899999999998</v>
      </c>
      <c r="E15" s="1"/>
      <c r="F15" s="1"/>
      <c r="G15" s="1"/>
    </row>
    <row r="16" spans="1:7" ht="18" x14ac:dyDescent="0.25">
      <c r="A16" s="1" t="s">
        <v>14</v>
      </c>
      <c r="B16" s="1">
        <f t="shared" si="0"/>
        <v>71676.83</v>
      </c>
      <c r="C16" s="1">
        <f t="shared" si="1"/>
        <v>30550.780000000002</v>
      </c>
      <c r="D16" s="1">
        <f t="shared" si="2"/>
        <v>14100.359999999999</v>
      </c>
      <c r="E16" s="1"/>
      <c r="F16" s="1"/>
      <c r="G16" s="1"/>
    </row>
    <row r="17" spans="1:7" ht="18" x14ac:dyDescent="0.25">
      <c r="A17" s="1" t="s">
        <v>15</v>
      </c>
      <c r="B17" s="1">
        <f t="shared" si="0"/>
        <v>235788.78</v>
      </c>
      <c r="C17" s="1">
        <f t="shared" si="1"/>
        <v>285139.92</v>
      </c>
      <c r="D17" s="1">
        <f t="shared" si="2"/>
        <v>21933.84</v>
      </c>
      <c r="E17" s="1"/>
      <c r="F17" s="1"/>
      <c r="G17" s="1"/>
    </row>
    <row r="18" spans="1:7" ht="18" x14ac:dyDescent="0.25">
      <c r="A18" s="1" t="s">
        <v>16</v>
      </c>
      <c r="B18" s="1">
        <f t="shared" si="0"/>
        <v>79182.84</v>
      </c>
      <c r="C18" s="1">
        <f t="shared" si="1"/>
        <v>26394.28</v>
      </c>
      <c r="D18" s="1">
        <f t="shared" si="2"/>
        <v>14396.88</v>
      </c>
      <c r="E18" s="1"/>
      <c r="F18" s="1"/>
      <c r="G18" s="1"/>
    </row>
    <row r="19" spans="1:7" ht="18" x14ac:dyDescent="0.25">
      <c r="A19" s="1" t="s">
        <v>17</v>
      </c>
      <c r="B19" s="1">
        <f t="shared" si="0"/>
        <v>160895.03999999998</v>
      </c>
      <c r="C19" s="1">
        <f t="shared" si="1"/>
        <v>81858.87999999999</v>
      </c>
      <c r="D19" s="1">
        <f t="shared" si="2"/>
        <v>39518.080000000002</v>
      </c>
      <c r="E19" s="1"/>
      <c r="F19" s="1"/>
      <c r="G19" s="1"/>
    </row>
    <row r="20" spans="1:7" ht="18" x14ac:dyDescent="0.25">
      <c r="A20" s="1" t="s">
        <v>18</v>
      </c>
      <c r="B20" s="1">
        <f t="shared" si="0"/>
        <v>149349.81</v>
      </c>
      <c r="C20" s="1">
        <f t="shared" si="1"/>
        <v>49783.270000000004</v>
      </c>
      <c r="D20" s="1">
        <f t="shared" si="2"/>
        <v>17315.920000000002</v>
      </c>
      <c r="E20" s="1"/>
      <c r="F20" s="1"/>
      <c r="G20" s="1"/>
    </row>
    <row r="21" spans="1:7" ht="18" x14ac:dyDescent="0.25">
      <c r="A21" s="1" t="s">
        <v>19</v>
      </c>
      <c r="B21" s="1">
        <f t="shared" si="0"/>
        <v>687511.12</v>
      </c>
      <c r="C21" s="1">
        <f t="shared" si="1"/>
        <v>236011.28</v>
      </c>
      <c r="D21" s="1">
        <f t="shared" si="2"/>
        <v>102613.6</v>
      </c>
      <c r="E21" s="1"/>
      <c r="F21" s="1"/>
      <c r="G21" s="1"/>
    </row>
    <row r="22" spans="1:7" ht="18" x14ac:dyDescent="0.25">
      <c r="A22" s="1" t="s">
        <v>20</v>
      </c>
      <c r="B22" s="1">
        <f t="shared" si="0"/>
        <v>300251.59999999998</v>
      </c>
      <c r="C22" s="1">
        <f t="shared" si="1"/>
        <v>30707.55</v>
      </c>
      <c r="D22" s="1">
        <f t="shared" si="2"/>
        <v>10235.85</v>
      </c>
      <c r="E22" s="1"/>
      <c r="F22" s="1"/>
      <c r="G22" s="1"/>
    </row>
    <row r="23" spans="1:7" ht="18" x14ac:dyDescent="0.25">
      <c r="A23" s="1" t="s">
        <v>21</v>
      </c>
      <c r="B23" s="1">
        <f t="shared" si="0"/>
        <v>175549.8</v>
      </c>
      <c r="C23" s="1">
        <f t="shared" si="1"/>
        <v>58516.600000000006</v>
      </c>
      <c r="D23" s="1">
        <f t="shared" si="2"/>
        <v>20353.600000000002</v>
      </c>
      <c r="E23" s="1"/>
      <c r="F23" s="1"/>
      <c r="G23" s="1"/>
    </row>
    <row r="24" spans="1:7" ht="18" x14ac:dyDescent="0.25">
      <c r="A24" s="1" t="s">
        <v>22</v>
      </c>
      <c r="B24" s="1">
        <f t="shared" si="0"/>
        <v>1904.04</v>
      </c>
      <c r="C24" s="1">
        <f t="shared" si="1"/>
        <v>1068.1200000000001</v>
      </c>
      <c r="D24" s="1">
        <f t="shared" si="2"/>
        <v>1671.84</v>
      </c>
      <c r="E24" s="1"/>
      <c r="F24" s="1"/>
      <c r="G24" s="1"/>
    </row>
    <row r="25" spans="1:7" ht="18" x14ac:dyDescent="0.25">
      <c r="A25" s="1" t="s">
        <v>23</v>
      </c>
      <c r="B25" s="1">
        <f t="shared" si="0"/>
        <v>4924658.2050000001</v>
      </c>
      <c r="C25" s="1">
        <f t="shared" si="1"/>
        <v>2153106.3779999996</v>
      </c>
      <c r="D25" s="1">
        <f t="shared" si="2"/>
        <v>564999.54599999997</v>
      </c>
      <c r="E25" s="1"/>
      <c r="F25" s="1"/>
      <c r="G2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1485-ADFA-4530-9DD7-E1F70D5C1F82}">
  <dimension ref="A1:A12"/>
  <sheetViews>
    <sheetView zoomScale="84" zoomScaleNormal="84" workbookViewId="0">
      <selection activeCell="A18" sqref="A18"/>
    </sheetView>
  </sheetViews>
  <sheetFormatPr baseColWidth="10" defaultRowHeight="15" x14ac:dyDescent="0.25"/>
  <cols>
    <col min="1" max="1" width="182" customWidth="1"/>
  </cols>
  <sheetData>
    <row r="1" spans="1:1" ht="18.75" x14ac:dyDescent="0.3">
      <c r="A1" s="12" t="s">
        <v>42</v>
      </c>
    </row>
    <row r="2" spans="1:1" ht="18.75" x14ac:dyDescent="0.3">
      <c r="A2" s="12"/>
    </row>
    <row r="3" spans="1:1" ht="18.75" x14ac:dyDescent="0.3">
      <c r="A3" s="12" t="s">
        <v>43</v>
      </c>
    </row>
    <row r="4" spans="1:1" ht="18.75" x14ac:dyDescent="0.3">
      <c r="A4" s="13"/>
    </row>
    <row r="5" spans="1:1" ht="18.75" x14ac:dyDescent="0.3">
      <c r="A5" s="14" t="s">
        <v>44</v>
      </c>
    </row>
    <row r="6" spans="1:1" ht="18.75" x14ac:dyDescent="0.3">
      <c r="A6" s="14"/>
    </row>
    <row r="7" spans="1:1" ht="18.75" x14ac:dyDescent="0.3">
      <c r="A7" s="14" t="s">
        <v>45</v>
      </c>
    </row>
    <row r="8" spans="1:1" ht="18.75" x14ac:dyDescent="0.3">
      <c r="A8" s="14"/>
    </row>
    <row r="9" spans="1:1" ht="18.75" x14ac:dyDescent="0.3">
      <c r="A9" s="13" t="s">
        <v>46</v>
      </c>
    </row>
    <row r="10" spans="1:1" ht="18" x14ac:dyDescent="0.25">
      <c r="A10" s="1"/>
    </row>
    <row r="11" spans="1:1" ht="18.75" x14ac:dyDescent="0.3">
      <c r="A11" s="13" t="s">
        <v>47</v>
      </c>
    </row>
    <row r="12" spans="1:1" ht="18" x14ac:dyDescent="0.25">
      <c r="A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Portada</vt:lpstr>
      <vt:lpstr>Alto Riesgo</vt:lpstr>
      <vt:lpstr>Medio Riesgo</vt:lpstr>
      <vt:lpstr>Bajo Riesgo</vt:lpstr>
      <vt:lpstr>Posibles Desempleos</vt:lpstr>
      <vt:lpstr>Referencias</vt:lpstr>
      <vt:lpstr>Alto_riesgo</vt:lpstr>
      <vt:lpstr>Bajo_riesgo</vt:lpstr>
      <vt:lpstr>Medio_riesgo</vt:lpstr>
      <vt:lpstr>Porcentaje_de_riesgo_alto</vt:lpstr>
      <vt:lpstr>Total_de_empleos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ABIGAIL RODRIGUEZ SALINAS</dc:creator>
  <cp:lastModifiedBy>KARINA ABIGAIL RODRIGUEZ SALINAS</cp:lastModifiedBy>
  <dcterms:created xsi:type="dcterms:W3CDTF">2023-10-31T21:06:51Z</dcterms:created>
  <dcterms:modified xsi:type="dcterms:W3CDTF">2023-11-05T19:13:27Z</dcterms:modified>
</cp:coreProperties>
</file>