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\Downloads\"/>
    </mc:Choice>
  </mc:AlternateContent>
  <xr:revisionPtr revIDLastSave="0" documentId="13_ncr:1_{B4743C2F-A322-45AD-B9D0-B8F1AB835759}" xr6:coauthVersionLast="47" xr6:coauthVersionMax="47" xr10:uidLastSave="{00000000-0000-0000-0000-000000000000}"/>
  <bookViews>
    <workbookView xWindow="-120" yWindow="-120" windowWidth="20730" windowHeight="11160" activeTab="4" xr2:uid="{43C617F3-D232-4060-8977-489F928625D2}"/>
  </bookViews>
  <sheets>
    <sheet name="PORTADA" sheetId="1" r:id="rId1"/>
    <sheet name="BASE" sheetId="2" r:id="rId2"/>
    <sheet name="BUSCARV" sheetId="3" r:id="rId3"/>
    <sheet name="REPORTE 1" sheetId="5" r:id="rId4"/>
    <sheet name="REPORTE 2" sheetId="6" r:id="rId5"/>
  </sheets>
  <definedNames>
    <definedName name="_0.30_a_0.40">BUSCARV!#REF!</definedName>
    <definedName name="_0.40_o_más">BUSCARV!#REF!</definedName>
    <definedName name="Alemania">BASE!$B$5:$F$5</definedName>
    <definedName name="Automatización">BASE!$A$1:$F$15</definedName>
    <definedName name="Categoría">BUSCARV!#REF!</definedName>
    <definedName name="Categorías">BUSCARV!#REF!</definedName>
    <definedName name="Chile">BASE!$B$6:$F$6</definedName>
    <definedName name="Eslovaquia">BASE!$B$2:$F$2</definedName>
    <definedName name="España">BASE!$B$7:$F$7</definedName>
    <definedName name="Estados_Unidos">BASE!$B$13:$F$13</definedName>
    <definedName name="Francia">BASE!$B$9:$F$9</definedName>
    <definedName name="Grecia">BASE!$B$4:$F$4</definedName>
    <definedName name="Irlanda">BASE!$B$10:$F$10</definedName>
    <definedName name="Italia">BASE!$B$8:$F$8</definedName>
    <definedName name="Menor_a_0.30">BUSCARV!#REF!</definedName>
    <definedName name="Noruega">BASE!$B$15:$F$15</definedName>
    <definedName name="Países" localSheetId="2">BUSCARV!$D$6</definedName>
    <definedName name="Países">BASE!$B$2:$F$15</definedName>
    <definedName name="Países_Bajos">BASE!$B$11:$F$11</definedName>
    <definedName name="Población">BASE!$B$2:$B$15</definedName>
    <definedName name="Población_en_riesgo">BASE!$F$2:$F$15</definedName>
    <definedName name="Pobleación">BUSCARV!$D$7</definedName>
    <definedName name="Reino_Unido">BASE!$B$12:$F$12</definedName>
    <definedName name="Riesgo_alto">BASE!$D$2:$D$15</definedName>
    <definedName name="Riesgo_significativo">BASE!$C$2:$C$15</definedName>
    <definedName name="Riesgo_total" localSheetId="2">BUSCARV!$D$8</definedName>
    <definedName name="Riesgo_total">BASE!$E$2:$E$15</definedName>
    <definedName name="Suecia">BASE!$B$14:$F$14</definedName>
    <definedName name="TablaCategorías">BUSCARV!$H$5:$J$8</definedName>
    <definedName name="Turquía">BASE!$B$3:$F$3</definedName>
    <definedName name="Valores">BUSCARV!#REF!</definedName>
  </definedNames>
  <calcPr calcId="18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6" l="1"/>
  <c r="B17" i="6"/>
  <c r="C2" i="6" s="1"/>
  <c r="D7" i="3"/>
  <c r="D8" i="3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2" i="2"/>
  <c r="F2" i="2" s="1"/>
  <c r="C9" i="6" l="1"/>
  <c r="C8" i="6"/>
  <c r="C7" i="6"/>
  <c r="C6" i="6"/>
  <c r="C5" i="6"/>
  <c r="C4" i="6"/>
  <c r="C16" i="6"/>
  <c r="C15" i="6"/>
  <c r="C3" i="6"/>
  <c r="C13" i="6"/>
  <c r="C11" i="6"/>
  <c r="C10" i="6"/>
  <c r="C17" i="6"/>
  <c r="C14" i="6"/>
</calcChain>
</file>

<file path=xl/sharedStrings.xml><?xml version="1.0" encoding="utf-8"?>
<sst xmlns="http://schemas.openxmlformats.org/spreadsheetml/2006/main" count="87" uniqueCount="62">
  <si>
    <t>Países</t>
  </si>
  <si>
    <t>Población</t>
  </si>
  <si>
    <t>Riesgo significativo</t>
  </si>
  <si>
    <t>Riesgo alto</t>
  </si>
  <si>
    <t>Riesgo total</t>
  </si>
  <si>
    <t>Población en riesgo</t>
  </si>
  <si>
    <t>Eslovaquia</t>
  </si>
  <si>
    <t>Turquía</t>
  </si>
  <si>
    <t>Grecia</t>
  </si>
  <si>
    <t>Alemania</t>
  </si>
  <si>
    <t>Chile</t>
  </si>
  <si>
    <t>España</t>
  </si>
  <si>
    <t>Italia</t>
  </si>
  <si>
    <t>Francia</t>
  </si>
  <si>
    <t>Irlanda</t>
  </si>
  <si>
    <t>Países Bajos</t>
  </si>
  <si>
    <t>Reino Unido</t>
  </si>
  <si>
    <t>Suecia</t>
  </si>
  <si>
    <t>Noruega</t>
  </si>
  <si>
    <t>Etiquetas de fila</t>
  </si>
  <si>
    <t>Total general</t>
  </si>
  <si>
    <t>Promedio de Riesgo total</t>
  </si>
  <si>
    <t>Promedio de Población en riesgo</t>
  </si>
  <si>
    <t>Estados Unidos</t>
  </si>
  <si>
    <t>¿Cual es el promedio de riesgo total y el de la poblacion en los diversos paises?</t>
  </si>
  <si>
    <t>Ingrese País</t>
  </si>
  <si>
    <t>,</t>
  </si>
  <si>
    <r>
      <rPr>
        <i/>
        <sz val="12"/>
        <color rgb="FF4F4462"/>
        <rFont val="Calibri"/>
        <family val="2"/>
        <scheme val="minor"/>
      </rPr>
      <t>Descripción</t>
    </r>
  </si>
  <si>
    <t>Empleo con riesgo alto de automatización</t>
  </si>
  <si>
    <r>
      <rPr>
        <sz val="12"/>
        <color rgb="FF625D70"/>
        <rFont val="Calibri"/>
        <family val="2"/>
        <scheme val="minor"/>
      </rPr>
      <t>T</t>
    </r>
    <r>
      <rPr>
        <sz val="12"/>
        <color rgb="FF5D3B52"/>
        <rFont val="Calibri"/>
        <family val="2"/>
        <scheme val="minor"/>
      </rPr>
      <t>rab</t>
    </r>
    <r>
      <rPr>
        <sz val="12"/>
        <color rgb="FF625D70"/>
        <rFont val="Calibri"/>
        <family val="2"/>
        <scheme val="minor"/>
      </rPr>
      <t>aj</t>
    </r>
    <r>
      <rPr>
        <sz val="12"/>
        <color rgb="FF5D3B52"/>
        <rFont val="Calibri"/>
        <family val="2"/>
        <scheme val="minor"/>
      </rPr>
      <t>a</t>
    </r>
    <r>
      <rPr>
        <sz val="12"/>
        <color rgb="FF3A2F66"/>
        <rFont val="Calibri"/>
        <family val="2"/>
        <scheme val="minor"/>
      </rPr>
      <t>d</t>
    </r>
    <r>
      <rPr>
        <sz val="12"/>
        <color rgb="FF625D70"/>
        <rFont val="Calibri"/>
        <family val="2"/>
        <scheme val="minor"/>
      </rPr>
      <t>o</t>
    </r>
    <r>
      <rPr>
        <sz val="12"/>
        <color rgb="FF794454"/>
        <rFont val="Calibri"/>
        <family val="2"/>
        <scheme val="minor"/>
      </rPr>
      <t>r</t>
    </r>
    <r>
      <rPr>
        <sz val="12"/>
        <color rgb="FF4F4462"/>
        <rFont val="Calibri"/>
        <family val="2"/>
        <scheme val="minor"/>
      </rPr>
      <t xml:space="preserve">es en </t>
    </r>
    <r>
      <rPr>
        <sz val="12"/>
        <color rgb="FF625D70"/>
        <rFont val="Calibri"/>
        <family val="2"/>
        <scheme val="minor"/>
      </rPr>
      <t xml:space="preserve">la </t>
    </r>
    <r>
      <rPr>
        <sz val="12"/>
        <color rgb="FF4F4462"/>
        <rFont val="Calibri"/>
        <family val="2"/>
        <scheme val="minor"/>
      </rPr>
      <t>e</t>
    </r>
    <r>
      <rPr>
        <sz val="12"/>
        <color rgb="FF794454"/>
        <rFont val="Calibri"/>
        <family val="2"/>
        <scheme val="minor"/>
      </rPr>
      <t>l</t>
    </r>
    <r>
      <rPr>
        <sz val="12"/>
        <color rgb="FF4F4462"/>
        <rFont val="Calibri"/>
        <family val="2"/>
        <scheme val="minor"/>
      </rPr>
      <t>aborac</t>
    </r>
    <r>
      <rPr>
        <sz val="12"/>
        <color rgb="FF311360"/>
        <rFont val="Calibri"/>
        <family val="2"/>
        <scheme val="minor"/>
      </rPr>
      <t>i</t>
    </r>
    <r>
      <rPr>
        <sz val="12"/>
        <color rgb="FF4F4462"/>
        <rFont val="Calibri"/>
        <family val="2"/>
        <scheme val="minor"/>
      </rPr>
      <t xml:space="preserve">ón </t>
    </r>
    <r>
      <rPr>
        <sz val="12"/>
        <color rgb="FF3A2F66"/>
        <rFont val="Calibri"/>
        <family val="2"/>
        <scheme val="minor"/>
      </rPr>
      <t xml:space="preserve">de </t>
    </r>
    <r>
      <rPr>
        <sz val="12"/>
        <color rgb="FF625D70"/>
        <rFont val="Calibri"/>
        <family val="2"/>
        <scheme val="minor"/>
      </rPr>
      <t xml:space="preserve">pan, </t>
    </r>
    <r>
      <rPr>
        <sz val="12"/>
        <color rgb="FF262D79"/>
        <rFont val="Calibri"/>
        <family val="2"/>
        <scheme val="minor"/>
      </rPr>
      <t>t</t>
    </r>
    <r>
      <rPr>
        <sz val="12"/>
        <color rgb="FF5D3B52"/>
        <rFont val="Calibri"/>
        <family val="2"/>
        <scheme val="minor"/>
      </rPr>
      <t>o</t>
    </r>
    <r>
      <rPr>
        <sz val="12"/>
        <color rgb="FF3A2F66"/>
        <rFont val="Calibri"/>
        <family val="2"/>
        <scheme val="minor"/>
      </rPr>
      <t>r</t>
    </r>
    <r>
      <rPr>
        <sz val="12"/>
        <color rgb="FF625D70"/>
        <rFont val="Calibri"/>
        <family val="2"/>
        <scheme val="minor"/>
      </rPr>
      <t>till</t>
    </r>
    <r>
      <rPr>
        <sz val="12"/>
        <color rgb="FF3A2F66"/>
        <rFont val="Calibri"/>
        <family val="2"/>
        <scheme val="minor"/>
      </rPr>
      <t>a</t>
    </r>
    <r>
      <rPr>
        <sz val="12"/>
        <color rgb="FF6D7285"/>
        <rFont val="Calibri"/>
        <family val="2"/>
        <scheme val="minor"/>
      </rPr>
      <t xml:space="preserve">, </t>
    </r>
    <r>
      <rPr>
        <sz val="12"/>
        <color rgb="FF3A2F66"/>
        <rFont val="Calibri"/>
        <family val="2"/>
        <scheme val="minor"/>
      </rPr>
      <t>re</t>
    </r>
    <r>
      <rPr>
        <sz val="12"/>
        <color rgb="FF625D70"/>
        <rFont val="Calibri"/>
        <family val="2"/>
        <scheme val="minor"/>
      </rPr>
      <t>pasteri</t>
    </r>
    <r>
      <rPr>
        <sz val="12"/>
        <color rgb="FF5D3B52"/>
        <rFont val="Calibri"/>
        <family val="2"/>
        <scheme val="minor"/>
      </rPr>
      <t>a</t>
    </r>
    <r>
      <rPr>
        <sz val="12"/>
        <color rgb="FF6D7285"/>
        <rFont val="Calibri"/>
        <family val="2"/>
        <scheme val="minor"/>
      </rPr>
      <t xml:space="preserve">, </t>
    </r>
    <r>
      <rPr>
        <sz val="12"/>
        <color rgb="FF4F4462"/>
        <rFont val="Calibri"/>
        <family val="2"/>
        <scheme val="minor"/>
      </rPr>
      <t xml:space="preserve">y </t>
    </r>
    <r>
      <rPr>
        <sz val="12"/>
        <color rgb="FF5D3B52"/>
        <rFont val="Calibri"/>
        <family val="2"/>
        <scheme val="minor"/>
      </rPr>
      <t>o</t>
    </r>
    <r>
      <rPr>
        <sz val="12"/>
        <color rgb="FF625D70"/>
        <rFont val="Calibri"/>
        <family val="2"/>
        <scheme val="minor"/>
      </rPr>
      <t>t</t>
    </r>
    <r>
      <rPr>
        <sz val="12"/>
        <color rgb="FF3A2F66"/>
        <rFont val="Calibri"/>
        <family val="2"/>
        <scheme val="minor"/>
      </rPr>
      <t>ros p</t>
    </r>
    <r>
      <rPr>
        <sz val="12"/>
        <color rgb="FF625D70"/>
        <rFont val="Calibri"/>
        <family val="2"/>
        <scheme val="minor"/>
      </rPr>
      <t>ro</t>
    </r>
    <r>
      <rPr>
        <sz val="12"/>
        <color rgb="FF3A2F66"/>
        <rFont val="Calibri"/>
        <family val="2"/>
        <scheme val="minor"/>
      </rPr>
      <t>d</t>
    </r>
    <r>
      <rPr>
        <sz val="12"/>
        <color rgb="FF625D70"/>
        <rFont val="Calibri"/>
        <family val="2"/>
        <scheme val="minor"/>
      </rPr>
      <t>uc</t>
    </r>
    <r>
      <rPr>
        <sz val="12"/>
        <color rgb="FF591D3F"/>
        <rFont val="Calibri"/>
        <family val="2"/>
        <scheme val="minor"/>
      </rPr>
      <t>t</t>
    </r>
    <r>
      <rPr>
        <sz val="12"/>
        <color rgb="FF625D70"/>
        <rFont val="Calibri"/>
        <family val="2"/>
        <scheme val="minor"/>
      </rPr>
      <t xml:space="preserve">os </t>
    </r>
    <r>
      <rPr>
        <sz val="12"/>
        <color rgb="FF5D3B52"/>
        <rFont val="Calibri"/>
        <family val="2"/>
        <scheme val="minor"/>
      </rPr>
      <t xml:space="preserve">de </t>
    </r>
    <r>
      <rPr>
        <sz val="12"/>
        <color rgb="FF625D70"/>
        <rFont val="Calibri"/>
        <family val="2"/>
        <scheme val="minor"/>
      </rPr>
      <t xml:space="preserve">cereales </t>
    </r>
    <r>
      <rPr>
        <sz val="12"/>
        <color rgb="FF4F4462"/>
        <rFont val="Calibri"/>
        <family val="2"/>
        <scheme val="minor"/>
      </rPr>
      <t>y harinas</t>
    </r>
  </si>
  <si>
    <r>
      <rPr>
        <sz val="12"/>
        <color rgb="FF602F33"/>
        <rFont val="Calibri"/>
        <family val="2"/>
        <scheme val="minor"/>
      </rPr>
      <t>E</t>
    </r>
    <r>
      <rPr>
        <sz val="12"/>
        <color rgb="FF5D3B52"/>
        <rFont val="Calibri"/>
        <family val="2"/>
        <scheme val="minor"/>
      </rPr>
      <t>ns</t>
    </r>
    <r>
      <rPr>
        <sz val="12"/>
        <color rgb="FF3A2F66"/>
        <rFont val="Calibri"/>
        <family val="2"/>
        <scheme val="minor"/>
      </rPr>
      <t>am</t>
    </r>
    <r>
      <rPr>
        <sz val="12"/>
        <color rgb="FF794454"/>
        <rFont val="Calibri"/>
        <family val="2"/>
        <scheme val="minor"/>
      </rPr>
      <t>b</t>
    </r>
    <r>
      <rPr>
        <sz val="12"/>
        <color rgb="FF311360"/>
        <rFont val="Calibri"/>
        <family val="2"/>
        <scheme val="minor"/>
      </rPr>
      <t>l</t>
    </r>
    <r>
      <rPr>
        <sz val="12"/>
        <color rgb="FF625D70"/>
        <rFont val="Calibri"/>
        <family val="2"/>
        <scheme val="minor"/>
      </rPr>
      <t>a</t>
    </r>
    <r>
      <rPr>
        <sz val="12"/>
        <color rgb="FF5D3B52"/>
        <rFont val="Calibri"/>
        <family val="2"/>
        <scheme val="minor"/>
      </rPr>
      <t>do</t>
    </r>
    <r>
      <rPr>
        <sz val="12"/>
        <color rgb="FF3A2F66"/>
        <rFont val="Calibri"/>
        <family val="2"/>
        <scheme val="minor"/>
      </rPr>
      <t xml:space="preserve">res </t>
    </r>
    <r>
      <rPr>
        <sz val="12"/>
        <color rgb="FF625D70"/>
        <rFont val="Calibri"/>
        <family val="2"/>
        <scheme val="minor"/>
      </rPr>
      <t xml:space="preserve">y </t>
    </r>
    <r>
      <rPr>
        <sz val="12"/>
        <color rgb="FF4F4462"/>
        <rFont val="Calibri"/>
        <family val="2"/>
        <scheme val="minor"/>
      </rPr>
      <t>mon</t>
    </r>
    <r>
      <rPr>
        <sz val="12"/>
        <color rgb="FF591D3F"/>
        <rFont val="Calibri"/>
        <family val="2"/>
        <scheme val="minor"/>
      </rPr>
      <t>t</t>
    </r>
    <r>
      <rPr>
        <sz val="12"/>
        <color rgb="FF5D3B52"/>
        <rFont val="Calibri"/>
        <family val="2"/>
        <scheme val="minor"/>
      </rPr>
      <t>a</t>
    </r>
    <r>
      <rPr>
        <sz val="12"/>
        <color rgb="FF3A2F66"/>
        <rFont val="Calibri"/>
        <family val="2"/>
        <scheme val="minor"/>
      </rPr>
      <t>do</t>
    </r>
    <r>
      <rPr>
        <sz val="12"/>
        <color rgb="FF625D70"/>
        <rFont val="Calibri"/>
        <family val="2"/>
        <scheme val="minor"/>
      </rPr>
      <t xml:space="preserve">res </t>
    </r>
    <r>
      <rPr>
        <sz val="12"/>
        <color rgb="FF3A2F66"/>
        <rFont val="Calibri"/>
        <family val="2"/>
        <scheme val="minor"/>
      </rPr>
      <t xml:space="preserve">de </t>
    </r>
    <r>
      <rPr>
        <sz val="12"/>
        <color rgb="FF5D3B52"/>
        <rFont val="Calibri"/>
        <family val="2"/>
        <scheme val="minor"/>
      </rPr>
      <t>p</t>
    </r>
    <r>
      <rPr>
        <sz val="12"/>
        <color rgb="FF625D70"/>
        <rFont val="Calibri"/>
        <family val="2"/>
        <scheme val="minor"/>
      </rPr>
      <t>ar</t>
    </r>
    <r>
      <rPr>
        <sz val="12"/>
        <color rgb="FF591D3F"/>
        <rFont val="Calibri"/>
        <family val="2"/>
        <scheme val="minor"/>
      </rPr>
      <t>t</t>
    </r>
    <r>
      <rPr>
        <sz val="12"/>
        <color rgb="FF4F4462"/>
        <rFont val="Calibri"/>
        <family val="2"/>
        <scheme val="minor"/>
      </rPr>
      <t>es eléctricas y electrónicas</t>
    </r>
  </si>
  <si>
    <r>
      <rPr>
        <sz val="12"/>
        <color rgb="FF4F4462"/>
        <rFont val="Calibri"/>
        <family val="2"/>
        <scheme val="minor"/>
      </rPr>
      <t>Sas</t>
    </r>
    <r>
      <rPr>
        <sz val="12"/>
        <color rgb="FF262D79"/>
        <rFont val="Calibri"/>
        <family val="2"/>
        <scheme val="minor"/>
      </rPr>
      <t>t</t>
    </r>
    <r>
      <rPr>
        <sz val="12"/>
        <color rgb="FF625D70"/>
        <rFont val="Calibri"/>
        <family val="2"/>
        <scheme val="minor"/>
      </rPr>
      <t xml:space="preserve">res </t>
    </r>
    <r>
      <rPr>
        <sz val="12"/>
        <color rgb="FF4F4462"/>
        <rFont val="Calibri"/>
        <family val="2"/>
        <scheme val="minor"/>
      </rPr>
      <t>y mod</t>
    </r>
    <r>
      <rPr>
        <sz val="12"/>
        <color rgb="FF311360"/>
        <rFont val="Calibri"/>
        <family val="2"/>
        <scheme val="minor"/>
      </rPr>
      <t>i</t>
    </r>
    <r>
      <rPr>
        <sz val="12"/>
        <color rgb="FF4F4462"/>
        <rFont val="Calibri"/>
        <family val="2"/>
        <scheme val="minor"/>
      </rPr>
      <t>s</t>
    </r>
    <r>
      <rPr>
        <sz val="12"/>
        <color rgb="FF262D79"/>
        <rFont val="Calibri"/>
        <family val="2"/>
        <scheme val="minor"/>
      </rPr>
      <t>t</t>
    </r>
    <r>
      <rPr>
        <sz val="12"/>
        <color rgb="FF4F4462"/>
        <rFont val="Calibri"/>
        <family val="2"/>
        <scheme val="minor"/>
      </rPr>
      <t xml:space="preserve">os, </t>
    </r>
    <r>
      <rPr>
        <sz val="12"/>
        <color rgb="FF625D70"/>
        <rFont val="Calibri"/>
        <family val="2"/>
        <scheme val="minor"/>
      </rPr>
      <t>cos</t>
    </r>
    <r>
      <rPr>
        <sz val="12"/>
        <color rgb="FF5D3B52"/>
        <rFont val="Calibri"/>
        <family val="2"/>
        <scheme val="minor"/>
      </rPr>
      <t>tu</t>
    </r>
    <r>
      <rPr>
        <sz val="12"/>
        <color rgb="FF3A2F66"/>
        <rFont val="Calibri"/>
        <family val="2"/>
        <scheme val="minor"/>
      </rPr>
      <t>re</t>
    </r>
    <r>
      <rPr>
        <sz val="12"/>
        <color rgb="FF625D70"/>
        <rFont val="Calibri"/>
        <family val="2"/>
        <scheme val="minor"/>
      </rPr>
      <t xml:space="preserve">ros </t>
    </r>
    <r>
      <rPr>
        <sz val="12"/>
        <color rgb="FF4F4462"/>
        <rFont val="Calibri"/>
        <family val="2"/>
        <scheme val="minor"/>
      </rPr>
      <t>y confeccionadores de prendas de vestir</t>
    </r>
  </si>
  <si>
    <r>
      <rPr>
        <sz val="12"/>
        <color rgb="FF4F4462"/>
        <rFont val="Calibri"/>
        <family val="2"/>
        <scheme val="minor"/>
      </rPr>
      <t xml:space="preserve">Operadores </t>
    </r>
    <r>
      <rPr>
        <sz val="12"/>
        <color rgb="FF625D70"/>
        <rFont val="Calibri"/>
        <family val="2"/>
        <scheme val="minor"/>
      </rPr>
      <t xml:space="preserve">de </t>
    </r>
    <r>
      <rPr>
        <sz val="12"/>
        <color rgb="FF4F4462"/>
        <rFont val="Calibri"/>
        <family val="2"/>
        <scheme val="minor"/>
      </rPr>
      <t xml:space="preserve">móquinas </t>
    </r>
    <r>
      <rPr>
        <sz val="12"/>
        <color rgb="FF625D70"/>
        <rFont val="Calibri"/>
        <family val="2"/>
        <scheme val="minor"/>
      </rPr>
      <t>p</t>
    </r>
    <r>
      <rPr>
        <sz val="12"/>
        <color rgb="FF3A2F66"/>
        <rFont val="Calibri"/>
        <family val="2"/>
        <scheme val="minor"/>
      </rPr>
      <t xml:space="preserve">aro </t>
    </r>
    <r>
      <rPr>
        <sz val="12"/>
        <color rgb="FF625D70"/>
        <rFont val="Calibri"/>
        <family val="2"/>
        <scheme val="minor"/>
      </rPr>
      <t>l</t>
    </r>
    <r>
      <rPr>
        <sz val="12"/>
        <color rgb="FF5D3B52"/>
        <rFont val="Calibri"/>
        <family val="2"/>
        <scheme val="minor"/>
      </rPr>
      <t xml:space="preserve">a </t>
    </r>
    <r>
      <rPr>
        <sz val="12"/>
        <color rgb="FF4F4462"/>
        <rFont val="Calibri"/>
        <family val="2"/>
        <scheme val="minor"/>
      </rPr>
      <t xml:space="preserve">elaboración
y enscmble </t>
    </r>
    <r>
      <rPr>
        <sz val="12"/>
        <color rgb="FF625D70"/>
        <rFont val="Calibri"/>
        <family val="2"/>
        <scheme val="minor"/>
      </rPr>
      <t xml:space="preserve">de </t>
    </r>
    <r>
      <rPr>
        <sz val="12"/>
        <color rgb="FF3A2F66"/>
        <rFont val="Calibri"/>
        <family val="2"/>
        <scheme val="minor"/>
      </rPr>
      <t>produc</t>
    </r>
    <r>
      <rPr>
        <sz val="12"/>
        <color rgb="FF591D3F"/>
        <rFont val="Calibri"/>
        <family val="2"/>
        <scheme val="minor"/>
      </rPr>
      <t>t</t>
    </r>
    <r>
      <rPr>
        <sz val="12"/>
        <color rgb="FF625D70"/>
        <rFont val="Calibri"/>
        <family val="2"/>
        <scheme val="minor"/>
      </rPr>
      <t xml:space="preserve">os </t>
    </r>
    <r>
      <rPr>
        <sz val="12"/>
        <color rgb="FF5D3B52"/>
        <rFont val="Calibri"/>
        <family val="2"/>
        <scheme val="minor"/>
      </rPr>
      <t xml:space="preserve">de </t>
    </r>
    <r>
      <rPr>
        <sz val="12"/>
        <color rgb="FF625D70"/>
        <rFont val="Calibri"/>
        <family val="2"/>
        <scheme val="minor"/>
      </rPr>
      <t xml:space="preserve">plástico </t>
    </r>
    <r>
      <rPr>
        <sz val="12"/>
        <color rgb="FF4F4462"/>
        <rFont val="Calibri"/>
        <family val="2"/>
        <scheme val="minor"/>
      </rPr>
      <t xml:space="preserve">y </t>
    </r>
    <r>
      <rPr>
        <sz val="12"/>
        <color rgb="FF5D3B52"/>
        <rFont val="Calibri"/>
        <family val="2"/>
        <scheme val="minor"/>
      </rPr>
      <t>hu</t>
    </r>
    <r>
      <rPr>
        <sz val="12"/>
        <color rgb="FF625D70"/>
        <rFont val="Calibri"/>
        <family val="2"/>
        <scheme val="minor"/>
      </rPr>
      <t>l</t>
    </r>
    <r>
      <rPr>
        <sz val="12"/>
        <color rgb="FF5D3B52"/>
        <rFont val="Calibri"/>
        <family val="2"/>
        <scheme val="minor"/>
      </rPr>
      <t>e</t>
    </r>
  </si>
  <si>
    <r>
      <rPr>
        <sz val="12"/>
        <color rgb="FF4F4462"/>
        <rFont val="Calibri"/>
        <family val="2"/>
        <scheme val="minor"/>
      </rPr>
      <t>Operado</t>
    </r>
    <r>
      <rPr>
        <sz val="12"/>
        <color rgb="FF794454"/>
        <rFont val="Calibri"/>
        <family val="2"/>
        <scheme val="minor"/>
      </rPr>
      <t>r</t>
    </r>
    <r>
      <rPr>
        <sz val="12"/>
        <color rgb="FF4F4462"/>
        <rFont val="Calibri"/>
        <family val="2"/>
        <scheme val="minor"/>
      </rPr>
      <t xml:space="preserve">es </t>
    </r>
    <r>
      <rPr>
        <sz val="12"/>
        <color rgb="FF625D70"/>
        <rFont val="Calibri"/>
        <family val="2"/>
        <scheme val="minor"/>
      </rPr>
      <t xml:space="preserve">de </t>
    </r>
    <r>
      <rPr>
        <sz val="12"/>
        <color rgb="FF4F4462"/>
        <rFont val="Calibri"/>
        <family val="2"/>
        <scheme val="minor"/>
      </rPr>
      <t xml:space="preserve">máquinas </t>
    </r>
    <r>
      <rPr>
        <sz val="12"/>
        <color rgb="FF5D3B52"/>
        <rFont val="Calibri"/>
        <family val="2"/>
        <scheme val="minor"/>
      </rPr>
      <t xml:space="preserve">de </t>
    </r>
    <r>
      <rPr>
        <sz val="12"/>
        <color rgb="FF4F4462"/>
        <rFont val="Calibri"/>
        <family val="2"/>
        <scheme val="minor"/>
      </rPr>
      <t xml:space="preserve">costura, </t>
    </r>
    <r>
      <rPr>
        <sz val="12"/>
        <color rgb="FF5D3B52"/>
        <rFont val="Calibri"/>
        <family val="2"/>
        <scheme val="minor"/>
      </rPr>
      <t>bo</t>
    </r>
    <r>
      <rPr>
        <sz val="12"/>
        <color rgb="FF625D70"/>
        <rFont val="Calibri"/>
        <family val="2"/>
        <scheme val="minor"/>
      </rPr>
      <t>r</t>
    </r>
    <r>
      <rPr>
        <sz val="12"/>
        <color rgb="FF3A2F66"/>
        <rFont val="Calibri"/>
        <family val="2"/>
        <scheme val="minor"/>
      </rPr>
      <t>d</t>
    </r>
    <r>
      <rPr>
        <sz val="12"/>
        <color rgb="FF625D70"/>
        <rFont val="Calibri"/>
        <family val="2"/>
        <scheme val="minor"/>
      </rPr>
      <t>a</t>
    </r>
    <r>
      <rPr>
        <sz val="12"/>
        <color rgb="FF5D3B52"/>
        <rFont val="Calibri"/>
        <family val="2"/>
        <scheme val="minor"/>
      </rPr>
      <t xml:space="preserve">do
</t>
    </r>
    <r>
      <rPr>
        <sz val="12"/>
        <color rgb="FF4F4462"/>
        <rFont val="Calibri"/>
        <family val="2"/>
        <scheme val="minor"/>
      </rPr>
      <t xml:space="preserve">y </t>
    </r>
    <r>
      <rPr>
        <sz val="12"/>
        <color rgb="FF3A2F66"/>
        <rFont val="Calibri"/>
        <family val="2"/>
        <scheme val="minor"/>
      </rPr>
      <t xml:space="preserve">de </t>
    </r>
    <r>
      <rPr>
        <sz val="12"/>
        <color rgb="FF4F4462"/>
        <rFont val="Calibri"/>
        <family val="2"/>
        <scheme val="minor"/>
      </rPr>
      <t xml:space="preserve">corte </t>
    </r>
    <r>
      <rPr>
        <sz val="12"/>
        <color rgb="FF3A2F66"/>
        <rFont val="Calibri"/>
        <family val="2"/>
        <scheme val="minor"/>
      </rPr>
      <t>p</t>
    </r>
    <r>
      <rPr>
        <sz val="12"/>
        <color rgb="FF5D3B52"/>
        <rFont val="Calibri"/>
        <family val="2"/>
        <scheme val="minor"/>
      </rPr>
      <t xml:space="preserve">oro </t>
    </r>
    <r>
      <rPr>
        <sz val="12"/>
        <color rgb="FF625D70"/>
        <rFont val="Calibri"/>
        <family val="2"/>
        <scheme val="minor"/>
      </rPr>
      <t>l</t>
    </r>
    <r>
      <rPr>
        <sz val="12"/>
        <color rgb="FF5D3B52"/>
        <rFont val="Calibri"/>
        <family val="2"/>
        <scheme val="minor"/>
      </rPr>
      <t xml:space="preserve">a </t>
    </r>
    <r>
      <rPr>
        <sz val="12"/>
        <color rgb="FF625D70"/>
        <rFont val="Calibri"/>
        <family val="2"/>
        <scheme val="minor"/>
      </rPr>
      <t>co</t>
    </r>
    <r>
      <rPr>
        <sz val="12"/>
        <color rgb="FF5D3B52"/>
        <rFont val="Calibri"/>
        <family val="2"/>
        <scheme val="minor"/>
      </rPr>
      <t>nfec</t>
    </r>
    <r>
      <rPr>
        <sz val="12"/>
        <color rgb="FF625D70"/>
        <rFont val="Calibri"/>
        <family val="2"/>
        <scheme val="minor"/>
      </rPr>
      <t>c</t>
    </r>
    <r>
      <rPr>
        <sz val="12"/>
        <color rgb="FF311360"/>
        <rFont val="Calibri"/>
        <family val="2"/>
        <scheme val="minor"/>
      </rPr>
      <t>i</t>
    </r>
    <r>
      <rPr>
        <sz val="12"/>
        <color rgb="FF4F4462"/>
        <rFont val="Calibri"/>
        <family val="2"/>
        <scheme val="minor"/>
      </rPr>
      <t xml:space="preserve">ón </t>
    </r>
    <r>
      <rPr>
        <sz val="12"/>
        <color rgb="FF3A2F66"/>
        <rFont val="Calibri"/>
        <family val="2"/>
        <scheme val="minor"/>
      </rPr>
      <t xml:space="preserve">de </t>
    </r>
    <r>
      <rPr>
        <sz val="12"/>
        <color rgb="FF5D3B52"/>
        <rFont val="Calibri"/>
        <family val="2"/>
        <scheme val="minor"/>
      </rPr>
      <t>produ</t>
    </r>
    <r>
      <rPr>
        <sz val="12"/>
        <color rgb="FF625D70"/>
        <rFont val="Calibri"/>
        <family val="2"/>
        <scheme val="minor"/>
      </rPr>
      <t>ctos textiles y prendas de vestir</t>
    </r>
  </si>
  <si>
    <r>
      <rPr>
        <sz val="12"/>
        <color rgb="FF4F4462"/>
        <rFont val="Calibri"/>
        <family val="2"/>
        <scheme val="minor"/>
      </rPr>
      <t>Carp</t>
    </r>
    <r>
      <rPr>
        <sz val="12"/>
        <color rgb="FF311360"/>
        <rFont val="Calibri"/>
        <family val="2"/>
        <scheme val="minor"/>
      </rPr>
      <t>i</t>
    </r>
    <r>
      <rPr>
        <sz val="12"/>
        <color rgb="FF4F4462"/>
        <rFont val="Calibri"/>
        <family val="2"/>
        <scheme val="minor"/>
      </rPr>
      <t>n</t>
    </r>
    <r>
      <rPr>
        <sz val="12"/>
        <color rgb="FF853D36"/>
        <rFont val="Calibri"/>
        <family val="2"/>
        <scheme val="minor"/>
      </rPr>
      <t>t</t>
    </r>
    <r>
      <rPr>
        <sz val="12"/>
        <color rgb="FF4F4462"/>
        <rFont val="Calibri"/>
        <family val="2"/>
        <scheme val="minor"/>
      </rPr>
      <t xml:space="preserve">eros, ebanistas </t>
    </r>
    <r>
      <rPr>
        <sz val="12"/>
        <color rgb="FF625D70"/>
        <rFont val="Calibri"/>
        <family val="2"/>
        <scheme val="minor"/>
      </rPr>
      <t xml:space="preserve">y </t>
    </r>
    <r>
      <rPr>
        <sz val="12"/>
        <color rgb="FF4F4462"/>
        <rFont val="Calibri"/>
        <family val="2"/>
        <scheme val="minor"/>
      </rPr>
      <t>cepi</t>
    </r>
    <r>
      <rPr>
        <sz val="12"/>
        <color rgb="FF794454"/>
        <rFont val="Calibri"/>
        <family val="2"/>
        <scheme val="minor"/>
      </rPr>
      <t>ll</t>
    </r>
    <r>
      <rPr>
        <sz val="12"/>
        <color rgb="FF3A2F66"/>
        <rFont val="Calibri"/>
        <family val="2"/>
        <scheme val="minor"/>
      </rPr>
      <t>a</t>
    </r>
    <r>
      <rPr>
        <sz val="12"/>
        <color rgb="FF625D70"/>
        <rFont val="Calibri"/>
        <family val="2"/>
        <scheme val="minor"/>
      </rPr>
      <t>do</t>
    </r>
    <r>
      <rPr>
        <sz val="12"/>
        <color rgb="FF794454"/>
        <rFont val="Calibri"/>
        <family val="2"/>
        <scheme val="minor"/>
      </rPr>
      <t>r</t>
    </r>
    <r>
      <rPr>
        <sz val="12"/>
        <color rgb="FF4F4462"/>
        <rFont val="Calibri"/>
        <family val="2"/>
        <scheme val="minor"/>
      </rPr>
      <t xml:space="preserve">es en </t>
    </r>
    <r>
      <rPr>
        <sz val="12"/>
        <color rgb="FF311360"/>
        <rFont val="Calibri"/>
        <family val="2"/>
        <scheme val="minor"/>
      </rPr>
      <t>l</t>
    </r>
    <r>
      <rPr>
        <sz val="12"/>
        <color rgb="FF3A2F66"/>
        <rFont val="Calibri"/>
        <family val="2"/>
        <scheme val="minor"/>
      </rPr>
      <t>a elaboración de productos de madero</t>
    </r>
  </si>
  <si>
    <r>
      <rPr>
        <sz val="12"/>
        <color rgb="FF4F4462"/>
        <rFont val="Calibri"/>
        <family val="2"/>
        <scheme val="minor"/>
      </rPr>
      <t>Operado</t>
    </r>
    <r>
      <rPr>
        <sz val="12"/>
        <color rgb="FF794454"/>
        <rFont val="Calibri"/>
        <family val="2"/>
        <scheme val="minor"/>
      </rPr>
      <t>r</t>
    </r>
    <r>
      <rPr>
        <sz val="12"/>
        <color rgb="FF4F4462"/>
        <rFont val="Calibri"/>
        <family val="2"/>
        <scheme val="minor"/>
      </rPr>
      <t xml:space="preserve">es </t>
    </r>
    <r>
      <rPr>
        <sz val="12"/>
        <color rgb="FF625D70"/>
        <rFont val="Calibri"/>
        <family val="2"/>
        <scheme val="minor"/>
      </rPr>
      <t xml:space="preserve">de </t>
    </r>
    <r>
      <rPr>
        <sz val="12"/>
        <color rgb="FF4F4462"/>
        <rFont val="Calibri"/>
        <family val="2"/>
        <scheme val="minor"/>
      </rPr>
      <t xml:space="preserve">máquinas </t>
    </r>
    <r>
      <rPr>
        <sz val="12"/>
        <color rgb="FF5D3B52"/>
        <rFont val="Calibri"/>
        <family val="2"/>
        <scheme val="minor"/>
      </rPr>
      <t xml:space="preserve">que </t>
    </r>
    <r>
      <rPr>
        <sz val="12"/>
        <color rgb="FF625D70"/>
        <rFont val="Calibri"/>
        <family val="2"/>
        <scheme val="minor"/>
      </rPr>
      <t>co</t>
    </r>
    <r>
      <rPr>
        <sz val="12"/>
        <color rgb="FF794454"/>
        <rFont val="Calibri"/>
        <family val="2"/>
        <scheme val="minor"/>
      </rPr>
      <t>r</t>
    </r>
    <r>
      <rPr>
        <sz val="12"/>
        <color rgb="FF591D3F"/>
        <rFont val="Calibri"/>
        <family val="2"/>
        <scheme val="minor"/>
      </rPr>
      <t>t</t>
    </r>
    <r>
      <rPr>
        <sz val="12"/>
        <color rgb="FF5D3B52"/>
        <rFont val="Calibri"/>
        <family val="2"/>
        <scheme val="minor"/>
      </rPr>
      <t>on</t>
    </r>
    <r>
      <rPr>
        <sz val="12"/>
        <color rgb="FF6D7285"/>
        <rFont val="Calibri"/>
        <family val="2"/>
        <scheme val="minor"/>
      </rPr>
      <t xml:space="preserve">, </t>
    </r>
    <r>
      <rPr>
        <sz val="12"/>
        <color rgb="FF3A2F66"/>
        <rFont val="Calibri"/>
        <family val="2"/>
        <scheme val="minor"/>
      </rPr>
      <t>perforan, doblall, troquelan, sueldan, etcétera, piezas y productos metálicos</t>
    </r>
  </si>
  <si>
    <r>
      <rPr>
        <sz val="12"/>
        <color rgb="FF602F33"/>
        <rFont val="Calibri"/>
        <family val="2"/>
        <scheme val="minor"/>
      </rPr>
      <t>E</t>
    </r>
    <r>
      <rPr>
        <sz val="12"/>
        <color rgb="FF4F4462"/>
        <rFont val="Calibri"/>
        <family val="2"/>
        <scheme val="minor"/>
      </rPr>
      <t xml:space="preserve">mpleados </t>
    </r>
    <r>
      <rPr>
        <sz val="12"/>
        <color rgb="FF625D70"/>
        <rFont val="Calibri"/>
        <family val="2"/>
        <scheme val="minor"/>
      </rPr>
      <t xml:space="preserve">de </t>
    </r>
    <r>
      <rPr>
        <sz val="12"/>
        <color rgb="FF4F4462"/>
        <rFont val="Calibri"/>
        <family val="2"/>
        <scheme val="minor"/>
      </rPr>
      <t>ven</t>
    </r>
    <r>
      <rPr>
        <sz val="12"/>
        <color rgb="FF262D79"/>
        <rFont val="Calibri"/>
        <family val="2"/>
        <scheme val="minor"/>
      </rPr>
      <t>ta</t>
    </r>
    <r>
      <rPr>
        <sz val="12"/>
        <color rgb="FF625D70"/>
        <rFont val="Calibri"/>
        <family val="2"/>
        <scheme val="minor"/>
      </rPr>
      <t xml:space="preserve">s, </t>
    </r>
    <r>
      <rPr>
        <sz val="12"/>
        <color rgb="FF3A2F66"/>
        <rFont val="Calibri"/>
        <family val="2"/>
        <scheme val="minor"/>
      </rPr>
      <t>d</t>
    </r>
    <r>
      <rPr>
        <sz val="12"/>
        <color rgb="FF5D3B52"/>
        <rFont val="Calibri"/>
        <family val="2"/>
        <scheme val="minor"/>
      </rPr>
      <t>es</t>
    </r>
    <r>
      <rPr>
        <sz val="12"/>
        <color rgb="FF625D70"/>
        <rFont val="Calibri"/>
        <family val="2"/>
        <scheme val="minor"/>
      </rPr>
      <t>pach</t>
    </r>
    <r>
      <rPr>
        <sz val="12"/>
        <color rgb="FF5D3B52"/>
        <rFont val="Calibri"/>
        <family val="2"/>
        <scheme val="minor"/>
      </rPr>
      <t>a</t>
    </r>
    <r>
      <rPr>
        <sz val="12"/>
        <color rgb="FF3A2F66"/>
        <rFont val="Calibri"/>
        <family val="2"/>
        <scheme val="minor"/>
      </rPr>
      <t>do</t>
    </r>
    <r>
      <rPr>
        <sz val="12"/>
        <color rgb="FF625D70"/>
        <rFont val="Calibri"/>
        <family val="2"/>
        <scheme val="minor"/>
      </rPr>
      <t xml:space="preserve">res </t>
    </r>
    <r>
      <rPr>
        <sz val="12"/>
        <color rgb="FF4F4462"/>
        <rFont val="Calibri"/>
        <family val="2"/>
        <scheme val="minor"/>
      </rPr>
      <t>y dependientes en comercios</t>
    </r>
  </si>
  <si>
    <r>
      <rPr>
        <sz val="12"/>
        <color rgb="FF5D3B52"/>
        <rFont val="Calibri"/>
        <family val="2"/>
        <scheme val="minor"/>
      </rPr>
      <t>Ens</t>
    </r>
    <r>
      <rPr>
        <sz val="12"/>
        <color rgb="FF3A2F66"/>
        <rFont val="Calibri"/>
        <family val="2"/>
        <scheme val="minor"/>
      </rPr>
      <t>am</t>
    </r>
    <r>
      <rPr>
        <sz val="12"/>
        <color rgb="FF5D3B52"/>
        <rFont val="Calibri"/>
        <family val="2"/>
        <scheme val="minor"/>
      </rPr>
      <t>b</t>
    </r>
    <r>
      <rPr>
        <sz val="12"/>
        <color rgb="FF311360"/>
        <rFont val="Calibri"/>
        <family val="2"/>
        <scheme val="minor"/>
      </rPr>
      <t>l</t>
    </r>
    <r>
      <rPr>
        <sz val="12"/>
        <color rgb="FF625D70"/>
        <rFont val="Calibri"/>
        <family val="2"/>
        <scheme val="minor"/>
      </rPr>
      <t>a</t>
    </r>
    <r>
      <rPr>
        <sz val="12"/>
        <color rgb="FF5D3B52"/>
        <rFont val="Calibri"/>
        <family val="2"/>
        <scheme val="minor"/>
      </rPr>
      <t>do</t>
    </r>
    <r>
      <rPr>
        <sz val="12"/>
        <color rgb="FF3A2F66"/>
        <rFont val="Calibri"/>
        <family val="2"/>
        <scheme val="minor"/>
      </rPr>
      <t xml:space="preserve">res </t>
    </r>
    <r>
      <rPr>
        <sz val="12"/>
        <color rgb="FF625D70"/>
        <rFont val="Calibri"/>
        <family val="2"/>
        <scheme val="minor"/>
      </rPr>
      <t xml:space="preserve">y </t>
    </r>
    <r>
      <rPr>
        <sz val="12"/>
        <color rgb="FF4F4462"/>
        <rFont val="Calibri"/>
        <family val="2"/>
        <scheme val="minor"/>
      </rPr>
      <t>mon</t>
    </r>
    <r>
      <rPr>
        <sz val="12"/>
        <color rgb="FF591D3F"/>
        <rFont val="Calibri"/>
        <family val="2"/>
        <scheme val="minor"/>
      </rPr>
      <t>t</t>
    </r>
    <r>
      <rPr>
        <sz val="12"/>
        <color rgb="FF5D3B52"/>
        <rFont val="Calibri"/>
        <family val="2"/>
        <scheme val="minor"/>
      </rPr>
      <t>a</t>
    </r>
    <r>
      <rPr>
        <sz val="12"/>
        <color rgb="FF3A2F66"/>
        <rFont val="Calibri"/>
        <family val="2"/>
        <scheme val="minor"/>
      </rPr>
      <t>do</t>
    </r>
    <r>
      <rPr>
        <sz val="12"/>
        <color rgb="FF625D70"/>
        <rFont val="Calibri"/>
        <family val="2"/>
        <scheme val="minor"/>
      </rPr>
      <t xml:space="preserve">res </t>
    </r>
    <r>
      <rPr>
        <sz val="12"/>
        <color rgb="FF3A2F66"/>
        <rFont val="Calibri"/>
        <family val="2"/>
        <scheme val="minor"/>
      </rPr>
      <t xml:space="preserve">de </t>
    </r>
    <r>
      <rPr>
        <sz val="12"/>
        <color rgb="FF5D3B52"/>
        <rFont val="Calibri"/>
        <family val="2"/>
        <scheme val="minor"/>
      </rPr>
      <t>he</t>
    </r>
    <r>
      <rPr>
        <sz val="12"/>
        <color rgb="FF625D70"/>
        <rFont val="Calibri"/>
        <family val="2"/>
        <scheme val="minor"/>
      </rPr>
      <t xml:space="preserve">rramien </t>
    </r>
    <r>
      <rPr>
        <sz val="12"/>
        <color rgb="FF591D3F"/>
        <rFont val="Calibri"/>
        <family val="2"/>
        <scheme val="minor"/>
      </rPr>
      <t>t</t>
    </r>
    <r>
      <rPr>
        <sz val="12"/>
        <color rgb="FF4F4462"/>
        <rFont val="Calibri"/>
        <family val="2"/>
        <scheme val="minor"/>
      </rPr>
      <t>as, maqu</t>
    </r>
    <r>
      <rPr>
        <sz val="12"/>
        <color rgb="FF794454"/>
        <rFont val="Calibri"/>
        <family val="2"/>
        <scheme val="minor"/>
      </rPr>
      <t>ill</t>
    </r>
    <r>
      <rPr>
        <sz val="12"/>
        <color rgb="FF625D70"/>
        <rFont val="Calibri"/>
        <family val="2"/>
        <scheme val="minor"/>
      </rPr>
      <t xml:space="preserve">aria, </t>
    </r>
    <r>
      <rPr>
        <sz val="12"/>
        <color rgb="FF4F4462"/>
        <rFont val="Calibri"/>
        <family val="2"/>
        <scheme val="minor"/>
      </rPr>
      <t xml:space="preserve">equipos y </t>
    </r>
    <r>
      <rPr>
        <sz val="12"/>
        <color rgb="FF625D70"/>
        <rFont val="Calibri"/>
        <family val="2"/>
        <scheme val="minor"/>
      </rPr>
      <t xml:space="preserve">produc </t>
    </r>
    <r>
      <rPr>
        <sz val="12"/>
        <color rgb="FF262D79"/>
        <rFont val="Calibri"/>
        <family val="2"/>
        <scheme val="minor"/>
      </rPr>
      <t>t</t>
    </r>
    <r>
      <rPr>
        <sz val="12"/>
        <color rgb="FF4F4462"/>
        <rFont val="Calibri"/>
        <family val="2"/>
        <scheme val="minor"/>
      </rPr>
      <t>os me</t>
    </r>
    <r>
      <rPr>
        <sz val="12"/>
        <color rgb="FF262D79"/>
        <rFont val="Calibri"/>
        <family val="2"/>
        <scheme val="minor"/>
      </rPr>
      <t>t</t>
    </r>
    <r>
      <rPr>
        <sz val="12"/>
        <color rgb="FF4F4462"/>
        <rFont val="Calibri"/>
        <family val="2"/>
        <scheme val="minor"/>
      </rPr>
      <t>ál</t>
    </r>
    <r>
      <rPr>
        <sz val="12"/>
        <color rgb="FF311360"/>
        <rFont val="Calibri"/>
        <family val="2"/>
        <scheme val="minor"/>
      </rPr>
      <t>i</t>
    </r>
    <r>
      <rPr>
        <sz val="12"/>
        <color rgb="FF4F4462"/>
        <rFont val="Calibri"/>
        <family val="2"/>
        <scheme val="minor"/>
      </rPr>
      <t>cos</t>
    </r>
  </si>
  <si>
    <r>
      <rPr>
        <sz val="12"/>
        <color rgb="FF4F4462"/>
        <rFont val="Calibri"/>
        <family val="2"/>
        <scheme val="minor"/>
      </rPr>
      <t xml:space="preserve">Conductores </t>
    </r>
    <r>
      <rPr>
        <sz val="12"/>
        <color rgb="FF3A2F66"/>
        <rFont val="Calibri"/>
        <family val="2"/>
        <scheme val="minor"/>
      </rPr>
      <t xml:space="preserve">de </t>
    </r>
    <r>
      <rPr>
        <sz val="12"/>
        <color rgb="FF5D3B52"/>
        <rFont val="Calibri"/>
        <family val="2"/>
        <scheme val="minor"/>
      </rPr>
      <t>cam</t>
    </r>
    <r>
      <rPr>
        <sz val="12"/>
        <color rgb="FF625D70"/>
        <rFont val="Calibri"/>
        <family val="2"/>
        <scheme val="minor"/>
      </rPr>
      <t>iones</t>
    </r>
    <r>
      <rPr>
        <sz val="12"/>
        <color rgb="FF5D3B52"/>
        <rFont val="Calibri"/>
        <family val="2"/>
        <scheme val="minor"/>
      </rPr>
      <t xml:space="preserve">, </t>
    </r>
    <r>
      <rPr>
        <sz val="12"/>
        <color rgb="FF625D70"/>
        <rFont val="Calibri"/>
        <family val="2"/>
        <scheme val="minor"/>
      </rPr>
      <t>cam</t>
    </r>
    <r>
      <rPr>
        <sz val="12"/>
        <color rgb="FF311360"/>
        <rFont val="Calibri"/>
        <family val="2"/>
        <scheme val="minor"/>
      </rPr>
      <t>i</t>
    </r>
    <r>
      <rPr>
        <sz val="12"/>
        <color rgb="FF4F4462"/>
        <rFont val="Calibri"/>
        <family val="2"/>
        <scheme val="minor"/>
      </rPr>
      <t>onetas y automóviles de carga</t>
    </r>
  </si>
  <si>
    <r>
      <rPr>
        <sz val="12"/>
        <color rgb="FF4F4462"/>
        <rFont val="Calibri"/>
        <family val="2"/>
        <scheme val="minor"/>
      </rPr>
      <t>Operado</t>
    </r>
    <r>
      <rPr>
        <sz val="12"/>
        <color rgb="FF794454"/>
        <rFont val="Calibri"/>
        <family val="2"/>
        <scheme val="minor"/>
      </rPr>
      <t>r</t>
    </r>
    <r>
      <rPr>
        <sz val="12"/>
        <color rgb="FF4F4462"/>
        <rFont val="Calibri"/>
        <family val="2"/>
        <scheme val="minor"/>
      </rPr>
      <t xml:space="preserve">es </t>
    </r>
    <r>
      <rPr>
        <sz val="12"/>
        <color rgb="FF625D70"/>
        <rFont val="Calibri"/>
        <family val="2"/>
        <scheme val="minor"/>
      </rPr>
      <t xml:space="preserve">de </t>
    </r>
    <r>
      <rPr>
        <sz val="12"/>
        <color rgb="FF4F4462"/>
        <rFont val="Calibri"/>
        <family val="2"/>
        <scheme val="minor"/>
      </rPr>
      <t xml:space="preserve">máquinas en </t>
    </r>
    <r>
      <rPr>
        <sz val="12"/>
        <color rgb="FF311360"/>
        <rFont val="Calibri"/>
        <family val="2"/>
        <scheme val="minor"/>
      </rPr>
      <t>l</t>
    </r>
    <r>
      <rPr>
        <sz val="12"/>
        <color rgb="FF625D70"/>
        <rFont val="Calibri"/>
        <family val="2"/>
        <scheme val="minor"/>
      </rPr>
      <t xml:space="preserve">a </t>
    </r>
    <r>
      <rPr>
        <sz val="12"/>
        <color rgb="FF4F4462"/>
        <rFont val="Calibri"/>
        <family val="2"/>
        <scheme val="minor"/>
      </rPr>
      <t>e</t>
    </r>
    <r>
      <rPr>
        <sz val="12"/>
        <color rgb="FF311360"/>
        <rFont val="Calibri"/>
        <family val="2"/>
        <scheme val="minor"/>
      </rPr>
      <t>l</t>
    </r>
    <r>
      <rPr>
        <sz val="12"/>
        <color rgb="FF625D70"/>
        <rFont val="Calibri"/>
        <family val="2"/>
        <scheme val="minor"/>
      </rPr>
      <t>aboración de alimetos, aceites, grasas, sal y especias</t>
    </r>
  </si>
  <si>
    <r>
      <rPr>
        <sz val="12"/>
        <color rgb="FF4F4462"/>
        <rFont val="Calibri"/>
        <family val="2"/>
        <scheme val="minor"/>
      </rPr>
      <t xml:space="preserve">Conductores </t>
    </r>
    <r>
      <rPr>
        <sz val="12"/>
        <color rgb="FF3A2F66"/>
        <rFont val="Calibri"/>
        <family val="2"/>
        <scheme val="minor"/>
      </rPr>
      <t xml:space="preserve">de </t>
    </r>
    <r>
      <rPr>
        <sz val="12"/>
        <color rgb="FF4F4462"/>
        <rFont val="Calibri"/>
        <family val="2"/>
        <scheme val="minor"/>
      </rPr>
      <t>maquinaria móvi</t>
    </r>
    <r>
      <rPr>
        <sz val="12"/>
        <color rgb="FF794454"/>
        <rFont val="Calibri"/>
        <family val="2"/>
        <scheme val="minor"/>
      </rPr>
      <t xml:space="preserve">l </t>
    </r>
    <r>
      <rPr>
        <sz val="12"/>
        <color rgb="FF625D70"/>
        <rFont val="Calibri"/>
        <family val="2"/>
        <scheme val="minor"/>
      </rPr>
      <t xml:space="preserve">paro </t>
    </r>
    <r>
      <rPr>
        <sz val="12"/>
        <color rgb="FF4F4462"/>
        <rFont val="Calibri"/>
        <family val="2"/>
        <scheme val="minor"/>
      </rPr>
      <t>el movimiento de merconcías en fábricas, puertos, comercios, etcétera</t>
    </r>
  </si>
  <si>
    <r>
      <rPr>
        <sz val="12"/>
        <color rgb="FF4F4462"/>
        <rFont val="Calibri"/>
        <family val="2"/>
        <scheme val="minor"/>
      </rPr>
      <t>Mecánicos en man</t>
    </r>
    <r>
      <rPr>
        <sz val="12"/>
        <color rgb="FF591D3F"/>
        <rFont val="Calibri"/>
        <family val="2"/>
        <scheme val="minor"/>
      </rPr>
      <t>t</t>
    </r>
    <r>
      <rPr>
        <sz val="12"/>
        <color rgb="FF4F4462"/>
        <rFont val="Calibri"/>
        <family val="2"/>
        <scheme val="minor"/>
      </rPr>
      <t>en</t>
    </r>
    <r>
      <rPr>
        <sz val="12"/>
        <color rgb="FF311360"/>
        <rFont val="Calibri"/>
        <family val="2"/>
        <scheme val="minor"/>
      </rPr>
      <t>i</t>
    </r>
    <r>
      <rPr>
        <sz val="12"/>
        <color rgb="FF4F4462"/>
        <rFont val="Calibri"/>
        <family val="2"/>
        <scheme val="minor"/>
      </rPr>
      <t>m</t>
    </r>
    <r>
      <rPr>
        <sz val="12"/>
        <color rgb="FF794454"/>
        <rFont val="Calibri"/>
        <family val="2"/>
        <scheme val="minor"/>
      </rPr>
      <t>i</t>
    </r>
    <r>
      <rPr>
        <sz val="12"/>
        <color rgb="FF4F4462"/>
        <rFont val="Calibri"/>
        <family val="2"/>
        <scheme val="minor"/>
      </rPr>
      <t>en</t>
    </r>
    <r>
      <rPr>
        <sz val="12"/>
        <color rgb="FF591D3F"/>
        <rFont val="Calibri"/>
        <family val="2"/>
        <scheme val="minor"/>
      </rPr>
      <t>t</t>
    </r>
    <r>
      <rPr>
        <sz val="12"/>
        <color rgb="FF625D70"/>
        <rFont val="Calibri"/>
        <family val="2"/>
        <scheme val="minor"/>
      </rPr>
      <t xml:space="preserve">o </t>
    </r>
    <r>
      <rPr>
        <sz val="12"/>
        <color rgb="FF4F4462"/>
        <rFont val="Calibri"/>
        <family val="2"/>
        <scheme val="minor"/>
      </rPr>
      <t xml:space="preserve">y </t>
    </r>
    <r>
      <rPr>
        <sz val="12"/>
        <color rgb="FF6D7285"/>
        <rFont val="Calibri"/>
        <family val="2"/>
        <scheme val="minor"/>
      </rPr>
      <t>r</t>
    </r>
    <r>
      <rPr>
        <sz val="12"/>
        <color rgb="FF4F4462"/>
        <rFont val="Calibri"/>
        <family val="2"/>
        <scheme val="minor"/>
      </rPr>
      <t>eparac</t>
    </r>
    <r>
      <rPr>
        <sz val="12"/>
        <color rgb="FF311360"/>
        <rFont val="Calibri"/>
        <family val="2"/>
        <scheme val="minor"/>
      </rPr>
      <t>i</t>
    </r>
    <r>
      <rPr>
        <sz val="12"/>
        <color rgb="FF4F4462"/>
        <rFont val="Calibri"/>
        <family val="2"/>
        <scheme val="minor"/>
      </rPr>
      <t xml:space="preserve">ón </t>
    </r>
    <r>
      <rPr>
        <sz val="12"/>
        <color rgb="FF3A2F66"/>
        <rFont val="Calibri"/>
        <family val="2"/>
        <scheme val="minor"/>
      </rPr>
      <t>de maquillaria e instrumentos industriales</t>
    </r>
  </si>
  <si>
    <r>
      <rPr>
        <sz val="12"/>
        <color rgb="FF625D70"/>
        <rFont val="Calibri"/>
        <family val="2"/>
        <scheme val="minor"/>
      </rPr>
      <t>Tejedo</t>
    </r>
    <r>
      <rPr>
        <sz val="12"/>
        <color rgb="FF853D36"/>
        <rFont val="Calibri"/>
        <family val="2"/>
        <scheme val="minor"/>
      </rPr>
      <t>r</t>
    </r>
    <r>
      <rPr>
        <sz val="12"/>
        <color rgb="FF4F4462"/>
        <rFont val="Calibri"/>
        <family val="2"/>
        <scheme val="minor"/>
      </rPr>
      <t xml:space="preserve">es </t>
    </r>
    <r>
      <rPr>
        <sz val="12"/>
        <color rgb="FF625D70"/>
        <rFont val="Calibri"/>
        <family val="2"/>
        <scheme val="minor"/>
      </rPr>
      <t xml:space="preserve">de </t>
    </r>
    <r>
      <rPr>
        <sz val="12"/>
        <color rgb="FF591D3F"/>
        <rFont val="Calibri"/>
        <family val="2"/>
        <scheme val="minor"/>
      </rPr>
      <t>f</t>
    </r>
    <r>
      <rPr>
        <sz val="12"/>
        <color rgb="FF262D79"/>
        <rFont val="Calibri"/>
        <family val="2"/>
        <scheme val="minor"/>
      </rPr>
      <t>ib</t>
    </r>
    <r>
      <rPr>
        <sz val="12"/>
        <color rgb="FF4F4462"/>
        <rFont val="Calibri"/>
        <family val="2"/>
        <scheme val="minor"/>
      </rPr>
      <t>ras</t>
    </r>
  </si>
  <si>
    <r>
      <rPr>
        <sz val="12"/>
        <color rgb="FF4F4462"/>
        <rFont val="Calibri"/>
        <family val="2"/>
        <scheme val="minor"/>
      </rPr>
      <t>Choferes vendedores</t>
    </r>
  </si>
  <si>
    <t>Cuales son las  Ocupaciones con el mayor número de empleados con alto riesgo de automatización?</t>
  </si>
  <si>
    <t>TOTAL</t>
  </si>
  <si>
    <t>Porcentaje</t>
  </si>
  <si>
    <t>AGUILAR FLORES DANIEL ALEJANDRO</t>
  </si>
  <si>
    <t>CEPEDA URBANO PATRICIA</t>
  </si>
  <si>
    <t>CORTES RAMIREZ ANGEL SALVADOR</t>
  </si>
  <si>
    <t>DURAN ALVARADO ERIK PATRICIO</t>
  </si>
  <si>
    <t>HERNANDEZ FERNANDEZ JOCELIN</t>
  </si>
  <si>
    <t>LOZANO GARIBAY OSCAR ALEJANDRO</t>
  </si>
  <si>
    <t>MARTINEZ FLORES DEBANHIE SARAI</t>
  </si>
  <si>
    <t>MAURICIO GARCÍA DANA SOFÍA</t>
  </si>
  <si>
    <t>NIÑO HERNANDEZ AMERICA MONSERRAT</t>
  </si>
  <si>
    <t>RIOS REYES DANA PAOLA</t>
  </si>
  <si>
    <t>Matricula</t>
  </si>
  <si>
    <t>Nombre</t>
  </si>
  <si>
    <t>Carrera</t>
  </si>
  <si>
    <t>IAS</t>
  </si>
  <si>
    <t>IEA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</si>
</sst>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rgb="FF4F446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625D70"/>
      <name val="Calibri"/>
      <family val="2"/>
      <scheme val="minor"/>
    </font>
    <font>
      <sz val="12"/>
      <color rgb="FF5D3B52"/>
      <name val="Calibri"/>
      <family val="2"/>
      <scheme val="minor"/>
    </font>
    <font>
      <sz val="12"/>
      <color rgb="FF3A2F66"/>
      <name val="Calibri"/>
      <family val="2"/>
      <scheme val="minor"/>
    </font>
    <font>
      <sz val="12"/>
      <color rgb="FF794454"/>
      <name val="Calibri"/>
      <family val="2"/>
      <scheme val="minor"/>
    </font>
    <font>
      <sz val="12"/>
      <color rgb="FF4F4462"/>
      <name val="Calibri"/>
      <family val="2"/>
      <scheme val="minor"/>
    </font>
    <font>
      <sz val="12"/>
      <color rgb="FF311360"/>
      <name val="Calibri"/>
      <family val="2"/>
      <scheme val="minor"/>
    </font>
    <font>
      <sz val="12"/>
      <color rgb="FF262D79"/>
      <name val="Calibri"/>
      <family val="2"/>
      <scheme val="minor"/>
    </font>
    <font>
      <sz val="12"/>
      <color rgb="FF6D7285"/>
      <name val="Calibri"/>
      <family val="2"/>
      <scheme val="minor"/>
    </font>
    <font>
      <sz val="12"/>
      <color rgb="FF591D3F"/>
      <name val="Calibri"/>
      <family val="2"/>
      <scheme val="minor"/>
    </font>
    <font>
      <sz val="12"/>
      <name val="Calibri"/>
      <family val="2"/>
      <scheme val="minor"/>
    </font>
    <font>
      <sz val="12"/>
      <color rgb="FF602F33"/>
      <name val="Calibri"/>
      <family val="2"/>
      <scheme val="minor"/>
    </font>
    <font>
      <sz val="12"/>
      <color rgb="FF853D36"/>
      <name val="Calibri"/>
      <family val="2"/>
      <scheme val="minor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F0F0F"/>
      </top>
      <bottom/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0" borderId="1" xfId="2" applyFont="1" applyBorder="1" applyAlignment="1">
      <alignment horizontal="left" vertical="top" wrapText="1"/>
    </xf>
    <xf numFmtId="0" fontId="16" fillId="0" borderId="1" xfId="2" applyFont="1" applyBorder="1" applyAlignment="1">
      <alignment horizontal="left" vertical="top" wrapText="1"/>
    </xf>
    <xf numFmtId="0" fontId="6" fillId="0" borderId="0" xfId="2" applyFont="1" applyAlignment="1">
      <alignment horizontal="left" vertical="top" wrapText="1"/>
    </xf>
    <xf numFmtId="0" fontId="16" fillId="0" borderId="0" xfId="2" applyFont="1" applyAlignment="1">
      <alignment horizontal="left" vertical="top" wrapText="1"/>
    </xf>
    <xf numFmtId="0" fontId="4" fillId="0" borderId="0" xfId="2" applyFont="1" applyAlignment="1">
      <alignment horizontal="center" vertical="top" wrapText="1"/>
    </xf>
    <xf numFmtId="0" fontId="5" fillId="0" borderId="0" xfId="2" applyFont="1" applyAlignment="1">
      <alignment horizontal="left" vertical="top" wrapText="1"/>
    </xf>
    <xf numFmtId="0" fontId="3" fillId="0" borderId="0" xfId="2" applyFont="1" applyAlignment="1">
      <alignment vertical="top" wrapText="1"/>
    </xf>
    <xf numFmtId="2" fontId="16" fillId="0" borderId="0" xfId="2" applyNumberFormat="1" applyFont="1" applyAlignment="1">
      <alignment horizontal="left" vertical="top" wrapText="1"/>
    </xf>
    <xf numFmtId="0" fontId="11" fillId="0" borderId="0" xfId="2" applyFont="1" applyAlignment="1">
      <alignment horizontal="left" vertical="top" wrapText="1"/>
    </xf>
    <xf numFmtId="9" fontId="16" fillId="0" borderId="0" xfId="1" applyFont="1" applyFill="1" applyAlignment="1">
      <alignment horizontal="left" vertical="top" wrapText="1"/>
    </xf>
    <xf numFmtId="0" fontId="3" fillId="0" borderId="0" xfId="2" applyFont="1" applyAlignment="1">
      <alignment horizontal="center" vertical="top" wrapText="1"/>
    </xf>
    <xf numFmtId="0" fontId="19" fillId="2" borderId="2" xfId="0" applyFont="1" applyFill="1" applyBorder="1" applyAlignment="1">
      <alignment vertical="top" wrapText="1"/>
    </xf>
    <xf numFmtId="0" fontId="19" fillId="2" borderId="4" xfId="0" applyFont="1" applyFill="1" applyBorder="1" applyAlignment="1">
      <alignment vertical="top" wrapText="1"/>
    </xf>
    <xf numFmtId="0" fontId="0" fillId="0" borderId="0" xfId="0" applyAlignment="1"/>
    <xf numFmtId="0" fontId="19" fillId="2" borderId="3" xfId="0" applyFont="1" applyFill="1" applyBorder="1" applyAlignment="1">
      <alignment vertical="top"/>
    </xf>
    <xf numFmtId="0" fontId="19" fillId="2" borderId="5" xfId="0" applyFont="1" applyFill="1" applyBorder="1" applyAlignment="1">
      <alignment vertical="top"/>
    </xf>
    <xf numFmtId="0" fontId="0" fillId="0" borderId="0" xfId="0" applyAlignment="1">
      <alignment horizontal="left" vertical="top"/>
    </xf>
  </cellXfs>
  <cellStyles count="3">
    <cellStyle name="Normal" xfId="0" builtinId="0"/>
    <cellStyle name="Normal 3" xfId="2" xr:uid="{F249B90E-CEA7-40D5-AF6C-9828048D2297}"/>
    <cellStyle name="Porcentaje" xfId="1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border outline="0">
        <top style="thin">
          <color rgb="FF1F1318"/>
        </top>
        <bottom style="thin">
          <color rgb="FF0C030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[ati fundamental (3) (1).xlsx]REPORTE 1!TablaDinámica1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1'!$B$3</c:f>
              <c:strCache>
                <c:ptCount val="1"/>
                <c:pt idx="0">
                  <c:v>Promedio de Riesgo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1'!$A$4:$A$18</c:f>
              <c:strCache>
                <c:ptCount val="14"/>
                <c:pt idx="0">
                  <c:v>Alemania</c:v>
                </c:pt>
                <c:pt idx="1">
                  <c:v>Chile</c:v>
                </c:pt>
                <c:pt idx="2">
                  <c:v>Eslovaquia</c:v>
                </c:pt>
                <c:pt idx="3">
                  <c:v>España</c:v>
                </c:pt>
                <c:pt idx="4">
                  <c:v>Estados Unidos</c:v>
                </c:pt>
                <c:pt idx="5">
                  <c:v>Francia</c:v>
                </c:pt>
                <c:pt idx="6">
                  <c:v>Grecia</c:v>
                </c:pt>
                <c:pt idx="7">
                  <c:v>Irlanda</c:v>
                </c:pt>
                <c:pt idx="8">
                  <c:v>Italia</c:v>
                </c:pt>
                <c:pt idx="9">
                  <c:v>Noruega</c:v>
                </c:pt>
                <c:pt idx="10">
                  <c:v>Países Bajos</c:v>
                </c:pt>
                <c:pt idx="11">
                  <c:v>Reino Unido</c:v>
                </c:pt>
                <c:pt idx="12">
                  <c:v>Suecia</c:v>
                </c:pt>
                <c:pt idx="13">
                  <c:v>Turquía</c:v>
                </c:pt>
              </c:strCache>
            </c:strRef>
          </c:cat>
          <c:val>
            <c:numRef>
              <c:f>'REPORTE 1'!$B$4:$B$18</c:f>
              <c:numCache>
                <c:formatCode>_(* #,##0.00_);_(* \(#,##0.00\);_(* "-"??_);_(@_)</c:formatCode>
                <c:ptCount val="14"/>
                <c:pt idx="0">
                  <c:v>0.54</c:v>
                </c:pt>
                <c:pt idx="1">
                  <c:v>0.53</c:v>
                </c:pt>
                <c:pt idx="2">
                  <c:v>0.65</c:v>
                </c:pt>
                <c:pt idx="3">
                  <c:v>0.52</c:v>
                </c:pt>
                <c:pt idx="4">
                  <c:v>0.37</c:v>
                </c:pt>
                <c:pt idx="5">
                  <c:v>0.49</c:v>
                </c:pt>
                <c:pt idx="6">
                  <c:v>0.57999999999999996</c:v>
                </c:pt>
                <c:pt idx="7">
                  <c:v>0.43000000000000005</c:v>
                </c:pt>
                <c:pt idx="8">
                  <c:v>0.51</c:v>
                </c:pt>
                <c:pt idx="9">
                  <c:v>0.32</c:v>
                </c:pt>
                <c:pt idx="10">
                  <c:v>0.39999999999999997</c:v>
                </c:pt>
                <c:pt idx="11">
                  <c:v>0.38</c:v>
                </c:pt>
                <c:pt idx="12">
                  <c:v>0.35000000000000003</c:v>
                </c:pt>
                <c:pt idx="13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09D-4054-9A1C-BB2E4C8F7A2F}"/>
            </c:ext>
          </c:extLst>
        </c:ser>
        <c:ser>
          <c:idx val="1"/>
          <c:order val="1"/>
          <c:tx>
            <c:strRef>
              <c:f>'REPORTE 1'!$C$3</c:f>
              <c:strCache>
                <c:ptCount val="1"/>
                <c:pt idx="0">
                  <c:v>Promedio de Población en riesgo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'REPORTE 1'!$A$4:$A$18</c:f>
              <c:strCache>
                <c:ptCount val="14"/>
                <c:pt idx="0">
                  <c:v>Alemania</c:v>
                </c:pt>
                <c:pt idx="1">
                  <c:v>Chile</c:v>
                </c:pt>
                <c:pt idx="2">
                  <c:v>Eslovaquia</c:v>
                </c:pt>
                <c:pt idx="3">
                  <c:v>España</c:v>
                </c:pt>
                <c:pt idx="4">
                  <c:v>Estados Unidos</c:v>
                </c:pt>
                <c:pt idx="5">
                  <c:v>Francia</c:v>
                </c:pt>
                <c:pt idx="6">
                  <c:v>Grecia</c:v>
                </c:pt>
                <c:pt idx="7">
                  <c:v>Irlanda</c:v>
                </c:pt>
                <c:pt idx="8">
                  <c:v>Italia</c:v>
                </c:pt>
                <c:pt idx="9">
                  <c:v>Noruega</c:v>
                </c:pt>
                <c:pt idx="10">
                  <c:v>Países Bajos</c:v>
                </c:pt>
                <c:pt idx="11">
                  <c:v>Reino Unido</c:v>
                </c:pt>
                <c:pt idx="12">
                  <c:v>Suecia</c:v>
                </c:pt>
                <c:pt idx="13">
                  <c:v>Turquía</c:v>
                </c:pt>
              </c:strCache>
            </c:strRef>
          </c:cat>
          <c:val>
            <c:numRef>
              <c:f>'REPORTE 1'!$C$4:$C$18</c:f>
              <c:numCache>
                <c:formatCode>_(* #,##0.00_);_(* \(#,##0.00\);_(* "-"??_);_(@_)</c:formatCode>
                <c:ptCount val="14"/>
                <c:pt idx="0">
                  <c:v>44.928000000000004</c:v>
                </c:pt>
                <c:pt idx="1">
                  <c:v>10.329699999999999</c:v>
                </c:pt>
                <c:pt idx="2">
                  <c:v>3.5405500000000001</c:v>
                </c:pt>
                <c:pt idx="3">
                  <c:v>24.6584</c:v>
                </c:pt>
                <c:pt idx="4">
                  <c:v>122.80299999999998</c:v>
                </c:pt>
                <c:pt idx="5">
                  <c:v>33.197499999999998</c:v>
                </c:pt>
                <c:pt idx="6">
                  <c:v>6.1711999999999998</c:v>
                </c:pt>
                <c:pt idx="7">
                  <c:v>2.1641900000000005</c:v>
                </c:pt>
                <c:pt idx="8">
                  <c:v>30.146100000000001</c:v>
                </c:pt>
                <c:pt idx="9">
                  <c:v>1.7305600000000001</c:v>
                </c:pt>
                <c:pt idx="10">
                  <c:v>7.0119999999999996</c:v>
                </c:pt>
                <c:pt idx="11">
                  <c:v>25.5854</c:v>
                </c:pt>
                <c:pt idx="12">
                  <c:v>3.6470000000000002</c:v>
                </c:pt>
                <c:pt idx="13">
                  <c:v>50.020199999999996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0D9-4A16-9855-9C22935F7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830240"/>
        <c:axId val="158832320"/>
      </c:barChart>
      <c:catAx>
        <c:axId val="15883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832320"/>
        <c:crosses val="autoZero"/>
        <c:auto val="1"/>
        <c:lblAlgn val="ctr"/>
        <c:lblOffset val="100"/>
        <c:noMultiLvlLbl val="0"/>
      </c:catAx>
      <c:valAx>
        <c:axId val="15883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83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Empleo</a:t>
            </a:r>
            <a:r>
              <a:rPr lang="es-ES" baseline="0"/>
              <a:t>s con riesgo de automatizacion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'REPORTE 2'!$B$1</c:f>
              <c:strCache>
                <c:ptCount val="1"/>
                <c:pt idx="0">
                  <c:v>Empleo con riesgo alto de automatización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2'!$A$2:$A$17</c:f>
              <c:strCache>
                <c:ptCount val="16"/>
                <c:pt idx="0">
                  <c:v>Trabajadores en la elaboración de pan, tortilla, repasteria, y otros productos de cereales y harinas</c:v>
                </c:pt>
                <c:pt idx="1">
                  <c:v>Ensambladores y montadores de partes eléctricas y electrónicas</c:v>
                </c:pt>
                <c:pt idx="2">
                  <c:v>Sastres y modistos, costureros y confeccionadores de prendas de vestir</c:v>
                </c:pt>
                <c:pt idx="3">
                  <c:v>Operadores de móquinas paro la elaboración
y enscmble de productos de plástico y hule</c:v>
                </c:pt>
                <c:pt idx="4">
                  <c:v>Operadores de máquinas de costura, bordado
y de corte poro la confección de productos textiles y prendas de vestir</c:v>
                </c:pt>
                <c:pt idx="5">
                  <c:v>Carpinteros, ebanistas y cepilladores en la elaboración de productos de madero</c:v>
                </c:pt>
                <c:pt idx="6">
                  <c:v>Operadores de máquinas que corton, perforan, doblall, troquelan, sueldan, etcétera, piezas y productos metálicos</c:v>
                </c:pt>
                <c:pt idx="7">
                  <c:v>Empleados de ventas, despachadores y dependientes en comercios</c:v>
                </c:pt>
                <c:pt idx="8">
                  <c:v>Ensambladores y montadores de herramien tas, maquillaria, equipos y produc tos metálicos</c:v>
                </c:pt>
                <c:pt idx="9">
                  <c:v>Conductores de camiones, camionetas y automóviles de carga</c:v>
                </c:pt>
                <c:pt idx="10">
                  <c:v>Operadores de máquinas en la elaboración de alimetos, aceites, grasas, sal y especias</c:v>
                </c:pt>
                <c:pt idx="11">
                  <c:v>Conductores de maquinaria móvil paro el movimiento de merconcías en fábricas, puertos, comercios, etcétera</c:v>
                </c:pt>
                <c:pt idx="12">
                  <c:v>Mecánicos en mantenimiento y reparación de maquillaria e instrumentos industriales</c:v>
                </c:pt>
                <c:pt idx="13">
                  <c:v>Tejedores de fibras</c:v>
                </c:pt>
                <c:pt idx="14">
                  <c:v>Choferes vendedores</c:v>
                </c:pt>
                <c:pt idx="15">
                  <c:v>TOTAL</c:v>
                </c:pt>
              </c:strCache>
            </c:strRef>
          </c:cat>
          <c:val>
            <c:numRef>
              <c:f>'REPORTE 2'!$B$2:$B$17</c:f>
              <c:numCache>
                <c:formatCode>General</c:formatCode>
                <c:ptCount val="16"/>
                <c:pt idx="0">
                  <c:v>517.39200000000005</c:v>
                </c:pt>
                <c:pt idx="1">
                  <c:v>434.947</c:v>
                </c:pt>
                <c:pt idx="2">
                  <c:v>298.83800000000002</c:v>
                </c:pt>
                <c:pt idx="3">
                  <c:v>266.601</c:v>
                </c:pt>
                <c:pt idx="4">
                  <c:v>262.07600000000002</c:v>
                </c:pt>
                <c:pt idx="5">
                  <c:v>256.58600000000001</c:v>
                </c:pt>
                <c:pt idx="6">
                  <c:v>252.04</c:v>
                </c:pt>
                <c:pt idx="7">
                  <c:v>219.26300000000001</c:v>
                </c:pt>
                <c:pt idx="8">
                  <c:v>203.102</c:v>
                </c:pt>
                <c:pt idx="9">
                  <c:v>145.72999999999999</c:v>
                </c:pt>
                <c:pt idx="10">
                  <c:v>116.98699999999999</c:v>
                </c:pt>
                <c:pt idx="11">
                  <c:v>113.035</c:v>
                </c:pt>
                <c:pt idx="12">
                  <c:v>95.587999999999994</c:v>
                </c:pt>
                <c:pt idx="13">
                  <c:v>93.356999999999999</c:v>
                </c:pt>
                <c:pt idx="14">
                  <c:v>92.578000000000003</c:v>
                </c:pt>
                <c:pt idx="15" formatCode="0.00">
                  <c:v>3368.1200000000003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6-4B68-B871-CD2110910035}"/>
            </c:ext>
          </c:extLst>
        </c:ser>
        <c:ser>
          <c:idx val="1"/>
          <c:order val="1"/>
          <c:tx>
            <c:strRef>
              <c:f>'REPORTE 2'!$C$1</c:f>
              <c:strCache>
                <c:ptCount val="1"/>
                <c:pt idx="0">
                  <c:v>Porcentaje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'REPORTE 2'!$A$2:$A$17</c:f>
              <c:strCache>
                <c:ptCount val="16"/>
                <c:pt idx="0">
                  <c:v>Trabajadores en la elaboración de pan, tortilla, repasteria, y otros productos de cereales y harinas</c:v>
                </c:pt>
                <c:pt idx="1">
                  <c:v>Ensambladores y montadores de partes eléctricas y electrónicas</c:v>
                </c:pt>
                <c:pt idx="2">
                  <c:v>Sastres y modistos, costureros y confeccionadores de prendas de vestir</c:v>
                </c:pt>
                <c:pt idx="3">
                  <c:v>Operadores de móquinas paro la elaboración
y enscmble de productos de plástico y hule</c:v>
                </c:pt>
                <c:pt idx="4">
                  <c:v>Operadores de máquinas de costura, bordado
y de corte poro la confección de productos textiles y prendas de vestir</c:v>
                </c:pt>
                <c:pt idx="5">
                  <c:v>Carpinteros, ebanistas y cepilladores en la elaboración de productos de madero</c:v>
                </c:pt>
                <c:pt idx="6">
                  <c:v>Operadores de máquinas que corton, perforan, doblall, troquelan, sueldan, etcétera, piezas y productos metálicos</c:v>
                </c:pt>
                <c:pt idx="7">
                  <c:v>Empleados de ventas, despachadores y dependientes en comercios</c:v>
                </c:pt>
                <c:pt idx="8">
                  <c:v>Ensambladores y montadores de herramien tas, maquillaria, equipos y produc tos metálicos</c:v>
                </c:pt>
                <c:pt idx="9">
                  <c:v>Conductores de camiones, camionetas y automóviles de carga</c:v>
                </c:pt>
                <c:pt idx="10">
                  <c:v>Operadores de máquinas en la elaboración de alimetos, aceites, grasas, sal y especias</c:v>
                </c:pt>
                <c:pt idx="11">
                  <c:v>Conductores de maquinaria móvil paro el movimiento de merconcías en fábricas, puertos, comercios, etcétera</c:v>
                </c:pt>
                <c:pt idx="12">
                  <c:v>Mecánicos en mantenimiento y reparación de maquillaria e instrumentos industriales</c:v>
                </c:pt>
                <c:pt idx="13">
                  <c:v>Tejedores de fibras</c:v>
                </c:pt>
                <c:pt idx="14">
                  <c:v>Choferes vendedores</c:v>
                </c:pt>
                <c:pt idx="15">
                  <c:v>TOTAL</c:v>
                </c:pt>
              </c:strCache>
            </c:strRef>
          </c:cat>
          <c:val>
            <c:numRef>
              <c:f>'REPORTE 2'!$C$2:$C$17</c:f>
              <c:numCache>
                <c:formatCode>0%</c:formatCode>
                <c:ptCount val="16"/>
                <c:pt idx="0">
                  <c:v>0.15361447929408692</c:v>
                </c:pt>
                <c:pt idx="1">
                  <c:v>0.1291364321936273</c:v>
                </c:pt>
                <c:pt idx="2">
                  <c:v>8.8725461088084739E-2</c:v>
                </c:pt>
                <c:pt idx="3">
                  <c:v>7.9154246285761787E-2</c:v>
                </c:pt>
                <c:pt idx="4">
                  <c:v>7.7810766837286077E-2</c:v>
                </c:pt>
                <c:pt idx="5">
                  <c:v>7.6180777406980746E-2</c:v>
                </c:pt>
                <c:pt idx="6">
                  <c:v>7.4831063026257957E-2</c:v>
                </c:pt>
                <c:pt idx="7">
                  <c:v>6.5099521394724649E-2</c:v>
                </c:pt>
                <c:pt idx="8">
                  <c:v>6.0301295678301246E-2</c:v>
                </c:pt>
                <c:pt idx="9">
                  <c:v>4.326746077930714E-2</c:v>
                </c:pt>
                <c:pt idx="10">
                  <c:v>3.4733619942282336E-2</c:v>
                </c:pt>
                <c:pt idx="11">
                  <c:v>3.3560265073690955E-2</c:v>
                </c:pt>
                <c:pt idx="12">
                  <c:v>2.8380223982518434E-2</c:v>
                </c:pt>
                <c:pt idx="13">
                  <c:v>2.7717836656651184E-2</c:v>
                </c:pt>
                <c:pt idx="14">
                  <c:v>2.7486550360438462E-2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56-4B68-B871-CD2110910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44807952"/>
        <c:axId val="1296325408"/>
      </c:barChart>
      <c:catAx>
        <c:axId val="1544807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6325408"/>
        <c:crosses val="autoZero"/>
        <c:auto val="1"/>
        <c:lblAlgn val="ctr"/>
        <c:lblOffset val="100"/>
        <c:noMultiLvlLbl val="0"/>
      </c:catAx>
      <c:valAx>
        <c:axId val="129632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480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142875</xdr:rowOff>
    </xdr:from>
    <xdr:to>
      <xdr:col>4</xdr:col>
      <xdr:colOff>523875</xdr:colOff>
      <xdr:row>4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ADC2F91-59CA-2AA8-6109-8D5C30C5C3C8}"/>
            </a:ext>
          </a:extLst>
        </xdr:cNvPr>
        <xdr:cNvSpPr txBox="1"/>
      </xdr:nvSpPr>
      <xdr:spPr>
        <a:xfrm>
          <a:off x="1123950" y="333375"/>
          <a:ext cx="3257550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200">
              <a:latin typeface="Arial" panose="020B0604020202020204" pitchFamily="34" charset="0"/>
              <a:cs typeface="Arial" panose="020B0604020202020204" pitchFamily="34" charset="0"/>
            </a:rPr>
            <a:t>Por favor, ingrese el país del</a:t>
          </a:r>
          <a:r>
            <a:rPr lang="es-MX" sz="1200" baseline="0">
              <a:latin typeface="Arial" panose="020B0604020202020204" pitchFamily="34" charset="0"/>
              <a:cs typeface="Arial" panose="020B0604020202020204" pitchFamily="34" charset="0"/>
            </a:rPr>
            <a:t> que desea </a:t>
          </a:r>
          <a:r>
            <a:rPr lang="es-MX" sz="1200">
              <a:latin typeface="Arial" panose="020B0604020202020204" pitchFamily="34" charset="0"/>
              <a:cs typeface="Arial" panose="020B0604020202020204" pitchFamily="34" charset="0"/>
            </a:rPr>
            <a:t>solicitar la información de la tabla.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4762</xdr:rowOff>
    </xdr:from>
    <xdr:to>
      <xdr:col>3</xdr:col>
      <xdr:colOff>123825</xdr:colOff>
      <xdr:row>33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1F0CF2-E8D2-4B7A-90FA-BDE50BF71B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1828800</xdr:colOff>
      <xdr:row>18</xdr:row>
      <xdr:rowOff>128587</xdr:rowOff>
    </xdr:from>
    <xdr:to>
      <xdr:col>1</xdr:col>
      <xdr:colOff>2733675</xdr:colOff>
      <xdr:row>33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9DBD8C-03CF-C8A4-4017-4ABC69EED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y" refreshedDate="45233.656691898148" createdVersion="7" refreshedVersion="7" minRefreshableVersion="3" recordCount="14" xr:uid="{7CC36E10-429C-416E-8E93-993EE83F485D}">
  <cacheSource type="worksheet">
    <worksheetSource ref="A1:F15" sheet="BASE"/>
  </cacheSource>
  <cacheFields count="6">
    <cacheField name="Países" numFmtId="0">
      <sharedItems count="14">
        <s v="Eslovaquia"/>
        <s v="Turquía"/>
        <s v="Grecia"/>
        <s v="Alemania"/>
        <s v="Chile"/>
        <s v="España"/>
        <s v="Italia"/>
        <s v="Francia"/>
        <s v="Irlanda"/>
        <s v="Países Bajos"/>
        <s v="Reino Unido"/>
        <s v="Estaos Unidos"/>
        <s v="Suecia"/>
        <s v="Noruega"/>
      </sharedItems>
    </cacheField>
    <cacheField name="Población" numFmtId="0">
      <sharedItems containsSemiMixedTypes="0" containsString="0" containsNumber="1" minValue="5.0330000000000004" maxValue="331.9" count="14">
        <n v="5.4470000000000001"/>
        <n v="84.78"/>
        <n v="10.64"/>
        <n v="83.2"/>
        <n v="19.489999999999998"/>
        <n v="47.42"/>
        <n v="59.11"/>
        <n v="67.75"/>
        <n v="5.0330000000000004"/>
        <n v="17.53"/>
        <n v="67.33"/>
        <n v="331.9"/>
        <n v="10.42"/>
        <n v="5.4080000000000004"/>
      </sharedItems>
    </cacheField>
    <cacheField name="Riesgo significativo" numFmtId="9">
      <sharedItems containsSemiMixedTypes="0" containsString="0" containsNumber="1" minValue="0.26" maxValue="0.43" count="9">
        <n v="0.31"/>
        <n v="0.43"/>
        <n v="0.35"/>
        <n v="0.36"/>
        <n v="0.3"/>
        <n v="0.33"/>
        <n v="0.27"/>
        <n v="0.28999999999999998"/>
        <n v="0.26"/>
      </sharedItems>
    </cacheField>
    <cacheField name="Riesgo alto" numFmtId="9">
      <sharedItems containsSemiMixedTypes="0" containsString="0" containsNumber="1" minValue="0.06" maxValue="0.34" count="11">
        <n v="0.34"/>
        <n v="0.16"/>
        <n v="0.23"/>
        <n v="0.18"/>
        <n v="0.22"/>
        <n v="0.15"/>
        <n v="0.11"/>
        <n v="0.12"/>
        <n v="0.1"/>
        <n v="0.08"/>
        <n v="0.06"/>
      </sharedItems>
    </cacheField>
    <cacheField name="Riesgo total" numFmtId="0">
      <sharedItems containsSemiMixedTypes="0" containsString="0" containsNumber="1" minValue="0.32" maxValue="0.65" count="14">
        <n v="0.65"/>
        <n v="0.59"/>
        <n v="0.57999999999999996"/>
        <n v="0.54"/>
        <n v="0.53"/>
        <n v="0.52"/>
        <n v="0.51"/>
        <n v="0.49"/>
        <n v="0.43000000000000005"/>
        <n v="0.39999999999999997"/>
        <n v="0.38"/>
        <n v="0.37"/>
        <n v="0.35000000000000003"/>
        <n v="0.32"/>
      </sharedItems>
    </cacheField>
    <cacheField name="Población en riesgo" numFmtId="0">
      <sharedItems containsSemiMixedTypes="0" containsString="0" containsNumber="1" minValue="1.7305600000000001" maxValue="122.80299999999998" count="14">
        <n v="3.5405500000000001"/>
        <n v="50.020199999999996"/>
        <n v="6.1711999999999998"/>
        <n v="44.928000000000004"/>
        <n v="10.329699999999999"/>
        <n v="24.6584"/>
        <n v="30.146100000000001"/>
        <n v="33.197499999999998"/>
        <n v="2.1641900000000005"/>
        <n v="7.0119999999999996"/>
        <n v="25.5854"/>
        <n v="122.80299999999998"/>
        <n v="3.6470000000000002"/>
        <n v="1.7305600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x v="0"/>
    <x v="0"/>
    <x v="0"/>
  </r>
  <r>
    <x v="1"/>
    <x v="1"/>
    <x v="1"/>
    <x v="1"/>
    <x v="1"/>
    <x v="1"/>
  </r>
  <r>
    <x v="2"/>
    <x v="2"/>
    <x v="2"/>
    <x v="2"/>
    <x v="2"/>
    <x v="2"/>
  </r>
  <r>
    <x v="3"/>
    <x v="3"/>
    <x v="3"/>
    <x v="3"/>
    <x v="3"/>
    <x v="3"/>
  </r>
  <r>
    <x v="4"/>
    <x v="4"/>
    <x v="0"/>
    <x v="4"/>
    <x v="4"/>
    <x v="4"/>
  </r>
  <r>
    <x v="5"/>
    <x v="5"/>
    <x v="4"/>
    <x v="4"/>
    <x v="5"/>
    <x v="5"/>
  </r>
  <r>
    <x v="6"/>
    <x v="6"/>
    <x v="3"/>
    <x v="5"/>
    <x v="6"/>
    <x v="6"/>
  </r>
  <r>
    <x v="7"/>
    <x v="7"/>
    <x v="5"/>
    <x v="1"/>
    <x v="7"/>
    <x v="7"/>
  </r>
  <r>
    <x v="8"/>
    <x v="8"/>
    <x v="6"/>
    <x v="1"/>
    <x v="8"/>
    <x v="8"/>
  </r>
  <r>
    <x v="9"/>
    <x v="9"/>
    <x v="7"/>
    <x v="6"/>
    <x v="9"/>
    <x v="9"/>
  </r>
  <r>
    <x v="10"/>
    <x v="10"/>
    <x v="8"/>
    <x v="7"/>
    <x v="10"/>
    <x v="10"/>
  </r>
  <r>
    <x v="11"/>
    <x v="11"/>
    <x v="6"/>
    <x v="8"/>
    <x v="11"/>
    <x v="11"/>
  </r>
  <r>
    <x v="12"/>
    <x v="12"/>
    <x v="6"/>
    <x v="9"/>
    <x v="12"/>
    <x v="12"/>
  </r>
  <r>
    <x v="13"/>
    <x v="13"/>
    <x v="8"/>
    <x v="10"/>
    <x v="13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E29589-D766-406E-A32A-FF80BD3A75B9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C18" firstHeaderRow="0" firstDataRow="1" firstDataCol="1"/>
  <pivotFields count="6">
    <pivotField axis="axisRow" showAll="0">
      <items count="15">
        <item x="3"/>
        <item x="4"/>
        <item x="0"/>
        <item x="5"/>
        <item n="Estados Unidos" x="11"/>
        <item x="7"/>
        <item x="2"/>
        <item x="8"/>
        <item x="6"/>
        <item x="13"/>
        <item x="9"/>
        <item x="10"/>
        <item x="12"/>
        <item x="1"/>
        <item t="default"/>
      </items>
    </pivotField>
    <pivotField showAll="0"/>
    <pivotField numFmtId="9" showAll="0"/>
    <pivotField numFmtId="9" showAll="0"/>
    <pivotField dataField="1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15">
        <item x="13"/>
        <item x="8"/>
        <item x="0"/>
        <item x="12"/>
        <item x="2"/>
        <item x="9"/>
        <item x="4"/>
        <item x="5"/>
        <item x="10"/>
        <item x="6"/>
        <item x="7"/>
        <item x="3"/>
        <item x="1"/>
        <item x="11"/>
        <item t="default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Riesgo total" fld="4" subtotal="average" baseField="0" baseItem="0" numFmtId="43"/>
    <dataField name="Promedio de Población en riesgo" fld="5" subtotal="average" baseField="0" baseItem="0" numFmtId="43"/>
  </dataFields>
  <formats count="2"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1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9FCA6-8327-4E2D-9487-970E99F8BE77}" name="Tabla1" displayName="Tabla1" ref="C6:D8" totalsRowShown="0">
  <autoFilter ref="C6:D8" xr:uid="{60E9FCA6-8327-4E2D-9487-970E99F8BE77}"/>
  <tableColumns count="2">
    <tableColumn id="1" xr3:uid="{076B450C-A75E-4B6E-B0C1-EA886096C711}" name="Países"/>
    <tableColumn id="2" xr3:uid="{364AA7DF-C5B8-460C-B016-518D565961A2}" name="Ingrese País">
      <calculatedColumnFormula>VLOOKUP(Países,Automatización,5,FALSE)</calculatedColumnFormula>
    </tableColumn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9C58F-BEDB-41D5-8613-E16DDE36DDA5}" name="Tabla2" displayName="Tabla2" ref="A1:C17" totalsRowShown="0" dataDxfId="4" tableBorderDxfId="3" dataCellStyle="Normal 3">
  <autoFilter ref="A1:C17" xr:uid="{CAF9C58F-BEDB-41D5-8613-E16DDE36DDA5}"/>
  <tableColumns count="3">
    <tableColumn id="1" xr3:uid="{9EF77693-0DB0-4DA9-A672-0542B736C806}" name="Descripción" dataDxfId="2" dataCellStyle="Normal 3"/>
    <tableColumn id="2" xr3:uid="{71EAC281-4EBC-4AFD-B287-DC52D016B2E8}" name="Empleo con riesgo alto de automatización" dataDxfId="1" dataCellStyle="Normal 3"/>
    <tableColumn id="3" xr3:uid="{BCE43A5B-12F9-4B87-BB9F-CAB605DFA66D}" name="Porcentaje" dataDxfId="0" dataCellStyle="Normal 3">
      <calculatedColumnFormula>Tabla2[[#This Row],[Empleo con riesgo alto de automatización]]/$B$17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7EEA-0300-42A8-A9F4-7E39EAB248DA}">
  <dimension ref="A1:C11"/>
  <sheetViews>
    <sheetView workbookViewId="0">
      <selection activeCell="C2" sqref="C2"/>
    </sheetView>
  </sheetViews>
  <sheetFormatPr baseColWidth="10" defaultRowHeight="15" x14ac:dyDescent="0.25"/>
  <cols>
    <col min="1" max="1" width="11.42578125" customWidth="1"/>
    <col min="2" max="2" width="35.5703125" customWidth="1"/>
  </cols>
  <sheetData>
    <row r="1" spans="1:3" ht="15.75" thickBot="1" x14ac:dyDescent="0.3">
      <c r="A1" t="s">
        <v>57</v>
      </c>
      <c r="B1" s="23" t="s">
        <v>58</v>
      </c>
      <c r="C1" s="20" t="s">
        <v>59</v>
      </c>
    </row>
    <row r="2" spans="1:3" ht="15.75" thickBot="1" x14ac:dyDescent="0.3">
      <c r="A2" s="18">
        <v>2088147</v>
      </c>
      <c r="B2" s="21" t="s">
        <v>47</v>
      </c>
      <c r="C2" t="s">
        <v>60</v>
      </c>
    </row>
    <row r="3" spans="1:3" ht="15.75" thickBot="1" x14ac:dyDescent="0.3">
      <c r="A3" s="18">
        <v>2069162</v>
      </c>
      <c r="B3" s="21" t="s">
        <v>48</v>
      </c>
      <c r="C3" t="s">
        <v>61</v>
      </c>
    </row>
    <row r="4" spans="1:3" ht="15.75" thickBot="1" x14ac:dyDescent="0.3">
      <c r="A4" s="18">
        <v>2093927</v>
      </c>
      <c r="B4" s="21" t="s">
        <v>49</v>
      </c>
      <c r="C4" t="s">
        <v>60</v>
      </c>
    </row>
    <row r="5" spans="1:3" ht="15.75" thickBot="1" x14ac:dyDescent="0.3">
      <c r="A5" s="18">
        <v>2090769</v>
      </c>
      <c r="B5" s="21" t="s">
        <v>50</v>
      </c>
      <c r="C5" t="s">
        <v>60</v>
      </c>
    </row>
    <row r="6" spans="1:3" ht="15.75" thickBot="1" x14ac:dyDescent="0.3">
      <c r="A6" s="18">
        <v>2114479</v>
      </c>
      <c r="B6" s="21" t="s">
        <v>51</v>
      </c>
      <c r="C6" t="s">
        <v>60</v>
      </c>
    </row>
    <row r="7" spans="1:3" ht="15.75" thickBot="1" x14ac:dyDescent="0.3">
      <c r="A7" s="18">
        <v>2120809</v>
      </c>
      <c r="B7" s="21" t="s">
        <v>52</v>
      </c>
      <c r="C7" t="s">
        <v>60</v>
      </c>
    </row>
    <row r="8" spans="1:3" ht="15.75" thickBot="1" x14ac:dyDescent="0.3">
      <c r="A8" s="18">
        <v>2121134</v>
      </c>
      <c r="B8" s="21" t="s">
        <v>53</v>
      </c>
      <c r="C8" t="s">
        <v>60</v>
      </c>
    </row>
    <row r="9" spans="1:3" ht="15.75" thickBot="1" x14ac:dyDescent="0.3">
      <c r="A9" s="18">
        <v>2066823</v>
      </c>
      <c r="B9" s="21" t="s">
        <v>54</v>
      </c>
      <c r="C9" t="s">
        <v>60</v>
      </c>
    </row>
    <row r="10" spans="1:3" ht="15.75" thickBot="1" x14ac:dyDescent="0.3">
      <c r="A10" s="18">
        <v>2066621</v>
      </c>
      <c r="B10" s="21" t="s">
        <v>55</v>
      </c>
      <c r="C10" t="s">
        <v>60</v>
      </c>
    </row>
    <row r="11" spans="1:3" ht="15.75" thickBot="1" x14ac:dyDescent="0.3">
      <c r="A11" s="19">
        <v>2055979</v>
      </c>
      <c r="B11" s="22" t="s">
        <v>56</v>
      </c>
      <c r="C1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8C86-9643-4E91-8BD2-02BEC7E7694A}">
  <dimension ref="A1:F20"/>
  <sheetViews>
    <sheetView zoomScaleNormal="100" workbookViewId="0">
      <selection activeCell="C20" sqref="C20"/>
    </sheetView>
  </sheetViews>
  <sheetFormatPr baseColWidth="10" defaultRowHeight="15" x14ac:dyDescent="0.25"/>
  <cols>
    <col min="1" max="1" width="14.7109375" customWidth="1"/>
    <col min="2" max="2" width="15" customWidth="1"/>
    <col min="3" max="3" width="18.42578125" customWidth="1"/>
    <col min="6" max="6" width="18.5703125" customWidth="1"/>
    <col min="8" max="8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5.4470000000000001</v>
      </c>
      <c r="C2" s="1">
        <v>0.31</v>
      </c>
      <c r="D2" s="1">
        <v>0.34</v>
      </c>
      <c r="E2">
        <f t="shared" ref="E2:E15" si="0">Riesgo_significativo+Riesgo_alto</f>
        <v>0.65</v>
      </c>
      <c r="F2">
        <f>B2*E2</f>
        <v>3.5405500000000001</v>
      </c>
    </row>
    <row r="3" spans="1:6" x14ac:dyDescent="0.25">
      <c r="A3" t="s">
        <v>7</v>
      </c>
      <c r="B3">
        <v>84.78</v>
      </c>
      <c r="C3" s="1">
        <v>0.43</v>
      </c>
      <c r="D3" s="1">
        <v>0.16</v>
      </c>
      <c r="E3">
        <f t="shared" si="0"/>
        <v>0.59</v>
      </c>
      <c r="F3">
        <f t="shared" ref="F3:F15" si="1">B3*E3</f>
        <v>50.020199999999996</v>
      </c>
    </row>
    <row r="4" spans="1:6" x14ac:dyDescent="0.25">
      <c r="A4" t="s">
        <v>8</v>
      </c>
      <c r="B4">
        <v>10.64</v>
      </c>
      <c r="C4" s="1">
        <v>0.35</v>
      </c>
      <c r="D4" s="1">
        <v>0.23</v>
      </c>
      <c r="E4">
        <f t="shared" si="0"/>
        <v>0.57999999999999996</v>
      </c>
      <c r="F4">
        <f t="shared" si="1"/>
        <v>6.1711999999999998</v>
      </c>
    </row>
    <row r="5" spans="1:6" x14ac:dyDescent="0.25">
      <c r="A5" t="s">
        <v>9</v>
      </c>
      <c r="B5">
        <v>83.2</v>
      </c>
      <c r="C5" s="1">
        <v>0.36</v>
      </c>
      <c r="D5" s="1">
        <v>0.18</v>
      </c>
      <c r="E5">
        <f t="shared" si="0"/>
        <v>0.54</v>
      </c>
      <c r="F5">
        <f t="shared" si="1"/>
        <v>44.928000000000004</v>
      </c>
    </row>
    <row r="6" spans="1:6" x14ac:dyDescent="0.25">
      <c r="A6" t="s">
        <v>10</v>
      </c>
      <c r="B6">
        <v>19.489999999999998</v>
      </c>
      <c r="C6" s="1">
        <v>0.31</v>
      </c>
      <c r="D6" s="1">
        <v>0.22</v>
      </c>
      <c r="E6">
        <f t="shared" si="0"/>
        <v>0.53</v>
      </c>
      <c r="F6">
        <f t="shared" si="1"/>
        <v>10.329699999999999</v>
      </c>
    </row>
    <row r="7" spans="1:6" x14ac:dyDescent="0.25">
      <c r="A7" t="s">
        <v>11</v>
      </c>
      <c r="B7">
        <v>47.42</v>
      </c>
      <c r="C7" s="1">
        <v>0.3</v>
      </c>
      <c r="D7" s="1">
        <v>0.22</v>
      </c>
      <c r="E7">
        <f t="shared" si="0"/>
        <v>0.52</v>
      </c>
      <c r="F7">
        <f t="shared" si="1"/>
        <v>24.6584</v>
      </c>
    </row>
    <row r="8" spans="1:6" x14ac:dyDescent="0.25">
      <c r="A8" t="s">
        <v>12</v>
      </c>
      <c r="B8">
        <v>59.11</v>
      </c>
      <c r="C8" s="1">
        <v>0.36</v>
      </c>
      <c r="D8" s="1">
        <v>0.15</v>
      </c>
      <c r="E8">
        <f t="shared" si="0"/>
        <v>0.51</v>
      </c>
      <c r="F8">
        <f t="shared" si="1"/>
        <v>30.146100000000001</v>
      </c>
    </row>
    <row r="9" spans="1:6" x14ac:dyDescent="0.25">
      <c r="A9" t="s">
        <v>13</v>
      </c>
      <c r="B9">
        <v>67.75</v>
      </c>
      <c r="C9" s="1">
        <v>0.33</v>
      </c>
      <c r="D9" s="1">
        <v>0.16</v>
      </c>
      <c r="E9">
        <f t="shared" si="0"/>
        <v>0.49</v>
      </c>
      <c r="F9">
        <f t="shared" si="1"/>
        <v>33.197499999999998</v>
      </c>
    </row>
    <row r="10" spans="1:6" x14ac:dyDescent="0.25">
      <c r="A10" t="s">
        <v>14</v>
      </c>
      <c r="B10">
        <v>5.0330000000000004</v>
      </c>
      <c r="C10" s="1">
        <v>0.27</v>
      </c>
      <c r="D10" s="1">
        <v>0.16</v>
      </c>
      <c r="E10">
        <f t="shared" si="0"/>
        <v>0.43000000000000005</v>
      </c>
      <c r="F10">
        <f t="shared" si="1"/>
        <v>2.1641900000000005</v>
      </c>
    </row>
    <row r="11" spans="1:6" x14ac:dyDescent="0.25">
      <c r="A11" t="s">
        <v>15</v>
      </c>
      <c r="B11">
        <v>17.53</v>
      </c>
      <c r="C11" s="1">
        <v>0.28999999999999998</v>
      </c>
      <c r="D11" s="1">
        <v>0.11</v>
      </c>
      <c r="E11">
        <f t="shared" si="0"/>
        <v>0.39999999999999997</v>
      </c>
      <c r="F11">
        <f t="shared" si="1"/>
        <v>7.0119999999999996</v>
      </c>
    </row>
    <row r="12" spans="1:6" x14ac:dyDescent="0.25">
      <c r="A12" t="s">
        <v>16</v>
      </c>
      <c r="B12">
        <v>67.33</v>
      </c>
      <c r="C12" s="1">
        <v>0.26</v>
      </c>
      <c r="D12" s="1">
        <v>0.12</v>
      </c>
      <c r="E12">
        <f t="shared" si="0"/>
        <v>0.38</v>
      </c>
      <c r="F12">
        <f t="shared" si="1"/>
        <v>25.5854</v>
      </c>
    </row>
    <row r="13" spans="1:6" x14ac:dyDescent="0.25">
      <c r="A13" t="s">
        <v>23</v>
      </c>
      <c r="B13">
        <v>331.9</v>
      </c>
      <c r="C13" s="1">
        <v>0.27</v>
      </c>
      <c r="D13" s="1">
        <v>0.1</v>
      </c>
      <c r="E13">
        <f t="shared" si="0"/>
        <v>0.37</v>
      </c>
      <c r="F13">
        <f t="shared" si="1"/>
        <v>122.80299999999998</v>
      </c>
    </row>
    <row r="14" spans="1:6" x14ac:dyDescent="0.25">
      <c r="A14" t="s">
        <v>17</v>
      </c>
      <c r="B14">
        <v>10.42</v>
      </c>
      <c r="C14" s="1">
        <v>0.27</v>
      </c>
      <c r="D14" s="1">
        <v>0.08</v>
      </c>
      <c r="E14">
        <f t="shared" si="0"/>
        <v>0.35000000000000003</v>
      </c>
      <c r="F14">
        <f t="shared" si="1"/>
        <v>3.6470000000000002</v>
      </c>
    </row>
    <row r="15" spans="1:6" x14ac:dyDescent="0.25">
      <c r="A15" t="s">
        <v>18</v>
      </c>
      <c r="B15">
        <v>5.4080000000000004</v>
      </c>
      <c r="C15" s="1">
        <v>0.26</v>
      </c>
      <c r="D15" s="1">
        <v>0.06</v>
      </c>
      <c r="E15">
        <f t="shared" si="0"/>
        <v>0.32</v>
      </c>
      <c r="F15">
        <f t="shared" si="1"/>
        <v>1.7305600000000001</v>
      </c>
    </row>
    <row r="20" spans="3:3" x14ac:dyDescent="0.25">
      <c r="C20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016-8AD7-4219-8E54-663451B13FC7}">
  <dimension ref="C6:D8"/>
  <sheetViews>
    <sheetView topLeftCell="B1" workbookViewId="0">
      <selection activeCell="D23" sqref="D23"/>
    </sheetView>
  </sheetViews>
  <sheetFormatPr baseColWidth="10" defaultRowHeight="15" x14ac:dyDescent="0.25"/>
  <cols>
    <col min="2" max="2" width="15" customWidth="1"/>
    <col min="3" max="3" width="17.5703125" customWidth="1"/>
    <col min="4" max="4" width="20.28515625" customWidth="1"/>
    <col min="8" max="8" width="17.42578125" customWidth="1"/>
    <col min="9" max="9" width="14" customWidth="1"/>
    <col min="10" max="10" width="14.28515625" customWidth="1"/>
  </cols>
  <sheetData>
    <row r="6" spans="3:4" x14ac:dyDescent="0.25">
      <c r="C6" t="s">
        <v>0</v>
      </c>
      <c r="D6" s="6" t="s">
        <v>25</v>
      </c>
    </row>
    <row r="7" spans="3:4" x14ac:dyDescent="0.25">
      <c r="C7" t="s">
        <v>1</v>
      </c>
      <c r="D7" t="e">
        <f>VLOOKUP(Países,Automatización,2,FALSE)</f>
        <v>#N/A</v>
      </c>
    </row>
    <row r="8" spans="3:4" x14ac:dyDescent="0.25">
      <c r="C8" t="s">
        <v>4</v>
      </c>
      <c r="D8" t="e">
        <f>VLOOKUP(Países,Automatización,5,FALSE)</f>
        <v>#N/A</v>
      </c>
    </row>
  </sheetData>
  <pageMargins left="0.7" right="0.7" top="0.75" bottom="0.75" header="0.3" footer="0.3"/>
  <ignoredErrors>
    <ignoredError sqref="D7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EF29-D0F0-4068-820A-C456E8F5087D}">
  <dimension ref="A2:F18"/>
  <sheetViews>
    <sheetView zoomScale="70" workbookViewId="0">
      <selection activeCell="C3" sqref="C3"/>
    </sheetView>
  </sheetViews>
  <sheetFormatPr baseColWidth="10" defaultRowHeight="15" x14ac:dyDescent="0.25"/>
  <cols>
    <col min="1" max="1" width="17.5703125" bestFit="1" customWidth="1"/>
    <col min="2" max="2" width="23.5703125" bestFit="1" customWidth="1"/>
    <col min="3" max="3" width="39" customWidth="1"/>
    <col min="4" max="4" width="10.42578125" bestFit="1" customWidth="1"/>
    <col min="5" max="5" width="7.140625" bestFit="1" customWidth="1"/>
    <col min="6" max="6" width="38" customWidth="1"/>
    <col min="7" max="7" width="7.28515625" bestFit="1" customWidth="1"/>
    <col min="8" max="8" width="6.7109375" bestFit="1" customWidth="1"/>
    <col min="9" max="9" width="7.140625" bestFit="1" customWidth="1"/>
    <col min="10" max="10" width="7" bestFit="1" customWidth="1"/>
    <col min="11" max="11" width="8.5703125" bestFit="1" customWidth="1"/>
    <col min="12" max="12" width="11.7109375" bestFit="1" customWidth="1"/>
    <col min="13" max="13" width="12" bestFit="1" customWidth="1"/>
    <col min="14" max="14" width="6.7109375" bestFit="1" customWidth="1"/>
    <col min="15" max="15" width="7.7109375" bestFit="1" customWidth="1"/>
    <col min="16" max="16" width="12.5703125" bestFit="1" customWidth="1"/>
    <col min="17" max="28" width="30.5703125" bestFit="1" customWidth="1"/>
    <col min="29" max="29" width="28.5703125" bestFit="1" customWidth="1"/>
    <col min="30" max="31" width="35.5703125" bestFit="1" customWidth="1"/>
  </cols>
  <sheetData>
    <row r="2" spans="1:6" ht="30" x14ac:dyDescent="0.25">
      <c r="F2" s="5" t="s">
        <v>24</v>
      </c>
    </row>
    <row r="3" spans="1:6" x14ac:dyDescent="0.25">
      <c r="A3" s="2" t="s">
        <v>19</v>
      </c>
      <c r="B3" t="s">
        <v>21</v>
      </c>
      <c r="C3" t="s">
        <v>22</v>
      </c>
    </row>
    <row r="4" spans="1:6" x14ac:dyDescent="0.25">
      <c r="A4" s="3" t="s">
        <v>9</v>
      </c>
      <c r="B4" s="4">
        <v>0.54</v>
      </c>
      <c r="C4" s="4">
        <v>44.928000000000004</v>
      </c>
    </row>
    <row r="5" spans="1:6" x14ac:dyDescent="0.25">
      <c r="A5" s="3" t="s">
        <v>10</v>
      </c>
      <c r="B5" s="4">
        <v>0.53</v>
      </c>
      <c r="C5" s="4">
        <v>10.329699999999999</v>
      </c>
    </row>
    <row r="6" spans="1:6" x14ac:dyDescent="0.25">
      <c r="A6" s="3" t="s">
        <v>6</v>
      </c>
      <c r="B6" s="4">
        <v>0.65</v>
      </c>
      <c r="C6" s="4">
        <v>3.5405500000000001</v>
      </c>
    </row>
    <row r="7" spans="1:6" x14ac:dyDescent="0.25">
      <c r="A7" s="3" t="s">
        <v>11</v>
      </c>
      <c r="B7" s="4">
        <v>0.52</v>
      </c>
      <c r="C7" s="4">
        <v>24.6584</v>
      </c>
    </row>
    <row r="8" spans="1:6" x14ac:dyDescent="0.25">
      <c r="A8" s="3" t="s">
        <v>23</v>
      </c>
      <c r="B8" s="4">
        <v>0.37</v>
      </c>
      <c r="C8" s="4">
        <v>122.80299999999998</v>
      </c>
    </row>
    <row r="9" spans="1:6" x14ac:dyDescent="0.25">
      <c r="A9" s="3" t="s">
        <v>13</v>
      </c>
      <c r="B9" s="4">
        <v>0.49</v>
      </c>
      <c r="C9" s="4">
        <v>33.197499999999998</v>
      </c>
    </row>
    <row r="10" spans="1:6" x14ac:dyDescent="0.25">
      <c r="A10" s="3" t="s">
        <v>8</v>
      </c>
      <c r="B10" s="4">
        <v>0.57999999999999996</v>
      </c>
      <c r="C10" s="4">
        <v>6.1711999999999998</v>
      </c>
    </row>
    <row r="11" spans="1:6" x14ac:dyDescent="0.25">
      <c r="A11" s="3" t="s">
        <v>14</v>
      </c>
      <c r="B11" s="4">
        <v>0.43000000000000005</v>
      </c>
      <c r="C11" s="4">
        <v>2.1641900000000005</v>
      </c>
    </row>
    <row r="12" spans="1:6" x14ac:dyDescent="0.25">
      <c r="A12" s="3" t="s">
        <v>12</v>
      </c>
      <c r="B12" s="4">
        <v>0.51</v>
      </c>
      <c r="C12" s="4">
        <v>30.146100000000001</v>
      </c>
    </row>
    <row r="13" spans="1:6" x14ac:dyDescent="0.25">
      <c r="A13" s="3" t="s">
        <v>18</v>
      </c>
      <c r="B13" s="4">
        <v>0.32</v>
      </c>
      <c r="C13" s="4">
        <v>1.7305600000000001</v>
      </c>
    </row>
    <row r="14" spans="1:6" x14ac:dyDescent="0.25">
      <c r="A14" s="3" t="s">
        <v>15</v>
      </c>
      <c r="B14" s="4">
        <v>0.39999999999999997</v>
      </c>
      <c r="C14" s="4">
        <v>7.0119999999999996</v>
      </c>
    </row>
    <row r="15" spans="1:6" x14ac:dyDescent="0.25">
      <c r="A15" s="3" t="s">
        <v>16</v>
      </c>
      <c r="B15" s="4">
        <v>0.38</v>
      </c>
      <c r="C15" s="4">
        <v>25.5854</v>
      </c>
    </row>
    <row r="16" spans="1:6" x14ac:dyDescent="0.25">
      <c r="A16" s="3" t="s">
        <v>17</v>
      </c>
      <c r="B16" s="4">
        <v>0.35000000000000003</v>
      </c>
      <c r="C16" s="4">
        <v>3.6470000000000002</v>
      </c>
    </row>
    <row r="17" spans="1:3" x14ac:dyDescent="0.25">
      <c r="A17" s="3" t="s">
        <v>7</v>
      </c>
      <c r="B17" s="4">
        <v>0.59</v>
      </c>
      <c r="C17" s="4">
        <v>50.020199999999996</v>
      </c>
    </row>
    <row r="18" spans="1:3" x14ac:dyDescent="0.25">
      <c r="A18" s="3" t="s">
        <v>20</v>
      </c>
      <c r="B18" s="4">
        <v>0.4757142857142857</v>
      </c>
      <c r="C18" s="4">
        <v>26.13812857142857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D6CE-097C-4FC6-BC62-2E05F6988BF7}">
  <dimension ref="A1:G24"/>
  <sheetViews>
    <sheetView tabSelected="1" topLeftCell="A14" zoomScale="98" workbookViewId="0">
      <selection activeCell="C1" sqref="C1"/>
    </sheetView>
  </sheetViews>
  <sheetFormatPr baseColWidth="10" defaultRowHeight="15" x14ac:dyDescent="0.25"/>
  <cols>
    <col min="1" max="1" width="55" customWidth="1"/>
    <col min="2" max="2" width="43" customWidth="1"/>
    <col min="3" max="3" width="13" bestFit="1" customWidth="1"/>
  </cols>
  <sheetData>
    <row r="1" spans="1:7" ht="15.75" customHeight="1" x14ac:dyDescent="0.25">
      <c r="A1" s="11" t="s">
        <v>27</v>
      </c>
      <c r="B1" s="12" t="s">
        <v>28</v>
      </c>
      <c r="C1" t="s">
        <v>46</v>
      </c>
      <c r="E1" s="17" t="s">
        <v>44</v>
      </c>
      <c r="F1" s="17"/>
      <c r="G1" s="17"/>
    </row>
    <row r="2" spans="1:7" ht="31.5" x14ac:dyDescent="0.25">
      <c r="A2" s="7" t="s">
        <v>29</v>
      </c>
      <c r="B2" s="8">
        <v>517.39200000000005</v>
      </c>
      <c r="C2" s="16">
        <f>Tabla2[[#This Row],[Empleo con riesgo alto de automatización]]/$B$17</f>
        <v>0.15361447929408692</v>
      </c>
      <c r="E2" s="17"/>
      <c r="F2" s="17"/>
      <c r="G2" s="17"/>
    </row>
    <row r="3" spans="1:7" ht="31.5" x14ac:dyDescent="0.25">
      <c r="A3" s="9" t="s">
        <v>30</v>
      </c>
      <c r="B3" s="10">
        <v>434.947</v>
      </c>
      <c r="C3" s="16">
        <f>Tabla2[[#This Row],[Empleo con riesgo alto de automatización]]/$B$17</f>
        <v>0.1291364321936273</v>
      </c>
      <c r="E3" s="17"/>
      <c r="F3" s="17"/>
      <c r="G3" s="17"/>
    </row>
    <row r="4" spans="1:7" ht="31.5" x14ac:dyDescent="0.25">
      <c r="A4" s="9" t="s">
        <v>31</v>
      </c>
      <c r="B4" s="10">
        <v>298.83800000000002</v>
      </c>
      <c r="C4" s="16">
        <f>Tabla2[[#This Row],[Empleo con riesgo alto de automatización]]/$B$17</f>
        <v>8.8725461088084739E-2</v>
      </c>
    </row>
    <row r="5" spans="1:7" ht="31.5" x14ac:dyDescent="0.25">
      <c r="A5" s="9" t="s">
        <v>32</v>
      </c>
      <c r="B5" s="10">
        <v>266.601</v>
      </c>
      <c r="C5" s="16">
        <f>Tabla2[[#This Row],[Empleo con riesgo alto de automatización]]/$B$17</f>
        <v>7.9154246285761787E-2</v>
      </c>
    </row>
    <row r="6" spans="1:7" ht="47.25" x14ac:dyDescent="0.25">
      <c r="A6" s="9" t="s">
        <v>33</v>
      </c>
      <c r="B6" s="10">
        <v>262.07600000000002</v>
      </c>
      <c r="C6" s="16">
        <f>Tabla2[[#This Row],[Empleo con riesgo alto de automatización]]/$B$17</f>
        <v>7.7810766837286077E-2</v>
      </c>
    </row>
    <row r="7" spans="1:7" ht="31.5" x14ac:dyDescent="0.25">
      <c r="A7" s="9" t="s">
        <v>34</v>
      </c>
      <c r="B7" s="10">
        <v>256.58600000000001</v>
      </c>
      <c r="C7" s="16">
        <f>Tabla2[[#This Row],[Empleo con riesgo alto de automatización]]/$B$17</f>
        <v>7.6180777406980746E-2</v>
      </c>
    </row>
    <row r="8" spans="1:7" ht="47.25" x14ac:dyDescent="0.25">
      <c r="A8" s="10" t="s">
        <v>35</v>
      </c>
      <c r="B8" s="10">
        <v>252.04</v>
      </c>
      <c r="C8" s="16">
        <f>Tabla2[[#This Row],[Empleo con riesgo alto de automatización]]/$B$17</f>
        <v>7.4831063026257957E-2</v>
      </c>
    </row>
    <row r="9" spans="1:7" ht="31.5" x14ac:dyDescent="0.25">
      <c r="A9" s="9" t="s">
        <v>36</v>
      </c>
      <c r="B9" s="10">
        <v>219.26300000000001</v>
      </c>
      <c r="C9" s="16">
        <f>Tabla2[[#This Row],[Empleo con riesgo alto de automatización]]/$B$17</f>
        <v>6.5099521394724649E-2</v>
      </c>
    </row>
    <row r="10" spans="1:7" ht="31.5" x14ac:dyDescent="0.25">
      <c r="A10" s="9" t="s">
        <v>37</v>
      </c>
      <c r="B10" s="15">
        <v>203.102</v>
      </c>
      <c r="C10" s="16">
        <f>Tabla2[[#This Row],[Empleo con riesgo alto de automatización]]/$B$17</f>
        <v>6.0301295678301246E-2</v>
      </c>
    </row>
    <row r="11" spans="1:7" ht="31.5" x14ac:dyDescent="0.25">
      <c r="A11" s="9" t="s">
        <v>38</v>
      </c>
      <c r="B11" s="10">
        <v>145.72999999999999</v>
      </c>
      <c r="C11" s="16">
        <f>Tabla2[[#This Row],[Empleo con riesgo alto de automatización]]/$B$17</f>
        <v>4.326746077930714E-2</v>
      </c>
    </row>
    <row r="12" spans="1:7" ht="31.5" x14ac:dyDescent="0.25">
      <c r="A12" s="10" t="s">
        <v>39</v>
      </c>
      <c r="B12" s="10">
        <v>116.98699999999999</v>
      </c>
      <c r="C12" s="16">
        <f>Tabla2[[#This Row],[Empleo con riesgo alto de automatización]]/$B$17</f>
        <v>3.4733619942282336E-2</v>
      </c>
    </row>
    <row r="13" spans="1:7" ht="31.5" x14ac:dyDescent="0.25">
      <c r="A13" s="10" t="s">
        <v>40</v>
      </c>
      <c r="B13" s="10">
        <v>113.035</v>
      </c>
      <c r="C13" s="16">
        <f>Tabla2[[#This Row],[Empleo con riesgo alto de automatización]]/$B$17</f>
        <v>3.3560265073690955E-2</v>
      </c>
    </row>
    <row r="14" spans="1:7" ht="31.5" x14ac:dyDescent="0.25">
      <c r="A14" s="9" t="s">
        <v>41</v>
      </c>
      <c r="B14" s="10">
        <v>95.587999999999994</v>
      </c>
      <c r="C14" s="16">
        <f>Tabla2[[#This Row],[Empleo con riesgo alto de automatización]]/$B$17</f>
        <v>2.8380223982518434E-2</v>
      </c>
    </row>
    <row r="15" spans="1:7" ht="15.75" x14ac:dyDescent="0.25">
      <c r="A15" s="10" t="s">
        <v>42</v>
      </c>
      <c r="B15" s="10">
        <v>93.356999999999999</v>
      </c>
      <c r="C15" s="16">
        <f>Tabla2[[#This Row],[Empleo con riesgo alto de automatización]]/$B$17</f>
        <v>2.7717836656651184E-2</v>
      </c>
    </row>
    <row r="16" spans="1:7" ht="15.75" x14ac:dyDescent="0.25">
      <c r="A16" s="10" t="s">
        <v>43</v>
      </c>
      <c r="B16" s="10">
        <v>92.578000000000003</v>
      </c>
      <c r="C16" s="16">
        <f>Tabla2[[#This Row],[Empleo con riesgo alto de automatización]]/$B$17</f>
        <v>2.7486550360438462E-2</v>
      </c>
    </row>
    <row r="17" spans="1:3" ht="15.75" x14ac:dyDescent="0.25">
      <c r="A17" s="10" t="s">
        <v>45</v>
      </c>
      <c r="B17" s="14">
        <f>SUM(B2:B16)</f>
        <v>3368.1200000000003</v>
      </c>
      <c r="C17" s="16">
        <f>Tabla2[[#This Row],[Empleo con riesgo alto de automatización]]/$B$17</f>
        <v>1</v>
      </c>
    </row>
    <row r="22" spans="1:3" ht="15" customHeight="1" x14ac:dyDescent="0.25">
      <c r="A22" s="13"/>
      <c r="B22" s="13"/>
      <c r="C22" s="13"/>
    </row>
    <row r="23" spans="1:3" x14ac:dyDescent="0.25">
      <c r="A23" s="13"/>
      <c r="B23" s="13"/>
      <c r="C23" s="13"/>
    </row>
    <row r="24" spans="1:3" x14ac:dyDescent="0.25">
      <c r="A24" s="13"/>
      <c r="B24" s="13"/>
      <c r="C24" s="13"/>
    </row>
  </sheetData>
  <mergeCells count="1">
    <mergeCell ref="E1:G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25</vt:i4>
      </vt:variant>
    </vt:vector>
  </HeadingPairs>
  <TitlesOfParts>
    <vt:vector size="30" baseType="lpstr">
      <vt:lpstr>PORTADA</vt:lpstr>
      <vt:lpstr>BASE</vt:lpstr>
      <vt:lpstr>BUSCARV</vt:lpstr>
      <vt:lpstr>REPORTE 1</vt:lpstr>
      <vt:lpstr>REPORTE 2</vt:lpstr>
      <vt:lpstr>Alemania</vt:lpstr>
      <vt:lpstr>Automatización</vt:lpstr>
      <vt:lpstr>Chile</vt:lpstr>
      <vt:lpstr>Eslovaquia</vt:lpstr>
      <vt:lpstr>España</vt:lpstr>
      <vt:lpstr>Estados_Unidos</vt:lpstr>
      <vt:lpstr>Francia</vt:lpstr>
      <vt:lpstr>Grecia</vt:lpstr>
      <vt:lpstr>Irlanda</vt:lpstr>
      <vt:lpstr>Italia</vt:lpstr>
      <vt:lpstr>Noruega</vt:lpstr>
      <vt:lpstr>BUSCARV!Países</vt:lpstr>
      <vt:lpstr>Países</vt:lpstr>
      <vt:lpstr>Países_Bajos</vt:lpstr>
      <vt:lpstr>Población</vt:lpstr>
      <vt:lpstr>Población_en_riesgo</vt:lpstr>
      <vt:lpstr>Pobleación</vt:lpstr>
      <vt:lpstr>Reino_Unido</vt:lpstr>
      <vt:lpstr>Riesgo_alto</vt:lpstr>
      <vt:lpstr>Riesgo_significativo</vt:lpstr>
      <vt:lpstr>BUSCARV!Riesgo_total</vt:lpstr>
      <vt:lpstr>Riesgo_total</vt:lpstr>
      <vt:lpstr>Suecia</vt:lpstr>
      <vt:lpstr>TablaCategorías</vt:lpstr>
      <vt:lpstr>Turquía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</dc:creator>
  <cp:lastModifiedBy>Rey</cp:lastModifiedBy>
  <dcterms:created xsi:type="dcterms:W3CDTF">2023-11-01T07:35:05Z</dcterms:created>
  <dcterms:modified xsi:type="dcterms:W3CDTF">2023-11-05T17:42:32Z</dcterms:modified>
</cp:coreProperties>
</file>