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8\OneDrive\Documentos\SDG paper\Final Data\SDGpaper\Graphs\"/>
    </mc:Choice>
  </mc:AlternateContent>
  <xr:revisionPtr revIDLastSave="0" documentId="13_ncr:1_{6E774355-8980-4D7D-81BC-0B9E5BB4FFAB}" xr6:coauthVersionLast="47" xr6:coauthVersionMax="47" xr10:uidLastSave="{00000000-0000-0000-0000-000000000000}"/>
  <bookViews>
    <workbookView xWindow="-110" yWindow="-110" windowWidth="19420" windowHeight="10300" xr2:uid="{3827900B-EBFC-4189-BB06-23826B50D4E0}"/>
  </bookViews>
  <sheets>
    <sheet name="2005" sheetId="1" r:id="rId1"/>
    <sheet name="2015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T8" i="1"/>
  <c r="S7" i="1"/>
  <c r="T7" i="1"/>
  <c r="T9" i="1"/>
  <c r="T6" i="1"/>
  <c r="J6" i="1"/>
  <c r="K6" i="1"/>
  <c r="J7" i="1"/>
  <c r="K7" i="1"/>
  <c r="J8" i="1"/>
  <c r="K8" i="1"/>
  <c r="J9" i="1"/>
  <c r="K9" i="1"/>
  <c r="S8" i="1"/>
  <c r="S9" i="1"/>
  <c r="S6" i="1"/>
  <c r="I7" i="1"/>
  <c r="I8" i="1"/>
  <c r="I9" i="1"/>
  <c r="I6" i="1"/>
  <c r="H7" i="1"/>
  <c r="H8" i="1"/>
  <c r="H9" i="1"/>
  <c r="H6" i="1"/>
</calcChain>
</file>

<file path=xl/sharedStrings.xml><?xml version="1.0" encoding="utf-8"?>
<sst xmlns="http://schemas.openxmlformats.org/spreadsheetml/2006/main" count="57" uniqueCount="39">
  <si>
    <t>MICS</t>
  </si>
  <si>
    <t>MICS SE</t>
  </si>
  <si>
    <t xml:space="preserve">LSIS </t>
  </si>
  <si>
    <t>LSIS SE</t>
  </si>
  <si>
    <t>Stunting</t>
  </si>
  <si>
    <t>Under</t>
  </si>
  <si>
    <t>Under SE</t>
  </si>
  <si>
    <t>Stunt SE</t>
  </si>
  <si>
    <t>North</t>
  </si>
  <si>
    <t>Center</t>
  </si>
  <si>
    <t>South</t>
  </si>
  <si>
    <t>Total</t>
  </si>
  <si>
    <t>MICS UP</t>
  </si>
  <si>
    <t>MICS DOWN</t>
  </si>
  <si>
    <t>Stunting UP</t>
  </si>
  <si>
    <t>Stunting DOWN</t>
  </si>
  <si>
    <t>SAE</t>
  </si>
  <si>
    <t>Under UP</t>
  </si>
  <si>
    <t>OUDOMXAY</t>
  </si>
  <si>
    <t>BOKEO</t>
  </si>
  <si>
    <t>HUAPHANH</t>
  </si>
  <si>
    <t>XAYABURY</t>
  </si>
  <si>
    <t>KHAMMUA</t>
  </si>
  <si>
    <t>SARAVANE</t>
  </si>
  <si>
    <t>SEKONG</t>
  </si>
  <si>
    <t>ATTAPEU</t>
  </si>
  <si>
    <t>LSIS UP</t>
  </si>
  <si>
    <t>SAE UP</t>
  </si>
  <si>
    <t>PHONGSALY</t>
  </si>
  <si>
    <t>LUANGNAMTHA</t>
  </si>
  <si>
    <t>LUANGPRABANG</t>
  </si>
  <si>
    <t>XIENGKHUANG</t>
  </si>
  <si>
    <t>VIENTIANE</t>
  </si>
  <si>
    <t>BORIKHAMXAY</t>
  </si>
  <si>
    <t>SAVANNAKHET</t>
  </si>
  <si>
    <t>CHAMPASACK</t>
  </si>
  <si>
    <t>XAYSOMBOUNE</t>
  </si>
  <si>
    <t>TOTAL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</si>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</sst>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Prevalence of Stunting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'2005'!$D$5</c:f>
              <c:strCache>
                <c:ptCount val="1"/>
                <c:pt idx="0">
                  <c:v>MICS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'2005'!$S$6:$S$9</c:f>
                <c:numCache>
                  <c:formatCode>General</c:formatCode>
                  <c:ptCount val="4"/>
                  <c:pt idx="0">
                    <c:v>2.8615999999999999E-2</c:v>
                  </c:pt>
                  <c:pt idx="1">
                    <c:v>4.1160000000000002E-2</c:v>
                  </c:pt>
                  <c:pt idx="2">
                    <c:v>3.9004000000000004E-2</c:v>
                  </c:pt>
                  <c:pt idx="3">
                    <c:v>2.1951999999999999E-2</c:v>
                  </c:pt>
                </c:numCache>
              </c:numRef>
            </c:plus>
            <c:minus>
              <c:numRef>
                <c:f>'2005'!$S$6:$S$9</c:f>
                <c:numCache>
                  <c:formatCode>General</c:formatCode>
                  <c:ptCount val="4"/>
                  <c:pt idx="0">
                    <c:v>2.8615999999999999E-2</c:v>
                  </c:pt>
                  <c:pt idx="1">
                    <c:v>4.1160000000000002E-2</c:v>
                  </c:pt>
                  <c:pt idx="2">
                    <c:v>3.9004000000000004E-2</c:v>
                  </c:pt>
                  <c:pt idx="3">
                    <c:v>2.1951999999999999E-2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'2005'!$C$6:$C$9</c:f>
              <c:strCache>
                <c:ptCount val="4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  <c:pt idx="3">
                  <c:v>Total</c:v>
                </c:pt>
              </c:strCache>
            </c:strRef>
          </c:cat>
          <c:val>
            <c:numRef>
              <c:f>'2005'!$D$6:$D$9</c:f>
              <c:numCache>
                <c:formatCode>General</c:formatCode>
                <c:ptCount val="4"/>
                <c:pt idx="0">
                  <c:v>0.4869</c:v>
                </c:pt>
                <c:pt idx="1">
                  <c:v>0.4093</c:v>
                </c:pt>
                <c:pt idx="2">
                  <c:v>0.51180000000000003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4-4466-8C3C-03D6ADC1E032}"/>
            </c:ext>
          </c:extLst>
        </c:ser>
        <c:ser>
          <c:idx val="1"/>
          <c:order val="1"/>
          <c:tx>
            <c:strRef>
              <c:f>'2005'!$E$5</c:f>
              <c:strCache>
                <c:ptCount val="1"/>
                <c:pt idx="0">
                  <c:v>SAE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'2005'!$T$6:$T$9</c:f>
                <c:numCache>
                  <c:formatCode>General</c:formatCode>
                  <c:ptCount val="4"/>
                  <c:pt idx="0">
                    <c:v>2.1724247999999998E-2</c:v>
                  </c:pt>
                  <c:pt idx="1">
                    <c:v>3.1301396000000002E-2</c:v>
                  </c:pt>
                  <c:pt idx="2">
                    <c:v>2.2309895999999999E-2</c:v>
                  </c:pt>
                  <c:pt idx="3">
                    <c:v>1.7850699999999997E-2</c:v>
                  </c:pt>
                </c:numCache>
              </c:numRef>
            </c:plus>
            <c:minus>
              <c:numRef>
                <c:f>'2005'!$T$6:$T$9</c:f>
                <c:numCache>
                  <c:formatCode>General</c:formatCode>
                  <c:ptCount val="4"/>
                  <c:pt idx="0">
                    <c:v>2.1724247999999998E-2</c:v>
                  </c:pt>
                  <c:pt idx="1">
                    <c:v>3.1301396000000002E-2</c:v>
                  </c:pt>
                  <c:pt idx="2">
                    <c:v>2.2309895999999999E-2</c:v>
                  </c:pt>
                  <c:pt idx="3">
                    <c:v>1.7850699999999997E-2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'2005'!$C$6:$C$9</c:f>
              <c:strCache>
                <c:ptCount val="4"/>
                <c:pt idx="0">
                  <c:v>North</c:v>
                </c:pt>
                <c:pt idx="1">
                  <c:v>Center</c:v>
                </c:pt>
                <c:pt idx="2">
                  <c:v>South</c:v>
                </c:pt>
                <c:pt idx="3">
                  <c:v>Total</c:v>
                </c:pt>
              </c:strCache>
            </c:strRef>
          </c:cat>
          <c:val>
            <c:numRef>
              <c:f>'2005'!$E$6:$E$9</c:f>
              <c:numCache>
                <c:formatCode>General</c:formatCode>
                <c:ptCount val="4"/>
                <c:pt idx="0">
                  <c:v>0.50137379999999998</c:v>
                </c:pt>
                <c:pt idx="1">
                  <c:v>0.40136739999999999</c:v>
                </c:pt>
                <c:pt idx="2">
                  <c:v>0.53499750000000001</c:v>
                </c:pt>
                <c:pt idx="3">
                  <c:v>0.46811249999999999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14-4466-8C3C-03D6ADC1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941215"/>
        <c:axId val="644525103"/>
      </c:barChart>
      <c:catAx>
        <c:axId val="7359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525103"/>
        <c:crosses val="autoZero"/>
        <c:auto val="1"/>
        <c:lblAlgn val="ctr"/>
        <c:lblOffset val="100"/>
        <c:tickMarkSkip val="1"/>
        <c:noMultiLvlLbl val="0"/>
      </c:catAx>
      <c:valAx>
        <c:axId val="6445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359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Prevalence of Stunting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'2015'!$C$4</c:f>
              <c:strCache>
                <c:ptCount val="1"/>
                <c:pt idx="0">
                  <c:v>LSIS 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'2015'!$P$5:$P$23</c:f>
                <c:numCache>
                  <c:formatCode>General</c:formatCode>
                  <c:ptCount val="19"/>
                  <c:pt idx="0">
                    <c:v>2.7243999999999997E-2</c:v>
                  </c:pt>
                  <c:pt idx="1">
                    <c:v>6.762E-2</c:v>
                  </c:pt>
                  <c:pt idx="2">
                    <c:v>3.5083999999999997E-2</c:v>
                  </c:pt>
                  <c:pt idx="3">
                    <c:v>3.4300000000000004E-2</c:v>
                  </c:pt>
                  <c:pt idx="4">
                    <c:v>4.1551999999999999E-2</c:v>
                  </c:pt>
                  <c:pt idx="5">
                    <c:v>4.2923999999999997E-2</c:v>
                  </c:pt>
                  <c:pt idx="6">
                    <c:v>4.2532E-2</c:v>
                  </c:pt>
                  <c:pt idx="7">
                    <c:v>4.3903999999999999E-2</c:v>
                  </c:pt>
                  <c:pt idx="8">
                    <c:v>3.1556000000000001E-2</c:v>
                  </c:pt>
                  <c:pt idx="9">
                    <c:v>2.8223999999999999E-2</c:v>
                  </c:pt>
                  <c:pt idx="10">
                    <c:v>3.4692000000000001E-2</c:v>
                  </c:pt>
                  <c:pt idx="11">
                    <c:v>4.8216000000000002E-2</c:v>
                  </c:pt>
                  <c:pt idx="12">
                    <c:v>4.1748E-2</c:v>
                  </c:pt>
                  <c:pt idx="13">
                    <c:v>3.7239999999999995E-2</c:v>
                  </c:pt>
                  <c:pt idx="14">
                    <c:v>4.7627999999999997E-2</c:v>
                  </c:pt>
                  <c:pt idx="15">
                    <c:v>3.7828000000000001E-2</c:v>
                  </c:pt>
                  <c:pt idx="16">
                    <c:v>4.9391999999999998E-2</c:v>
                  </c:pt>
                  <c:pt idx="17">
                    <c:v>3.4495999999999999E-2</c:v>
                  </c:pt>
                  <c:pt idx="18">
                    <c:v>1.078E-2</c:v>
                  </c:pt>
                </c:numCache>
              </c:numRef>
            </c:plus>
            <c:minus>
              <c:numRef>
                <c:f>'2015'!$P$5:$P$23</c:f>
                <c:numCache>
                  <c:formatCode>General</c:formatCode>
                  <c:ptCount val="19"/>
                  <c:pt idx="0">
                    <c:v>2.7243999999999997E-2</c:v>
                  </c:pt>
                  <c:pt idx="1">
                    <c:v>6.762E-2</c:v>
                  </c:pt>
                  <c:pt idx="2">
                    <c:v>3.5083999999999997E-2</c:v>
                  </c:pt>
                  <c:pt idx="3">
                    <c:v>3.4300000000000004E-2</c:v>
                  </c:pt>
                  <c:pt idx="4">
                    <c:v>4.1551999999999999E-2</c:v>
                  </c:pt>
                  <c:pt idx="5">
                    <c:v>4.2923999999999997E-2</c:v>
                  </c:pt>
                  <c:pt idx="6">
                    <c:v>4.2532E-2</c:v>
                  </c:pt>
                  <c:pt idx="7">
                    <c:v>4.3903999999999999E-2</c:v>
                  </c:pt>
                  <c:pt idx="8">
                    <c:v>3.1556000000000001E-2</c:v>
                  </c:pt>
                  <c:pt idx="9">
                    <c:v>2.8223999999999999E-2</c:v>
                  </c:pt>
                  <c:pt idx="10">
                    <c:v>3.4692000000000001E-2</c:v>
                  </c:pt>
                  <c:pt idx="11">
                    <c:v>4.8216000000000002E-2</c:v>
                  </c:pt>
                  <c:pt idx="12">
                    <c:v>4.1748E-2</c:v>
                  </c:pt>
                  <c:pt idx="13">
                    <c:v>3.7239999999999995E-2</c:v>
                  </c:pt>
                  <c:pt idx="14">
                    <c:v>4.7627999999999997E-2</c:v>
                  </c:pt>
                  <c:pt idx="15">
                    <c:v>3.7828000000000001E-2</c:v>
                  </c:pt>
                  <c:pt idx="16">
                    <c:v>4.9391999999999998E-2</c:v>
                  </c:pt>
                  <c:pt idx="17">
                    <c:v>3.4495999999999999E-2</c:v>
                  </c:pt>
                  <c:pt idx="18">
                    <c:v>1.078E-2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'2015'!$B$5:$B$23</c:f>
              <c:strCache>
                <c:ptCount val="19"/>
                <c:pt idx="0">
                  <c:v>CAPITAL</c:v>
                </c:pt>
                <c:pt idx="1">
                  <c:v>PHONGSALY</c:v>
                </c:pt>
                <c:pt idx="2">
                  <c:v>LUANGNAMTHA</c:v>
                </c:pt>
                <c:pt idx="3">
                  <c:v>OUDOMXAY</c:v>
                </c:pt>
                <c:pt idx="4">
                  <c:v>BOKEO</c:v>
                </c:pt>
                <c:pt idx="5">
                  <c:v>LUANGPRABANG</c:v>
                </c:pt>
                <c:pt idx="6">
                  <c:v>HUAPHANH</c:v>
                </c:pt>
                <c:pt idx="7">
                  <c:v>XAYABURY</c:v>
                </c:pt>
                <c:pt idx="8">
                  <c:v>XIENGKHUANG</c:v>
                </c:pt>
                <c:pt idx="9">
                  <c:v>VIENTIANE</c:v>
                </c:pt>
                <c:pt idx="10">
                  <c:v>BORIKHAMXAY</c:v>
                </c:pt>
                <c:pt idx="11">
                  <c:v>KHAMMUA</c:v>
                </c:pt>
                <c:pt idx="12">
                  <c:v>SAVANNAKHET</c:v>
                </c:pt>
                <c:pt idx="13">
                  <c:v>SARAVANE</c:v>
                </c:pt>
                <c:pt idx="14">
                  <c:v>SEKONG</c:v>
                </c:pt>
                <c:pt idx="15">
                  <c:v>CHAMPASACK</c:v>
                </c:pt>
                <c:pt idx="16">
                  <c:v>ATTAPEU</c:v>
                </c:pt>
                <c:pt idx="17">
                  <c:v>XAYSOMBOUNE</c:v>
                </c:pt>
                <c:pt idx="18">
                  <c:v>TOTAL</c:v>
                </c:pt>
              </c:strCache>
            </c:strRef>
          </c:cat>
          <c:val>
            <c:numRef>
              <c:f>'2015'!$C$5:$C$23</c:f>
              <c:numCache>
                <c:formatCode>General</c:formatCode>
                <c:ptCount val="19"/>
                <c:pt idx="0">
                  <c:v>0.1326</c:v>
                </c:pt>
                <c:pt idx="1">
                  <c:v>0.50190000000000001</c:v>
                </c:pt>
                <c:pt idx="2">
                  <c:v>0.33040000000000003</c:v>
                </c:pt>
                <c:pt idx="3">
                  <c:v>0.42330000000000001</c:v>
                </c:pt>
                <c:pt idx="4">
                  <c:v>0.33710000000000001</c:v>
                </c:pt>
                <c:pt idx="5">
                  <c:v>0.39579999999999999</c:v>
                </c:pt>
                <c:pt idx="6">
                  <c:v>0.40350000000000003</c:v>
                </c:pt>
                <c:pt idx="7">
                  <c:v>0.24529999999999999</c:v>
                </c:pt>
                <c:pt idx="8">
                  <c:v>0.46010000000000001</c:v>
                </c:pt>
                <c:pt idx="9">
                  <c:v>0.31759999999999999</c:v>
                </c:pt>
                <c:pt idx="10">
                  <c:v>0.29449999999999998</c:v>
                </c:pt>
                <c:pt idx="11">
                  <c:v>0.2918</c:v>
                </c:pt>
                <c:pt idx="12">
                  <c:v>0.28499999999999998</c:v>
                </c:pt>
                <c:pt idx="13">
                  <c:v>0.41599999999999998</c:v>
                </c:pt>
                <c:pt idx="14">
                  <c:v>0.48580000000000001</c:v>
                </c:pt>
                <c:pt idx="15">
                  <c:v>0.24210000000000001</c:v>
                </c:pt>
                <c:pt idx="16">
                  <c:v>0.29349999999999998</c:v>
                </c:pt>
                <c:pt idx="17">
                  <c:v>0.42530000000000001</c:v>
                </c:pt>
                <c:pt idx="18">
                  <c:v>0.32279999999999998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9-4F3A-8136-86CBBCE8189B}"/>
            </c:ext>
          </c:extLst>
        </c:ser>
        <c:ser>
          <c:idx val="1"/>
          <c:order val="1"/>
          <c:tx>
            <c:strRef>
              <c:f>'2015'!$D$4</c:f>
              <c:strCache>
                <c:ptCount val="1"/>
                <c:pt idx="0">
                  <c:v>SAE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'2015'!$Q$5:$Q$23</c:f>
                <c:numCache>
                  <c:formatCode>General</c:formatCode>
                  <c:ptCount val="19"/>
                  <c:pt idx="0">
                    <c:v>1.09613E-2</c:v>
                  </c:pt>
                  <c:pt idx="1">
                    <c:v>1.8217416E-2</c:v>
                  </c:pt>
                  <c:pt idx="2">
                    <c:v>2.4382792E-2</c:v>
                  </c:pt>
                  <c:pt idx="3">
                    <c:v>1.8020828000000003E-2</c:v>
                  </c:pt>
                  <c:pt idx="4">
                    <c:v>1.9035324000000003E-2</c:v>
                  </c:pt>
                  <c:pt idx="5">
                    <c:v>1.9652724E-2</c:v>
                  </c:pt>
                  <c:pt idx="6">
                    <c:v>2.3973936000000001E-2</c:v>
                  </c:pt>
                  <c:pt idx="7">
                    <c:v>2.4181108E-2</c:v>
                  </c:pt>
                  <c:pt idx="8">
                    <c:v>1.7014563999999999E-2</c:v>
                  </c:pt>
                  <c:pt idx="9">
                    <c:v>1.5431275999999999E-2</c:v>
                  </c:pt>
                  <c:pt idx="10">
                    <c:v>1.8015340000000001E-2</c:v>
                  </c:pt>
                  <c:pt idx="11">
                    <c:v>2.1499436E-2</c:v>
                  </c:pt>
                  <c:pt idx="12">
                    <c:v>1.7236632000000002E-2</c:v>
                  </c:pt>
                  <c:pt idx="13">
                    <c:v>1.7887939999999998E-2</c:v>
                  </c:pt>
                  <c:pt idx="14">
                    <c:v>3.2159679999999996E-2</c:v>
                  </c:pt>
                  <c:pt idx="15">
                    <c:v>1.6821699999999998E-2</c:v>
                  </c:pt>
                  <c:pt idx="16">
                    <c:v>2.4145044000000001E-2</c:v>
                  </c:pt>
                  <c:pt idx="17">
                    <c:v>2.0524532000000002E-2</c:v>
                  </c:pt>
                  <c:pt idx="18">
                    <c:v>1.0493447999999999E-2</c:v>
                  </c:pt>
                </c:numCache>
              </c:numRef>
            </c:plus>
            <c:minus>
              <c:numRef>
                <c:f>'2015'!$Q$5:$Q$23</c:f>
                <c:numCache>
                  <c:formatCode>General</c:formatCode>
                  <c:ptCount val="19"/>
                  <c:pt idx="0">
                    <c:v>1.09613E-2</c:v>
                  </c:pt>
                  <c:pt idx="1">
                    <c:v>1.8217416E-2</c:v>
                  </c:pt>
                  <c:pt idx="2">
                    <c:v>2.4382792E-2</c:v>
                  </c:pt>
                  <c:pt idx="3">
                    <c:v>1.8020828000000003E-2</c:v>
                  </c:pt>
                  <c:pt idx="4">
                    <c:v>1.9035324000000003E-2</c:v>
                  </c:pt>
                  <c:pt idx="5">
                    <c:v>1.9652724E-2</c:v>
                  </c:pt>
                  <c:pt idx="6">
                    <c:v>2.3973936000000001E-2</c:v>
                  </c:pt>
                  <c:pt idx="7">
                    <c:v>2.4181108E-2</c:v>
                  </c:pt>
                  <c:pt idx="8">
                    <c:v>1.7014563999999999E-2</c:v>
                  </c:pt>
                  <c:pt idx="9">
                    <c:v>1.5431275999999999E-2</c:v>
                  </c:pt>
                  <c:pt idx="10">
                    <c:v>1.8015340000000001E-2</c:v>
                  </c:pt>
                  <c:pt idx="11">
                    <c:v>2.1499436E-2</c:v>
                  </c:pt>
                  <c:pt idx="12">
                    <c:v>1.7236632000000002E-2</c:v>
                  </c:pt>
                  <c:pt idx="13">
                    <c:v>1.7887939999999998E-2</c:v>
                  </c:pt>
                  <c:pt idx="14">
                    <c:v>3.2159679999999996E-2</c:v>
                  </c:pt>
                  <c:pt idx="15">
                    <c:v>1.6821699999999998E-2</c:v>
                  </c:pt>
                  <c:pt idx="16">
                    <c:v>2.4145044000000001E-2</c:v>
                  </c:pt>
                  <c:pt idx="17">
                    <c:v>2.0524532000000002E-2</c:v>
                  </c:pt>
                  <c:pt idx="18">
                    <c:v>1.0493447999999999E-2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'2015'!$B$5:$B$23</c:f>
              <c:strCache>
                <c:ptCount val="19"/>
                <c:pt idx="0">
                  <c:v>CAPITAL</c:v>
                </c:pt>
                <c:pt idx="1">
                  <c:v>PHONGSALY</c:v>
                </c:pt>
                <c:pt idx="2">
                  <c:v>LUANGNAMTHA</c:v>
                </c:pt>
                <c:pt idx="3">
                  <c:v>OUDOMXAY</c:v>
                </c:pt>
                <c:pt idx="4">
                  <c:v>BOKEO</c:v>
                </c:pt>
                <c:pt idx="5">
                  <c:v>LUANGPRABANG</c:v>
                </c:pt>
                <c:pt idx="6">
                  <c:v>HUAPHANH</c:v>
                </c:pt>
                <c:pt idx="7">
                  <c:v>XAYABURY</c:v>
                </c:pt>
                <c:pt idx="8">
                  <c:v>XIENGKHUANG</c:v>
                </c:pt>
                <c:pt idx="9">
                  <c:v>VIENTIANE</c:v>
                </c:pt>
                <c:pt idx="10">
                  <c:v>BORIKHAMXAY</c:v>
                </c:pt>
                <c:pt idx="11">
                  <c:v>KHAMMUA</c:v>
                </c:pt>
                <c:pt idx="12">
                  <c:v>SAVANNAKHET</c:v>
                </c:pt>
                <c:pt idx="13">
                  <c:v>SARAVANE</c:v>
                </c:pt>
                <c:pt idx="14">
                  <c:v>SEKONG</c:v>
                </c:pt>
                <c:pt idx="15">
                  <c:v>CHAMPASACK</c:v>
                </c:pt>
                <c:pt idx="16">
                  <c:v>ATTAPEU</c:v>
                </c:pt>
                <c:pt idx="17">
                  <c:v>XAYSOMBOUNE</c:v>
                </c:pt>
                <c:pt idx="18">
                  <c:v>TOTAL</c:v>
                </c:pt>
              </c:strCache>
            </c:strRef>
          </c:cat>
          <c:val>
            <c:numRef>
              <c:f>'2015'!$D$5:$D$23</c:f>
              <c:numCache>
                <c:formatCode>General</c:formatCode>
                <c:ptCount val="19"/>
                <c:pt idx="0">
                  <c:v>0.20039960000000001</c:v>
                </c:pt>
                <c:pt idx="1">
                  <c:v>0.46511010000000003</c:v>
                </c:pt>
                <c:pt idx="2">
                  <c:v>0.41226410000000002</c:v>
                </c:pt>
                <c:pt idx="3">
                  <c:v>0.44237080000000001</c:v>
                </c:pt>
                <c:pt idx="4">
                  <c:v>0.39275369999999998</c:v>
                </c:pt>
                <c:pt idx="5">
                  <c:v>0.42928630000000001</c:v>
                </c:pt>
                <c:pt idx="6">
                  <c:v>0.39747880000000002</c:v>
                </c:pt>
                <c:pt idx="7">
                  <c:v>0.26661570000000001</c:v>
                </c:pt>
                <c:pt idx="8">
                  <c:v>0.42472349999999998</c:v>
                </c:pt>
                <c:pt idx="9">
                  <c:v>0.31268380000000001</c:v>
                </c:pt>
                <c:pt idx="10">
                  <c:v>0.34596110000000002</c:v>
                </c:pt>
                <c:pt idx="11">
                  <c:v>0.32017960000000001</c:v>
                </c:pt>
                <c:pt idx="12">
                  <c:v>0.31730740000000002</c:v>
                </c:pt>
                <c:pt idx="13">
                  <c:v>0.38697239999999999</c:v>
                </c:pt>
                <c:pt idx="14">
                  <c:v>0.49645800000000001</c:v>
                </c:pt>
                <c:pt idx="15">
                  <c:v>0.28776269999999998</c:v>
                </c:pt>
                <c:pt idx="16">
                  <c:v>0.32337189999999999</c:v>
                </c:pt>
                <c:pt idx="17">
                  <c:v>0.40302759999999999</c:v>
                </c:pt>
                <c:pt idx="18">
                  <c:v>0.343889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9-4F3A-8136-86CBBCE8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21487"/>
        <c:axId val="743048447"/>
      </c:barChart>
      <c:catAx>
        <c:axId val="6389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43048447"/>
        <c:crosses val="autoZero"/>
        <c:auto val="1"/>
        <c:lblAlgn val="ctr"/>
        <c:lblOffset val="100"/>
        <c:noMultiLvlLbl val="0"/>
      </c:catAx>
      <c:valAx>
        <c:axId val="7430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89214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11</xdr:row>
      <xdr:rowOff>3174</xdr:rowOff>
    </xdr:from>
    <xdr:to>
      <xdr:col>13</xdr:col>
      <xdr:colOff>418425</xdr:colOff>
      <xdr:row>28</xdr:row>
      <xdr:rowOff>112624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0DEB6-545D-490D-B964-70853003C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7</xdr:row>
      <xdr:rowOff>142875</xdr:rowOff>
    </xdr:from>
    <xdr:to>
      <xdr:col>12</xdr:col>
      <xdr:colOff>310475</xdr:colOff>
      <xdr:row>25</xdr:row>
      <xdr:rowOff>68175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5908B-009B-487F-A986-B464B8DD5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030E-9D24-4265-88BC-69E8AB503263}">
  <dimension ref="C4:T9"/>
  <sheetViews>
    <sheetView tabSelected="1" topLeftCell="A5" workbookViewId="0">
      <selection activeCell="C23" sqref="C23"/>
    </sheetView>
  </sheetViews>
  <sheetFormatPr defaultRowHeight="14.5" x14ac:dyDescent="0.35"/>
  <sheetData>
    <row r="4" spans="3:20" x14ac:dyDescent="0.35">
      <c r="E4" t="s">
        <v>4</v>
      </c>
      <c r="P4" t="s">
        <v>5</v>
      </c>
    </row>
    <row r="5" spans="3:20" x14ac:dyDescent="0.35">
      <c r="D5" t="s">
        <v>0</v>
      </c>
      <c r="E5" t="s">
        <v>16</v>
      </c>
      <c r="F5" t="s">
        <v>1</v>
      </c>
      <c r="G5" t="s">
        <v>7</v>
      </c>
      <c r="H5" t="s">
        <v>12</v>
      </c>
      <c r="I5" t="s">
        <v>14</v>
      </c>
      <c r="J5" t="s">
        <v>13</v>
      </c>
      <c r="K5" t="s">
        <v>15</v>
      </c>
      <c r="O5" t="s">
        <v>0</v>
      </c>
      <c r="P5" t="s">
        <v>16</v>
      </c>
      <c r="Q5" t="s">
        <v>1</v>
      </c>
      <c r="R5" t="s">
        <v>6</v>
      </c>
      <c r="S5" t="s">
        <v>12</v>
      </c>
      <c r="T5" t="s">
        <v>17</v>
      </c>
    </row>
    <row r="6" spans="3:20" x14ac:dyDescent="0.35">
      <c r="C6" t="s">
        <v>8</v>
      </c>
      <c r="D6">
        <v>0.4869</v>
      </c>
      <c r="E6">
        <v>0.50137379999999998</v>
      </c>
      <c r="F6">
        <v>1.77E-2</v>
      </c>
      <c r="G6">
        <v>9.7091999999999994E-3</v>
      </c>
      <c r="H6">
        <f t="shared" ref="H6:I9" si="0">1.96*F6</f>
        <v>3.4692000000000001E-2</v>
      </c>
      <c r="I6">
        <f t="shared" si="0"/>
        <v>1.9030031999999999E-2</v>
      </c>
      <c r="J6">
        <f t="shared" ref="J6:K9" si="1">1.96*F6</f>
        <v>3.4692000000000001E-2</v>
      </c>
      <c r="K6">
        <f t="shared" si="1"/>
        <v>1.9030031999999999E-2</v>
      </c>
      <c r="N6" t="s">
        <v>8</v>
      </c>
      <c r="O6">
        <v>0.26850000000000002</v>
      </c>
      <c r="P6">
        <v>0.29361680000000001</v>
      </c>
      <c r="Q6">
        <v>1.46E-2</v>
      </c>
      <c r="R6">
        <v>1.10838E-2</v>
      </c>
      <c r="S6">
        <f t="shared" ref="S6:T9" si="2">Q6*1.96</f>
        <v>2.8615999999999999E-2</v>
      </c>
      <c r="T6">
        <f t="shared" si="2"/>
        <v>2.1724247999999998E-2</v>
      </c>
    </row>
    <row r="7" spans="3:20" x14ac:dyDescent="0.35">
      <c r="C7" t="s">
        <v>9</v>
      </c>
      <c r="D7">
        <v>0.4093</v>
      </c>
      <c r="E7">
        <v>0.40136739999999999</v>
      </c>
      <c r="F7">
        <v>2.1000000000000001E-2</v>
      </c>
      <c r="G7">
        <v>1.40961E-2</v>
      </c>
      <c r="H7">
        <f t="shared" si="0"/>
        <v>4.1160000000000002E-2</v>
      </c>
      <c r="I7">
        <f t="shared" si="0"/>
        <v>2.7628356E-2</v>
      </c>
      <c r="J7">
        <f t="shared" si="1"/>
        <v>4.1160000000000002E-2</v>
      </c>
      <c r="K7">
        <f t="shared" si="1"/>
        <v>2.7628356E-2</v>
      </c>
      <c r="N7" t="s">
        <v>9</v>
      </c>
      <c r="O7">
        <v>0.27510000000000001</v>
      </c>
      <c r="P7">
        <v>0.26439069999999998</v>
      </c>
      <c r="Q7">
        <v>2.1000000000000001E-2</v>
      </c>
      <c r="R7">
        <v>1.5970100000000001E-2</v>
      </c>
      <c r="S7">
        <f t="shared" si="2"/>
        <v>4.1160000000000002E-2</v>
      </c>
      <c r="T7">
        <f t="shared" si="2"/>
        <v>3.1301396000000002E-2</v>
      </c>
    </row>
    <row r="8" spans="3:20" x14ac:dyDescent="0.35">
      <c r="C8" t="s">
        <v>10</v>
      </c>
      <c r="D8">
        <v>0.51180000000000003</v>
      </c>
      <c r="E8">
        <v>0.53499750000000001</v>
      </c>
      <c r="F8">
        <v>1.78E-2</v>
      </c>
      <c r="G8">
        <v>1.1151599999999999E-2</v>
      </c>
      <c r="H8">
        <f t="shared" si="0"/>
        <v>3.4888000000000002E-2</v>
      </c>
      <c r="I8">
        <f t="shared" si="0"/>
        <v>2.1857135999999999E-2</v>
      </c>
      <c r="J8">
        <f t="shared" si="1"/>
        <v>3.4888000000000002E-2</v>
      </c>
      <c r="K8">
        <f t="shared" si="1"/>
        <v>2.1857135999999999E-2</v>
      </c>
      <c r="N8" t="s">
        <v>10</v>
      </c>
      <c r="O8">
        <v>0.42770000000000002</v>
      </c>
      <c r="P8">
        <v>0.44656699999999999</v>
      </c>
      <c r="Q8">
        <v>1.9900000000000001E-2</v>
      </c>
      <c r="R8">
        <v>1.13826E-2</v>
      </c>
      <c r="S8">
        <f t="shared" si="2"/>
        <v>3.9004000000000004E-2</v>
      </c>
      <c r="T8">
        <f t="shared" si="2"/>
        <v>2.2309895999999999E-2</v>
      </c>
    </row>
    <row r="9" spans="3:20" x14ac:dyDescent="0.35">
      <c r="C9" t="s">
        <v>11</v>
      </c>
      <c r="D9">
        <v>0.46</v>
      </c>
      <c r="E9">
        <v>0.46811249999999999</v>
      </c>
      <c r="F9">
        <v>1.14E-2</v>
      </c>
      <c r="G9">
        <v>8.5289000000000007E-3</v>
      </c>
      <c r="H9">
        <f t="shared" si="0"/>
        <v>2.2343999999999999E-2</v>
      </c>
      <c r="I9">
        <f t="shared" si="0"/>
        <v>1.6716644000000003E-2</v>
      </c>
      <c r="J9">
        <f t="shared" si="1"/>
        <v>2.2343999999999999E-2</v>
      </c>
      <c r="K9">
        <f t="shared" si="1"/>
        <v>1.6716644000000003E-2</v>
      </c>
      <c r="N9" t="s">
        <v>11</v>
      </c>
      <c r="O9">
        <v>0.30880000000000002</v>
      </c>
      <c r="P9">
        <v>0.31549199999999999</v>
      </c>
      <c r="Q9">
        <v>1.12E-2</v>
      </c>
      <c r="R9">
        <v>9.1074999999999993E-3</v>
      </c>
      <c r="S9">
        <f t="shared" si="2"/>
        <v>2.1951999999999999E-2</v>
      </c>
      <c r="T9">
        <f t="shared" si="2"/>
        <v>1.7850699999999997E-2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DC1-6B1E-466B-AC5D-C5D7EE7E03E7}">
  <dimension ref="B3:Q23"/>
  <sheetViews>
    <sheetView topLeftCell="A5" workbookViewId="0">
      <selection activeCell="M23" sqref="M23"/>
    </sheetView>
  </sheetViews>
  <sheetFormatPr defaultRowHeight="14.5" x14ac:dyDescent="0.35"/>
  <sheetData>
    <row r="3" spans="2:17" x14ac:dyDescent="0.35">
      <c r="D3" t="s">
        <v>4</v>
      </c>
      <c r="M3" t="s">
        <v>5</v>
      </c>
    </row>
    <row r="4" spans="2:17" x14ac:dyDescent="0.35">
      <c r="C4" t="s">
        <v>2</v>
      </c>
      <c r="D4" t="s">
        <v>16</v>
      </c>
      <c r="E4" t="s">
        <v>3</v>
      </c>
      <c r="F4" t="s">
        <v>7</v>
      </c>
      <c r="G4" t="s">
        <v>26</v>
      </c>
      <c r="H4" t="s">
        <v>27</v>
      </c>
      <c r="L4" t="s">
        <v>2</v>
      </c>
      <c r="M4" t="s">
        <v>16</v>
      </c>
      <c r="N4" t="s">
        <v>3</v>
      </c>
      <c r="O4" t="s">
        <v>6</v>
      </c>
      <c r="P4" t="s">
        <v>26</v>
      </c>
      <c r="Q4" t="s">
        <v>27</v>
      </c>
    </row>
    <row r="5" spans="2:17" x14ac:dyDescent="0.35">
      <c r="B5" t="s">
        <v>38</v>
      </c>
      <c r="C5">
        <v>0.1326</v>
      </c>
      <c r="D5">
        <v>0.20039960000000001</v>
      </c>
      <c r="E5">
        <v>1.9599999999999999E-2</v>
      </c>
      <c r="F5">
        <v>8.6365000000000001E-3</v>
      </c>
      <c r="G5">
        <f>E5*1.96</f>
        <v>3.8415999999999999E-2</v>
      </c>
      <c r="H5">
        <f>F5*1.96</f>
        <v>1.6927540000000001E-2</v>
      </c>
      <c r="K5">
        <v>1</v>
      </c>
      <c r="L5">
        <v>8.6300000000000002E-2</v>
      </c>
      <c r="M5">
        <v>0.10541</v>
      </c>
      <c r="N5">
        <v>1.3899999999999999E-2</v>
      </c>
      <c r="O5">
        <v>5.5925000000000002E-3</v>
      </c>
      <c r="P5">
        <f>N5*1.96</f>
        <v>2.7243999999999997E-2</v>
      </c>
      <c r="Q5">
        <f>O5*1.96</f>
        <v>1.09613E-2</v>
      </c>
    </row>
    <row r="6" spans="2:17" x14ac:dyDescent="0.35">
      <c r="B6" t="s">
        <v>28</v>
      </c>
      <c r="C6">
        <v>0.50190000000000001</v>
      </c>
      <c r="D6">
        <v>0.46511010000000003</v>
      </c>
      <c r="E6">
        <v>2.7E-2</v>
      </c>
      <c r="F6">
        <v>9.4132999999999994E-3</v>
      </c>
      <c r="G6">
        <f t="shared" ref="G6:G23" si="0">E6*1.96</f>
        <v>5.2920000000000002E-2</v>
      </c>
      <c r="H6">
        <f t="shared" ref="H6:H23" si="1">F6*1.96</f>
        <v>1.8450068E-2</v>
      </c>
      <c r="K6">
        <v>2</v>
      </c>
      <c r="L6">
        <v>0.27489999999999998</v>
      </c>
      <c r="M6">
        <v>0.30270659999999999</v>
      </c>
      <c r="N6">
        <v>3.4500000000000003E-2</v>
      </c>
      <c r="O6">
        <v>9.2946000000000001E-3</v>
      </c>
      <c r="P6">
        <f t="shared" ref="P6:P23" si="2">N6*1.96</f>
        <v>6.762E-2</v>
      </c>
      <c r="Q6">
        <f t="shared" ref="Q6:Q23" si="3">O6*1.96</f>
        <v>1.8217416E-2</v>
      </c>
    </row>
    <row r="7" spans="2:17" x14ac:dyDescent="0.35">
      <c r="B7" t="s">
        <v>29</v>
      </c>
      <c r="C7">
        <v>0.33040000000000003</v>
      </c>
      <c r="D7">
        <v>0.41226410000000002</v>
      </c>
      <c r="E7">
        <v>2.5399999999999999E-2</v>
      </c>
      <c r="F7">
        <v>1.0821600000000001E-2</v>
      </c>
      <c r="G7">
        <f t="shared" si="0"/>
        <v>4.9783999999999995E-2</v>
      </c>
      <c r="H7">
        <f t="shared" si="1"/>
        <v>2.1210336E-2</v>
      </c>
      <c r="K7">
        <v>3</v>
      </c>
      <c r="L7">
        <v>0.1883</v>
      </c>
      <c r="M7">
        <v>0.24409349999999999</v>
      </c>
      <c r="N7">
        <v>1.7899999999999999E-2</v>
      </c>
      <c r="O7">
        <v>1.24402E-2</v>
      </c>
      <c r="P7">
        <f t="shared" si="2"/>
        <v>3.5083999999999997E-2</v>
      </c>
      <c r="Q7">
        <f t="shared" si="3"/>
        <v>2.4382792E-2</v>
      </c>
    </row>
    <row r="8" spans="2:17" x14ac:dyDescent="0.35">
      <c r="B8" t="s">
        <v>18</v>
      </c>
      <c r="C8">
        <v>0.42330000000000001</v>
      </c>
      <c r="D8">
        <v>0.44237080000000001</v>
      </c>
      <c r="E8">
        <v>2.3400000000000001E-2</v>
      </c>
      <c r="F8">
        <v>8.9758000000000008E-3</v>
      </c>
      <c r="G8">
        <f t="shared" si="0"/>
        <v>4.5864000000000002E-2</v>
      </c>
      <c r="H8">
        <f t="shared" si="1"/>
        <v>1.7592568000000003E-2</v>
      </c>
      <c r="K8">
        <v>4</v>
      </c>
      <c r="L8">
        <v>0.24249999999999999</v>
      </c>
      <c r="M8">
        <v>0.2786592</v>
      </c>
      <c r="N8">
        <v>1.7500000000000002E-2</v>
      </c>
      <c r="O8">
        <v>9.1943000000000007E-3</v>
      </c>
      <c r="P8">
        <f t="shared" si="2"/>
        <v>3.4300000000000004E-2</v>
      </c>
      <c r="Q8">
        <f t="shared" si="3"/>
        <v>1.8020828000000003E-2</v>
      </c>
    </row>
    <row r="9" spans="2:17" x14ac:dyDescent="0.35">
      <c r="B9" t="s">
        <v>19</v>
      </c>
      <c r="C9">
        <v>0.33710000000000001</v>
      </c>
      <c r="D9">
        <v>0.39275369999999998</v>
      </c>
      <c r="E9">
        <v>3.4099999999999998E-2</v>
      </c>
      <c r="F9">
        <v>1.02224E-2</v>
      </c>
      <c r="G9">
        <f t="shared" si="0"/>
        <v>6.6835999999999993E-2</v>
      </c>
      <c r="H9">
        <f t="shared" si="1"/>
        <v>2.0035904E-2</v>
      </c>
      <c r="K9">
        <v>5</v>
      </c>
      <c r="L9">
        <v>0.1958</v>
      </c>
      <c r="M9">
        <v>0.2497267</v>
      </c>
      <c r="N9">
        <v>2.12E-2</v>
      </c>
      <c r="O9">
        <v>9.7119000000000007E-3</v>
      </c>
      <c r="P9">
        <f t="shared" si="2"/>
        <v>4.1551999999999999E-2</v>
      </c>
      <c r="Q9">
        <f t="shared" si="3"/>
        <v>1.9035324000000003E-2</v>
      </c>
    </row>
    <row r="10" spans="2:17" x14ac:dyDescent="0.35">
      <c r="B10" t="s">
        <v>30</v>
      </c>
      <c r="C10">
        <v>0.39579999999999999</v>
      </c>
      <c r="D10">
        <v>0.42928630000000001</v>
      </c>
      <c r="E10">
        <v>2.4E-2</v>
      </c>
      <c r="F10">
        <v>1.00242E-2</v>
      </c>
      <c r="G10">
        <f t="shared" si="0"/>
        <v>4.7039999999999998E-2</v>
      </c>
      <c r="H10">
        <f t="shared" si="1"/>
        <v>1.9647431999999999E-2</v>
      </c>
      <c r="K10">
        <v>6</v>
      </c>
      <c r="L10">
        <v>0.25190000000000001</v>
      </c>
      <c r="M10">
        <v>0.27139760000000002</v>
      </c>
      <c r="N10">
        <v>2.1899999999999999E-2</v>
      </c>
      <c r="O10">
        <v>1.00269E-2</v>
      </c>
      <c r="P10">
        <f t="shared" si="2"/>
        <v>4.2923999999999997E-2</v>
      </c>
      <c r="Q10">
        <f t="shared" si="3"/>
        <v>1.9652724E-2</v>
      </c>
    </row>
    <row r="11" spans="2:17" x14ac:dyDescent="0.35">
      <c r="B11" t="s">
        <v>20</v>
      </c>
      <c r="C11">
        <v>0.40350000000000003</v>
      </c>
      <c r="D11">
        <v>0.39747880000000002</v>
      </c>
      <c r="E11">
        <v>2.8799999999999999E-2</v>
      </c>
      <c r="F11">
        <v>1.1169699999999999E-2</v>
      </c>
      <c r="G11">
        <f t="shared" si="0"/>
        <v>5.6447999999999998E-2</v>
      </c>
      <c r="H11">
        <f t="shared" si="1"/>
        <v>2.1892611999999999E-2</v>
      </c>
      <c r="K11">
        <v>7</v>
      </c>
      <c r="L11">
        <v>0.24829999999999999</v>
      </c>
      <c r="M11">
        <v>0.2989406</v>
      </c>
      <c r="N11">
        <v>2.1700000000000001E-2</v>
      </c>
      <c r="O11">
        <v>1.22316E-2</v>
      </c>
      <c r="P11">
        <f t="shared" si="2"/>
        <v>4.2532E-2</v>
      </c>
      <c r="Q11">
        <f t="shared" si="3"/>
        <v>2.3973936000000001E-2</v>
      </c>
    </row>
    <row r="12" spans="2:17" x14ac:dyDescent="0.35">
      <c r="B12" t="s">
        <v>21</v>
      </c>
      <c r="C12">
        <v>0.24529999999999999</v>
      </c>
      <c r="D12">
        <v>0.26661570000000001</v>
      </c>
      <c r="E12">
        <v>2.47E-2</v>
      </c>
      <c r="F12">
        <v>1.4532099999999999E-2</v>
      </c>
      <c r="G12">
        <f t="shared" si="0"/>
        <v>4.8411999999999997E-2</v>
      </c>
      <c r="H12">
        <f t="shared" si="1"/>
        <v>2.8482915999999997E-2</v>
      </c>
      <c r="K12">
        <v>8</v>
      </c>
      <c r="L12">
        <v>0.186</v>
      </c>
      <c r="M12">
        <v>0.2302949</v>
      </c>
      <c r="N12">
        <v>2.24E-2</v>
      </c>
      <c r="O12">
        <v>1.2337300000000001E-2</v>
      </c>
      <c r="P12">
        <f t="shared" si="2"/>
        <v>4.3903999999999999E-2</v>
      </c>
      <c r="Q12">
        <f t="shared" si="3"/>
        <v>2.4181108E-2</v>
      </c>
    </row>
    <row r="13" spans="2:17" x14ac:dyDescent="0.35">
      <c r="B13" t="s">
        <v>31</v>
      </c>
      <c r="C13">
        <v>0.46010000000000001</v>
      </c>
      <c r="D13">
        <v>0.42472349999999998</v>
      </c>
      <c r="E13">
        <v>2.18E-2</v>
      </c>
      <c r="F13">
        <v>9.8314000000000006E-3</v>
      </c>
      <c r="G13">
        <f t="shared" si="0"/>
        <v>4.2728000000000002E-2</v>
      </c>
      <c r="H13">
        <f t="shared" si="1"/>
        <v>1.9269544E-2</v>
      </c>
      <c r="K13">
        <v>9</v>
      </c>
      <c r="L13">
        <v>0.21560000000000001</v>
      </c>
      <c r="M13">
        <v>0.24571090000000001</v>
      </c>
      <c r="N13">
        <v>1.61E-2</v>
      </c>
      <c r="O13">
        <v>8.6809000000000001E-3</v>
      </c>
      <c r="P13">
        <f t="shared" si="2"/>
        <v>3.1556000000000001E-2</v>
      </c>
      <c r="Q13">
        <f t="shared" si="3"/>
        <v>1.7014563999999999E-2</v>
      </c>
    </row>
    <row r="14" spans="2:17" x14ac:dyDescent="0.35">
      <c r="B14" t="s">
        <v>32</v>
      </c>
      <c r="C14">
        <v>0.31759999999999999</v>
      </c>
      <c r="D14">
        <v>0.31268380000000001</v>
      </c>
      <c r="E14">
        <v>2.3599999999999999E-2</v>
      </c>
      <c r="F14">
        <v>8.4156000000000005E-3</v>
      </c>
      <c r="G14">
        <f t="shared" si="0"/>
        <v>4.6255999999999999E-2</v>
      </c>
      <c r="H14">
        <f t="shared" si="1"/>
        <v>1.6494576E-2</v>
      </c>
      <c r="K14">
        <v>10</v>
      </c>
      <c r="L14">
        <v>0.2001</v>
      </c>
      <c r="M14">
        <v>0.19098789999999999</v>
      </c>
      <c r="N14">
        <v>1.44E-2</v>
      </c>
      <c r="O14">
        <v>7.8730999999999992E-3</v>
      </c>
      <c r="P14">
        <f t="shared" si="2"/>
        <v>2.8223999999999999E-2</v>
      </c>
      <c r="Q14">
        <f t="shared" si="3"/>
        <v>1.5431275999999999E-2</v>
      </c>
    </row>
    <row r="15" spans="2:17" x14ac:dyDescent="0.35">
      <c r="B15" t="s">
        <v>33</v>
      </c>
      <c r="C15">
        <v>0.29449999999999998</v>
      </c>
      <c r="D15">
        <v>0.34596110000000002</v>
      </c>
      <c r="E15">
        <v>2.8400000000000002E-2</v>
      </c>
      <c r="F15">
        <v>8.9259999999999999E-3</v>
      </c>
      <c r="G15">
        <f t="shared" si="0"/>
        <v>5.5664000000000005E-2</v>
      </c>
      <c r="H15">
        <f t="shared" si="1"/>
        <v>1.749496E-2</v>
      </c>
      <c r="K15">
        <v>11</v>
      </c>
      <c r="L15">
        <v>0.14599999999999999</v>
      </c>
      <c r="M15">
        <v>0.1866892</v>
      </c>
      <c r="N15">
        <v>1.77E-2</v>
      </c>
      <c r="O15">
        <v>9.1915E-3</v>
      </c>
      <c r="P15">
        <f t="shared" si="2"/>
        <v>3.4692000000000001E-2</v>
      </c>
      <c r="Q15">
        <f t="shared" si="3"/>
        <v>1.8015340000000001E-2</v>
      </c>
    </row>
    <row r="16" spans="2:17" x14ac:dyDescent="0.35">
      <c r="B16" t="s">
        <v>22</v>
      </c>
      <c r="C16">
        <v>0.2918</v>
      </c>
      <c r="D16">
        <v>0.32017960000000001</v>
      </c>
      <c r="E16">
        <v>2.3900000000000001E-2</v>
      </c>
      <c r="F16">
        <v>9.6419999999999995E-3</v>
      </c>
      <c r="G16">
        <f t="shared" si="0"/>
        <v>4.6844000000000004E-2</v>
      </c>
      <c r="H16">
        <f t="shared" si="1"/>
        <v>1.889832E-2</v>
      </c>
      <c r="K16">
        <v>12</v>
      </c>
      <c r="L16">
        <v>0.22789999999999999</v>
      </c>
      <c r="M16">
        <v>0.24965029999999999</v>
      </c>
      <c r="N16">
        <v>2.46E-2</v>
      </c>
      <c r="O16">
        <v>1.0969100000000001E-2</v>
      </c>
      <c r="P16">
        <f t="shared" si="2"/>
        <v>4.8216000000000002E-2</v>
      </c>
      <c r="Q16">
        <f t="shared" si="3"/>
        <v>2.1499436E-2</v>
      </c>
    </row>
    <row r="17" spans="2:17" x14ac:dyDescent="0.35">
      <c r="B17" t="s">
        <v>34</v>
      </c>
      <c r="C17">
        <v>0.28499999999999998</v>
      </c>
      <c r="D17">
        <v>0.31730740000000002</v>
      </c>
      <c r="E17">
        <v>2.4299999999999999E-2</v>
      </c>
      <c r="F17">
        <v>1.19831E-2</v>
      </c>
      <c r="G17">
        <f t="shared" si="0"/>
        <v>4.7627999999999997E-2</v>
      </c>
      <c r="H17">
        <f t="shared" si="1"/>
        <v>2.3486876E-2</v>
      </c>
      <c r="K17">
        <v>13</v>
      </c>
      <c r="L17">
        <v>0.20039999999999999</v>
      </c>
      <c r="M17">
        <v>0.2120465</v>
      </c>
      <c r="N17">
        <v>2.1299999999999999E-2</v>
      </c>
      <c r="O17">
        <v>8.7942000000000003E-3</v>
      </c>
      <c r="P17">
        <f t="shared" si="2"/>
        <v>4.1748E-2</v>
      </c>
      <c r="Q17">
        <f t="shared" si="3"/>
        <v>1.7236632000000002E-2</v>
      </c>
    </row>
    <row r="18" spans="2:17" x14ac:dyDescent="0.35">
      <c r="B18" t="s">
        <v>23</v>
      </c>
      <c r="C18">
        <v>0.41599999999999998</v>
      </c>
      <c r="D18">
        <v>0.38697239999999999</v>
      </c>
      <c r="E18">
        <v>1.9199999999999998E-2</v>
      </c>
      <c r="F18">
        <v>1.0815399999999999E-2</v>
      </c>
      <c r="G18">
        <f t="shared" si="0"/>
        <v>3.7631999999999999E-2</v>
      </c>
      <c r="H18">
        <f t="shared" si="1"/>
        <v>2.1198183999999998E-2</v>
      </c>
      <c r="K18">
        <v>14</v>
      </c>
      <c r="L18">
        <v>0.29149999999999998</v>
      </c>
      <c r="M18">
        <v>0.29019529999999999</v>
      </c>
      <c r="N18">
        <v>1.9E-2</v>
      </c>
      <c r="O18">
        <v>9.1264999999999992E-3</v>
      </c>
      <c r="P18">
        <f t="shared" si="2"/>
        <v>3.7239999999999995E-2</v>
      </c>
      <c r="Q18">
        <f t="shared" si="3"/>
        <v>1.7887939999999998E-2</v>
      </c>
    </row>
    <row r="19" spans="2:17" x14ac:dyDescent="0.35">
      <c r="B19" t="s">
        <v>24</v>
      </c>
      <c r="C19">
        <v>0.48580000000000001</v>
      </c>
      <c r="D19">
        <v>0.49645800000000001</v>
      </c>
      <c r="E19">
        <v>2.5700000000000001E-2</v>
      </c>
      <c r="F19">
        <v>1.6537400000000001E-2</v>
      </c>
      <c r="G19">
        <f t="shared" si="0"/>
        <v>5.0372E-2</v>
      </c>
      <c r="H19">
        <f t="shared" si="1"/>
        <v>3.2413304000000004E-2</v>
      </c>
      <c r="K19">
        <v>15</v>
      </c>
      <c r="L19">
        <v>0.34770000000000001</v>
      </c>
      <c r="M19">
        <v>0.3542534</v>
      </c>
      <c r="N19">
        <v>2.4299999999999999E-2</v>
      </c>
      <c r="O19">
        <v>1.6407999999999999E-2</v>
      </c>
      <c r="P19">
        <f t="shared" si="2"/>
        <v>4.7627999999999997E-2</v>
      </c>
      <c r="Q19">
        <f t="shared" si="3"/>
        <v>3.2159679999999996E-2</v>
      </c>
    </row>
    <row r="20" spans="2:17" x14ac:dyDescent="0.35">
      <c r="B20" t="s">
        <v>35</v>
      </c>
      <c r="C20">
        <v>0.24210000000000001</v>
      </c>
      <c r="D20">
        <v>0.28776269999999998</v>
      </c>
      <c r="E20">
        <v>1.8100000000000002E-2</v>
      </c>
      <c r="F20">
        <v>8.4901999999999998E-3</v>
      </c>
      <c r="G20">
        <f t="shared" si="0"/>
        <v>3.5476000000000001E-2</v>
      </c>
      <c r="H20">
        <f t="shared" si="1"/>
        <v>1.6640791999999998E-2</v>
      </c>
      <c r="K20">
        <v>16</v>
      </c>
      <c r="L20">
        <v>0.21099999999999999</v>
      </c>
      <c r="M20">
        <v>0.21709870000000001</v>
      </c>
      <c r="N20">
        <v>1.9300000000000001E-2</v>
      </c>
      <c r="O20">
        <v>8.5824999999999999E-3</v>
      </c>
      <c r="P20">
        <f t="shared" si="2"/>
        <v>3.7828000000000001E-2</v>
      </c>
      <c r="Q20">
        <f t="shared" si="3"/>
        <v>1.6821699999999998E-2</v>
      </c>
    </row>
    <row r="21" spans="2:17" x14ac:dyDescent="0.35">
      <c r="B21" t="s">
        <v>25</v>
      </c>
      <c r="C21">
        <v>0.29349999999999998</v>
      </c>
      <c r="D21">
        <v>0.32337189999999999</v>
      </c>
      <c r="E21">
        <v>2.24E-2</v>
      </c>
      <c r="F21">
        <v>1.06879E-2</v>
      </c>
      <c r="G21">
        <f t="shared" si="0"/>
        <v>4.3903999999999999E-2</v>
      </c>
      <c r="H21">
        <f t="shared" si="1"/>
        <v>2.0948284000000001E-2</v>
      </c>
      <c r="K21">
        <v>17</v>
      </c>
      <c r="L21">
        <v>0.26069999999999999</v>
      </c>
      <c r="M21">
        <v>0.29777530000000002</v>
      </c>
      <c r="N21">
        <v>2.52E-2</v>
      </c>
      <c r="O21">
        <v>1.2318900000000001E-2</v>
      </c>
      <c r="P21">
        <f t="shared" si="2"/>
        <v>4.9391999999999998E-2</v>
      </c>
      <c r="Q21">
        <f t="shared" si="3"/>
        <v>2.4145044000000001E-2</v>
      </c>
    </row>
    <row r="22" spans="2:17" x14ac:dyDescent="0.35">
      <c r="B22" t="s">
        <v>36</v>
      </c>
      <c r="C22">
        <v>0.42530000000000001</v>
      </c>
      <c r="D22">
        <v>0.40302759999999999</v>
      </c>
      <c r="E22">
        <v>2.1700000000000001E-2</v>
      </c>
      <c r="F22">
        <v>1.14257E-2</v>
      </c>
      <c r="G22">
        <f t="shared" si="0"/>
        <v>4.2532E-2</v>
      </c>
      <c r="H22">
        <f t="shared" si="1"/>
        <v>2.2394371999999999E-2</v>
      </c>
      <c r="K22">
        <v>18</v>
      </c>
      <c r="L22">
        <v>0.20499999999999999</v>
      </c>
      <c r="M22">
        <v>0.24932270000000001</v>
      </c>
      <c r="N22">
        <v>1.7600000000000001E-2</v>
      </c>
      <c r="O22">
        <v>1.04717E-2</v>
      </c>
      <c r="P22">
        <f t="shared" si="2"/>
        <v>3.4495999999999999E-2</v>
      </c>
      <c r="Q22">
        <f t="shared" si="3"/>
        <v>2.0524532000000002E-2</v>
      </c>
    </row>
    <row r="23" spans="2:17" x14ac:dyDescent="0.35">
      <c r="B23" t="s">
        <v>37</v>
      </c>
      <c r="C23">
        <v>0.32279999999999998</v>
      </c>
      <c r="D23">
        <v>0.343889</v>
      </c>
      <c r="E23">
        <v>6.4999999999999997E-3</v>
      </c>
      <c r="F23">
        <v>5.6588000000000003E-3</v>
      </c>
      <c r="G23">
        <f t="shared" si="0"/>
        <v>1.274E-2</v>
      </c>
      <c r="H23">
        <f t="shared" si="1"/>
        <v>1.1091248E-2</v>
      </c>
      <c r="K23">
        <v>0</v>
      </c>
      <c r="L23">
        <v>0.2102</v>
      </c>
      <c r="M23">
        <v>0.23229620000000001</v>
      </c>
      <c r="N23">
        <v>5.4999999999999997E-3</v>
      </c>
      <c r="O23">
        <v>5.3537999999999997E-3</v>
      </c>
      <c r="P23">
        <f t="shared" si="2"/>
        <v>1.078E-2</v>
      </c>
      <c r="Q23">
        <f t="shared" si="3"/>
        <v>1.0493447999999999E-2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2005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Garcia Rojas</dc:creator>
  <cp:lastModifiedBy>Diana Carolina Garcia Rojas</cp:lastModifiedBy>
  <dcterms:created xsi:type="dcterms:W3CDTF">2020-02-26T14:23:24Z</dcterms:created>
  <dcterms:modified xsi:type="dcterms:W3CDTF">2023-07-10T21:03:58Z</dcterms:modified>
</cp:coreProperties>
</file>