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danan/PycharmProjects/on_duty_scheduler/data/"/>
    </mc:Choice>
  </mc:AlternateContent>
  <xr:revisionPtr revIDLastSave="0" documentId="13_ncr:1_{A2DB80BA-FF55-6742-9074-61D6C97422D3}" xr6:coauthVersionLast="47" xr6:coauthVersionMax="47" xr10:uidLastSave="{00000000-0000-0000-0000-000000000000}"/>
  <bookViews>
    <workbookView xWindow="4440" yWindow="760" windowWidth="25800" windowHeight="17700" tabRatio="902" activeTab="3" xr2:uid="{00000000-000D-0000-FFFF-FFFF00000000}"/>
  </bookViews>
  <sheets>
    <sheet name="July_25" sheetId="71" r:id="rId1"/>
    <sheet name="August_25" sheetId="72" r:id="rId2"/>
    <sheet name="September_25" sheetId="73" r:id="rId3"/>
    <sheet name="Q3_2025 Summary " sheetId="74" r:id="rId4"/>
    <sheet name="October_25" sheetId="75" r:id="rId5"/>
    <sheet name="November_25" sheetId="76" r:id="rId6"/>
    <sheet name="December_25" sheetId="77" r:id="rId7"/>
    <sheet name="Q4_2025 Summary " sheetId="78" r:id="rId8"/>
    <sheet name="Employee Names" sheetId="16" r:id="rId9"/>
  </sheets>
  <definedNames>
    <definedName name="_xlnm._FilterDatabase" localSheetId="3" hidden="1">'Q3_2025 Summary '!$A$4:$K$22</definedName>
    <definedName name="_xlnm._FilterDatabase" localSheetId="7" hidden="1">'Q4_2025 Summary '!$A$4:$K$21</definedName>
    <definedName name="CalendarYear">#REF!</definedName>
    <definedName name="ColumnTitle13" localSheetId="1">EmployeeName[[#Headers],[Employee Names]]</definedName>
    <definedName name="ColumnTitle13" localSheetId="6">EmployeeName[[#Headers],[Employee Names]]</definedName>
    <definedName name="ColumnTitle13" localSheetId="0">EmployeeName[[#Headers],[Employee Names]]</definedName>
    <definedName name="ColumnTitle13" localSheetId="5">EmployeeName[[#Headers],[Employee Names]]</definedName>
    <definedName name="ColumnTitle13" localSheetId="4">EmployeeName[[#Headers],[Employee Names]]</definedName>
    <definedName name="ColumnTitle13" localSheetId="3">EmployeeName[[#Headers],[Employee Names]]</definedName>
    <definedName name="ColumnTitle13" localSheetId="7">EmployeeName[[#Headers],[Employee Names]]</definedName>
    <definedName name="ColumnTitle13" localSheetId="2">EmployeeName[[#Headers],[Employee Names]]</definedName>
    <definedName name="ColumnTitle13">EmployeeName[[#Headers],[Employee Names]]</definedName>
    <definedName name="Employee_Absence_Title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MonthName" localSheetId="1">August_25!#REF!</definedName>
    <definedName name="MonthName" localSheetId="6">December_25!$B$4</definedName>
    <definedName name="MonthName" localSheetId="0">July_25!#REF!</definedName>
    <definedName name="MonthName" localSheetId="5">November_25!$B$4</definedName>
    <definedName name="MonthName" localSheetId="4">October_25!$B$4</definedName>
    <definedName name="MonthName" localSheetId="3">'Q3_2025 Summary '!#REF!</definedName>
    <definedName name="MonthName" localSheetId="7">'Q4_2025 Summary '!#REF!</definedName>
    <definedName name="MonthName" localSheetId="2">September_25!$B$4</definedName>
    <definedName name="_xlnm.Print_Titles" localSheetId="1">August_25!#REF!</definedName>
    <definedName name="_xlnm.Print_Titles" localSheetId="6">December_25!$4:$6</definedName>
    <definedName name="_xlnm.Print_Titles" localSheetId="0">July_25!#REF!</definedName>
    <definedName name="_xlnm.Print_Titles" localSheetId="5">November_25!$4:$6</definedName>
    <definedName name="_xlnm.Print_Titles" localSheetId="4">October_25!$4:$6</definedName>
    <definedName name="_xlnm.Print_Titles" localSheetId="2">September_25!$4:$6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  <definedName name="Title8">#REF!</definedName>
    <definedName name="Title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78" l="1"/>
  <c r="AL22" i="77"/>
  <c r="AK22" i="77"/>
  <c r="AJ22" i="77"/>
  <c r="AI22" i="77"/>
  <c r="AH22" i="77"/>
  <c r="AL21" i="77"/>
  <c r="AK21" i="77"/>
  <c r="AJ21" i="77"/>
  <c r="AI21" i="77"/>
  <c r="AH21" i="77"/>
  <c r="AL20" i="77"/>
  <c r="AK20" i="77"/>
  <c r="AJ20" i="77"/>
  <c r="AI20" i="77"/>
  <c r="AH20" i="77"/>
  <c r="AL19" i="77"/>
  <c r="AK19" i="77"/>
  <c r="AJ19" i="77"/>
  <c r="AI19" i="77"/>
  <c r="AH19" i="77"/>
  <c r="AL18" i="77"/>
  <c r="AK18" i="77"/>
  <c r="AJ18" i="77"/>
  <c r="AI18" i="77"/>
  <c r="AH18" i="77"/>
  <c r="AL17" i="77"/>
  <c r="AK17" i="77"/>
  <c r="AJ17" i="77"/>
  <c r="AI17" i="77"/>
  <c r="AH17" i="77"/>
  <c r="AL16" i="77"/>
  <c r="AK16" i="77"/>
  <c r="AJ16" i="77"/>
  <c r="AI16" i="77"/>
  <c r="AH16" i="77"/>
  <c r="AL15" i="77"/>
  <c r="AK15" i="77"/>
  <c r="AJ15" i="77"/>
  <c r="AI15" i="77"/>
  <c r="AH15" i="77"/>
  <c r="AL14" i="77"/>
  <c r="AK14" i="77"/>
  <c r="AJ14" i="77"/>
  <c r="AI14" i="77"/>
  <c r="AH14" i="77"/>
  <c r="AL13" i="77"/>
  <c r="AK13" i="77"/>
  <c r="AJ13" i="77"/>
  <c r="AI13" i="77"/>
  <c r="AH13" i="77"/>
  <c r="AL12" i="77"/>
  <c r="AK12" i="77"/>
  <c r="AJ12" i="77"/>
  <c r="AI12" i="77"/>
  <c r="AH12" i="77"/>
  <c r="AL11" i="77"/>
  <c r="AK11" i="77"/>
  <c r="AJ11" i="77"/>
  <c r="AI11" i="77"/>
  <c r="AH11" i="77"/>
  <c r="AL10" i="77"/>
  <c r="AK10" i="77"/>
  <c r="AJ10" i="77"/>
  <c r="AI10" i="77"/>
  <c r="AH10" i="77"/>
  <c r="AL9" i="77"/>
  <c r="AK9" i="77"/>
  <c r="AJ9" i="77"/>
  <c r="AI9" i="77"/>
  <c r="AH9" i="77"/>
  <c r="AL8" i="77"/>
  <c r="AK8" i="77"/>
  <c r="AJ8" i="77"/>
  <c r="AI8" i="77"/>
  <c r="AH8" i="77"/>
  <c r="AL7" i="77"/>
  <c r="AL23" i="77" s="1"/>
  <c r="AK7" i="77"/>
  <c r="AK23" i="77" s="1"/>
  <c r="AJ7" i="77"/>
  <c r="AJ23" i="77" s="1"/>
  <c r="AI7" i="77"/>
  <c r="AI23" i="77" s="1"/>
  <c r="AH7" i="77"/>
  <c r="AH23" i="77" s="1"/>
  <c r="AK22" i="76"/>
  <c r="AJ22" i="76"/>
  <c r="AI22" i="76"/>
  <c r="AH22" i="76"/>
  <c r="AG22" i="76"/>
  <c r="AK21" i="76"/>
  <c r="AJ21" i="76"/>
  <c r="AI21" i="76"/>
  <c r="AH21" i="76"/>
  <c r="AG21" i="76"/>
  <c r="AK20" i="76"/>
  <c r="AJ20" i="76"/>
  <c r="AI20" i="76"/>
  <c r="AH20" i="76"/>
  <c r="AG20" i="76"/>
  <c r="AK19" i="76"/>
  <c r="AJ19" i="76"/>
  <c r="AI19" i="76"/>
  <c r="AH19" i="76"/>
  <c r="AG19" i="76"/>
  <c r="AK18" i="76"/>
  <c r="AJ18" i="76"/>
  <c r="AI18" i="76"/>
  <c r="AH18" i="76"/>
  <c r="AG18" i="76"/>
  <c r="AK17" i="76"/>
  <c r="AJ17" i="76"/>
  <c r="AI17" i="76"/>
  <c r="AH17" i="76"/>
  <c r="AG17" i="76"/>
  <c r="AK16" i="76"/>
  <c r="AJ16" i="76"/>
  <c r="AI16" i="76"/>
  <c r="AH16" i="76"/>
  <c r="AG16" i="76"/>
  <c r="AK15" i="76"/>
  <c r="AJ15" i="76"/>
  <c r="AI15" i="76"/>
  <c r="AH15" i="76"/>
  <c r="AG15" i="76"/>
  <c r="AK14" i="76"/>
  <c r="AJ14" i="76"/>
  <c r="AI14" i="76"/>
  <c r="AH14" i="76"/>
  <c r="AG14" i="76"/>
  <c r="AK13" i="76"/>
  <c r="AJ13" i="76"/>
  <c r="AI13" i="76"/>
  <c r="AH13" i="76"/>
  <c r="AG13" i="76"/>
  <c r="AK12" i="76"/>
  <c r="AJ12" i="76"/>
  <c r="AI12" i="76"/>
  <c r="AH12" i="76"/>
  <c r="AG12" i="76"/>
  <c r="AK11" i="76"/>
  <c r="AJ11" i="76"/>
  <c r="AI11" i="76"/>
  <c r="AH11" i="76"/>
  <c r="AG11" i="76"/>
  <c r="AK10" i="76"/>
  <c r="AJ10" i="76"/>
  <c r="AI10" i="76"/>
  <c r="AH10" i="76"/>
  <c r="AG10" i="76"/>
  <c r="AK9" i="76"/>
  <c r="AJ9" i="76"/>
  <c r="AI9" i="76"/>
  <c r="AH9" i="76"/>
  <c r="AG9" i="76"/>
  <c r="AK8" i="76"/>
  <c r="AJ8" i="76"/>
  <c r="AI8" i="76"/>
  <c r="AH8" i="76"/>
  <c r="AG8" i="76"/>
  <c r="AK7" i="76"/>
  <c r="AK23" i="76" s="1"/>
  <c r="AJ7" i="76"/>
  <c r="AJ23" i="76" s="1"/>
  <c r="AI7" i="76"/>
  <c r="AI23" i="76" s="1"/>
  <c r="AH7" i="76"/>
  <c r="AH23" i="76" s="1"/>
  <c r="AG7" i="76"/>
  <c r="AG23" i="76" s="1"/>
  <c r="AL22" i="75"/>
  <c r="F20" i="78" s="1"/>
  <c r="AK22" i="75"/>
  <c r="E20" i="78" s="1"/>
  <c r="AJ22" i="75"/>
  <c r="D20" i="78" s="1"/>
  <c r="AI22" i="75"/>
  <c r="C20" i="78" s="1"/>
  <c r="AH22" i="75"/>
  <c r="B20" i="78" s="1"/>
  <c r="AL21" i="75"/>
  <c r="F19" i="78" s="1"/>
  <c r="AK21" i="75"/>
  <c r="E19" i="78" s="1"/>
  <c r="AJ21" i="75"/>
  <c r="D19" i="78" s="1"/>
  <c r="AI21" i="75"/>
  <c r="C19" i="78" s="1"/>
  <c r="AH21" i="75"/>
  <c r="B19" i="78" s="1"/>
  <c r="AL20" i="75"/>
  <c r="F18" i="78" s="1"/>
  <c r="AK20" i="75"/>
  <c r="E18" i="78" s="1"/>
  <c r="AJ20" i="75"/>
  <c r="D18" i="78" s="1"/>
  <c r="AI20" i="75"/>
  <c r="C18" i="78" s="1"/>
  <c r="AH20" i="75"/>
  <c r="B18" i="78" s="1"/>
  <c r="AL19" i="75"/>
  <c r="F17" i="78" s="1"/>
  <c r="AK19" i="75"/>
  <c r="E17" i="78" s="1"/>
  <c r="AJ19" i="75"/>
  <c r="D17" i="78" s="1"/>
  <c r="AI19" i="75"/>
  <c r="C17" i="78" s="1"/>
  <c r="AH19" i="75"/>
  <c r="B17" i="78" s="1"/>
  <c r="AL18" i="75"/>
  <c r="F16" i="78" s="1"/>
  <c r="AK18" i="75"/>
  <c r="E16" i="78" s="1"/>
  <c r="AJ18" i="75"/>
  <c r="D16" i="78" s="1"/>
  <c r="AI18" i="75"/>
  <c r="C16" i="78" s="1"/>
  <c r="AH18" i="75"/>
  <c r="B16" i="78" s="1"/>
  <c r="AL17" i="75"/>
  <c r="F15" i="78" s="1"/>
  <c r="AK17" i="75"/>
  <c r="E15" i="78" s="1"/>
  <c r="AJ17" i="75"/>
  <c r="D15" i="78" s="1"/>
  <c r="AI17" i="75"/>
  <c r="C15" i="78" s="1"/>
  <c r="AH17" i="75"/>
  <c r="B15" i="78" s="1"/>
  <c r="AL16" i="75"/>
  <c r="F14" i="78" s="1"/>
  <c r="AK16" i="75"/>
  <c r="E14" i="78" s="1"/>
  <c r="AJ16" i="75"/>
  <c r="D14" i="78" s="1"/>
  <c r="AI16" i="75"/>
  <c r="C14" i="78" s="1"/>
  <c r="AH16" i="75"/>
  <c r="B14" i="78" s="1"/>
  <c r="AL15" i="75"/>
  <c r="F13" i="78" s="1"/>
  <c r="AK15" i="75"/>
  <c r="E13" i="78" s="1"/>
  <c r="AJ15" i="75"/>
  <c r="D13" i="78" s="1"/>
  <c r="AI15" i="75"/>
  <c r="C13" i="78" s="1"/>
  <c r="AH15" i="75"/>
  <c r="B13" i="78" s="1"/>
  <c r="AL14" i="75"/>
  <c r="F12" i="78" s="1"/>
  <c r="AK14" i="75"/>
  <c r="E12" i="78" s="1"/>
  <c r="AJ14" i="75"/>
  <c r="D12" i="78" s="1"/>
  <c r="AI14" i="75"/>
  <c r="C12" i="78" s="1"/>
  <c r="AH14" i="75"/>
  <c r="B12" i="78" s="1"/>
  <c r="AL13" i="75"/>
  <c r="F11" i="78" s="1"/>
  <c r="AK13" i="75"/>
  <c r="E11" i="78" s="1"/>
  <c r="AJ13" i="75"/>
  <c r="D11" i="78" s="1"/>
  <c r="AI13" i="75"/>
  <c r="C11" i="78" s="1"/>
  <c r="AH13" i="75"/>
  <c r="B11" i="78" s="1"/>
  <c r="AL12" i="75"/>
  <c r="F10" i="78" s="1"/>
  <c r="AK12" i="75"/>
  <c r="E10" i="78" s="1"/>
  <c r="AJ12" i="75"/>
  <c r="D10" i="78" s="1"/>
  <c r="AI12" i="75"/>
  <c r="C10" i="78" s="1"/>
  <c r="AH12" i="75"/>
  <c r="B10" i="78" s="1"/>
  <c r="AL11" i="75"/>
  <c r="AK11" i="75"/>
  <c r="AJ11" i="75"/>
  <c r="AI11" i="75"/>
  <c r="AH11" i="75"/>
  <c r="AL10" i="75"/>
  <c r="F8" i="78" s="1"/>
  <c r="AK10" i="75"/>
  <c r="E8" i="78" s="1"/>
  <c r="AJ10" i="75"/>
  <c r="D8" i="78" s="1"/>
  <c r="AI10" i="75"/>
  <c r="C8" i="78" s="1"/>
  <c r="AH10" i="75"/>
  <c r="B8" i="78" s="1"/>
  <c r="AL9" i="75"/>
  <c r="F7" i="78" s="1"/>
  <c r="AK9" i="75"/>
  <c r="E7" i="78" s="1"/>
  <c r="AJ9" i="75"/>
  <c r="D7" i="78" s="1"/>
  <c r="AI9" i="75"/>
  <c r="C7" i="78" s="1"/>
  <c r="AH9" i="75"/>
  <c r="B7" i="78" s="1"/>
  <c r="AL8" i="75"/>
  <c r="F6" i="78" s="1"/>
  <c r="AK8" i="75"/>
  <c r="E6" i="78" s="1"/>
  <c r="AJ8" i="75"/>
  <c r="D6" i="78" s="1"/>
  <c r="AI8" i="75"/>
  <c r="C6" i="78" s="1"/>
  <c r="AH8" i="75"/>
  <c r="B6" i="78" s="1"/>
  <c r="AL7" i="75"/>
  <c r="AK7" i="75"/>
  <c r="AJ7" i="75"/>
  <c r="AI7" i="75"/>
  <c r="AH7" i="75"/>
  <c r="AK19" i="73"/>
  <c r="AK20" i="73"/>
  <c r="AK21" i="73"/>
  <c r="AK22" i="73"/>
  <c r="AK23" i="73"/>
  <c r="AJ19" i="73"/>
  <c r="AJ20" i="73"/>
  <c r="AJ21" i="73"/>
  <c r="AJ22" i="73"/>
  <c r="AJ23" i="73"/>
  <c r="AI19" i="73"/>
  <c r="AI20" i="73"/>
  <c r="AI21" i="73"/>
  <c r="AI22" i="73"/>
  <c r="AI23" i="73"/>
  <c r="AH19" i="73"/>
  <c r="AH20" i="73"/>
  <c r="AH21" i="73"/>
  <c r="AH22" i="73"/>
  <c r="AH23" i="73"/>
  <c r="AG19" i="73"/>
  <c r="AG20" i="73"/>
  <c r="AG21" i="73"/>
  <c r="AG22" i="73"/>
  <c r="AG23" i="73"/>
  <c r="AL8" i="72"/>
  <c r="AL9" i="72"/>
  <c r="AL10" i="72"/>
  <c r="AL11" i="72"/>
  <c r="AL12" i="72"/>
  <c r="AL13" i="72"/>
  <c r="AL14" i="72"/>
  <c r="AL15" i="72"/>
  <c r="AL16" i="72"/>
  <c r="AL17" i="72"/>
  <c r="AL18" i="72"/>
  <c r="AL19" i="72"/>
  <c r="AL20" i="72"/>
  <c r="AL21" i="72"/>
  <c r="AL22" i="72"/>
  <c r="AL23" i="72"/>
  <c r="AJ8" i="72"/>
  <c r="AJ9" i="72"/>
  <c r="AJ10" i="72"/>
  <c r="AJ11" i="72"/>
  <c r="AJ12" i="72"/>
  <c r="AJ13" i="72"/>
  <c r="AJ14" i="72"/>
  <c r="AJ15" i="72"/>
  <c r="AJ16" i="72"/>
  <c r="AJ17" i="72"/>
  <c r="AJ18" i="72"/>
  <c r="AJ19" i="72"/>
  <c r="AJ20" i="72"/>
  <c r="AJ21" i="72"/>
  <c r="AJ22" i="72"/>
  <c r="AJ23" i="72"/>
  <c r="AI8" i="72"/>
  <c r="AI9" i="72"/>
  <c r="AI10" i="72"/>
  <c r="AI11" i="72"/>
  <c r="AI12" i="72"/>
  <c r="AI13" i="72"/>
  <c r="AI14" i="72"/>
  <c r="AI15" i="72"/>
  <c r="AI16" i="72"/>
  <c r="AI17" i="72"/>
  <c r="AI18" i="72"/>
  <c r="AI19" i="72"/>
  <c r="AI20" i="72"/>
  <c r="AI21" i="72"/>
  <c r="AI22" i="72"/>
  <c r="AI23" i="72"/>
  <c r="AH8" i="72"/>
  <c r="AK8" i="72" s="1"/>
  <c r="AH9" i="72"/>
  <c r="AK9" i="72" s="1"/>
  <c r="AH10" i="72"/>
  <c r="AK10" i="72" s="1"/>
  <c r="AH11" i="72"/>
  <c r="AK11" i="72" s="1"/>
  <c r="AH12" i="72"/>
  <c r="AK12" i="72" s="1"/>
  <c r="AH13" i="72"/>
  <c r="AK13" i="72" s="1"/>
  <c r="AH14" i="72"/>
  <c r="AK14" i="72" s="1"/>
  <c r="AH15" i="72"/>
  <c r="AK15" i="72" s="1"/>
  <c r="AH16" i="72"/>
  <c r="AK16" i="72" s="1"/>
  <c r="AH17" i="72"/>
  <c r="AK17" i="72" s="1"/>
  <c r="AH18" i="72"/>
  <c r="AK18" i="72" s="1"/>
  <c r="AH19" i="72"/>
  <c r="AK19" i="72" s="1"/>
  <c r="AH20" i="72"/>
  <c r="AK20" i="72" s="1"/>
  <c r="AH21" i="72"/>
  <c r="AK21" i="72" s="1"/>
  <c r="AH22" i="72"/>
  <c r="AK22" i="72" s="1"/>
  <c r="AH23" i="72"/>
  <c r="AK23" i="72" s="1"/>
  <c r="AL8" i="71"/>
  <c r="AL9" i="71"/>
  <c r="AL10" i="71"/>
  <c r="AL11" i="71"/>
  <c r="AL12" i="71"/>
  <c r="AL13" i="71"/>
  <c r="AL14" i="71"/>
  <c r="AL15" i="71"/>
  <c r="AL16" i="71"/>
  <c r="AL17" i="71"/>
  <c r="AL18" i="71"/>
  <c r="AL19" i="71"/>
  <c r="F17" i="74" s="1"/>
  <c r="AL20" i="71"/>
  <c r="F18" i="74" s="1"/>
  <c r="AL21" i="71"/>
  <c r="F19" i="74" s="1"/>
  <c r="AL22" i="71"/>
  <c r="F20" i="74" s="1"/>
  <c r="AL23" i="71"/>
  <c r="F21" i="74" s="1"/>
  <c r="AK8" i="71"/>
  <c r="AK9" i="71"/>
  <c r="AK10" i="71"/>
  <c r="AK11" i="71"/>
  <c r="AK12" i="71"/>
  <c r="AK13" i="71"/>
  <c r="AK14" i="71"/>
  <c r="AK15" i="71"/>
  <c r="AK16" i="71"/>
  <c r="AK17" i="71"/>
  <c r="AK18" i="71"/>
  <c r="AK19" i="71"/>
  <c r="E17" i="74" s="1"/>
  <c r="AK20" i="71"/>
  <c r="E18" i="74" s="1"/>
  <c r="AK21" i="71"/>
  <c r="E19" i="74" s="1"/>
  <c r="AK22" i="71"/>
  <c r="E20" i="74" s="1"/>
  <c r="AK23" i="71"/>
  <c r="E21" i="74" s="1"/>
  <c r="AJ8" i="71"/>
  <c r="AJ9" i="71"/>
  <c r="AJ10" i="71"/>
  <c r="AJ11" i="71"/>
  <c r="AJ12" i="71"/>
  <c r="AJ13" i="71"/>
  <c r="AJ14" i="71"/>
  <c r="AJ15" i="71"/>
  <c r="AJ16" i="71"/>
  <c r="AJ17" i="71"/>
  <c r="AJ18" i="71"/>
  <c r="AJ19" i="71"/>
  <c r="D17" i="74" s="1"/>
  <c r="AJ20" i="71"/>
  <c r="D18" i="74" s="1"/>
  <c r="AJ21" i="71"/>
  <c r="D19" i="74" s="1"/>
  <c r="AJ22" i="71"/>
  <c r="D20" i="74" s="1"/>
  <c r="AJ23" i="71"/>
  <c r="D21" i="74" s="1"/>
  <c r="AI8" i="71"/>
  <c r="AI9" i="71"/>
  <c r="AI10" i="71"/>
  <c r="AI11" i="71"/>
  <c r="AI12" i="71"/>
  <c r="AI13" i="71"/>
  <c r="AI14" i="71"/>
  <c r="AI15" i="71"/>
  <c r="AI16" i="71"/>
  <c r="AI17" i="71"/>
  <c r="AI18" i="71"/>
  <c r="AI19" i="71"/>
  <c r="C17" i="74" s="1"/>
  <c r="AI20" i="71"/>
  <c r="C18" i="74" s="1"/>
  <c r="AI21" i="71"/>
  <c r="C19" i="74" s="1"/>
  <c r="AI22" i="71"/>
  <c r="C20" i="74" s="1"/>
  <c r="AI23" i="71"/>
  <c r="C21" i="74" s="1"/>
  <c r="AH8" i="71"/>
  <c r="AH9" i="71"/>
  <c r="AH10" i="71"/>
  <c r="AH11" i="71"/>
  <c r="AH12" i="71"/>
  <c r="AH13" i="71"/>
  <c r="AH14" i="71"/>
  <c r="AH15" i="71"/>
  <c r="AH16" i="71"/>
  <c r="AH17" i="71"/>
  <c r="AH18" i="71"/>
  <c r="AH19" i="71"/>
  <c r="B17" i="74" s="1"/>
  <c r="G17" i="74" s="1"/>
  <c r="I17" i="74" s="1"/>
  <c r="AH20" i="71"/>
  <c r="B18" i="74" s="1"/>
  <c r="G18" i="74" s="1"/>
  <c r="I18" i="74" s="1"/>
  <c r="AH21" i="71"/>
  <c r="B19" i="74" s="1"/>
  <c r="G19" i="74" s="1"/>
  <c r="I19" i="74" s="1"/>
  <c r="AH22" i="71"/>
  <c r="B20" i="74" s="1"/>
  <c r="G20" i="74" s="1"/>
  <c r="I20" i="74" s="1"/>
  <c r="AH23" i="71"/>
  <c r="B21" i="74" s="1"/>
  <c r="G21" i="74" s="1"/>
  <c r="I21" i="74" s="1"/>
  <c r="H22" i="74"/>
  <c r="AK18" i="73"/>
  <c r="AJ18" i="73"/>
  <c r="AI18" i="73"/>
  <c r="AH18" i="73"/>
  <c r="AG18" i="73"/>
  <c r="AK17" i="73"/>
  <c r="AJ17" i="73"/>
  <c r="AI17" i="73"/>
  <c r="AH17" i="73"/>
  <c r="AG17" i="73"/>
  <c r="AK16" i="73"/>
  <c r="AJ16" i="73"/>
  <c r="AI16" i="73"/>
  <c r="AH16" i="73"/>
  <c r="AG16" i="73"/>
  <c r="AK15" i="73"/>
  <c r="AJ15" i="73"/>
  <c r="AI15" i="73"/>
  <c r="AH15" i="73"/>
  <c r="AG15" i="73"/>
  <c r="AK14" i="73"/>
  <c r="AJ14" i="73"/>
  <c r="AI14" i="73"/>
  <c r="AH14" i="73"/>
  <c r="AG14" i="73"/>
  <c r="AK13" i="73"/>
  <c r="AJ13" i="73"/>
  <c r="AI13" i="73"/>
  <c r="AH13" i="73"/>
  <c r="AG13" i="73"/>
  <c r="AK12" i="73"/>
  <c r="AJ12" i="73"/>
  <c r="AI12" i="73"/>
  <c r="AH12" i="73"/>
  <c r="AG12" i="73"/>
  <c r="AK11" i="73"/>
  <c r="AJ11" i="73"/>
  <c r="AI11" i="73"/>
  <c r="AH11" i="73"/>
  <c r="AG11" i="73"/>
  <c r="AK10" i="73"/>
  <c r="AJ10" i="73"/>
  <c r="AI10" i="73"/>
  <c r="AH10" i="73"/>
  <c r="AG10" i="73"/>
  <c r="AK9" i="73"/>
  <c r="AJ9" i="73"/>
  <c r="AI9" i="73"/>
  <c r="AH9" i="73"/>
  <c r="AG9" i="73"/>
  <c r="AK8" i="73"/>
  <c r="AJ8" i="73"/>
  <c r="AI8" i="73"/>
  <c r="AH8" i="73"/>
  <c r="AG8" i="73"/>
  <c r="AK7" i="73"/>
  <c r="AK24" i="73" s="1"/>
  <c r="AJ7" i="73"/>
  <c r="AJ24" i="73" s="1"/>
  <c r="AI7" i="73"/>
  <c r="AI24" i="73" s="1"/>
  <c r="AH7" i="73"/>
  <c r="AH24" i="73" s="1"/>
  <c r="AG7" i="73"/>
  <c r="AG24" i="73" s="1"/>
  <c r="AL7" i="72"/>
  <c r="AL24" i="72" s="1"/>
  <c r="AJ7" i="72"/>
  <c r="AJ24" i="72" s="1"/>
  <c r="AI7" i="72"/>
  <c r="AI24" i="72" s="1"/>
  <c r="AH7" i="72"/>
  <c r="AL7" i="71"/>
  <c r="AK7" i="71"/>
  <c r="AJ7" i="71"/>
  <c r="AI7" i="71"/>
  <c r="AH7" i="71"/>
  <c r="B9" i="78" l="1"/>
  <c r="C9" i="78"/>
  <c r="D9" i="78"/>
  <c r="E9" i="78"/>
  <c r="F9" i="78"/>
  <c r="AH23" i="75"/>
  <c r="B5" i="78"/>
  <c r="AI23" i="75"/>
  <c r="C5" i="78"/>
  <c r="AJ23" i="75"/>
  <c r="D5" i="78"/>
  <c r="AK23" i="75"/>
  <c r="E5" i="78"/>
  <c r="AL23" i="75"/>
  <c r="F5" i="78"/>
  <c r="B21" i="78"/>
  <c r="C21" i="78"/>
  <c r="D21" i="78"/>
  <c r="E21" i="78"/>
  <c r="F21" i="78"/>
  <c r="G5" i="78"/>
  <c r="I5" i="78" s="1"/>
  <c r="G6" i="78"/>
  <c r="I6" i="78" s="1"/>
  <c r="G7" i="78"/>
  <c r="I7" i="78" s="1"/>
  <c r="G8" i="78"/>
  <c r="I8" i="78" s="1"/>
  <c r="G9" i="78"/>
  <c r="I9" i="78" s="1"/>
  <c r="G10" i="78"/>
  <c r="I10" i="78" s="1"/>
  <c r="G11" i="78"/>
  <c r="I11" i="78" s="1"/>
  <c r="G12" i="78"/>
  <c r="I12" i="78" s="1"/>
  <c r="G13" i="78"/>
  <c r="I13" i="78" s="1"/>
  <c r="G14" i="78"/>
  <c r="I14" i="78" s="1"/>
  <c r="G15" i="78"/>
  <c r="I15" i="78" s="1"/>
  <c r="G16" i="78"/>
  <c r="I16" i="78" s="1"/>
  <c r="G17" i="78"/>
  <c r="I17" i="78" s="1"/>
  <c r="G18" i="78"/>
  <c r="I18" i="78" s="1"/>
  <c r="G19" i="78"/>
  <c r="I19" i="78" s="1"/>
  <c r="G20" i="78"/>
  <c r="I20" i="78" s="1"/>
  <c r="B9" i="74"/>
  <c r="C9" i="74"/>
  <c r="D9" i="74"/>
  <c r="E9" i="74"/>
  <c r="F9" i="74"/>
  <c r="B13" i="74"/>
  <c r="C13" i="74"/>
  <c r="D13" i="74"/>
  <c r="E13" i="74"/>
  <c r="F13" i="74"/>
  <c r="B16" i="74"/>
  <c r="C16" i="74"/>
  <c r="D16" i="74"/>
  <c r="E16" i="74"/>
  <c r="F16" i="74"/>
  <c r="B15" i="74"/>
  <c r="C15" i="74"/>
  <c r="D15" i="74"/>
  <c r="E15" i="74"/>
  <c r="F15" i="74"/>
  <c r="B14" i="74"/>
  <c r="C14" i="74"/>
  <c r="D14" i="74"/>
  <c r="E14" i="74"/>
  <c r="F14" i="74"/>
  <c r="B12" i="74"/>
  <c r="C12" i="74"/>
  <c r="D12" i="74"/>
  <c r="E12" i="74"/>
  <c r="F12" i="74"/>
  <c r="B11" i="74"/>
  <c r="C11" i="74"/>
  <c r="D11" i="74"/>
  <c r="E11" i="74"/>
  <c r="F11" i="74"/>
  <c r="B10" i="74"/>
  <c r="C10" i="74"/>
  <c r="D10" i="74"/>
  <c r="E10" i="74"/>
  <c r="F10" i="74"/>
  <c r="B8" i="74"/>
  <c r="C8" i="74"/>
  <c r="D8" i="74"/>
  <c r="E8" i="74"/>
  <c r="F8" i="74"/>
  <c r="B7" i="74"/>
  <c r="C7" i="74"/>
  <c r="D7" i="74"/>
  <c r="E7" i="74"/>
  <c r="F7" i="74"/>
  <c r="B6" i="74"/>
  <c r="C6" i="74"/>
  <c r="D6" i="74"/>
  <c r="E6" i="74"/>
  <c r="F6" i="74"/>
  <c r="AH24" i="71"/>
  <c r="B5" i="74"/>
  <c r="AI24" i="71"/>
  <c r="C5" i="74"/>
  <c r="C22" i="74" s="1"/>
  <c r="AJ24" i="71"/>
  <c r="D5" i="74"/>
  <c r="D22" i="74" s="1"/>
  <c r="AK24" i="71"/>
  <c r="AL24" i="71"/>
  <c r="F5" i="74"/>
  <c r="F22" i="74" s="1"/>
  <c r="B22" i="74"/>
  <c r="AH24" i="72"/>
  <c r="AK7" i="72"/>
  <c r="I21" i="78" l="1"/>
  <c r="J20" i="78"/>
  <c r="K20" i="78" s="1"/>
  <c r="J19" i="78"/>
  <c r="K19" i="78" s="1"/>
  <c r="J18" i="78"/>
  <c r="K18" i="78" s="1"/>
  <c r="J17" i="78"/>
  <c r="K17" i="78" s="1"/>
  <c r="J16" i="78"/>
  <c r="K16" i="78" s="1"/>
  <c r="J15" i="78"/>
  <c r="K15" i="78" s="1"/>
  <c r="J14" i="78"/>
  <c r="K14" i="78" s="1"/>
  <c r="J13" i="78"/>
  <c r="K13" i="78" s="1"/>
  <c r="J12" i="78"/>
  <c r="K12" i="78" s="1"/>
  <c r="J11" i="78"/>
  <c r="K11" i="78" s="1"/>
  <c r="J10" i="78"/>
  <c r="K10" i="78" s="1"/>
  <c r="J9" i="78"/>
  <c r="K9" i="78" s="1"/>
  <c r="J8" i="78"/>
  <c r="K8" i="78" s="1"/>
  <c r="J7" i="78"/>
  <c r="K7" i="78" s="1"/>
  <c r="J6" i="78"/>
  <c r="K6" i="78" s="1"/>
  <c r="J5" i="78"/>
  <c r="K5" i="78" s="1"/>
  <c r="G9" i="74"/>
  <c r="I9" i="74" s="1"/>
  <c r="G13" i="74"/>
  <c r="I13" i="74" s="1"/>
  <c r="G16" i="74"/>
  <c r="I16" i="74" s="1"/>
  <c r="G15" i="74"/>
  <c r="I15" i="74" s="1"/>
  <c r="G14" i="74"/>
  <c r="I14" i="74" s="1"/>
  <c r="G12" i="74"/>
  <c r="I12" i="74" s="1"/>
  <c r="G11" i="74"/>
  <c r="I11" i="74" s="1"/>
  <c r="G10" i="74"/>
  <c r="I10" i="74" s="1"/>
  <c r="G8" i="74"/>
  <c r="I8" i="74" s="1"/>
  <c r="G7" i="74"/>
  <c r="I7" i="74" s="1"/>
  <c r="G6" i="74"/>
  <c r="I6" i="74" s="1"/>
  <c r="AK24" i="72"/>
  <c r="E5" i="74"/>
  <c r="E22" i="74" l="1"/>
  <c r="G5" i="74"/>
  <c r="I5" i="74" s="1"/>
  <c r="J17" i="74" l="1"/>
  <c r="K17" i="74" s="1"/>
  <c r="J18" i="74"/>
  <c r="K18" i="74" s="1"/>
  <c r="J19" i="74"/>
  <c r="K19" i="74" s="1"/>
  <c r="J20" i="74"/>
  <c r="K20" i="74" s="1"/>
  <c r="J21" i="74"/>
  <c r="K21" i="74" s="1"/>
  <c r="I22" i="74"/>
  <c r="J16" i="74"/>
  <c r="K16" i="74" s="1"/>
  <c r="J15" i="74"/>
  <c r="K15" i="74" s="1"/>
  <c r="J14" i="74"/>
  <c r="K14" i="74" s="1"/>
  <c r="J13" i="74"/>
  <c r="K13" i="74" s="1"/>
  <c r="J12" i="74"/>
  <c r="K12" i="74" s="1"/>
  <c r="J11" i="74"/>
  <c r="K11" i="74" s="1"/>
  <c r="J10" i="74"/>
  <c r="K10" i="74" s="1"/>
  <c r="J9" i="74"/>
  <c r="K9" i="74" s="1"/>
  <c r="J8" i="74"/>
  <c r="K8" i="74" s="1"/>
  <c r="J7" i="74"/>
  <c r="K7" i="74" s="1"/>
  <c r="J6" i="74"/>
  <c r="K6" i="74" s="1"/>
  <c r="J5" i="74"/>
  <c r="K5" i="74" s="1"/>
</calcChain>
</file>

<file path=xl/sharedStrings.xml><?xml version="1.0" encoding="utf-8"?>
<sst xmlns="http://schemas.openxmlformats.org/spreadsheetml/2006/main" count="1055" uniqueCount="60">
  <si>
    <t>On Duty Type Key</t>
  </si>
  <si>
    <t>WD</t>
  </si>
  <si>
    <t>Weekday</t>
  </si>
  <si>
    <t>Th</t>
  </si>
  <si>
    <t>Thursday</t>
  </si>
  <si>
    <t>WE</t>
  </si>
  <si>
    <t>Weekend</t>
  </si>
  <si>
    <t>B</t>
  </si>
  <si>
    <t>Backup</t>
  </si>
  <si>
    <t>private</t>
  </si>
  <si>
    <t> </t>
  </si>
  <si>
    <t>Miluim</t>
  </si>
  <si>
    <t>Dates of Absence</t>
  </si>
  <si>
    <t>Total count</t>
  </si>
  <si>
    <t>Employee Name</t>
  </si>
  <si>
    <t>Gil E</t>
  </si>
  <si>
    <t>Or M</t>
  </si>
  <si>
    <t>Matan</t>
  </si>
  <si>
    <t>Eliran</t>
  </si>
  <si>
    <t>Tom</t>
  </si>
  <si>
    <t>Eran</t>
  </si>
  <si>
    <t>Shirley</t>
  </si>
  <si>
    <t>Chloe</t>
  </si>
  <si>
    <t>Aviv</t>
  </si>
  <si>
    <t>Dean</t>
  </si>
  <si>
    <t>Rotem</t>
  </si>
  <si>
    <t>Alina</t>
  </si>
  <si>
    <t>Boaz</t>
  </si>
  <si>
    <t>Dana</t>
  </si>
  <si>
    <t>Tal D</t>
  </si>
  <si>
    <t>Adam</t>
  </si>
  <si>
    <t>Total</t>
  </si>
  <si>
    <t>Casual On Duty Schedule</t>
  </si>
  <si>
    <t>Sat</t>
  </si>
  <si>
    <t>Sun</t>
  </si>
  <si>
    <t>Mon</t>
  </si>
  <si>
    <t>Tue</t>
  </si>
  <si>
    <t>Wed</t>
  </si>
  <si>
    <t>Thu</t>
  </si>
  <si>
    <t>Fri</t>
  </si>
  <si>
    <t>Lior P</t>
  </si>
  <si>
    <t>factot</t>
  </si>
  <si>
    <t>Avg</t>
  </si>
  <si>
    <t>Balance</t>
  </si>
  <si>
    <t>HO</t>
  </si>
  <si>
    <t>Holiday</t>
  </si>
  <si>
    <t>`Total</t>
  </si>
  <si>
    <t>July_25</t>
  </si>
  <si>
    <t>Long weekend</t>
  </si>
  <si>
    <t>August_25</t>
  </si>
  <si>
    <t>September_25</t>
  </si>
  <si>
    <t>Q3 Summary</t>
  </si>
  <si>
    <t>October_25</t>
  </si>
  <si>
    <t>Dorin</t>
  </si>
  <si>
    <t>November_25</t>
  </si>
  <si>
    <t>סופ"ש ארוך</t>
  </si>
  <si>
    <t>December_25</t>
  </si>
  <si>
    <t>ערב חנוכה</t>
  </si>
  <si>
    <t>Q4 Summary</t>
  </si>
  <si>
    <t>Employee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</si>
</sst>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;0;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26"/>
      <color rgb="FF4B180E"/>
      <name val="Calibri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8"/>
      <color rgb="FF7B261A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D7DFBD"/>
        <bgColor rgb="FF000000"/>
      </patternFill>
    </fill>
    <fill>
      <patternFill patternType="solid">
        <fgColor rgb="FFFFE084"/>
        <bgColor rgb="FF000000"/>
      </patternFill>
    </fill>
    <fill>
      <patternFill patternType="solid">
        <fgColor rgb="FFF1F2E8"/>
        <bgColor rgb="FF000000"/>
      </patternFill>
    </fill>
    <fill>
      <patternFill patternType="solid">
        <fgColor rgb="FFF0B482"/>
        <bgColor rgb="FF000000"/>
      </patternFill>
    </fill>
    <fill>
      <patternFill patternType="solid">
        <fgColor rgb="FFDE674E"/>
        <bgColor rgb="FF000000"/>
      </patternFill>
    </fill>
    <fill>
      <patternFill patternType="solid">
        <fgColor rgb="FFB9C2D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4B180E"/>
        <bgColor rgb="FF000000"/>
      </patternFill>
    </fill>
    <fill>
      <patternFill patternType="solid">
        <fgColor rgb="FFF2F2F2"/>
        <bgColor rgb="FFF3D0CB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BEFDE"/>
        <bgColor rgb="FF000000"/>
      </patternFill>
    </fill>
    <fill>
      <patternFill patternType="solid">
        <fgColor rgb="FFC2C79C"/>
        <bgColor rgb="FF000000"/>
      </patternFill>
    </fill>
  </fills>
  <borders count="1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EE0C9"/>
      </top>
      <bottom style="thin">
        <color rgb="FFDEE0C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 style="medium">
        <color rgb="FF919755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medium">
        <color rgb="FF919755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D9D9D9"/>
      </top>
      <bottom style="medium">
        <color rgb="FF919755"/>
      </bottom>
      <diagonal/>
    </border>
    <border>
      <left style="thin">
        <color rgb="FFFFFFFF"/>
      </left>
      <right/>
      <top/>
      <bottom/>
      <diagonal/>
    </border>
  </borders>
  <cellStyleXfs count="29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4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4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8" fillId="0" borderId="0">
      <alignment horizontal="center"/>
    </xf>
    <xf numFmtId="0" fontId="10" fillId="25" borderId="0" applyNumberFormat="0" applyBorder="0" applyAlignment="0" applyProtection="0"/>
  </cellStyleXfs>
  <cellXfs count="76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164" fontId="2" fillId="14" borderId="0" xfId="24" applyNumberFormat="1" applyAlignment="1" applyProtection="1">
      <alignment horizontal="center" vertical="center"/>
    </xf>
    <xf numFmtId="0" fontId="7" fillId="0" borderId="0" xfId="1" applyProtection="1">
      <alignment vertical="top"/>
    </xf>
    <xf numFmtId="0" fontId="7" fillId="0" borderId="0" xfId="1">
      <alignment vertical="top"/>
    </xf>
    <xf numFmtId="0" fontId="2" fillId="22" borderId="0" xfId="12" applyFill="1" applyAlignment="1" applyProtection="1">
      <alignment horizontal="center" vertical="center"/>
    </xf>
    <xf numFmtId="0" fontId="2" fillId="23" borderId="0" xfId="19" applyFill="1" applyAlignment="1" applyProtection="1">
      <alignment horizontal="center" vertical="center"/>
    </xf>
    <xf numFmtId="0" fontId="2" fillId="24" borderId="0" xfId="23" applyFill="1" applyAlignment="1" applyProtection="1">
      <alignment horizontal="center" vertical="center"/>
    </xf>
    <xf numFmtId="0" fontId="1" fillId="2" borderId="0" xfId="21" applyAlignment="1" applyProtection="1">
      <alignment vertical="center"/>
    </xf>
    <xf numFmtId="0" fontId="2" fillId="20" borderId="0" xfId="4" applyAlignment="1" applyProtection="1">
      <alignment horizontal="center" vertical="center"/>
    </xf>
    <xf numFmtId="0" fontId="0" fillId="2" borderId="1" xfId="21" applyFont="1" applyBorder="1" applyAlignment="1">
      <alignment horizontal="left" vertical="center" indent="1"/>
    </xf>
    <xf numFmtId="0" fontId="0" fillId="0" borderId="3" xfId="26" applyFont="1" applyFill="1" applyBorder="1">
      <alignment horizontal="left" vertical="center" wrapText="1" indent="2"/>
    </xf>
    <xf numFmtId="1" fontId="0" fillId="0" borderId="0" xfId="0" applyNumberFormat="1" applyAlignment="1">
      <alignment horizontal="center" vertical="center"/>
    </xf>
    <xf numFmtId="1" fontId="0" fillId="21" borderId="4" xfId="0" applyNumberFormat="1" applyFill="1" applyBorder="1" applyAlignment="1">
      <alignment horizontal="center"/>
    </xf>
    <xf numFmtId="0" fontId="10" fillId="25" borderId="2" xfId="28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7" borderId="0" xfId="0" applyFont="1" applyFill="1" applyAlignment="1">
      <alignment horizontal="center" vertical="center"/>
    </xf>
    <xf numFmtId="0" fontId="13" fillId="28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0" fontId="13" fillId="30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0" fontId="14" fillId="33" borderId="5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5" fillId="29" borderId="0" xfId="0" applyFont="1" applyFill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31" borderId="6" xfId="0" applyFont="1" applyFill="1" applyBorder="1" applyAlignment="1">
      <alignment horizontal="center" vertical="center"/>
    </xf>
    <xf numFmtId="0" fontId="16" fillId="30" borderId="5" xfId="0" applyFont="1" applyFill="1" applyBorder="1" applyAlignment="1">
      <alignment horizontal="center" vertical="center"/>
    </xf>
    <xf numFmtId="0" fontId="11" fillId="29" borderId="8" xfId="0" applyFont="1" applyFill="1" applyBorder="1" applyAlignment="1">
      <alignment horizontal="center" vertical="center"/>
    </xf>
    <xf numFmtId="0" fontId="17" fillId="36" borderId="5" xfId="0" applyFont="1" applyFill="1" applyBorder="1" applyAlignment="1">
      <alignment horizontal="center" vertical="center"/>
    </xf>
    <xf numFmtId="0" fontId="16" fillId="28" borderId="5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37" borderId="5" xfId="0" applyFont="1" applyFill="1" applyBorder="1" applyAlignment="1">
      <alignment horizontal="center" vertical="center"/>
    </xf>
    <xf numFmtId="0" fontId="11" fillId="38" borderId="10" xfId="0" applyFont="1" applyFill="1" applyBorder="1" applyAlignment="1">
      <alignment horizontal="center" vertical="center"/>
    </xf>
    <xf numFmtId="0" fontId="11" fillId="38" borderId="11" xfId="0" applyFont="1" applyFill="1" applyBorder="1" applyAlignment="1">
      <alignment horizontal="center" vertical="center"/>
    </xf>
    <xf numFmtId="0" fontId="11" fillId="38" borderId="12" xfId="0" applyFont="1" applyFill="1" applyBorder="1" applyAlignment="1">
      <alignment horizontal="center" vertical="center"/>
    </xf>
    <xf numFmtId="0" fontId="11" fillId="39" borderId="5" xfId="0" applyFont="1" applyFill="1" applyBorder="1" applyAlignment="1">
      <alignment horizontal="center" vertical="center"/>
    </xf>
    <xf numFmtId="0" fontId="11" fillId="40" borderId="14" xfId="0" applyFont="1" applyFill="1" applyBorder="1" applyAlignment="1">
      <alignment horizontal="center" vertical="center"/>
    </xf>
    <xf numFmtId="0" fontId="11" fillId="40" borderId="1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readingOrder="2"/>
    </xf>
    <xf numFmtId="0" fontId="11" fillId="0" borderId="0" xfId="0" applyFont="1">
      <alignment horizontal="left" vertical="center"/>
    </xf>
    <xf numFmtId="0" fontId="18" fillId="0" borderId="0" xfId="0" applyFont="1" applyAlignment="1">
      <alignment horizontal="center" vertical="center" wrapText="1" readingOrder="2"/>
    </xf>
    <xf numFmtId="0" fontId="17" fillId="36" borderId="16" xfId="0" applyFont="1" applyFill="1" applyBorder="1" applyAlignment="1">
      <alignment horizontal="center" vertical="center"/>
    </xf>
    <xf numFmtId="0" fontId="16" fillId="28" borderId="16" xfId="0" applyFont="1" applyFill="1" applyBorder="1" applyAlignment="1">
      <alignment horizontal="center" vertical="center"/>
    </xf>
    <xf numFmtId="0" fontId="16" fillId="30" borderId="16" xfId="0" applyFont="1" applyFill="1" applyBorder="1" applyAlignment="1">
      <alignment horizontal="center" vertical="center"/>
    </xf>
    <xf numFmtId="0" fontId="11" fillId="40" borderId="17" xfId="0" applyFont="1" applyFill="1" applyBorder="1" applyAlignment="1">
      <alignment horizontal="center" vertical="center"/>
    </xf>
    <xf numFmtId="0" fontId="13" fillId="29" borderId="8" xfId="0" applyFont="1" applyFill="1" applyBorder="1">
      <alignment horizontal="left" vertical="center"/>
    </xf>
    <xf numFmtId="0" fontId="13" fillId="29" borderId="0" xfId="0" applyFont="1" applyFill="1">
      <alignment horizontal="left" vertical="center"/>
    </xf>
    <xf numFmtId="0" fontId="13" fillId="41" borderId="5" xfId="0" applyFont="1" applyFill="1" applyBorder="1">
      <alignment horizontal="left" vertical="center"/>
    </xf>
    <xf numFmtId="0" fontId="11" fillId="29" borderId="18" xfId="0" applyFont="1" applyFill="1" applyBorder="1">
      <alignment horizontal="left" vertical="center"/>
    </xf>
    <xf numFmtId="0" fontId="11" fillId="29" borderId="0" xfId="0" applyFont="1" applyFill="1">
      <alignment horizontal="left" vertical="center"/>
    </xf>
    <xf numFmtId="2" fontId="0" fillId="0" borderId="0" xfId="0" applyNumberFormat="1">
      <alignment horizontal="left" vertical="center"/>
    </xf>
    <xf numFmtId="165" fontId="0" fillId="21" borderId="4" xfId="0" applyNumberFormat="1" applyFill="1" applyBorder="1" applyAlignment="1">
      <alignment horizontal="center"/>
    </xf>
    <xf numFmtId="166" fontId="11" fillId="0" borderId="0" xfId="0" applyNumberFormat="1" applyFont="1">
      <alignment horizontal="left" vertical="center"/>
    </xf>
    <xf numFmtId="0" fontId="20" fillId="0" borderId="9" xfId="26" applyNumberFormat="1" applyFont="1" applyFill="1" applyBorder="1" applyAlignment="1">
      <alignment horizontal="center" vertical="center" wrapText="1"/>
    </xf>
    <xf numFmtId="0" fontId="13" fillId="26" borderId="0" xfId="0" applyFont="1" applyFill="1" applyAlignment="1">
      <alignment horizontal="center" vertical="center"/>
    </xf>
    <xf numFmtId="165" fontId="0" fillId="0" borderId="0" xfId="0" applyNumberFormat="1">
      <alignment horizontal="left" vertical="center"/>
    </xf>
    <xf numFmtId="0" fontId="2" fillId="22" borderId="2" xfId="12" applyFill="1" applyBorder="1" applyAlignment="1">
      <alignment horizontal="center" vertical="center"/>
    </xf>
    <xf numFmtId="1" fontId="11" fillId="38" borderId="10" xfId="0" applyNumberFormat="1" applyFont="1" applyFill="1" applyBorder="1" applyAlignment="1">
      <alignment horizontal="center" vertical="center"/>
    </xf>
    <xf numFmtId="1" fontId="11" fillId="38" borderId="12" xfId="0" applyNumberFormat="1" applyFont="1" applyFill="1" applyBorder="1" applyAlignment="1">
      <alignment horizontal="center" vertical="center"/>
    </xf>
    <xf numFmtId="1" fontId="11" fillId="38" borderId="1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3" fillId="28" borderId="0" xfId="0" applyFont="1" applyFill="1">
      <alignment horizontal="left" vertical="center"/>
    </xf>
    <xf numFmtId="0" fontId="16" fillId="30" borderId="5" xfId="0" applyFont="1" applyFill="1" applyBorder="1">
      <alignment horizontal="left" vertical="center"/>
    </xf>
    <xf numFmtId="0" fontId="13" fillId="31" borderId="6" xfId="0" applyFont="1" applyFill="1" applyBorder="1">
      <alignment horizontal="left" vertical="center"/>
    </xf>
    <xf numFmtId="0" fontId="13" fillId="34" borderId="2" xfId="0" applyFont="1" applyFill="1" applyBorder="1" applyAlignment="1">
      <alignment horizontal="center" vertical="center"/>
    </xf>
    <xf numFmtId="0" fontId="2" fillId="23" borderId="2" xfId="19" applyFill="1" applyBorder="1" applyAlignment="1">
      <alignment horizontal="center" vertical="center"/>
    </xf>
    <xf numFmtId="0" fontId="2" fillId="24" borderId="2" xfId="23" applyFill="1" applyBorder="1" applyAlignment="1">
      <alignment horizontal="center" vertical="center"/>
    </xf>
    <xf numFmtId="164" fontId="2" fillId="14" borderId="2" xfId="24" applyNumberFormat="1" applyBorder="1" applyAlignment="1">
      <alignment horizontal="center" vertical="center"/>
    </xf>
    <xf numFmtId="0" fontId="15" fillId="29" borderId="0" xfId="0" applyFont="1" applyFill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29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9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Bad" xfId="28" builtinId="27"/>
    <cellStyle name="Employee" xfId="26" xr:uid="{00000000-0005-0000-0000-000013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27" xr:uid="{00000000-0005-0000-0000-000018000000}"/>
    <cellStyle name="Normal" xfId="0" builtinId="0" customBuiltin="1"/>
    <cellStyle name="Title" xfId="1" builtinId="15" customBuiltin="1"/>
    <cellStyle name="Total" xfId="25" builtinId="25" customBuiltin="1"/>
  </cellStyles>
  <dxfs count="1595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rgb="FFDEE0C9"/>
        </top>
        <bottom style="thin">
          <color rgb="FFDEE0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Employee Absence Table" defaultPivotStyle="PivotStyleLight16">
    <tableStyle name="Employee Absence Table" pivot="0" count="13" xr9:uid="{00000000-0011-0000-FFFF-FFFF00000000}">
      <tableStyleElement type="wholeTable" dxfId="1594"/>
      <tableStyleElement type="headerRow" dxfId="1593"/>
      <tableStyleElement type="totalRow" dxfId="1592"/>
      <tableStyleElement type="firstColumn" dxfId="1591"/>
      <tableStyleElement type="lastColumn" dxfId="1590"/>
      <tableStyleElement type="firstRowStripe" dxfId="1589"/>
      <tableStyleElement type="secondRowStripe" dxfId="1588"/>
      <tableStyleElement type="firstColumnStripe" dxfId="1587"/>
      <tableStyleElement type="secondColumnStripe" dxfId="1586"/>
      <tableStyleElement type="firstHeaderCell" dxfId="1585"/>
      <tableStyleElement type="lastHeaderCell" dxfId="1584"/>
      <tableStyleElement type="firstTotalCell" dxfId="1583"/>
      <tableStyleElement type="lastTotalCell" dxfId="1582"/>
    </tableStyle>
  </tableStyles>
  <colors>
    <mruColors>
      <color rgb="FFC9A6E4"/>
      <color rgb="FFECD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mployeeName" displayName="EmployeeName" ref="B3:B16" totalsRowShown="0" dataDxfId="1581" dataCellStyle="Employee">
  <autoFilter ref="B3:B16" xr:uid="{00000000-0009-0000-0100-00000D000000}"/>
  <tableColumns count="1">
    <tableColumn id="1" xr3:uid="{00000000-0010-0000-0C00-000001000000}" name="Employee Names" dataDxfId="1580" dataCellStyle="Employee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Enter employee names in this table. These names are used as options in each month's absence schedule columm B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1B12-15ED-4519-8269-CC9EF49A8D5B}">
  <sheetPr>
    <tabColor theme="8" tint="0.79998168889431442"/>
    <pageSetUpPr fitToPage="1"/>
  </sheetPr>
  <dimension ref="A1:AL25"/>
  <sheetViews>
    <sheetView showGridLines="0" topLeftCell="A3" zoomScaleNormal="100" workbookViewId="0">
      <pane xSplit="2" ySplit="4" topLeftCell="C12" activePane="bottomRight" state="frozen"/>
      <selection pane="topRight"/>
      <selection pane="bottomLeft"/>
      <selection pane="bottomRight" activeCell="B7" sqref="B7"/>
    </sheetView>
  </sheetViews>
  <sheetFormatPr baseColWidth="10" defaultColWidth="8.83203125" defaultRowHeight="30" customHeight="1" x14ac:dyDescent="0.2"/>
  <cols>
    <col min="1" max="1" width="2.6640625" customWidth="1"/>
    <col min="2" max="2" width="17.33203125" customWidth="1"/>
    <col min="3" max="33" width="4.6640625" customWidth="1"/>
    <col min="34" max="37" width="8.1640625" bestFit="1" customWidth="1"/>
  </cols>
  <sheetData>
    <row r="1" spans="1:38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5" customHeight="1" x14ac:dyDescent="0.2">
      <c r="A2" s="15"/>
      <c r="B2" s="17" t="s">
        <v>0</v>
      </c>
      <c r="C2" s="18" t="s">
        <v>1</v>
      </c>
      <c r="D2" s="19" t="s">
        <v>2</v>
      </c>
      <c r="E2" s="19"/>
      <c r="F2" s="19" t="s">
        <v>10</v>
      </c>
      <c r="G2" s="20" t="s">
        <v>3</v>
      </c>
      <c r="H2" s="19" t="s">
        <v>4</v>
      </c>
      <c r="I2" s="19"/>
      <c r="J2" s="19" t="s">
        <v>10</v>
      </c>
      <c r="K2" s="21" t="s">
        <v>5</v>
      </c>
      <c r="L2" s="19" t="s">
        <v>6</v>
      </c>
      <c r="M2" s="19"/>
      <c r="N2" s="19" t="s">
        <v>10</v>
      </c>
      <c r="O2" s="22" t="s">
        <v>7</v>
      </c>
      <c r="P2" s="19" t="s">
        <v>8</v>
      </c>
      <c r="Q2" s="19"/>
      <c r="R2" s="19" t="s">
        <v>10</v>
      </c>
      <c r="S2" s="23" t="s">
        <v>10</v>
      </c>
      <c r="T2" s="19" t="s">
        <v>9</v>
      </c>
      <c r="U2" s="19"/>
      <c r="V2" s="24" t="s">
        <v>44</v>
      </c>
      <c r="W2" s="19" t="s">
        <v>45</v>
      </c>
      <c r="X2" s="19"/>
      <c r="Y2" s="15"/>
      <c r="Z2" s="15"/>
      <c r="AA2" s="15"/>
      <c r="AB2" s="15"/>
      <c r="AC2" s="15"/>
      <c r="AD2" s="25" t="s">
        <v>10</v>
      </c>
      <c r="AE2" s="25" t="s">
        <v>10</v>
      </c>
      <c r="AF2" s="15"/>
      <c r="AG2" s="15"/>
      <c r="AH2" s="15"/>
      <c r="AI2" s="15"/>
      <c r="AJ2" s="15"/>
      <c r="AK2" s="15"/>
      <c r="AL2" s="15"/>
    </row>
    <row r="3" spans="1:38" ht="15.7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30" customHeight="1" x14ac:dyDescent="0.2">
      <c r="A4" s="15"/>
      <c r="B4" s="26" t="s">
        <v>47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27" t="s">
        <v>10</v>
      </c>
      <c r="AI4" s="73">
        <v>2022</v>
      </c>
      <c r="AJ4" s="73"/>
      <c r="AK4" s="27" t="s">
        <v>10</v>
      </c>
      <c r="AL4" s="19" t="s">
        <v>10</v>
      </c>
    </row>
    <row r="5" spans="1:38" ht="15" customHeight="1" x14ac:dyDescent="0.2">
      <c r="A5" s="15"/>
      <c r="B5" s="26" t="s">
        <v>10</v>
      </c>
      <c r="C5" s="18" t="s">
        <v>36</v>
      </c>
      <c r="D5" s="18" t="s">
        <v>37</v>
      </c>
      <c r="E5" s="29" t="s">
        <v>38</v>
      </c>
      <c r="F5" s="28" t="s">
        <v>39</v>
      </c>
      <c r="G5" s="2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29" t="s">
        <v>38</v>
      </c>
      <c r="M5" s="28" t="s">
        <v>39</v>
      </c>
      <c r="N5" s="28" t="s">
        <v>33</v>
      </c>
      <c r="O5" s="18" t="s">
        <v>34</v>
      </c>
      <c r="P5" s="18" t="s">
        <v>35</v>
      </c>
      <c r="Q5" s="18" t="s">
        <v>36</v>
      </c>
      <c r="R5" s="18" t="s">
        <v>37</v>
      </c>
      <c r="S5" s="29" t="s">
        <v>38</v>
      </c>
      <c r="T5" s="28" t="s">
        <v>39</v>
      </c>
      <c r="U5" s="28" t="s">
        <v>33</v>
      </c>
      <c r="V5" s="28" t="s">
        <v>34</v>
      </c>
      <c r="W5" s="18" t="s">
        <v>35</v>
      </c>
      <c r="X5" s="18" t="s">
        <v>36</v>
      </c>
      <c r="Y5" s="18" t="s">
        <v>37</v>
      </c>
      <c r="Z5" s="29" t="s">
        <v>38</v>
      </c>
      <c r="AA5" s="28" t="s">
        <v>39</v>
      </c>
      <c r="AB5" s="28" t="s">
        <v>33</v>
      </c>
      <c r="AC5" s="18" t="s">
        <v>34</v>
      </c>
      <c r="AD5" s="18" t="s">
        <v>35</v>
      </c>
      <c r="AE5" s="18" t="s">
        <v>36</v>
      </c>
      <c r="AF5" s="18" t="s">
        <v>37</v>
      </c>
      <c r="AG5" s="29" t="s">
        <v>38</v>
      </c>
      <c r="AH5" s="74" t="s">
        <v>13</v>
      </c>
      <c r="AI5" s="74"/>
      <c r="AJ5" s="74"/>
      <c r="AK5" s="74"/>
      <c r="AL5" s="19" t="s">
        <v>10</v>
      </c>
    </row>
    <row r="6" spans="1:38" ht="15" customHeight="1" x14ac:dyDescent="0.2">
      <c r="A6" s="15"/>
      <c r="B6" s="30" t="s">
        <v>14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2" t="s">
        <v>1</v>
      </c>
      <c r="AI6" s="29" t="s">
        <v>3</v>
      </c>
      <c r="AJ6" s="28" t="s">
        <v>5</v>
      </c>
      <c r="AK6" s="22" t="s">
        <v>7</v>
      </c>
      <c r="AL6" s="24" t="s">
        <v>44</v>
      </c>
    </row>
    <row r="7" spans="1:38" ht="30" customHeight="1" x14ac:dyDescent="0.2">
      <c r="A7" s="15"/>
      <c r="B7" s="33" t="s">
        <v>15</v>
      </c>
      <c r="C7" s="14"/>
      <c r="D7" s="34"/>
      <c r="E7" s="14"/>
      <c r="F7" s="34"/>
      <c r="G7" s="34"/>
      <c r="H7" s="34"/>
      <c r="I7" s="34"/>
      <c r="J7" s="14"/>
      <c r="K7" s="34"/>
      <c r="L7" s="14"/>
      <c r="M7" s="34"/>
      <c r="N7" s="34"/>
      <c r="O7" s="34"/>
      <c r="P7" s="70" t="s">
        <v>1</v>
      </c>
      <c r="Q7" s="14"/>
      <c r="R7" s="34"/>
      <c r="S7" s="14"/>
      <c r="T7" s="34"/>
      <c r="U7" s="34"/>
      <c r="V7" s="34"/>
      <c r="W7" s="34"/>
      <c r="X7" s="14"/>
      <c r="Y7" s="70" t="s">
        <v>1</v>
      </c>
      <c r="Z7" s="14"/>
      <c r="AA7" s="34"/>
      <c r="AB7" s="34"/>
      <c r="AC7" s="34"/>
      <c r="AD7" s="34"/>
      <c r="AE7" s="14"/>
      <c r="AF7" s="34"/>
      <c r="AG7" s="14"/>
      <c r="AH7" s="35">
        <f t="shared" ref="AH7:AH23" si="0">COUNTIF(C7:AG7, "WD")</f>
        <v>2</v>
      </c>
      <c r="AI7" s="36">
        <f t="shared" ref="AI7:AI23" si="1">COUNTIF(C7:AG7, "TH")</f>
        <v>0</v>
      </c>
      <c r="AJ7" s="36">
        <f t="shared" ref="AJ7:AJ23" si="2">COUNTIF(C7:AG7, "WE")</f>
        <v>0</v>
      </c>
      <c r="AK7" s="37">
        <f t="shared" ref="AK7:AK23" si="3">COUNTIF(C7:AG7, "B")</f>
        <v>0</v>
      </c>
      <c r="AL7" s="37">
        <f t="shared" ref="AL7:AL23" si="4">COUNTIF(C7:AG7, "HO")</f>
        <v>0</v>
      </c>
    </row>
    <row r="8" spans="1:38" ht="30" customHeight="1" x14ac:dyDescent="0.2">
      <c r="A8" s="15"/>
      <c r="B8" s="33" t="s">
        <v>16</v>
      </c>
      <c r="C8" s="38"/>
      <c r="D8" s="38"/>
      <c r="E8" s="38"/>
      <c r="F8" s="71" t="s">
        <v>7</v>
      </c>
      <c r="G8" s="38"/>
      <c r="H8" s="38"/>
      <c r="I8" s="38"/>
      <c r="J8" s="38"/>
      <c r="K8" s="38"/>
      <c r="L8" s="38"/>
      <c r="M8" s="60" t="s">
        <v>5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5">
        <f t="shared" si="0"/>
        <v>0</v>
      </c>
      <c r="AI8" s="36">
        <f t="shared" si="1"/>
        <v>0</v>
      </c>
      <c r="AJ8" s="36">
        <f t="shared" si="2"/>
        <v>1</v>
      </c>
      <c r="AK8" s="37">
        <f t="shared" si="3"/>
        <v>1</v>
      </c>
      <c r="AL8" s="37">
        <f t="shared" si="4"/>
        <v>0</v>
      </c>
    </row>
    <row r="9" spans="1:38" ht="30" customHeight="1" x14ac:dyDescent="0.2">
      <c r="A9" s="15"/>
      <c r="B9" s="33" t="s">
        <v>17</v>
      </c>
      <c r="C9" s="34"/>
      <c r="D9" s="34"/>
      <c r="E9" s="34"/>
      <c r="F9" s="60" t="s">
        <v>5</v>
      </c>
      <c r="G9" s="34"/>
      <c r="H9" s="34"/>
      <c r="I9" s="34"/>
      <c r="J9" s="34"/>
      <c r="K9" s="34"/>
      <c r="L9" s="34"/>
      <c r="M9" s="71" t="s">
        <v>7</v>
      </c>
      <c r="N9" s="34"/>
      <c r="O9" s="34"/>
      <c r="P9" s="34"/>
      <c r="Q9" s="70" t="s">
        <v>1</v>
      </c>
      <c r="R9" s="34"/>
      <c r="S9" s="34"/>
      <c r="T9" s="71" t="s">
        <v>7</v>
      </c>
      <c r="U9" s="34"/>
      <c r="V9" s="34"/>
      <c r="W9" s="34"/>
      <c r="X9" s="70" t="s">
        <v>1</v>
      </c>
      <c r="Y9" s="34"/>
      <c r="Z9" s="34"/>
      <c r="AA9" s="34"/>
      <c r="AB9" s="34"/>
      <c r="AC9" s="34"/>
      <c r="AD9" s="70" t="s">
        <v>1</v>
      </c>
      <c r="AE9" s="34"/>
      <c r="AF9" s="34"/>
      <c r="AG9" s="34"/>
      <c r="AH9" s="35">
        <f t="shared" si="0"/>
        <v>3</v>
      </c>
      <c r="AI9" s="36">
        <f t="shared" si="1"/>
        <v>0</v>
      </c>
      <c r="AJ9" s="36">
        <f t="shared" si="2"/>
        <v>1</v>
      </c>
      <c r="AK9" s="37">
        <f t="shared" si="3"/>
        <v>2</v>
      </c>
      <c r="AL9" s="37">
        <f t="shared" si="4"/>
        <v>0</v>
      </c>
    </row>
    <row r="10" spans="1:38" ht="30" customHeight="1" x14ac:dyDescent="0.2">
      <c r="A10" s="15"/>
      <c r="B10" s="33" t="s">
        <v>18</v>
      </c>
      <c r="C10" s="38"/>
      <c r="D10" s="38"/>
      <c r="E10" s="69" t="s">
        <v>3</v>
      </c>
      <c r="F10" s="14"/>
      <c r="G10" s="14"/>
      <c r="H10" s="38"/>
      <c r="I10" s="38"/>
      <c r="J10" s="38"/>
      <c r="K10" s="38"/>
      <c r="L10" s="38"/>
      <c r="M10" s="14"/>
      <c r="N10" s="14"/>
      <c r="O10" s="38"/>
      <c r="P10" s="38"/>
      <c r="Q10" s="38"/>
      <c r="R10" s="14"/>
      <c r="S10" s="14"/>
      <c r="T10" s="14"/>
      <c r="U10" s="14"/>
      <c r="V10" s="14"/>
      <c r="W10" s="14"/>
      <c r="X10" s="14"/>
      <c r="Y10" s="38"/>
      <c r="Z10" s="69" t="s">
        <v>3</v>
      </c>
      <c r="AA10" s="14"/>
      <c r="AB10" s="14"/>
      <c r="AC10" s="38"/>
      <c r="AD10" s="38"/>
      <c r="AE10" s="38"/>
      <c r="AF10" s="14"/>
      <c r="AG10" s="14"/>
      <c r="AH10" s="35">
        <f t="shared" si="0"/>
        <v>0</v>
      </c>
      <c r="AI10" s="36">
        <f t="shared" si="1"/>
        <v>2</v>
      </c>
      <c r="AJ10" s="36">
        <f t="shared" si="2"/>
        <v>0</v>
      </c>
      <c r="AK10" s="37">
        <f t="shared" si="3"/>
        <v>0</v>
      </c>
      <c r="AL10" s="37">
        <f t="shared" si="4"/>
        <v>0</v>
      </c>
    </row>
    <row r="11" spans="1:38" ht="30" customHeight="1" x14ac:dyDescent="0.2">
      <c r="A11" s="15"/>
      <c r="B11" s="33" t="s">
        <v>19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34"/>
      <c r="R11" s="34"/>
      <c r="S11" s="34"/>
      <c r="T11" s="60" t="s">
        <v>5</v>
      </c>
      <c r="U11" s="34"/>
      <c r="V11" s="34"/>
      <c r="W11" s="34"/>
      <c r="X11" s="34"/>
      <c r="Y11" s="34"/>
      <c r="Z11" s="34"/>
      <c r="AA11" s="34"/>
      <c r="AB11" s="34"/>
      <c r="AC11" s="70" t="s">
        <v>1</v>
      </c>
      <c r="AD11" s="34"/>
      <c r="AE11" s="34"/>
      <c r="AF11" s="34"/>
      <c r="AG11" s="34"/>
      <c r="AH11" s="35">
        <f t="shared" si="0"/>
        <v>1</v>
      </c>
      <c r="AI11" s="36">
        <f t="shared" si="1"/>
        <v>0</v>
      </c>
      <c r="AJ11" s="36">
        <f t="shared" si="2"/>
        <v>1</v>
      </c>
      <c r="AK11" s="37">
        <f t="shared" si="3"/>
        <v>0</v>
      </c>
      <c r="AL11" s="37">
        <f t="shared" si="4"/>
        <v>0</v>
      </c>
    </row>
    <row r="12" spans="1:38" ht="30" customHeight="1" x14ac:dyDescent="0.2">
      <c r="A12" s="15"/>
      <c r="B12" s="33" t="s">
        <v>20</v>
      </c>
      <c r="C12" s="38"/>
      <c r="D12" s="38"/>
      <c r="E12" s="38"/>
      <c r="F12" s="38"/>
      <c r="G12" s="71" t="s">
        <v>7</v>
      </c>
      <c r="H12" s="38"/>
      <c r="I12" s="38"/>
      <c r="J12" s="38"/>
      <c r="K12" s="38"/>
      <c r="L12" s="14"/>
      <c r="M12" s="38"/>
      <c r="N12" s="38"/>
      <c r="O12" s="38"/>
      <c r="P12" s="14"/>
      <c r="Q12" s="14"/>
      <c r="R12" s="14"/>
      <c r="S12" s="14"/>
      <c r="T12" s="38"/>
      <c r="U12" s="38"/>
      <c r="V12" s="38"/>
      <c r="W12" s="38"/>
      <c r="X12" s="38"/>
      <c r="Y12" s="38"/>
      <c r="Z12" s="38"/>
      <c r="AA12" s="38"/>
      <c r="AB12" s="14"/>
      <c r="AC12" s="38"/>
      <c r="AD12" s="38"/>
      <c r="AE12" s="38"/>
      <c r="AF12" s="38"/>
      <c r="AG12" s="38"/>
      <c r="AH12" s="35">
        <f t="shared" si="0"/>
        <v>0</v>
      </c>
      <c r="AI12" s="36">
        <f t="shared" si="1"/>
        <v>0</v>
      </c>
      <c r="AJ12" s="36">
        <f t="shared" si="2"/>
        <v>0</v>
      </c>
      <c r="AK12" s="37">
        <f t="shared" si="3"/>
        <v>1</v>
      </c>
      <c r="AL12" s="37">
        <f t="shared" si="4"/>
        <v>0</v>
      </c>
    </row>
    <row r="13" spans="1:38" ht="30" customHeight="1" x14ac:dyDescent="0.2">
      <c r="A13" s="15"/>
      <c r="B13" s="33" t="s">
        <v>21</v>
      </c>
      <c r="C13" s="34"/>
      <c r="D13" s="34"/>
      <c r="E13" s="34"/>
      <c r="F13" s="34"/>
      <c r="G13" s="34"/>
      <c r="H13" s="34"/>
      <c r="I13" s="34"/>
      <c r="J13" s="14"/>
      <c r="K13" s="70" t="s">
        <v>1</v>
      </c>
      <c r="L13" s="34"/>
      <c r="M13" s="14"/>
      <c r="N13" s="14"/>
      <c r="O13" s="34"/>
      <c r="P13" s="34"/>
      <c r="Q13" s="34"/>
      <c r="R13" s="34"/>
      <c r="S13" s="34"/>
      <c r="T13" s="34"/>
      <c r="U13" s="60" t="s">
        <v>5</v>
      </c>
      <c r="V13" s="34"/>
      <c r="W13" s="34"/>
      <c r="X13" s="34"/>
      <c r="Y13" s="34"/>
      <c r="Z13" s="34"/>
      <c r="AA13" s="71" t="s">
        <v>7</v>
      </c>
      <c r="AB13" s="34"/>
      <c r="AC13" s="34"/>
      <c r="AD13" s="34"/>
      <c r="AE13" s="34"/>
      <c r="AF13" s="70" t="s">
        <v>1</v>
      </c>
      <c r="AG13" s="34"/>
      <c r="AH13" s="35">
        <f t="shared" si="0"/>
        <v>2</v>
      </c>
      <c r="AI13" s="36">
        <f t="shared" si="1"/>
        <v>0</v>
      </c>
      <c r="AJ13" s="36">
        <f t="shared" si="2"/>
        <v>1</v>
      </c>
      <c r="AK13" s="37">
        <f t="shared" si="3"/>
        <v>1</v>
      </c>
      <c r="AL13" s="37">
        <f t="shared" si="4"/>
        <v>0</v>
      </c>
    </row>
    <row r="14" spans="1:38" ht="30" customHeight="1" x14ac:dyDescent="0.2">
      <c r="A14" s="15"/>
      <c r="B14" s="33" t="s">
        <v>22</v>
      </c>
      <c r="C14" s="38"/>
      <c r="D14" s="38"/>
      <c r="E14" s="38"/>
      <c r="F14" s="14"/>
      <c r="G14" s="14"/>
      <c r="H14" s="38"/>
      <c r="I14" s="38"/>
      <c r="J14" s="38"/>
      <c r="K14" s="38"/>
      <c r="L14" s="38"/>
      <c r="M14" s="14"/>
      <c r="N14" s="14"/>
      <c r="O14" s="38"/>
      <c r="P14" s="38"/>
      <c r="Q14" s="38"/>
      <c r="R14" s="38"/>
      <c r="S14" s="69" t="s">
        <v>3</v>
      </c>
      <c r="T14" s="14"/>
      <c r="U14" s="14"/>
      <c r="V14" s="71" t="s">
        <v>7</v>
      </c>
      <c r="W14" s="38"/>
      <c r="X14" s="38"/>
      <c r="Y14" s="38"/>
      <c r="Z14" s="38"/>
      <c r="AA14" s="14"/>
      <c r="AB14" s="14"/>
      <c r="AC14" s="38"/>
      <c r="AD14" s="38"/>
      <c r="AE14" s="70" t="s">
        <v>1</v>
      </c>
      <c r="AF14" s="38"/>
      <c r="AG14" s="38"/>
      <c r="AH14" s="35">
        <f t="shared" si="0"/>
        <v>1</v>
      </c>
      <c r="AI14" s="36">
        <f t="shared" si="1"/>
        <v>1</v>
      </c>
      <c r="AJ14" s="36">
        <f t="shared" si="2"/>
        <v>0</v>
      </c>
      <c r="AK14" s="37">
        <f t="shared" si="3"/>
        <v>1</v>
      </c>
      <c r="AL14" s="37">
        <f t="shared" si="4"/>
        <v>0</v>
      </c>
    </row>
    <row r="15" spans="1:38" ht="30" customHeight="1" x14ac:dyDescent="0.2">
      <c r="A15" s="15"/>
      <c r="B15" s="33" t="s">
        <v>23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5">
        <f t="shared" si="0"/>
        <v>0</v>
      </c>
      <c r="AI15" s="36">
        <f t="shared" si="1"/>
        <v>0</v>
      </c>
      <c r="AJ15" s="36">
        <f t="shared" si="2"/>
        <v>0</v>
      </c>
      <c r="AK15" s="37">
        <f t="shared" si="3"/>
        <v>0</v>
      </c>
      <c r="AL15" s="37">
        <f t="shared" si="4"/>
        <v>0</v>
      </c>
    </row>
    <row r="16" spans="1:38" ht="30" customHeight="1" x14ac:dyDescent="0.2">
      <c r="A16" s="15"/>
      <c r="B16" s="33" t="s">
        <v>24</v>
      </c>
      <c r="C16" s="38"/>
      <c r="D16" s="38"/>
      <c r="E16" s="38"/>
      <c r="F16" s="38"/>
      <c r="G16" s="38"/>
      <c r="H16" s="70" t="s">
        <v>1</v>
      </c>
      <c r="I16" s="38"/>
      <c r="J16" s="38"/>
      <c r="K16" s="38"/>
      <c r="L16" s="38"/>
      <c r="M16" s="38"/>
      <c r="N16" s="60" t="s">
        <v>5</v>
      </c>
      <c r="O16" s="38"/>
      <c r="P16" s="38"/>
      <c r="Q16" s="38"/>
      <c r="R16" s="38"/>
      <c r="S16" s="38"/>
      <c r="T16" s="38"/>
      <c r="U16" s="38"/>
      <c r="V16" s="38"/>
      <c r="W16" s="70" t="s">
        <v>1</v>
      </c>
      <c r="X16" s="38"/>
      <c r="Y16" s="38"/>
      <c r="Z16" s="38"/>
      <c r="AA16" s="38"/>
      <c r="AB16" s="71" t="s">
        <v>7</v>
      </c>
      <c r="AC16" s="38"/>
      <c r="AD16" s="38"/>
      <c r="AE16" s="38"/>
      <c r="AF16" s="38"/>
      <c r="AG16" s="38"/>
      <c r="AH16" s="35">
        <f t="shared" si="0"/>
        <v>2</v>
      </c>
      <c r="AI16" s="36">
        <f t="shared" si="1"/>
        <v>0</v>
      </c>
      <c r="AJ16" s="36">
        <f t="shared" si="2"/>
        <v>1</v>
      </c>
      <c r="AK16" s="37">
        <f t="shared" si="3"/>
        <v>1</v>
      </c>
      <c r="AL16" s="37">
        <f t="shared" si="4"/>
        <v>0</v>
      </c>
    </row>
    <row r="17" spans="1:38" ht="30" customHeight="1" x14ac:dyDescent="0.2">
      <c r="A17" s="15"/>
      <c r="B17" s="33" t="s">
        <v>25</v>
      </c>
      <c r="C17" s="34"/>
      <c r="D17" s="34"/>
      <c r="E17" s="14"/>
      <c r="F17" s="14"/>
      <c r="G17" s="14"/>
      <c r="H17" s="34"/>
      <c r="I17" s="14"/>
      <c r="J17" s="14"/>
      <c r="K17" s="14"/>
      <c r="L17" s="69" t="s">
        <v>3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  <c r="AD17" s="34"/>
      <c r="AE17" s="34"/>
      <c r="AG17" s="34"/>
      <c r="AH17" s="35">
        <f t="shared" si="0"/>
        <v>0</v>
      </c>
      <c r="AI17" s="36">
        <f t="shared" si="1"/>
        <v>1</v>
      </c>
      <c r="AJ17" s="36">
        <f t="shared" si="2"/>
        <v>0</v>
      </c>
      <c r="AK17" s="37">
        <f t="shared" si="3"/>
        <v>0</v>
      </c>
      <c r="AL17" s="37">
        <f t="shared" si="4"/>
        <v>0</v>
      </c>
    </row>
    <row r="18" spans="1:38" ht="30" customHeight="1" x14ac:dyDescent="0.2">
      <c r="A18" s="15"/>
      <c r="B18" s="33" t="s">
        <v>40</v>
      </c>
      <c r="C18" s="38"/>
      <c r="D18" s="38"/>
      <c r="E18" s="38"/>
      <c r="F18" s="38"/>
      <c r="G18" s="60" t="s">
        <v>5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70" t="s">
        <v>1</v>
      </c>
      <c r="S18" s="38"/>
      <c r="T18" s="38"/>
      <c r="U18" s="38"/>
      <c r="V18" s="14"/>
      <c r="W18" s="14"/>
      <c r="X18" s="14"/>
      <c r="Y18" s="14"/>
      <c r="Z18" s="14"/>
      <c r="AA18" s="14"/>
      <c r="AB18" s="14"/>
      <c r="AC18" s="38"/>
      <c r="AD18" s="38"/>
      <c r="AE18" s="38"/>
      <c r="AF18" s="38"/>
      <c r="AG18" s="38"/>
      <c r="AH18" s="35">
        <f t="shared" si="0"/>
        <v>1</v>
      </c>
      <c r="AI18" s="36">
        <f t="shared" si="1"/>
        <v>0</v>
      </c>
      <c r="AJ18" s="36">
        <f t="shared" si="2"/>
        <v>1</v>
      </c>
      <c r="AK18" s="37">
        <f t="shared" si="3"/>
        <v>0</v>
      </c>
      <c r="AL18" s="37">
        <f t="shared" si="4"/>
        <v>0</v>
      </c>
    </row>
    <row r="19" spans="1:38" ht="30" customHeight="1" x14ac:dyDescent="0.2">
      <c r="A19" s="15"/>
      <c r="B19" s="33" t="s">
        <v>26</v>
      </c>
      <c r="C19" s="34"/>
      <c r="D19" s="34"/>
      <c r="E19" s="34"/>
      <c r="F19" s="14"/>
      <c r="G19" s="14"/>
      <c r="H19" s="34"/>
      <c r="I19" s="34"/>
      <c r="J19" s="34"/>
      <c r="K19" s="34"/>
      <c r="L19" s="34"/>
      <c r="M19" s="34"/>
      <c r="N19" s="71" t="s">
        <v>7</v>
      </c>
      <c r="O19" s="34"/>
      <c r="P19" s="34"/>
      <c r="Q19" s="14"/>
      <c r="R19" s="14"/>
      <c r="S19" s="14"/>
      <c r="T19" s="14"/>
      <c r="U19" s="14"/>
      <c r="V19" s="14"/>
      <c r="W19" s="14"/>
      <c r="X19" s="34"/>
      <c r="Y19" s="14"/>
      <c r="Z19" s="14"/>
      <c r="AA19" s="14"/>
      <c r="AB19" s="14"/>
      <c r="AC19" s="14"/>
      <c r="AD19" s="14"/>
      <c r="AE19" s="34"/>
      <c r="AF19" s="34"/>
      <c r="AG19" s="34"/>
      <c r="AH19" s="35">
        <f t="shared" si="0"/>
        <v>0</v>
      </c>
      <c r="AI19" s="36">
        <f t="shared" si="1"/>
        <v>0</v>
      </c>
      <c r="AJ19" s="36">
        <f t="shared" si="2"/>
        <v>0</v>
      </c>
      <c r="AK19" s="37">
        <f t="shared" si="3"/>
        <v>1</v>
      </c>
      <c r="AL19" s="37">
        <f t="shared" si="4"/>
        <v>0</v>
      </c>
    </row>
    <row r="20" spans="1:38" ht="30" customHeight="1" x14ac:dyDescent="0.2">
      <c r="A20" s="15"/>
      <c r="B20" s="33" t="s">
        <v>27</v>
      </c>
      <c r="C20" s="38"/>
      <c r="D20" s="14"/>
      <c r="E20" s="14"/>
      <c r="F20" s="14"/>
      <c r="G20" s="14"/>
      <c r="H20" s="14"/>
      <c r="I20" s="38"/>
      <c r="J20" s="38"/>
      <c r="K20" s="38"/>
      <c r="L20" s="38"/>
      <c r="M20" s="14"/>
      <c r="N20" s="14"/>
      <c r="O20" s="38"/>
      <c r="P20" s="38"/>
      <c r="Q20" s="38"/>
      <c r="R20" s="14"/>
      <c r="S20" s="14"/>
      <c r="T20" s="14"/>
      <c r="U20" s="14"/>
      <c r="V20" s="60" t="s">
        <v>5</v>
      </c>
      <c r="W20" s="38"/>
      <c r="X20" s="38"/>
      <c r="Y20" s="38"/>
      <c r="Z20" s="38"/>
      <c r="AA20" s="14"/>
      <c r="AB20" s="14"/>
      <c r="AC20" s="38"/>
      <c r="AD20" s="38"/>
      <c r="AE20" s="38"/>
      <c r="AF20" s="38"/>
      <c r="AG20" s="69" t="s">
        <v>3</v>
      </c>
      <c r="AH20" s="35">
        <f t="shared" si="0"/>
        <v>0</v>
      </c>
      <c r="AI20" s="36">
        <f t="shared" si="1"/>
        <v>1</v>
      </c>
      <c r="AJ20" s="36">
        <f t="shared" si="2"/>
        <v>1</v>
      </c>
      <c r="AK20" s="37">
        <f t="shared" si="3"/>
        <v>0</v>
      </c>
      <c r="AL20" s="37">
        <f t="shared" si="4"/>
        <v>0</v>
      </c>
    </row>
    <row r="21" spans="1:38" ht="30" customHeight="1" x14ac:dyDescent="0.2">
      <c r="A21" s="15"/>
      <c r="B21" s="33" t="s">
        <v>28</v>
      </c>
      <c r="C21" s="34"/>
      <c r="D21" s="34"/>
      <c r="E21" s="34"/>
      <c r="F21" s="34"/>
      <c r="G21" s="34"/>
      <c r="H21" s="34"/>
      <c r="I21" s="70" t="s">
        <v>1</v>
      </c>
      <c r="J21" s="34"/>
      <c r="K21" s="34"/>
      <c r="L21" s="34"/>
      <c r="M21" s="34"/>
      <c r="N21" s="34"/>
      <c r="O21" s="34"/>
      <c r="P21" s="34"/>
      <c r="S21" s="34"/>
      <c r="U21" s="34"/>
      <c r="V21" s="34"/>
      <c r="W21" s="34"/>
      <c r="X21" s="34"/>
      <c r="Y21" s="34"/>
      <c r="Z21" s="34"/>
      <c r="AA21" s="60" t="s">
        <v>5</v>
      </c>
      <c r="AB21" s="34"/>
      <c r="AC21" s="34"/>
      <c r="AD21" s="34"/>
      <c r="AE21" s="34"/>
      <c r="AF21" s="34"/>
      <c r="AG21" s="34"/>
      <c r="AH21" s="35">
        <f t="shared" si="0"/>
        <v>1</v>
      </c>
      <c r="AI21" s="36">
        <f t="shared" si="1"/>
        <v>0</v>
      </c>
      <c r="AJ21" s="36">
        <f t="shared" si="2"/>
        <v>1</v>
      </c>
      <c r="AK21" s="37">
        <f t="shared" si="3"/>
        <v>0</v>
      </c>
      <c r="AL21" s="37">
        <f t="shared" si="4"/>
        <v>0</v>
      </c>
    </row>
    <row r="22" spans="1:38" ht="30" customHeight="1" x14ac:dyDescent="0.2">
      <c r="A22" s="15"/>
      <c r="B22" s="33" t="s">
        <v>29</v>
      </c>
      <c r="C22" s="70" t="s">
        <v>1</v>
      </c>
      <c r="D22" s="38"/>
      <c r="E22" s="38"/>
      <c r="F22" s="38"/>
      <c r="G22" s="38"/>
      <c r="H22" s="38"/>
      <c r="I22" s="38"/>
      <c r="J22" s="70" t="s">
        <v>1</v>
      </c>
      <c r="K22" s="38"/>
      <c r="L22" s="38"/>
      <c r="M22" s="38"/>
      <c r="N22" s="38"/>
      <c r="O22" s="38"/>
      <c r="P22" s="14"/>
      <c r="Q22" s="38"/>
      <c r="R22" s="38"/>
      <c r="S22" s="14"/>
      <c r="T22" s="14"/>
      <c r="U22" s="14"/>
      <c r="V22" s="14"/>
      <c r="W22" s="38"/>
      <c r="X22" s="38"/>
      <c r="Y22" s="38"/>
      <c r="Z22" s="14"/>
      <c r="AA22" s="14"/>
      <c r="AB22" s="60" t="s">
        <v>5</v>
      </c>
      <c r="AC22" s="38"/>
      <c r="AD22" s="38"/>
      <c r="AE22" s="14"/>
      <c r="AF22" s="14"/>
      <c r="AG22" s="14"/>
      <c r="AH22" s="35">
        <f t="shared" si="0"/>
        <v>2</v>
      </c>
      <c r="AI22" s="36">
        <f t="shared" si="1"/>
        <v>0</v>
      </c>
      <c r="AJ22" s="36">
        <f t="shared" si="2"/>
        <v>1</v>
      </c>
      <c r="AK22" s="37">
        <f t="shared" si="3"/>
        <v>0</v>
      </c>
      <c r="AL22" s="37">
        <f t="shared" si="4"/>
        <v>0</v>
      </c>
    </row>
    <row r="23" spans="1:38" ht="30" customHeight="1" x14ac:dyDescent="0.2">
      <c r="A23" s="15"/>
      <c r="B23" s="64" t="s">
        <v>30</v>
      </c>
      <c r="C23" s="34"/>
      <c r="D23" s="70" t="s">
        <v>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70" t="s">
        <v>1</v>
      </c>
      <c r="P23" s="34"/>
      <c r="Q23" s="14"/>
      <c r="R23" s="34"/>
      <c r="S23" s="34"/>
      <c r="T23" s="34"/>
      <c r="U23" s="71" t="s">
        <v>7</v>
      </c>
      <c r="V23" s="34"/>
      <c r="W23" s="34"/>
      <c r="X23" s="34"/>
      <c r="Y23" s="34"/>
      <c r="Z23" s="34"/>
      <c r="AA23" s="34"/>
      <c r="AC23" s="34"/>
      <c r="AD23" s="34"/>
      <c r="AE23" s="34"/>
      <c r="AF23" s="34"/>
      <c r="AG23" s="14"/>
      <c r="AH23" s="35">
        <f t="shared" si="0"/>
        <v>2</v>
      </c>
      <c r="AI23" s="36">
        <f t="shared" si="1"/>
        <v>0</v>
      </c>
      <c r="AJ23" s="36">
        <f t="shared" si="2"/>
        <v>0</v>
      </c>
      <c r="AK23" s="37">
        <f t="shared" si="3"/>
        <v>1</v>
      </c>
      <c r="AL23" s="37">
        <f t="shared" si="4"/>
        <v>0</v>
      </c>
    </row>
    <row r="24" spans="1:38" ht="30" customHeight="1" x14ac:dyDescent="0.2">
      <c r="A24" s="15"/>
      <c r="B24" s="39" t="s">
        <v>31</v>
      </c>
      <c r="C24" s="40" t="s">
        <v>10</v>
      </c>
      <c r="D24" s="40" t="s">
        <v>10</v>
      </c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  <c r="J24" s="40" t="s">
        <v>10</v>
      </c>
      <c r="K24" s="40" t="s">
        <v>10</v>
      </c>
      <c r="L24" s="40" t="s">
        <v>10</v>
      </c>
      <c r="M24" s="40" t="s">
        <v>10</v>
      </c>
      <c r="N24" s="40" t="s">
        <v>10</v>
      </c>
      <c r="O24" s="40" t="s">
        <v>10</v>
      </c>
      <c r="P24" s="40" t="s">
        <v>10</v>
      </c>
      <c r="Q24" s="40" t="s">
        <v>10</v>
      </c>
      <c r="R24" s="40" t="s">
        <v>10</v>
      </c>
      <c r="S24" s="40" t="s">
        <v>10</v>
      </c>
      <c r="T24" s="40" t="s">
        <v>10</v>
      </c>
      <c r="U24" s="40" t="s">
        <v>10</v>
      </c>
      <c r="V24" s="40" t="s">
        <v>10</v>
      </c>
      <c r="W24" s="40"/>
      <c r="X24" s="40" t="s">
        <v>10</v>
      </c>
      <c r="Y24" s="40" t="s">
        <v>10</v>
      </c>
      <c r="Z24" s="40" t="s">
        <v>10</v>
      </c>
      <c r="AA24" s="40" t="s">
        <v>10</v>
      </c>
      <c r="AB24" s="40" t="s">
        <v>10</v>
      </c>
      <c r="AC24" s="40" t="s">
        <v>10</v>
      </c>
      <c r="AD24" s="40" t="s">
        <v>10</v>
      </c>
      <c r="AE24" s="40" t="s">
        <v>10</v>
      </c>
      <c r="AF24" s="40" t="s">
        <v>10</v>
      </c>
      <c r="AG24" s="40" t="s">
        <v>10</v>
      </c>
      <c r="AH24" s="40">
        <f>SUM(AH7:AH18)</f>
        <v>12</v>
      </c>
      <c r="AI24" s="40">
        <f>SUM(AI7:AI18)</f>
        <v>4</v>
      </c>
      <c r="AJ24" s="40">
        <f>SUM(AJ7:AJ18)</f>
        <v>6</v>
      </c>
      <c r="AK24" s="40">
        <f>SUM(AK7:AK18)</f>
        <v>7</v>
      </c>
      <c r="AL24" s="40">
        <f>SUM(AL7:AL18)</f>
        <v>0</v>
      </c>
    </row>
    <row r="25" spans="1:38" ht="35.2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41"/>
      <c r="S25" s="15"/>
      <c r="T25" s="15"/>
      <c r="U25" s="15"/>
      <c r="V25" s="15" t="s">
        <v>48</v>
      </c>
      <c r="X25" s="15"/>
      <c r="Y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</sheetData>
  <mergeCells count="3">
    <mergeCell ref="C4:AG4"/>
    <mergeCell ref="AI4:AJ4"/>
    <mergeCell ref="AH5:AK5"/>
  </mergeCells>
  <conditionalFormatting sqref="C7:F7">
    <cfRule type="expression" priority="391" stopIfTrue="1">
      <formula>C7=""</formula>
    </cfRule>
    <cfRule type="expression" dxfId="1579" priority="392" stopIfTrue="1">
      <formula>C7=KeyCustom2</formula>
    </cfRule>
    <cfRule type="expression" dxfId="1578" priority="393" stopIfTrue="1">
      <formula>C7=KeyCustom1</formula>
    </cfRule>
    <cfRule type="expression" dxfId="1577" priority="394" stopIfTrue="1">
      <formula>C7=KeySick</formula>
    </cfRule>
    <cfRule type="expression" dxfId="1576" priority="395" stopIfTrue="1">
      <formula>C7=KeyPersonal</formula>
    </cfRule>
    <cfRule type="expression" dxfId="1575" priority="396" stopIfTrue="1">
      <formula>C7=KeyVacation</formula>
    </cfRule>
  </conditionalFormatting>
  <conditionalFormatting sqref="C12:G12">
    <cfRule type="expression" dxfId="1574" priority="110" stopIfTrue="1">
      <formula>C12=KeyCustom2</formula>
    </cfRule>
    <cfRule type="expression" dxfId="1573" priority="111" stopIfTrue="1">
      <formula>C12=KeyCustom1</formula>
    </cfRule>
    <cfRule type="expression" dxfId="1572" priority="112" stopIfTrue="1">
      <formula>C12=KeySick</formula>
    </cfRule>
    <cfRule type="expression" dxfId="1571" priority="113" stopIfTrue="1">
      <formula>C12=KeyPersonal</formula>
    </cfRule>
    <cfRule type="expression" dxfId="1570" priority="114" stopIfTrue="1">
      <formula>C12=KeyVacation</formula>
    </cfRule>
  </conditionalFormatting>
  <conditionalFormatting sqref="C16:G16 I16:M16 O16:V16 H12:K12 M12:O12 C12:F13 X16:AA16 AC16:AG16 N8:AG8 C10:D10 P13:T13 AG13 W13:Z14 AE13:AE14 O14:R14 F15:I15 N15:O15 U15:V15 AB15:AC15 C18:F18 C21:H21 J21:O21 S21 U21:Z21 C23 E23:O23">
    <cfRule type="expression" priority="601" stopIfTrue="1">
      <formula>C8=""</formula>
    </cfRule>
  </conditionalFormatting>
  <conditionalFormatting sqref="C16:G16">
    <cfRule type="expression" priority="499" stopIfTrue="1">
      <formula>C16=""</formula>
    </cfRule>
    <cfRule type="expression" dxfId="1569" priority="500" stopIfTrue="1">
      <formula>C16=KeyCustom2</formula>
    </cfRule>
    <cfRule type="expression" dxfId="1568" priority="501" stopIfTrue="1">
      <formula>C16=KeyCustom1</formula>
    </cfRule>
    <cfRule type="expression" dxfId="1567" priority="502" stopIfTrue="1">
      <formula>C16=KeySick</formula>
    </cfRule>
    <cfRule type="expression" dxfId="1566" priority="503" stopIfTrue="1">
      <formula>C16=KeyPersonal</formula>
    </cfRule>
    <cfRule type="expression" dxfId="1565" priority="504" stopIfTrue="1">
      <formula>C16=KeyVacation</formula>
    </cfRule>
  </conditionalFormatting>
  <conditionalFormatting sqref="C12:K12">
    <cfRule type="expression" priority="109" stopIfTrue="1">
      <formula>C12=""</formula>
    </cfRule>
  </conditionalFormatting>
  <conditionalFormatting sqref="C8:L8">
    <cfRule type="expression" priority="121" stopIfTrue="1">
      <formula>C8=""</formula>
    </cfRule>
    <cfRule type="expression" dxfId="1564" priority="122" stopIfTrue="1">
      <formula>C8=KeyCustom2</formula>
    </cfRule>
    <cfRule type="expression" dxfId="1563" priority="123" stopIfTrue="1">
      <formula>C8=KeyCustom1</formula>
    </cfRule>
    <cfRule type="expression" dxfId="1562" priority="124" stopIfTrue="1">
      <formula>C8=KeySick</formula>
    </cfRule>
    <cfRule type="expression" dxfId="1561" priority="125" stopIfTrue="1">
      <formula>C8=KeyPersonal</formula>
    </cfRule>
    <cfRule type="expression" dxfId="1560" priority="126" stopIfTrue="1">
      <formula>C8=KeyVacation</formula>
    </cfRule>
  </conditionalFormatting>
  <conditionalFormatting sqref="C14:L14">
    <cfRule type="expression" priority="301" stopIfTrue="1">
      <formula>C14=""</formula>
    </cfRule>
    <cfRule type="expression" dxfId="1559" priority="302" stopIfTrue="1">
      <formula>C14=KeyCustom2</formula>
    </cfRule>
    <cfRule type="expression" dxfId="1558" priority="303" stopIfTrue="1">
      <formula>C14=KeyCustom1</formula>
    </cfRule>
    <cfRule type="expression" dxfId="1557" priority="304" stopIfTrue="1">
      <formula>C14=KeySick</formula>
    </cfRule>
    <cfRule type="expression" dxfId="1556" priority="305" stopIfTrue="1">
      <formula>C14=KeyPersonal</formula>
    </cfRule>
    <cfRule type="expression" dxfId="1555" priority="306" stopIfTrue="1">
      <formula>C14=KeyVacation</formula>
    </cfRule>
  </conditionalFormatting>
  <conditionalFormatting sqref="C19:O19">
    <cfRule type="expression" priority="61" stopIfTrue="1">
      <formula>C19=""</formula>
    </cfRule>
    <cfRule type="expression" dxfId="1554" priority="62" stopIfTrue="1">
      <formula>C19=KeyCustom2</formula>
    </cfRule>
    <cfRule type="expression" dxfId="1553" priority="63" stopIfTrue="1">
      <formula>C19=KeyCustom1</formula>
    </cfRule>
    <cfRule type="expression" dxfId="1552" priority="64" stopIfTrue="1">
      <formula>C19=KeySick</formula>
    </cfRule>
    <cfRule type="expression" dxfId="1551" priority="65" stopIfTrue="1">
      <formula>C19=KeyPersonal</formula>
    </cfRule>
    <cfRule type="expression" dxfId="1550" priority="66" stopIfTrue="1">
      <formula>C19=KeyVacation</formula>
    </cfRule>
  </conditionalFormatting>
  <conditionalFormatting sqref="C11:S11">
    <cfRule type="expression" priority="403" stopIfTrue="1">
      <formula>C11=""</formula>
    </cfRule>
    <cfRule type="expression" dxfId="1549" priority="404" stopIfTrue="1">
      <formula>C11=KeyCustom2</formula>
    </cfRule>
    <cfRule type="expression" dxfId="1548" priority="405" stopIfTrue="1">
      <formula>C11=KeyCustom1</formula>
    </cfRule>
    <cfRule type="expression" dxfId="1547" priority="406" stopIfTrue="1">
      <formula>C11=KeySick</formula>
    </cfRule>
    <cfRule type="expression" dxfId="1546" priority="407" stopIfTrue="1">
      <formula>C11=KeyPersonal</formula>
    </cfRule>
    <cfRule type="expression" dxfId="1545" priority="408" stopIfTrue="1">
      <formula>C11=KeyVacation</formula>
    </cfRule>
  </conditionalFormatting>
  <conditionalFormatting sqref="C20:U20">
    <cfRule type="expression" priority="205" stopIfTrue="1">
      <formula>C20=""</formula>
    </cfRule>
    <cfRule type="expression" dxfId="1544" priority="206" stopIfTrue="1">
      <formula>C20=KeyCustom2</formula>
    </cfRule>
    <cfRule type="expression" dxfId="1543" priority="207" stopIfTrue="1">
      <formula>C20=KeyCustom1</formula>
    </cfRule>
    <cfRule type="expression" dxfId="1542" priority="208" stopIfTrue="1">
      <formula>C20=KeySick</formula>
    </cfRule>
    <cfRule type="expression" dxfId="1541" priority="209" stopIfTrue="1">
      <formula>C20=KeyPersonal</formula>
    </cfRule>
    <cfRule type="expression" dxfId="1540" priority="210" stopIfTrue="1">
      <formula>C20=KeyVacation</formula>
    </cfRule>
  </conditionalFormatting>
  <conditionalFormatting sqref="D22:AA22">
    <cfRule type="expression" priority="175" stopIfTrue="1">
      <formula>D22=""</formula>
    </cfRule>
    <cfRule type="expression" dxfId="1539" priority="176" stopIfTrue="1">
      <formula>D22=KeyCustom2</formula>
    </cfRule>
    <cfRule type="expression" dxfId="1538" priority="177" stopIfTrue="1">
      <formula>D22=KeyCustom1</formula>
    </cfRule>
    <cfRule type="expression" dxfId="1537" priority="178" stopIfTrue="1">
      <formula>D22=KeySick</formula>
    </cfRule>
    <cfRule type="expression" dxfId="1536" priority="179" stopIfTrue="1">
      <formula>D22=KeyPersonal</formula>
    </cfRule>
    <cfRule type="expression" dxfId="1535" priority="180" stopIfTrue="1">
      <formula>D22=KeyVacation</formula>
    </cfRule>
  </conditionalFormatting>
  <conditionalFormatting sqref="E17:H17">
    <cfRule type="expression" priority="259" stopIfTrue="1">
      <formula>E17=""</formula>
    </cfRule>
    <cfRule type="expression" dxfId="1534" priority="260" stopIfTrue="1">
      <formula>E17=KeyCustom2</formula>
    </cfRule>
    <cfRule type="expression" dxfId="1533" priority="261" stopIfTrue="1">
      <formula>E17=KeyCustom1</formula>
    </cfRule>
    <cfRule type="expression" dxfId="1532" priority="262" stopIfTrue="1">
      <formula>E17=KeySick</formula>
    </cfRule>
    <cfRule type="expression" dxfId="1531" priority="263" stopIfTrue="1">
      <formula>E17=KeyPersonal</formula>
    </cfRule>
    <cfRule type="expression" dxfId="1530" priority="264" stopIfTrue="1">
      <formula>E17=KeyVacation</formula>
    </cfRule>
  </conditionalFormatting>
  <conditionalFormatting sqref="F8">
    <cfRule type="expression" priority="115" stopIfTrue="1">
      <formula>F8=""</formula>
    </cfRule>
    <cfRule type="expression" dxfId="1529" priority="116" stopIfTrue="1">
      <formula>F8=KeyCustom2</formula>
    </cfRule>
    <cfRule type="expression" dxfId="1528" priority="117" stopIfTrue="1">
      <formula>F8=KeyCustom1</formula>
    </cfRule>
    <cfRule type="expression" dxfId="1527" priority="118" stopIfTrue="1">
      <formula>F8=KeySick</formula>
    </cfRule>
    <cfRule type="expression" dxfId="1526" priority="119" stopIfTrue="1">
      <formula>F8=KeyPersonal</formula>
    </cfRule>
    <cfRule type="expression" dxfId="1525" priority="120" stopIfTrue="1">
      <formula>F8=KeyVacation</formula>
    </cfRule>
  </conditionalFormatting>
  <conditionalFormatting sqref="F10:Y10">
    <cfRule type="expression" priority="415" stopIfTrue="1">
      <formula>F10=""</formula>
    </cfRule>
    <cfRule type="expression" dxfId="1524" priority="416" stopIfTrue="1">
      <formula>F10=KeyCustom2</formula>
    </cfRule>
    <cfRule type="expression" dxfId="1523" priority="417" stopIfTrue="1">
      <formula>F10=KeyCustom1</formula>
    </cfRule>
    <cfRule type="expression" dxfId="1522" priority="418" stopIfTrue="1">
      <formula>F10=KeySick</formula>
    </cfRule>
    <cfRule type="expression" dxfId="1521" priority="419" stopIfTrue="1">
      <formula>F10=KeyPersonal</formula>
    </cfRule>
    <cfRule type="expression" dxfId="1520" priority="420" stopIfTrue="1">
      <formula>F10=KeyVacation</formula>
    </cfRule>
  </conditionalFormatting>
  <conditionalFormatting sqref="G12">
    <cfRule type="expression" priority="103" stopIfTrue="1">
      <formula>G12=""</formula>
    </cfRule>
    <cfRule type="expression" dxfId="1519" priority="104" stopIfTrue="1">
      <formula>G12=KeyCustom2</formula>
    </cfRule>
    <cfRule type="expression" dxfId="1518" priority="105" stopIfTrue="1">
      <formula>G12=KeyCustom1</formula>
    </cfRule>
    <cfRule type="expression" dxfId="1517" priority="106" stopIfTrue="1">
      <formula>G12=KeySick</formula>
    </cfRule>
    <cfRule type="expression" dxfId="1516" priority="107" stopIfTrue="1">
      <formula>G12=KeyPersonal</formula>
    </cfRule>
    <cfRule type="expression" dxfId="1515" priority="108" stopIfTrue="1">
      <formula>G12=KeyVacation</formula>
    </cfRule>
  </conditionalFormatting>
  <conditionalFormatting sqref="H13:J13">
    <cfRule type="expression" priority="319" stopIfTrue="1">
      <formula>H13=""</formula>
    </cfRule>
    <cfRule type="expression" dxfId="1514" priority="320" stopIfTrue="1">
      <formula>H13=KeyCustom2</formula>
    </cfRule>
    <cfRule type="expression" dxfId="1513" priority="321" stopIfTrue="1">
      <formula>H13=KeyCustom1</formula>
    </cfRule>
    <cfRule type="expression" dxfId="1512" priority="322" stopIfTrue="1">
      <formula>H13=KeySick</formula>
    </cfRule>
    <cfRule type="expression" dxfId="1511" priority="323" stopIfTrue="1">
      <formula>H13=KeyPersonal</formula>
    </cfRule>
    <cfRule type="expression" dxfId="1510" priority="324" stopIfTrue="1">
      <formula>H13=KeyVacation</formula>
    </cfRule>
  </conditionalFormatting>
  <conditionalFormatting sqref="H12:O12">
    <cfRule type="expression" dxfId="1509" priority="332" stopIfTrue="1">
      <formula>H12=KeyCustom2</formula>
    </cfRule>
    <cfRule type="expression" dxfId="1508" priority="333" stopIfTrue="1">
      <formula>H12=KeyCustom1</formula>
    </cfRule>
    <cfRule type="expression" dxfId="1507" priority="334" stopIfTrue="1">
      <formula>H12=KeySick</formula>
    </cfRule>
    <cfRule type="expression" dxfId="1506" priority="335" stopIfTrue="1">
      <formula>H12=KeyPersonal</formula>
    </cfRule>
    <cfRule type="expression" dxfId="1505" priority="336" stopIfTrue="1">
      <formula>H12=KeyVacation</formula>
    </cfRule>
  </conditionalFormatting>
  <conditionalFormatting sqref="H18:AG18">
    <cfRule type="expression" priority="127" stopIfTrue="1">
      <formula>H18=""</formula>
    </cfRule>
    <cfRule type="expression" dxfId="1504" priority="128" stopIfTrue="1">
      <formula>H18=KeyCustom2</formula>
    </cfRule>
    <cfRule type="expression" dxfId="1503" priority="129" stopIfTrue="1">
      <formula>H18=KeyCustom1</formula>
    </cfRule>
    <cfRule type="expression" dxfId="1502" priority="130" stopIfTrue="1">
      <formula>H18=KeySick</formula>
    </cfRule>
    <cfRule type="expression" dxfId="1501" priority="131" stopIfTrue="1">
      <formula>H18=KeyPersonal</formula>
    </cfRule>
    <cfRule type="expression" dxfId="1500" priority="132" stopIfTrue="1">
      <formula>H18=KeyVacation</formula>
    </cfRule>
  </conditionalFormatting>
  <conditionalFormatting sqref="I16:K17">
    <cfRule type="expression" priority="271" stopIfTrue="1">
      <formula>I16=""</formula>
    </cfRule>
    <cfRule type="expression" dxfId="1499" priority="272" stopIfTrue="1">
      <formula>I16=KeyCustom2</formula>
    </cfRule>
    <cfRule type="expression" dxfId="1498" priority="273" stopIfTrue="1">
      <formula>I16=KeyCustom1</formula>
    </cfRule>
    <cfRule type="expression" dxfId="1497" priority="274" stopIfTrue="1">
      <formula>I16=KeySick</formula>
    </cfRule>
    <cfRule type="expression" dxfId="1496" priority="275" stopIfTrue="1">
      <formula>I16=KeyPersonal</formula>
    </cfRule>
    <cfRule type="expression" dxfId="1495" priority="276" stopIfTrue="1">
      <formula>I16=KeyVacation</formula>
    </cfRule>
  </conditionalFormatting>
  <conditionalFormatting sqref="J7:M7">
    <cfRule type="expression" priority="379" stopIfTrue="1">
      <formula>J7=""</formula>
    </cfRule>
    <cfRule type="expression" dxfId="1494" priority="380" stopIfTrue="1">
      <formula>J7=KeyCustom2</formula>
    </cfRule>
    <cfRule type="expression" dxfId="1493" priority="381" stopIfTrue="1">
      <formula>J7=KeyCustom1</formula>
    </cfRule>
    <cfRule type="expression" dxfId="1492" priority="382" stopIfTrue="1">
      <formula>J7=KeySick</formula>
    </cfRule>
    <cfRule type="expression" dxfId="1491" priority="383" stopIfTrue="1">
      <formula>J7=KeyPersonal</formula>
    </cfRule>
    <cfRule type="expression" dxfId="1490" priority="384" stopIfTrue="1">
      <formula>J7=KeyVacation</formula>
    </cfRule>
  </conditionalFormatting>
  <conditionalFormatting sqref="L12:L13">
    <cfRule type="expression" priority="331" stopIfTrue="1">
      <formula>L12=""</formula>
    </cfRule>
  </conditionalFormatting>
  <conditionalFormatting sqref="M9">
    <cfRule type="expression" priority="19" stopIfTrue="1">
      <formula>M9=""</formula>
    </cfRule>
    <cfRule type="expression" dxfId="1489" priority="20" stopIfTrue="1">
      <formula>M9=KeyCustom2</formula>
    </cfRule>
    <cfRule type="expression" dxfId="1488" priority="21" stopIfTrue="1">
      <formula>M9=KeyCustom1</formula>
    </cfRule>
    <cfRule type="expression" dxfId="1487" priority="22" stopIfTrue="1">
      <formula>M9=KeySick</formula>
    </cfRule>
    <cfRule type="expression" dxfId="1486" priority="23" stopIfTrue="1">
      <formula>M9=KeyPersonal</formula>
    </cfRule>
    <cfRule type="expression" dxfId="1485" priority="24" stopIfTrue="1">
      <formula>M9=KeyVacation</formula>
    </cfRule>
    <cfRule type="expression" priority="25" stopIfTrue="1">
      <formula>M9=""</formula>
    </cfRule>
    <cfRule type="expression" dxfId="1484" priority="26" stopIfTrue="1">
      <formula>M9=KeyCustom2</formula>
    </cfRule>
    <cfRule type="expression" dxfId="1483" priority="27" stopIfTrue="1">
      <formula>M9=KeyCustom1</formula>
    </cfRule>
    <cfRule type="expression" dxfId="1482" priority="28" stopIfTrue="1">
      <formula>M9=KeySick</formula>
    </cfRule>
    <cfRule type="expression" dxfId="1481" priority="29" stopIfTrue="1">
      <formula>M9=KeyPersonal</formula>
    </cfRule>
    <cfRule type="expression" dxfId="1480" priority="30" stopIfTrue="1">
      <formula>M9=KeyVacation</formula>
    </cfRule>
  </conditionalFormatting>
  <conditionalFormatting sqref="M16 O16:V16">
    <cfRule type="expression" priority="493" stopIfTrue="1">
      <formula>M16=""</formula>
    </cfRule>
    <cfRule type="expression" dxfId="1479" priority="494" stopIfTrue="1">
      <formula>M16=KeyCustom2</formula>
    </cfRule>
    <cfRule type="expression" dxfId="1478" priority="495" stopIfTrue="1">
      <formula>M16=KeyCustom1</formula>
    </cfRule>
    <cfRule type="expression" dxfId="1477" priority="496" stopIfTrue="1">
      <formula>M16=KeySick</formula>
    </cfRule>
    <cfRule type="expression" dxfId="1476" priority="497" stopIfTrue="1">
      <formula>M16=KeyPersonal</formula>
    </cfRule>
    <cfRule type="expression" dxfId="1475" priority="498" stopIfTrue="1">
      <formula>M16=KeyVacation</formula>
    </cfRule>
  </conditionalFormatting>
  <conditionalFormatting sqref="M13:N14">
    <cfRule type="expression" priority="295" stopIfTrue="1">
      <formula>M13=""</formula>
    </cfRule>
    <cfRule type="expression" dxfId="1474" priority="296" stopIfTrue="1">
      <formula>M13=KeyCustom2</formula>
    </cfRule>
    <cfRule type="expression" dxfId="1473" priority="297" stopIfTrue="1">
      <formula>M13=KeyCustom1</formula>
    </cfRule>
    <cfRule type="expression" dxfId="1472" priority="298" stopIfTrue="1">
      <formula>M13=KeySick</formula>
    </cfRule>
    <cfRule type="expression" dxfId="1471" priority="299" stopIfTrue="1">
      <formula>M13=KeyPersonal</formula>
    </cfRule>
    <cfRule type="expression" dxfId="1470" priority="300" stopIfTrue="1">
      <formula>M13=KeyVacation</formula>
    </cfRule>
  </conditionalFormatting>
  <conditionalFormatting sqref="M12:X12">
    <cfRule type="expression" priority="151" stopIfTrue="1">
      <formula>M12=""</formula>
    </cfRule>
  </conditionalFormatting>
  <conditionalFormatting sqref="M17:AC17">
    <cfRule type="expression" priority="247" stopIfTrue="1">
      <formula>M17=""</formula>
    </cfRule>
    <cfRule type="expression" dxfId="1469" priority="248" stopIfTrue="1">
      <formula>M17=KeyCustom2</formula>
    </cfRule>
    <cfRule type="expression" dxfId="1468" priority="249" stopIfTrue="1">
      <formula>M17=KeyCustom1</formula>
    </cfRule>
    <cfRule type="expression" dxfId="1467" priority="250" stopIfTrue="1">
      <formula>M17=KeySick</formula>
    </cfRule>
    <cfRule type="expression" dxfId="1466" priority="251" stopIfTrue="1">
      <formula>M17=KeyPersonal</formula>
    </cfRule>
    <cfRule type="expression" dxfId="1465" priority="252" stopIfTrue="1">
      <formula>M17=KeyVacation</formula>
    </cfRule>
  </conditionalFormatting>
  <conditionalFormatting sqref="N19">
    <cfRule type="expression" priority="55" stopIfTrue="1">
      <formula>N19=""</formula>
    </cfRule>
    <cfRule type="expression" dxfId="1464" priority="56" stopIfTrue="1">
      <formula>N19=KeyCustom2</formula>
    </cfRule>
    <cfRule type="expression" dxfId="1463" priority="57" stopIfTrue="1">
      <formula>N19=KeyCustom1</formula>
    </cfRule>
    <cfRule type="expression" dxfId="1462" priority="58" stopIfTrue="1">
      <formula>N19=KeySick</formula>
    </cfRule>
    <cfRule type="expression" dxfId="1461" priority="59" stopIfTrue="1">
      <formula>N19=KeyPersonal</formula>
    </cfRule>
    <cfRule type="expression" dxfId="1460" priority="60" stopIfTrue="1">
      <formula>N19=KeyVacation</formula>
    </cfRule>
  </conditionalFormatting>
  <conditionalFormatting sqref="N8:AG8 C10:D10 H12:K12 M12:O12 C12:F13 L13 P13:T13 AG13 W13:Z14 AE13:AE14 O14:R14 AC14:AG14 F15:I15 N15:O15 U15:V15 AB15:AC15 C16:G16 I16:M16 O16:V16 X16:AA16 AC16:AG16 C18:F18 C21:H21 J21:O21 S21 U21:Z21 C23 E23:O23">
    <cfRule type="expression" dxfId="1459" priority="603" stopIfTrue="1">
      <formula>C8=KeyCustom1</formula>
    </cfRule>
    <cfRule type="expression" dxfId="1458" priority="604" stopIfTrue="1">
      <formula>C8=KeySick</formula>
    </cfRule>
    <cfRule type="expression" dxfId="1457" priority="605" stopIfTrue="1">
      <formula>C8=KeyPersonal</formula>
    </cfRule>
    <cfRule type="expression" dxfId="1456" priority="606" stopIfTrue="1">
      <formula>C8=KeyVacation</formula>
    </cfRule>
  </conditionalFormatting>
  <conditionalFormatting sqref="N8:AG8 C10:D10 H12:K12 M12:O12 C12:F13 P13:T13 AG13 W13:Z14 AE13:AE14 O14:R14 AC14:AG14 F15:I15 N15:O15 U15:V15 AB15:AC15 C16:G16 I16:M16 O16:V16 X16:AA16 AC16:AG16 C18:F18 C21:H21 J21:O21 S21 U21:Z21 C23 E23:O23 L13">
    <cfRule type="expression" dxfId="1455" priority="602" stopIfTrue="1">
      <formula>C8=KeyCustom2</formula>
    </cfRule>
  </conditionalFormatting>
  <conditionalFormatting sqref="P7:T7">
    <cfRule type="expression" priority="145" stopIfTrue="1">
      <formula>P7=""</formula>
    </cfRule>
    <cfRule type="expression" dxfId="1454" priority="146" stopIfTrue="1">
      <formula>P7=KeyCustom2</formula>
    </cfRule>
    <cfRule type="expression" dxfId="1453" priority="147" stopIfTrue="1">
      <formula>P7=KeyCustom1</formula>
    </cfRule>
    <cfRule type="expression" dxfId="1452" priority="148" stopIfTrue="1">
      <formula>P7=KeySick</formula>
    </cfRule>
    <cfRule type="expression" dxfId="1451" priority="149" stopIfTrue="1">
      <formula>P7=KeyPersonal</formula>
    </cfRule>
    <cfRule type="expression" dxfId="1450" priority="150" stopIfTrue="1">
      <formula>P7=KeyVacation</formula>
    </cfRule>
  </conditionalFormatting>
  <conditionalFormatting sqref="P12:X12">
    <cfRule type="expression" dxfId="1449" priority="152" stopIfTrue="1">
      <formula>P12=KeyCustom2</formula>
    </cfRule>
    <cfRule type="expression" dxfId="1448" priority="153" stopIfTrue="1">
      <formula>P12=KeyCustom1</formula>
    </cfRule>
    <cfRule type="expression" dxfId="1447" priority="154" stopIfTrue="1">
      <formula>P12=KeySick</formula>
    </cfRule>
    <cfRule type="expression" dxfId="1446" priority="155" stopIfTrue="1">
      <formula>P12=KeyPersonal</formula>
    </cfRule>
    <cfRule type="expression" dxfId="1445" priority="156" stopIfTrue="1">
      <formula>P12=KeyVacation</formula>
    </cfRule>
  </conditionalFormatting>
  <conditionalFormatting sqref="Q9">
    <cfRule type="expression" priority="133" stopIfTrue="1">
      <formula>Q9=""</formula>
    </cfRule>
    <cfRule type="expression" dxfId="1444" priority="134" stopIfTrue="1">
      <formula>Q9=KeyCustom2</formula>
    </cfRule>
    <cfRule type="expression" dxfId="1443" priority="135" stopIfTrue="1">
      <formula>Q9=KeyCustom1</formula>
    </cfRule>
    <cfRule type="expression" dxfId="1442" priority="136" stopIfTrue="1">
      <formula>Q9=KeySick</formula>
    </cfRule>
    <cfRule type="expression" dxfId="1441" priority="137" stopIfTrue="1">
      <formula>Q9=KeyPersonal</formula>
    </cfRule>
    <cfRule type="expression" dxfId="1440" priority="138" stopIfTrue="1">
      <formula>Q9=KeyVacation</formula>
    </cfRule>
  </conditionalFormatting>
  <conditionalFormatting sqref="Q23:AA23">
    <cfRule type="expression" priority="37" stopIfTrue="1">
      <formula>Q23=""</formula>
    </cfRule>
    <cfRule type="expression" dxfId="1439" priority="38" stopIfTrue="1">
      <formula>Q23=KeyCustom2</formula>
    </cfRule>
    <cfRule type="expression" dxfId="1438" priority="39" stopIfTrue="1">
      <formula>Q23=KeyCustom1</formula>
    </cfRule>
    <cfRule type="expression" dxfId="1437" priority="40" stopIfTrue="1">
      <formula>Q23=KeySick</formula>
    </cfRule>
    <cfRule type="expression" dxfId="1436" priority="41" stopIfTrue="1">
      <formula>Q23=KeyPersonal</formula>
    </cfRule>
    <cfRule type="expression" dxfId="1435" priority="42" stopIfTrue="1">
      <formula>Q23=KeyVacation</formula>
    </cfRule>
  </conditionalFormatting>
  <conditionalFormatting sqref="Q19:AG19">
    <cfRule type="expression" priority="1" stopIfTrue="1">
      <formula>Q19=""</formula>
    </cfRule>
    <cfRule type="expression" dxfId="1434" priority="2" stopIfTrue="1">
      <formula>Q19=KeyCustom2</formula>
    </cfRule>
    <cfRule type="expression" dxfId="1433" priority="3" stopIfTrue="1">
      <formula>Q19=KeyCustom1</formula>
    </cfRule>
    <cfRule type="expression" dxfId="1432" priority="4" stopIfTrue="1">
      <formula>Q19=KeySick</formula>
    </cfRule>
    <cfRule type="expression" dxfId="1431" priority="5" stopIfTrue="1">
      <formula>Q19=KeyPersonal</formula>
    </cfRule>
    <cfRule type="expression" dxfId="1430" priority="6" stopIfTrue="1">
      <formula>Q19=KeyVacation</formula>
    </cfRule>
  </conditionalFormatting>
  <conditionalFormatting sqref="T9">
    <cfRule type="expression" priority="43" stopIfTrue="1">
      <formula>T9=""</formula>
    </cfRule>
    <cfRule type="expression" dxfId="1429" priority="44" stopIfTrue="1">
      <formula>T9=KeyCustom2</formula>
    </cfRule>
    <cfRule type="expression" dxfId="1428" priority="45" stopIfTrue="1">
      <formula>T9=KeyCustom1</formula>
    </cfRule>
    <cfRule type="expression" dxfId="1427" priority="46" stopIfTrue="1">
      <formula>T9=KeySick</formula>
    </cfRule>
    <cfRule type="expression" dxfId="1426" priority="47" stopIfTrue="1">
      <formula>T9=KeyPersonal</formula>
    </cfRule>
    <cfRule type="expression" dxfId="1425" priority="48" stopIfTrue="1">
      <formula>T9=KeyVacation</formula>
    </cfRule>
    <cfRule type="expression" priority="49" stopIfTrue="1">
      <formula>T9=""</formula>
    </cfRule>
    <cfRule type="expression" dxfId="1424" priority="50" stopIfTrue="1">
      <formula>T9=KeyCustom2</formula>
    </cfRule>
    <cfRule type="expression" dxfId="1423" priority="51" stopIfTrue="1">
      <formula>T9=KeyCustom1</formula>
    </cfRule>
    <cfRule type="expression" dxfId="1422" priority="52" stopIfTrue="1">
      <formula>T9=KeySick</formula>
    </cfRule>
    <cfRule type="expression" dxfId="1421" priority="53" stopIfTrue="1">
      <formula>T9=KeyPersonal</formula>
    </cfRule>
    <cfRule type="expression" dxfId="1420" priority="54" stopIfTrue="1">
      <formula>T9=KeyVacation</formula>
    </cfRule>
  </conditionalFormatting>
  <conditionalFormatting sqref="T9:U9">
    <cfRule type="expression" priority="541" stopIfTrue="1">
      <formula>T9=""</formula>
    </cfRule>
    <cfRule type="expression" dxfId="1419" priority="542" stopIfTrue="1">
      <formula>T9=KeyCustom2</formula>
    </cfRule>
    <cfRule type="expression" dxfId="1418" priority="543" stopIfTrue="1">
      <formula>T9=KeyCustom1</formula>
    </cfRule>
    <cfRule type="expression" dxfId="1417" priority="544" stopIfTrue="1">
      <formula>T9=KeySick</formula>
    </cfRule>
    <cfRule type="expression" dxfId="1416" priority="545" stopIfTrue="1">
      <formula>T9=KeyPersonal</formula>
    </cfRule>
    <cfRule type="expression" dxfId="1415" priority="546" stopIfTrue="1">
      <formula>T9=KeyVacation</formula>
    </cfRule>
  </conditionalFormatting>
  <conditionalFormatting sqref="T14:V14">
    <cfRule type="expression" priority="13" stopIfTrue="1">
      <formula>T14=""</formula>
    </cfRule>
    <cfRule type="expression" dxfId="1414" priority="14" stopIfTrue="1">
      <formula>T14=KeyCustom2</formula>
    </cfRule>
    <cfRule type="expression" dxfId="1413" priority="15" stopIfTrue="1">
      <formula>T14=KeyCustom1</formula>
    </cfRule>
    <cfRule type="expression" dxfId="1412" priority="16" stopIfTrue="1">
      <formula>T14=KeySick</formula>
    </cfRule>
    <cfRule type="expression" dxfId="1411" priority="17" stopIfTrue="1">
      <formula>T14=KeyPersonal</formula>
    </cfRule>
    <cfRule type="expression" dxfId="1410" priority="18" stopIfTrue="1">
      <formula>T14=KeyVacation</formula>
    </cfRule>
  </conditionalFormatting>
  <conditionalFormatting sqref="T12:AG12">
    <cfRule type="expression" priority="325" stopIfTrue="1">
      <formula>T12=""</formula>
    </cfRule>
    <cfRule type="expression" dxfId="1409" priority="326" stopIfTrue="1">
      <formula>T12=KeyCustom2</formula>
    </cfRule>
    <cfRule type="expression" dxfId="1408" priority="327" stopIfTrue="1">
      <formula>T12=KeyCustom1</formula>
    </cfRule>
    <cfRule type="expression" dxfId="1407" priority="328" stopIfTrue="1">
      <formula>T12=KeySick</formula>
    </cfRule>
    <cfRule type="expression" dxfId="1406" priority="329" stopIfTrue="1">
      <formula>T12=KeyPersonal</formula>
    </cfRule>
    <cfRule type="expression" dxfId="1405" priority="330" stopIfTrue="1">
      <formula>T12=KeyVacation</formula>
    </cfRule>
  </conditionalFormatting>
  <conditionalFormatting sqref="U23">
    <cfRule type="expression" priority="31" stopIfTrue="1">
      <formula>U23=""</formula>
    </cfRule>
    <cfRule type="expression" dxfId="1404" priority="32" stopIfTrue="1">
      <formula>U23=KeyCustom2</formula>
    </cfRule>
    <cfRule type="expression" dxfId="1403" priority="33" stopIfTrue="1">
      <formula>U23=KeyCustom1</formula>
    </cfRule>
    <cfRule type="expression" dxfId="1402" priority="34" stopIfTrue="1">
      <formula>U23=KeySick</formula>
    </cfRule>
    <cfRule type="expression" dxfId="1401" priority="35" stopIfTrue="1">
      <formula>U23=KeyPersonal</formula>
    </cfRule>
    <cfRule type="expression" dxfId="1400" priority="36" stopIfTrue="1">
      <formula>U23=KeyVacation</formula>
    </cfRule>
  </conditionalFormatting>
  <conditionalFormatting sqref="V14">
    <cfRule type="expression" priority="7" stopIfTrue="1">
      <formula>V14=""</formula>
    </cfRule>
    <cfRule type="expression" dxfId="1399" priority="8" stopIfTrue="1">
      <formula>V14=KeyCustom2</formula>
    </cfRule>
    <cfRule type="expression" dxfId="1398" priority="9" stopIfTrue="1">
      <formula>V14=KeyCustom1</formula>
    </cfRule>
    <cfRule type="expression" dxfId="1397" priority="10" stopIfTrue="1">
      <formula>V14=KeySick</formula>
    </cfRule>
    <cfRule type="expression" dxfId="1396" priority="11" stopIfTrue="1">
      <formula>V14=KeyPersonal</formula>
    </cfRule>
    <cfRule type="expression" dxfId="1395" priority="12" stopIfTrue="1">
      <formula>V14=KeyVacation</formula>
    </cfRule>
  </conditionalFormatting>
  <conditionalFormatting sqref="W20:AF20">
    <cfRule type="expression" priority="199" stopIfTrue="1">
      <formula>W20=""</formula>
    </cfRule>
    <cfRule type="expression" dxfId="1394" priority="200" stopIfTrue="1">
      <formula>W20=KeyCustom2</formula>
    </cfRule>
    <cfRule type="expression" dxfId="1393" priority="201" stopIfTrue="1">
      <formula>W20=KeyCustom1</formula>
    </cfRule>
    <cfRule type="expression" dxfId="1392" priority="202" stopIfTrue="1">
      <formula>W20=KeySick</formula>
    </cfRule>
    <cfRule type="expression" dxfId="1391" priority="203" stopIfTrue="1">
      <formula>W20=KeyPersonal</formula>
    </cfRule>
    <cfRule type="expression" dxfId="1390" priority="204" stopIfTrue="1">
      <formula>W20=KeyVacation</formula>
    </cfRule>
  </conditionalFormatting>
  <conditionalFormatting sqref="X7">
    <cfRule type="expression" priority="361" stopIfTrue="1">
      <formula>X7=""</formula>
    </cfRule>
    <cfRule type="expression" dxfId="1389" priority="362" stopIfTrue="1">
      <formula>X7=KeyCustom2</formula>
    </cfRule>
    <cfRule type="expression" dxfId="1388" priority="363" stopIfTrue="1">
      <formula>X7=KeyCustom1</formula>
    </cfRule>
    <cfRule type="expression" dxfId="1387" priority="364" stopIfTrue="1">
      <formula>X7=KeySick</formula>
    </cfRule>
    <cfRule type="expression" dxfId="1386" priority="365" stopIfTrue="1">
      <formula>X7=KeyPersonal</formula>
    </cfRule>
    <cfRule type="expression" dxfId="1385" priority="366" stopIfTrue="1">
      <formula>X7=KeyVacation</formula>
    </cfRule>
  </conditionalFormatting>
  <conditionalFormatting sqref="X16:AG16">
    <cfRule type="expression" priority="73" stopIfTrue="1">
      <formula>X16=""</formula>
    </cfRule>
    <cfRule type="expression" dxfId="1384" priority="74" stopIfTrue="1">
      <formula>X16=KeyCustom2</formula>
    </cfRule>
    <cfRule type="expression" dxfId="1383" priority="75" stopIfTrue="1">
      <formula>X16=KeyCustom1</formula>
    </cfRule>
    <cfRule type="expression" dxfId="1382" priority="76" stopIfTrue="1">
      <formula>X16=KeySick</formula>
    </cfRule>
    <cfRule type="expression" dxfId="1381" priority="77" stopIfTrue="1">
      <formula>X16=KeyPersonal</formula>
    </cfRule>
    <cfRule type="expression" dxfId="1380" priority="78" stopIfTrue="1">
      <formula>X16=KeyVacation</formula>
    </cfRule>
  </conditionalFormatting>
  <conditionalFormatting sqref="Z7:AA7">
    <cfRule type="expression" priority="355" stopIfTrue="1">
      <formula>Z7=""</formula>
    </cfRule>
    <cfRule type="expression" dxfId="1379" priority="356" stopIfTrue="1">
      <formula>Z7=KeyCustom2</formula>
    </cfRule>
    <cfRule type="expression" dxfId="1378" priority="357" stopIfTrue="1">
      <formula>Z7=KeyCustom1</formula>
    </cfRule>
    <cfRule type="expression" dxfId="1377" priority="358" stopIfTrue="1">
      <formula>Z7=KeySick</formula>
    </cfRule>
    <cfRule type="expression" dxfId="1376" priority="359" stopIfTrue="1">
      <formula>Z7=KeyPersonal</formula>
    </cfRule>
    <cfRule type="expression" dxfId="1375" priority="360" stopIfTrue="1">
      <formula>Z7=KeyVacation</formula>
    </cfRule>
  </conditionalFormatting>
  <conditionalFormatting sqref="AA13">
    <cfRule type="expression" priority="91" stopIfTrue="1">
      <formula>AA13=""</formula>
    </cfRule>
    <cfRule type="expression" dxfId="1374" priority="92" stopIfTrue="1">
      <formula>AA13=KeyCustom2</formula>
    </cfRule>
    <cfRule type="expression" dxfId="1373" priority="93" stopIfTrue="1">
      <formula>AA13=KeyCustom1</formula>
    </cfRule>
    <cfRule type="expression" dxfId="1372" priority="94" stopIfTrue="1">
      <formula>AA13=KeySick</formula>
    </cfRule>
    <cfRule type="expression" dxfId="1371" priority="95" stopIfTrue="1">
      <formula>AA13=KeyPersonal</formula>
    </cfRule>
    <cfRule type="expression" dxfId="1370" priority="96" stopIfTrue="1">
      <formula>AA13=KeyVacation</formula>
    </cfRule>
  </conditionalFormatting>
  <conditionalFormatting sqref="AA9:AB10">
    <cfRule type="expression" priority="409" stopIfTrue="1">
      <formula>AA9=""</formula>
    </cfRule>
    <cfRule type="expression" dxfId="1369" priority="410" stopIfTrue="1">
      <formula>AA9=KeyCustom2</formula>
    </cfRule>
    <cfRule type="expression" dxfId="1368" priority="411" stopIfTrue="1">
      <formula>AA9=KeyCustom1</formula>
    </cfRule>
    <cfRule type="expression" dxfId="1367" priority="412" stopIfTrue="1">
      <formula>AA9=KeySick</formula>
    </cfRule>
    <cfRule type="expression" dxfId="1366" priority="413" stopIfTrue="1">
      <formula>AA9=KeyPersonal</formula>
    </cfRule>
    <cfRule type="expression" dxfId="1365" priority="414" stopIfTrue="1">
      <formula>AA9=KeyVacation</formula>
    </cfRule>
  </conditionalFormatting>
  <conditionalFormatting sqref="AA14:AB14">
    <cfRule type="expression" dxfId="1364" priority="284" stopIfTrue="1">
      <formula>AA14=KeyCustom2</formula>
    </cfRule>
    <cfRule type="expression" dxfId="1363" priority="285" stopIfTrue="1">
      <formula>AA14=KeyCustom1</formula>
    </cfRule>
    <cfRule type="expression" dxfId="1362" priority="286" stopIfTrue="1">
      <formula>AA14=KeySick</formula>
    </cfRule>
    <cfRule type="expression" dxfId="1361" priority="287" stopIfTrue="1">
      <formula>AA14=KeyPersonal</formula>
    </cfRule>
    <cfRule type="expression" dxfId="1360" priority="288" stopIfTrue="1">
      <formula>AA14=KeyVacation</formula>
    </cfRule>
  </conditionalFormatting>
  <conditionalFormatting sqref="AA13:AD13">
    <cfRule type="expression" priority="97" stopIfTrue="1">
      <formula>AA13=""</formula>
    </cfRule>
    <cfRule type="expression" dxfId="1359" priority="98" stopIfTrue="1">
      <formula>AA13=KeyCustom2</formula>
    </cfRule>
    <cfRule type="expression" dxfId="1358" priority="99" stopIfTrue="1">
      <formula>AA13=KeyCustom1</formula>
    </cfRule>
    <cfRule type="expression" dxfId="1357" priority="100" stopIfTrue="1">
      <formula>AA13=KeySick</formula>
    </cfRule>
    <cfRule type="expression" dxfId="1356" priority="101" stopIfTrue="1">
      <formula>AA13=KeyPersonal</formula>
    </cfRule>
    <cfRule type="expression" dxfId="1355" priority="102" stopIfTrue="1">
      <formula>AA13=KeyVacation</formula>
    </cfRule>
  </conditionalFormatting>
  <conditionalFormatting sqref="AA14:AG14">
    <cfRule type="expression" priority="283" stopIfTrue="1">
      <formula>AA14=""</formula>
    </cfRule>
  </conditionalFormatting>
  <conditionalFormatting sqref="AB16">
    <cfRule type="expression" priority="67" stopIfTrue="1">
      <formula>AB16=""</formula>
    </cfRule>
    <cfRule type="expression" dxfId="1354" priority="68" stopIfTrue="1">
      <formula>AB16=KeyCustom2</formula>
    </cfRule>
    <cfRule type="expression" dxfId="1353" priority="69" stopIfTrue="1">
      <formula>AB16=KeyCustom1</formula>
    </cfRule>
    <cfRule type="expression" dxfId="1352" priority="70" stopIfTrue="1">
      <formula>AB16=KeySick</formula>
    </cfRule>
    <cfRule type="expression" dxfId="1351" priority="71" stopIfTrue="1">
      <formula>AB16=KeyPersonal</formula>
    </cfRule>
    <cfRule type="expression" dxfId="1350" priority="72" stopIfTrue="1">
      <formula>AB16=KeyVacation</formula>
    </cfRule>
  </conditionalFormatting>
  <conditionalFormatting sqref="AB21:AG22">
    <cfRule type="expression" priority="181" stopIfTrue="1">
      <formula>AB21=""</formula>
    </cfRule>
    <cfRule type="expression" dxfId="1349" priority="182" stopIfTrue="1">
      <formula>AB21=KeyCustom2</formula>
    </cfRule>
    <cfRule type="expression" dxfId="1348" priority="183" stopIfTrue="1">
      <formula>AB21=KeyCustom1</formula>
    </cfRule>
    <cfRule type="expression" dxfId="1347" priority="184" stopIfTrue="1">
      <formula>AB21=KeySick</formula>
    </cfRule>
    <cfRule type="expression" dxfId="1346" priority="185" stopIfTrue="1">
      <formula>AB21=KeyPersonal</formula>
    </cfRule>
    <cfRule type="expression" dxfId="1345" priority="186" stopIfTrue="1">
      <formula>AB21=KeyVacation</formula>
    </cfRule>
  </conditionalFormatting>
  <conditionalFormatting sqref="AC10:AG10">
    <cfRule type="expression" priority="427" stopIfTrue="1">
      <formula>AC10=""</formula>
    </cfRule>
    <cfRule type="expression" dxfId="1344" priority="428" stopIfTrue="1">
      <formula>AC10=KeyCustom2</formula>
    </cfRule>
    <cfRule type="expression" dxfId="1343" priority="429" stopIfTrue="1">
      <formula>AC10=KeyCustom1</formula>
    </cfRule>
    <cfRule type="expression" dxfId="1342" priority="430" stopIfTrue="1">
      <formula>AC10=KeySick</formula>
    </cfRule>
    <cfRule type="expression" dxfId="1341" priority="431" stopIfTrue="1">
      <formula>AC10=KeyPersonal</formula>
    </cfRule>
    <cfRule type="expression" dxfId="1340" priority="432" stopIfTrue="1">
      <formula>AC10=KeyVacation</formula>
    </cfRule>
  </conditionalFormatting>
  <conditionalFormatting sqref="AC23:AG23">
    <cfRule type="expression" priority="163" stopIfTrue="1">
      <formula>AC23=""</formula>
    </cfRule>
    <cfRule type="expression" dxfId="1339" priority="164" stopIfTrue="1">
      <formula>AC23=KeyCustom2</formula>
    </cfRule>
    <cfRule type="expression" dxfId="1338" priority="165" stopIfTrue="1">
      <formula>AC23=KeyCustom1</formula>
    </cfRule>
    <cfRule type="expression" dxfId="1337" priority="166" stopIfTrue="1">
      <formula>AC23=KeySick</formula>
    </cfRule>
    <cfRule type="expression" dxfId="1336" priority="167" stopIfTrue="1">
      <formula>AC23=KeyPersonal</formula>
    </cfRule>
    <cfRule type="expression" dxfId="1335" priority="168" stopIfTrue="1">
      <formula>AC23=KeyVacation</formula>
    </cfRule>
  </conditionalFormatting>
  <conditionalFormatting sqref="AD9">
    <cfRule type="expression" priority="139" stopIfTrue="1">
      <formula>AD9=""</formula>
    </cfRule>
    <cfRule type="expression" dxfId="1334" priority="140" stopIfTrue="1">
      <formula>AD9=KeyCustom2</formula>
    </cfRule>
    <cfRule type="expression" dxfId="1333" priority="141" stopIfTrue="1">
      <formula>AD9=KeyCustom1</formula>
    </cfRule>
    <cfRule type="expression" dxfId="1332" priority="142" stopIfTrue="1">
      <formula>AD9=KeySick</formula>
    </cfRule>
    <cfRule type="expression" dxfId="1331" priority="143" stopIfTrue="1">
      <formula>AD9=KeyPersonal</formula>
    </cfRule>
    <cfRule type="expression" dxfId="1330" priority="144" stopIfTrue="1">
      <formula>AD9=KeyVacation</formula>
    </cfRule>
  </conditionalFormatting>
  <conditionalFormatting sqref="AE7:AG7">
    <cfRule type="expression" priority="343" stopIfTrue="1">
      <formula>AE7=""</formula>
    </cfRule>
    <cfRule type="expression" dxfId="1329" priority="344" stopIfTrue="1">
      <formula>AE7=KeyCustom2</formula>
    </cfRule>
    <cfRule type="expression" dxfId="1328" priority="345" stopIfTrue="1">
      <formula>AE7=KeyCustom1</formula>
    </cfRule>
    <cfRule type="expression" dxfId="1327" priority="346" stopIfTrue="1">
      <formula>AE7=KeySick</formula>
    </cfRule>
    <cfRule type="expression" dxfId="1326" priority="347" stopIfTrue="1">
      <formula>AE7=KeyPersonal</formula>
    </cfRule>
    <cfRule type="expression" dxfId="1325" priority="348" stopIfTrue="1">
      <formula>AE7=KeyVacation</formula>
    </cfRule>
  </conditionalFormatting>
  <dataValidations count="4">
    <dataValidation allowBlank="1" showInputMessage="1" showErrorMessage="1" prompt="The letter &quot;V&quot; indicates absence due to vacation" sqref="G7 AB11 H8 N9 O10 AC12 U13:V13 W14:W15 M8 F9 T11 N16 G18 AA21 AB22 V20 X14" xr:uid="{49957EF1-9BBA-42AC-A14B-A99055D90A70}"/>
    <dataValidation allowBlank="1" showInputMessage="1" showErrorMessage="1" prompt="The letter &quot;P&quot; indicates absence due to personal reasons" sqref="E10 Z10 L17 S14 AG20" xr:uid="{13F7EC7B-26A1-4A5B-B6AE-ACAE12404B9D}"/>
    <dataValidation allowBlank="1" showInputMessage="1" showErrorMessage="1" prompt="The letter &quot;S&quot; indicates absence due to illness" sqref="AC11 K13 H16 I21 C22 D23 AF13 W16 J22 O23 AE14 P7 AD9 Q9 R18 X9 Y7" xr:uid="{FE8AAD4C-9432-456C-8D3D-F42D6004AF79}"/>
    <dataValidation allowBlank="1" showInputMessage="1" showErrorMessage="1" prompt="Enter a letter and customize the label at right to add another key item" sqref="F8 G12 AA13 AB16 N19 T9 U23 M9 V14" xr:uid="{B6E78555-C481-40A0-8061-D530632F5661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3437-E9BC-428A-9491-F5AD7592722F}">
  <sheetPr>
    <tabColor theme="8" tint="0.79998168889431442"/>
    <pageSetUpPr fitToPage="1"/>
  </sheetPr>
  <dimension ref="A1:AL25"/>
  <sheetViews>
    <sheetView showGridLines="0" topLeftCell="A3" zoomScaleNormal="100" workbookViewId="0">
      <pane xSplit="2" ySplit="4" topLeftCell="C11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8.83203125" defaultRowHeight="30" customHeight="1" x14ac:dyDescent="0.2"/>
  <cols>
    <col min="1" max="1" width="2.6640625" style="1" customWidth="1"/>
    <col min="2" max="2" width="17.33203125" style="1" customWidth="1"/>
    <col min="3" max="33" width="4.6640625" style="1" customWidth="1"/>
    <col min="34" max="37" width="8.1640625" style="1" bestFit="1" customWidth="1"/>
    <col min="38" max="16384" width="8.83203125" style="1"/>
  </cols>
  <sheetData>
    <row r="1" spans="1:38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5" customHeight="1" x14ac:dyDescent="0.2">
      <c r="A2" s="15"/>
      <c r="B2" s="17" t="s">
        <v>0</v>
      </c>
      <c r="C2" s="18" t="s">
        <v>1</v>
      </c>
      <c r="D2" s="19" t="s">
        <v>2</v>
      </c>
      <c r="E2" s="19"/>
      <c r="F2" s="19" t="s">
        <v>10</v>
      </c>
      <c r="G2" s="20" t="s">
        <v>3</v>
      </c>
      <c r="H2" s="19" t="s">
        <v>4</v>
      </c>
      <c r="I2" s="19"/>
      <c r="J2" s="19" t="s">
        <v>10</v>
      </c>
      <c r="K2" s="21" t="s">
        <v>5</v>
      </c>
      <c r="L2" s="19" t="s">
        <v>6</v>
      </c>
      <c r="M2" s="19"/>
      <c r="N2" s="19" t="s">
        <v>10</v>
      </c>
      <c r="O2" s="22" t="s">
        <v>7</v>
      </c>
      <c r="P2" s="19" t="s">
        <v>8</v>
      </c>
      <c r="Q2" s="19"/>
      <c r="R2" s="19" t="s">
        <v>10</v>
      </c>
      <c r="S2" s="23" t="s">
        <v>10</v>
      </c>
      <c r="T2" s="19" t="s">
        <v>9</v>
      </c>
      <c r="U2" s="19"/>
      <c r="V2" s="24" t="s">
        <v>44</v>
      </c>
      <c r="W2" s="19" t="s">
        <v>45</v>
      </c>
      <c r="X2" s="19"/>
      <c r="Y2" s="15"/>
      <c r="Z2" s="15"/>
      <c r="AA2" s="15"/>
      <c r="AB2" s="15"/>
      <c r="AC2" s="15"/>
      <c r="AD2" s="25" t="s">
        <v>10</v>
      </c>
      <c r="AE2" s="25" t="s">
        <v>10</v>
      </c>
      <c r="AF2" s="15"/>
      <c r="AG2" s="15"/>
      <c r="AH2" s="15"/>
      <c r="AI2" s="15"/>
      <c r="AJ2" s="15"/>
      <c r="AK2" s="15"/>
      <c r="AL2" s="15"/>
    </row>
    <row r="3" spans="1:38" ht="1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30" customHeight="1" x14ac:dyDescent="0.2">
      <c r="A4" s="15"/>
      <c r="B4" s="26" t="s">
        <v>49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27" t="s">
        <v>10</v>
      </c>
      <c r="AI4" s="73">
        <v>2022</v>
      </c>
      <c r="AJ4" s="73"/>
      <c r="AK4" s="27" t="s">
        <v>10</v>
      </c>
      <c r="AL4" s="19" t="s">
        <v>10</v>
      </c>
    </row>
    <row r="5" spans="1:38" ht="15" customHeight="1" x14ac:dyDescent="0.2">
      <c r="A5" s="15"/>
      <c r="B5" s="26"/>
      <c r="C5" s="28" t="s">
        <v>39</v>
      </c>
      <c r="D5" s="28" t="s">
        <v>33</v>
      </c>
      <c r="E5" s="18" t="s">
        <v>34</v>
      </c>
      <c r="F5" s="18" t="s">
        <v>35</v>
      </c>
      <c r="G5" s="18" t="s">
        <v>36</v>
      </c>
      <c r="H5" s="18" t="s">
        <v>37</v>
      </c>
      <c r="I5" s="29" t="s">
        <v>38</v>
      </c>
      <c r="J5" s="28" t="s">
        <v>39</v>
      </c>
      <c r="K5" s="28" t="s">
        <v>33</v>
      </c>
      <c r="L5" s="65" t="s">
        <v>34</v>
      </c>
      <c r="M5" s="65" t="s">
        <v>35</v>
      </c>
      <c r="N5" s="65" t="s">
        <v>36</v>
      </c>
      <c r="O5" s="65" t="s">
        <v>37</v>
      </c>
      <c r="P5" s="66" t="s">
        <v>38</v>
      </c>
      <c r="Q5" s="67" t="s">
        <v>39</v>
      </c>
      <c r="R5" s="67" t="s">
        <v>33</v>
      </c>
      <c r="S5" s="65" t="s">
        <v>34</v>
      </c>
      <c r="T5" s="65" t="s">
        <v>35</v>
      </c>
      <c r="U5" s="65" t="s">
        <v>36</v>
      </c>
      <c r="V5" s="65" t="s">
        <v>37</v>
      </c>
      <c r="W5" s="66" t="s">
        <v>38</v>
      </c>
      <c r="X5" s="67" t="s">
        <v>39</v>
      </c>
      <c r="Y5" s="67" t="s">
        <v>33</v>
      </c>
      <c r="Z5" s="65" t="s">
        <v>34</v>
      </c>
      <c r="AA5" s="65" t="s">
        <v>35</v>
      </c>
      <c r="AB5" s="65" t="s">
        <v>36</v>
      </c>
      <c r="AC5" s="65" t="s">
        <v>37</v>
      </c>
      <c r="AD5" s="66" t="s">
        <v>38</v>
      </c>
      <c r="AE5" s="67" t="s">
        <v>39</v>
      </c>
      <c r="AF5" s="67" t="s">
        <v>33</v>
      </c>
      <c r="AG5" s="67" t="s">
        <v>34</v>
      </c>
      <c r="AH5" s="74" t="s">
        <v>13</v>
      </c>
      <c r="AI5" s="74"/>
      <c r="AJ5" s="74"/>
      <c r="AK5" s="74"/>
      <c r="AL5" s="19" t="s">
        <v>10</v>
      </c>
    </row>
    <row r="6" spans="1:38" ht="15" customHeight="1" x14ac:dyDescent="0.2">
      <c r="A6" s="15"/>
      <c r="B6" s="30" t="s">
        <v>14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2" t="s">
        <v>1</v>
      </c>
      <c r="AI6" s="29" t="s">
        <v>3</v>
      </c>
      <c r="AJ6" s="28" t="s">
        <v>5</v>
      </c>
      <c r="AK6" s="22" t="s">
        <v>7</v>
      </c>
      <c r="AL6" s="24" t="s">
        <v>44</v>
      </c>
    </row>
    <row r="7" spans="1:38" ht="30" customHeight="1" x14ac:dyDescent="0.2">
      <c r="A7" s="15"/>
      <c r="B7" s="33" t="s">
        <v>15</v>
      </c>
      <c r="C7" s="34"/>
      <c r="D7" s="34"/>
      <c r="E7" s="34"/>
      <c r="F7" s="34"/>
      <c r="G7" s="14"/>
      <c r="H7" s="34"/>
      <c r="I7" s="14"/>
      <c r="J7" s="60" t="s">
        <v>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B7" s="14"/>
      <c r="AC7" s="34"/>
      <c r="AD7" s="14"/>
      <c r="AE7" s="71" t="s">
        <v>7</v>
      </c>
      <c r="AF7" s="34"/>
      <c r="AG7" s="34"/>
      <c r="AH7" s="34">
        <f t="shared" ref="AH7:AH23" si="0">COUNTIF(C7:AG7, "WD")</f>
        <v>0</v>
      </c>
      <c r="AI7" s="36">
        <f t="shared" ref="AI7:AI23" si="1">COUNTIF(C7:AG7, "TH")</f>
        <v>0</v>
      </c>
      <c r="AJ7" s="36">
        <f t="shared" ref="AJ7:AJ23" si="2">COUNTIF(C7:AG7, "WE")</f>
        <v>1</v>
      </c>
      <c r="AK7" s="37">
        <f t="shared" ref="AK7:AK23" si="3">COUNTIF(C7:AH7, "B")</f>
        <v>1</v>
      </c>
      <c r="AL7" s="37">
        <f t="shared" ref="AL7:AL23" si="4">COUNTIF(C7:AG7, "HO")</f>
        <v>0</v>
      </c>
    </row>
    <row r="8" spans="1:38" ht="30" customHeight="1" x14ac:dyDescent="0.2">
      <c r="A8" s="15"/>
      <c r="B8" s="33" t="s">
        <v>16</v>
      </c>
      <c r="C8" s="71" t="s">
        <v>7</v>
      </c>
      <c r="D8" s="38"/>
      <c r="E8" s="38"/>
      <c r="F8" s="70" t="s">
        <v>1</v>
      </c>
      <c r="G8" s="38"/>
      <c r="H8" s="38"/>
      <c r="I8" s="38"/>
      <c r="J8" s="38"/>
      <c r="K8" s="38"/>
      <c r="L8" s="38"/>
      <c r="M8" s="38"/>
      <c r="N8" s="38"/>
      <c r="O8" s="14"/>
      <c r="P8" s="14"/>
      <c r="Q8" s="14"/>
      <c r="R8" s="38"/>
      <c r="S8" s="38"/>
      <c r="T8" s="38"/>
      <c r="U8" s="38"/>
      <c r="V8" s="38"/>
      <c r="W8" s="38"/>
      <c r="X8" s="60" t="s">
        <v>5</v>
      </c>
      <c r="Y8" s="38"/>
      <c r="Z8" s="38"/>
      <c r="AA8" s="38"/>
      <c r="AB8" s="38"/>
      <c r="AC8" s="38"/>
      <c r="AD8" s="38"/>
      <c r="AE8" s="38"/>
      <c r="AF8" s="71" t="s">
        <v>7</v>
      </c>
      <c r="AG8" s="38"/>
      <c r="AH8" s="34">
        <f t="shared" si="0"/>
        <v>1</v>
      </c>
      <c r="AI8" s="36">
        <f t="shared" si="1"/>
        <v>0</v>
      </c>
      <c r="AJ8" s="36">
        <f t="shared" si="2"/>
        <v>1</v>
      </c>
      <c r="AK8" s="37">
        <f t="shared" si="3"/>
        <v>2</v>
      </c>
      <c r="AL8" s="37">
        <f t="shared" si="4"/>
        <v>0</v>
      </c>
    </row>
    <row r="9" spans="1:38" ht="30" customHeight="1" x14ac:dyDescent="0.2">
      <c r="A9" s="15"/>
      <c r="B9" s="33" t="s">
        <v>17</v>
      </c>
      <c r="C9" s="34"/>
      <c r="D9" s="60" t="s">
        <v>5</v>
      </c>
      <c r="E9" s="34"/>
      <c r="F9" s="34"/>
      <c r="G9" s="34"/>
      <c r="H9" s="34"/>
      <c r="I9" s="69" t="s">
        <v>3</v>
      </c>
      <c r="J9" s="3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4">
        <f t="shared" si="0"/>
        <v>0</v>
      </c>
      <c r="AI9" s="36">
        <f t="shared" si="1"/>
        <v>1</v>
      </c>
      <c r="AJ9" s="36">
        <f t="shared" si="2"/>
        <v>1</v>
      </c>
      <c r="AK9" s="37">
        <f t="shared" si="3"/>
        <v>0</v>
      </c>
      <c r="AL9" s="37">
        <f t="shared" si="4"/>
        <v>0</v>
      </c>
    </row>
    <row r="10" spans="1:38" ht="30" customHeight="1" x14ac:dyDescent="0.2">
      <c r="A10" s="15"/>
      <c r="B10" s="33" t="s">
        <v>18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38"/>
      <c r="N10" s="38"/>
      <c r="O10" s="38"/>
      <c r="P10" s="69" t="s">
        <v>3</v>
      </c>
      <c r="Q10" s="14"/>
      <c r="R10" s="14"/>
      <c r="S10" s="38"/>
      <c r="T10" s="38"/>
      <c r="U10" s="38"/>
      <c r="V10" s="70" t="s">
        <v>1</v>
      </c>
      <c r="W10" s="38"/>
      <c r="X10" s="14"/>
      <c r="Y10" s="14"/>
      <c r="Z10" s="38"/>
      <c r="AA10" s="38"/>
      <c r="AB10" s="38"/>
      <c r="AC10" s="70" t="s">
        <v>1</v>
      </c>
      <c r="AD10" s="14"/>
      <c r="AE10" s="14"/>
      <c r="AF10" s="14"/>
      <c r="AG10" s="14"/>
      <c r="AH10" s="34">
        <f t="shared" si="0"/>
        <v>2</v>
      </c>
      <c r="AI10" s="36">
        <f t="shared" si="1"/>
        <v>1</v>
      </c>
      <c r="AJ10" s="36">
        <f t="shared" si="2"/>
        <v>0</v>
      </c>
      <c r="AK10" s="37">
        <f t="shared" si="3"/>
        <v>0</v>
      </c>
      <c r="AL10" s="37">
        <f t="shared" si="4"/>
        <v>0</v>
      </c>
    </row>
    <row r="11" spans="1:38" ht="30" customHeight="1" x14ac:dyDescent="0.2">
      <c r="A11" s="15"/>
      <c r="B11" s="33" t="s">
        <v>19</v>
      </c>
      <c r="C11" s="34"/>
      <c r="D11" s="34"/>
      <c r="E11" s="70" t="s">
        <v>1</v>
      </c>
      <c r="F11" s="34"/>
      <c r="G11" s="34"/>
      <c r="H11" s="34"/>
      <c r="I11" s="34"/>
      <c r="J11" s="34"/>
      <c r="K11" s="34"/>
      <c r="L11" s="70" t="s">
        <v>1</v>
      </c>
      <c r="M11" s="34"/>
      <c r="N11" s="34"/>
      <c r="O11" s="34"/>
      <c r="P11" s="14"/>
      <c r="Q11" s="34"/>
      <c r="R11" s="34"/>
      <c r="S11" s="34"/>
      <c r="T11" s="34"/>
      <c r="U11" s="34"/>
      <c r="V11" s="34"/>
      <c r="W11" s="34"/>
      <c r="X11" s="34"/>
      <c r="Y11" s="60" t="s">
        <v>5</v>
      </c>
      <c r="Z11" s="34"/>
      <c r="AA11" s="34"/>
      <c r="AB11" s="34"/>
      <c r="AC11" s="34"/>
      <c r="AD11" s="34"/>
      <c r="AE11" s="34"/>
      <c r="AF11" s="34"/>
      <c r="AG11" s="34"/>
      <c r="AH11" s="34">
        <f t="shared" si="0"/>
        <v>2</v>
      </c>
      <c r="AI11" s="36">
        <f t="shared" si="1"/>
        <v>0</v>
      </c>
      <c r="AJ11" s="36">
        <f t="shared" si="2"/>
        <v>1</v>
      </c>
      <c r="AK11" s="37">
        <f t="shared" si="3"/>
        <v>0</v>
      </c>
      <c r="AL11" s="37">
        <f t="shared" si="4"/>
        <v>0</v>
      </c>
    </row>
    <row r="12" spans="1:38" ht="30" customHeight="1" x14ac:dyDescent="0.2">
      <c r="A12" s="15"/>
      <c r="B12" s="33" t="s">
        <v>20</v>
      </c>
      <c r="C12" s="14"/>
      <c r="D12" s="14"/>
      <c r="E12" s="38"/>
      <c r="F12" s="38"/>
      <c r="G12" s="38"/>
      <c r="H12" s="38"/>
      <c r="I12" s="38"/>
      <c r="J12" s="14"/>
      <c r="K12" s="14"/>
      <c r="L12" s="38"/>
      <c r="M12" s="38"/>
      <c r="N12" s="38"/>
      <c r="O12" s="38"/>
      <c r="P12" s="14"/>
      <c r="Q12" s="14"/>
      <c r="R12" s="60" t="s">
        <v>5</v>
      </c>
      <c r="S12" s="38"/>
      <c r="T12" s="38"/>
      <c r="U12" s="38"/>
      <c r="V12" s="38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34">
        <f t="shared" si="0"/>
        <v>0</v>
      </c>
      <c r="AI12" s="36">
        <f t="shared" si="1"/>
        <v>0</v>
      </c>
      <c r="AJ12" s="36">
        <f t="shared" si="2"/>
        <v>1</v>
      </c>
      <c r="AK12" s="37">
        <f t="shared" si="3"/>
        <v>0</v>
      </c>
      <c r="AL12" s="37">
        <f t="shared" si="4"/>
        <v>0</v>
      </c>
    </row>
    <row r="13" spans="1:38" ht="30" customHeight="1" x14ac:dyDescent="0.2">
      <c r="A13" s="15"/>
      <c r="B13" s="33" t="s">
        <v>21</v>
      </c>
      <c r="C13" s="34"/>
      <c r="D13" s="71" t="s">
        <v>7</v>
      </c>
      <c r="E13" s="1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34">
        <f t="shared" si="0"/>
        <v>0</v>
      </c>
      <c r="AI13" s="36">
        <f t="shared" si="1"/>
        <v>0</v>
      </c>
      <c r="AJ13" s="36">
        <f t="shared" si="2"/>
        <v>0</v>
      </c>
      <c r="AK13" s="37">
        <f t="shared" si="3"/>
        <v>1</v>
      </c>
      <c r="AL13" s="37">
        <f t="shared" si="4"/>
        <v>0</v>
      </c>
    </row>
    <row r="14" spans="1:38" ht="30" customHeight="1" x14ac:dyDescent="0.2">
      <c r="A14" s="15"/>
      <c r="B14" s="33" t="s">
        <v>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34">
        <f t="shared" si="0"/>
        <v>0</v>
      </c>
      <c r="AI14" s="36">
        <f t="shared" si="1"/>
        <v>0</v>
      </c>
      <c r="AJ14" s="36">
        <f t="shared" si="2"/>
        <v>0</v>
      </c>
      <c r="AK14" s="37">
        <f t="shared" si="3"/>
        <v>0</v>
      </c>
      <c r="AL14" s="37">
        <f t="shared" si="4"/>
        <v>0</v>
      </c>
    </row>
    <row r="15" spans="1:38" ht="30" customHeight="1" x14ac:dyDescent="0.2">
      <c r="A15" s="15"/>
      <c r="B15" s="33" t="s">
        <v>23</v>
      </c>
      <c r="C15" s="60" t="s">
        <v>5</v>
      </c>
      <c r="D15" s="34"/>
      <c r="E15" s="34"/>
      <c r="F15" s="34"/>
      <c r="G15" s="34"/>
      <c r="H15" s="34"/>
      <c r="I15" s="34"/>
      <c r="J15" s="71" t="s">
        <v>7</v>
      </c>
      <c r="K15" s="34"/>
      <c r="L15" s="34"/>
      <c r="M15" s="34"/>
      <c r="N15" s="34"/>
      <c r="O15" s="34"/>
      <c r="P15" s="34"/>
      <c r="Q15" s="71" t="s">
        <v>7</v>
      </c>
      <c r="R15" s="34"/>
      <c r="S15" s="34"/>
      <c r="T15" s="34"/>
      <c r="U15" s="34"/>
      <c r="V15" s="34"/>
      <c r="W15" s="34"/>
      <c r="X15" s="34"/>
      <c r="Y15" s="34"/>
      <c r="Z15" s="34"/>
      <c r="AA15" s="70" t="s">
        <v>1</v>
      </c>
      <c r="AB15" s="34"/>
      <c r="AC15" s="34"/>
      <c r="AD15" s="14"/>
      <c r="AE15" s="34"/>
      <c r="AF15" s="34"/>
      <c r="AG15" s="34"/>
      <c r="AH15" s="34">
        <f t="shared" si="0"/>
        <v>1</v>
      </c>
      <c r="AI15" s="36">
        <f t="shared" si="1"/>
        <v>0</v>
      </c>
      <c r="AJ15" s="36">
        <f t="shared" si="2"/>
        <v>1</v>
      </c>
      <c r="AK15" s="37">
        <f t="shared" si="3"/>
        <v>2</v>
      </c>
      <c r="AL15" s="37">
        <f t="shared" si="4"/>
        <v>0</v>
      </c>
    </row>
    <row r="16" spans="1:38" ht="30" customHeight="1" x14ac:dyDescent="0.2">
      <c r="A16" s="15"/>
      <c r="B16" s="33" t="s">
        <v>24</v>
      </c>
      <c r="C16" s="38"/>
      <c r="D16" s="38"/>
      <c r="E16" s="38"/>
      <c r="F16" s="38"/>
      <c r="G16" s="70" t="s">
        <v>1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70" t="s">
        <v>1</v>
      </c>
      <c r="U16" s="38"/>
      <c r="V16" s="38"/>
      <c r="W16" s="38"/>
      <c r="X16" s="38"/>
      <c r="Y16" s="71" t="s">
        <v>7</v>
      </c>
      <c r="Z16" s="38"/>
      <c r="AA16" s="38"/>
      <c r="AB16" s="14"/>
      <c r="AC16" s="38"/>
      <c r="AD16" s="38"/>
      <c r="AE16" s="60" t="s">
        <v>5</v>
      </c>
      <c r="AF16" s="38"/>
      <c r="AG16" s="38"/>
      <c r="AH16" s="34">
        <f t="shared" si="0"/>
        <v>2</v>
      </c>
      <c r="AI16" s="36">
        <f t="shared" si="1"/>
        <v>0</v>
      </c>
      <c r="AJ16" s="36">
        <f t="shared" si="2"/>
        <v>1</v>
      </c>
      <c r="AK16" s="37">
        <f t="shared" si="3"/>
        <v>1</v>
      </c>
      <c r="AL16" s="37">
        <f t="shared" si="4"/>
        <v>0</v>
      </c>
    </row>
    <row r="17" spans="1:38" ht="30" customHeight="1" x14ac:dyDescent="0.2">
      <c r="A17" s="15"/>
      <c r="B17" s="33" t="s">
        <v>25</v>
      </c>
      <c r="C17" s="14"/>
      <c r="D17" s="14"/>
      <c r="E17" s="14"/>
      <c r="F17" s="34"/>
      <c r="G17" s="34"/>
      <c r="H17" s="34"/>
      <c r="J17" s="14"/>
      <c r="K17" s="14"/>
      <c r="L17" s="34"/>
      <c r="M17" s="34"/>
      <c r="N17" s="34"/>
      <c r="O17" s="70" t="s">
        <v>1</v>
      </c>
      <c r="P17" s="34"/>
      <c r="Q17" s="14"/>
      <c r="R17" s="14"/>
      <c r="S17" s="34"/>
      <c r="T17" s="34"/>
      <c r="U17" s="34"/>
      <c r="V17" s="34"/>
      <c r="W17" s="69" t="s">
        <v>3</v>
      </c>
      <c r="X17" s="14"/>
      <c r="Y17" s="14"/>
      <c r="Z17" s="34"/>
      <c r="AA17" s="34"/>
      <c r="AB17" s="34"/>
      <c r="AC17" s="34"/>
      <c r="AD17" s="34"/>
      <c r="AE17" s="14"/>
      <c r="AF17" s="14"/>
      <c r="AG17" s="60" t="s">
        <v>5</v>
      </c>
      <c r="AH17" s="34">
        <f t="shared" si="0"/>
        <v>1</v>
      </c>
      <c r="AI17" s="36">
        <f t="shared" si="1"/>
        <v>1</v>
      </c>
      <c r="AJ17" s="36">
        <f t="shared" si="2"/>
        <v>1</v>
      </c>
      <c r="AK17" s="37">
        <f t="shared" si="3"/>
        <v>0</v>
      </c>
      <c r="AL17" s="37">
        <f t="shared" si="4"/>
        <v>0</v>
      </c>
    </row>
    <row r="18" spans="1:38" ht="30" customHeight="1" x14ac:dyDescent="0.2">
      <c r="A18" s="15"/>
      <c r="B18" s="33" t="s">
        <v>40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70" t="s">
        <v>1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60" t="s">
        <v>5</v>
      </c>
      <c r="AG18" s="38"/>
      <c r="AH18" s="34">
        <f t="shared" si="0"/>
        <v>1</v>
      </c>
      <c r="AI18" s="36">
        <f t="shared" si="1"/>
        <v>0</v>
      </c>
      <c r="AJ18" s="36">
        <f t="shared" si="2"/>
        <v>1</v>
      </c>
      <c r="AK18" s="37">
        <f t="shared" si="3"/>
        <v>0</v>
      </c>
      <c r="AL18" s="37">
        <f t="shared" si="4"/>
        <v>0</v>
      </c>
    </row>
    <row r="19" spans="1:38" ht="30" customHeight="1" x14ac:dyDescent="0.2">
      <c r="A19" s="15"/>
      <c r="B19" s="33" t="s">
        <v>26</v>
      </c>
      <c r="C19" s="34"/>
      <c r="E19" s="34"/>
      <c r="F19" s="34"/>
      <c r="G19" s="34"/>
      <c r="H19" s="34"/>
      <c r="I19" s="34"/>
      <c r="J19" s="34"/>
      <c r="K19" s="60" t="s">
        <v>5</v>
      </c>
      <c r="L19" s="34"/>
      <c r="M19" s="34"/>
      <c r="N19" s="34"/>
      <c r="O19" s="34"/>
      <c r="P19" s="14"/>
      <c r="Q19" s="34"/>
      <c r="R19" s="34"/>
      <c r="S19" s="34"/>
      <c r="T19" s="34"/>
      <c r="U19" s="34"/>
      <c r="V19" s="34"/>
      <c r="W19" s="34"/>
      <c r="X19" s="34"/>
      <c r="Y19" s="34"/>
      <c r="Z19" s="70" t="s">
        <v>1</v>
      </c>
      <c r="AA19" s="34"/>
      <c r="AB19" s="34"/>
      <c r="AC19" s="34"/>
      <c r="AD19" s="14"/>
      <c r="AE19" s="14"/>
      <c r="AF19" s="14"/>
      <c r="AG19" s="14"/>
      <c r="AH19" s="34">
        <f t="shared" si="0"/>
        <v>1</v>
      </c>
      <c r="AI19" s="36">
        <f t="shared" si="1"/>
        <v>0</v>
      </c>
      <c r="AJ19" s="36">
        <f t="shared" si="2"/>
        <v>1</v>
      </c>
      <c r="AK19" s="37">
        <f t="shared" si="3"/>
        <v>0</v>
      </c>
      <c r="AL19" s="37">
        <f t="shared" si="4"/>
        <v>0</v>
      </c>
    </row>
    <row r="20" spans="1:38" ht="30" customHeight="1" x14ac:dyDescent="0.2">
      <c r="A20" s="15"/>
      <c r="B20" s="33" t="s">
        <v>27</v>
      </c>
      <c r="C20" s="14"/>
      <c r="D20" s="14"/>
      <c r="E20" s="14"/>
      <c r="F20" s="38"/>
      <c r="G20" s="38"/>
      <c r="H20" s="38"/>
      <c r="I20" s="14"/>
      <c r="J20" s="14"/>
      <c r="K20" s="14"/>
      <c r="L20" s="14"/>
      <c r="M20" s="38"/>
      <c r="N20" s="38"/>
      <c r="O20" s="38"/>
      <c r="P20" s="38"/>
      <c r="Q20" s="14"/>
      <c r="R20" s="14"/>
      <c r="S20" s="38"/>
      <c r="T20" s="38"/>
      <c r="U20" s="70" t="s">
        <v>1</v>
      </c>
      <c r="V20" s="38"/>
      <c r="W20" s="38"/>
      <c r="X20" s="14"/>
      <c r="Y20" s="14"/>
      <c r="Z20" s="14"/>
      <c r="AA20" s="14"/>
      <c r="AB20" s="14"/>
      <c r="AC20" s="14"/>
      <c r="AD20" s="69" t="s">
        <v>3</v>
      </c>
      <c r="AE20" s="14"/>
      <c r="AF20" s="14"/>
      <c r="AG20" s="71" t="s">
        <v>7</v>
      </c>
      <c r="AH20" s="34">
        <f t="shared" si="0"/>
        <v>1</v>
      </c>
      <c r="AI20" s="36">
        <f t="shared" si="1"/>
        <v>1</v>
      </c>
      <c r="AJ20" s="36">
        <f t="shared" si="2"/>
        <v>0</v>
      </c>
      <c r="AK20" s="37">
        <f t="shared" si="3"/>
        <v>1</v>
      </c>
      <c r="AL20" s="37">
        <f t="shared" si="4"/>
        <v>0</v>
      </c>
    </row>
    <row r="21" spans="1:38" ht="30" customHeight="1" x14ac:dyDescent="0.2">
      <c r="A21" s="15"/>
      <c r="B21" s="33" t="s">
        <v>28</v>
      </c>
      <c r="C21" s="14"/>
      <c r="D21" s="34"/>
      <c r="E21" s="34"/>
      <c r="F21" s="14"/>
      <c r="G21" s="14"/>
      <c r="H21" s="34"/>
      <c r="J21" s="34"/>
      <c r="K21" s="34"/>
      <c r="L21" s="14"/>
      <c r="M21" s="34"/>
      <c r="N21" s="70" t="s">
        <v>1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14"/>
      <c r="AC21" s="34"/>
      <c r="AD21" s="34"/>
      <c r="AE21" s="34"/>
      <c r="AF21" s="34"/>
      <c r="AG21" s="14"/>
      <c r="AH21" s="34">
        <f t="shared" si="0"/>
        <v>1</v>
      </c>
      <c r="AI21" s="36">
        <f t="shared" si="1"/>
        <v>0</v>
      </c>
      <c r="AJ21" s="36">
        <f t="shared" si="2"/>
        <v>0</v>
      </c>
      <c r="AK21" s="37">
        <f t="shared" si="3"/>
        <v>0</v>
      </c>
      <c r="AL21" s="37">
        <f t="shared" si="4"/>
        <v>0</v>
      </c>
    </row>
    <row r="22" spans="1:38" ht="30" customHeight="1" x14ac:dyDescent="0.2">
      <c r="A22" s="15"/>
      <c r="B22" s="33" t="s">
        <v>29</v>
      </c>
      <c r="C22" s="14"/>
      <c r="D22" s="14"/>
      <c r="E22" s="38"/>
      <c r="F22" s="38"/>
      <c r="G22" s="38"/>
      <c r="H22" s="38"/>
      <c r="I22" s="14"/>
      <c r="J22" s="14"/>
      <c r="K22" s="14"/>
      <c r="L22" s="38"/>
      <c r="M22" s="70" t="s">
        <v>1</v>
      </c>
      <c r="N22" s="38"/>
      <c r="O22" s="38"/>
      <c r="P22" s="38"/>
      <c r="Q22" s="38"/>
      <c r="R22" s="71" t="s">
        <v>7</v>
      </c>
      <c r="S22" s="38"/>
      <c r="T22" s="38"/>
      <c r="U22" s="38"/>
      <c r="V22" s="38"/>
      <c r="W22" s="38"/>
      <c r="X22" s="71" t="s">
        <v>7</v>
      </c>
      <c r="Y22" s="38"/>
      <c r="Z22" s="14"/>
      <c r="AA22" s="14"/>
      <c r="AB22" s="70" t="s">
        <v>1</v>
      </c>
      <c r="AC22" s="38"/>
      <c r="AD22" s="38"/>
      <c r="AE22" s="38"/>
      <c r="AF22" s="38"/>
      <c r="AG22" s="14"/>
      <c r="AH22" s="34">
        <f t="shared" si="0"/>
        <v>2</v>
      </c>
      <c r="AI22" s="36">
        <f t="shared" si="1"/>
        <v>0</v>
      </c>
      <c r="AJ22" s="36">
        <f t="shared" si="2"/>
        <v>0</v>
      </c>
      <c r="AK22" s="37">
        <f t="shared" si="3"/>
        <v>2</v>
      </c>
      <c r="AL22" s="37">
        <f t="shared" si="4"/>
        <v>0</v>
      </c>
    </row>
    <row r="23" spans="1:38" ht="30" customHeight="1" x14ac:dyDescent="0.2">
      <c r="A23" s="15"/>
      <c r="B23" s="64" t="s">
        <v>30</v>
      </c>
      <c r="C23" s="14"/>
      <c r="D23" s="14"/>
      <c r="E23" s="14"/>
      <c r="F23" s="34"/>
      <c r="G23" s="34"/>
      <c r="H23" s="70" t="s">
        <v>1</v>
      </c>
      <c r="I23" s="34"/>
      <c r="K23" s="71" t="s">
        <v>7</v>
      </c>
      <c r="L23" s="34"/>
      <c r="M23" s="34"/>
      <c r="N23" s="34"/>
      <c r="O23" s="34"/>
      <c r="P23" s="34"/>
      <c r="Q23" s="60" t="s">
        <v>5</v>
      </c>
      <c r="R23" s="3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34">
        <f t="shared" si="0"/>
        <v>1</v>
      </c>
      <c r="AI23" s="36">
        <f t="shared" si="1"/>
        <v>0</v>
      </c>
      <c r="AJ23" s="36">
        <f t="shared" si="2"/>
        <v>1</v>
      </c>
      <c r="AK23" s="37">
        <f t="shared" si="3"/>
        <v>1</v>
      </c>
      <c r="AL23" s="37">
        <f t="shared" si="4"/>
        <v>0</v>
      </c>
    </row>
    <row r="24" spans="1:38" ht="30" customHeight="1" x14ac:dyDescent="0.2">
      <c r="A24" s="15"/>
      <c r="B24" s="39" t="s">
        <v>31</v>
      </c>
      <c r="C24" s="40" t="s">
        <v>10</v>
      </c>
      <c r="D24" s="40" t="s">
        <v>10</v>
      </c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  <c r="J24" s="40" t="s">
        <v>10</v>
      </c>
      <c r="K24" s="40" t="s">
        <v>10</v>
      </c>
      <c r="L24" s="40" t="s">
        <v>10</v>
      </c>
      <c r="M24" s="40" t="s">
        <v>10</v>
      </c>
      <c r="N24" s="40" t="s">
        <v>10</v>
      </c>
      <c r="O24" s="40" t="s">
        <v>10</v>
      </c>
      <c r="P24" s="40" t="s">
        <v>10</v>
      </c>
      <c r="Q24" s="40" t="s">
        <v>10</v>
      </c>
      <c r="R24" s="40" t="s">
        <v>10</v>
      </c>
      <c r="S24" s="40" t="s">
        <v>10</v>
      </c>
      <c r="T24" s="40" t="s">
        <v>10</v>
      </c>
      <c r="U24" s="40" t="s">
        <v>10</v>
      </c>
      <c r="V24" s="40" t="s">
        <v>10</v>
      </c>
      <c r="W24" s="40" t="s">
        <v>10</v>
      </c>
      <c r="X24" s="40" t="s">
        <v>10</v>
      </c>
      <c r="Y24" s="40" t="s">
        <v>10</v>
      </c>
      <c r="Z24" s="40" t="s">
        <v>10</v>
      </c>
      <c r="AA24" s="40" t="s">
        <v>10</v>
      </c>
      <c r="AB24" s="40" t="s">
        <v>10</v>
      </c>
      <c r="AC24" s="40" t="s">
        <v>10</v>
      </c>
      <c r="AD24" s="40" t="s">
        <v>10</v>
      </c>
      <c r="AE24" s="40" t="s">
        <v>10</v>
      </c>
      <c r="AF24" s="40" t="s">
        <v>10</v>
      </c>
      <c r="AG24" s="40" t="s">
        <v>10</v>
      </c>
      <c r="AH24" s="40">
        <f>SUM(AH7:AH18)</f>
        <v>10</v>
      </c>
      <c r="AI24" s="40">
        <f t="shared" ref="AI24:AL24" si="5">SUM(AI7:AI18)</f>
        <v>3</v>
      </c>
      <c r="AJ24" s="40">
        <f t="shared" si="5"/>
        <v>9</v>
      </c>
      <c r="AK24" s="40">
        <f t="shared" si="5"/>
        <v>7</v>
      </c>
      <c r="AL24" s="40">
        <f t="shared" si="5"/>
        <v>0</v>
      </c>
    </row>
    <row r="25" spans="1:38" ht="30" customHeight="1" x14ac:dyDescent="0.2">
      <c r="AG25" s="43" t="s">
        <v>48</v>
      </c>
    </row>
  </sheetData>
  <mergeCells count="3">
    <mergeCell ref="C4:AG4"/>
    <mergeCell ref="AI4:AJ4"/>
    <mergeCell ref="AH5:AK5"/>
  </mergeCells>
  <conditionalFormatting sqref="C8">
    <cfRule type="expression" priority="115" stopIfTrue="1">
      <formula>C8=""</formula>
    </cfRule>
    <cfRule type="expression" dxfId="1324" priority="116" stopIfTrue="1">
      <formula>C8=KeyCustom2</formula>
    </cfRule>
    <cfRule type="expression" dxfId="1323" priority="117" stopIfTrue="1">
      <formula>C8=KeyCustom1</formula>
    </cfRule>
    <cfRule type="expression" dxfId="1322" priority="118" stopIfTrue="1">
      <formula>C8=KeySick</formula>
    </cfRule>
    <cfRule type="expression" dxfId="1321" priority="119" stopIfTrue="1">
      <formula>C8=KeyPersonal</formula>
    </cfRule>
    <cfRule type="expression" dxfId="1320" priority="120" stopIfTrue="1">
      <formula>C8=KeyVacation</formula>
    </cfRule>
  </conditionalFormatting>
  <conditionalFormatting sqref="C15">
    <cfRule type="expression" priority="181" stopIfTrue="1">
      <formula>C15=""</formula>
    </cfRule>
    <cfRule type="expression" dxfId="1319" priority="182" stopIfTrue="1">
      <formula>C15=KeyCustom2</formula>
    </cfRule>
    <cfRule type="expression" dxfId="1318" priority="183" stopIfTrue="1">
      <formula>C15=KeyCustom1</formula>
    </cfRule>
    <cfRule type="expression" dxfId="1317" priority="184" stopIfTrue="1">
      <formula>C15=KeySick</formula>
    </cfRule>
    <cfRule type="expression" dxfId="1316" priority="185" stopIfTrue="1">
      <formula>C15=KeyPersonal</formula>
    </cfRule>
    <cfRule type="expression" dxfId="1315" priority="186" stopIfTrue="1">
      <formula>C15=KeyVacation</formula>
    </cfRule>
  </conditionalFormatting>
  <conditionalFormatting sqref="C21">
    <cfRule type="expression" priority="259" stopIfTrue="1">
      <formula>C21=""</formula>
    </cfRule>
    <cfRule type="expression" dxfId="1314" priority="260" stopIfTrue="1">
      <formula>C21=KeyCustom2</formula>
    </cfRule>
    <cfRule type="expression" dxfId="1313" priority="261" stopIfTrue="1">
      <formula>C21=KeyCustom1</formula>
    </cfRule>
    <cfRule type="expression" dxfId="1312" priority="262" stopIfTrue="1">
      <formula>C21=KeySick</formula>
    </cfRule>
    <cfRule type="expression" dxfId="1311" priority="263" stopIfTrue="1">
      <formula>C21=KeyPersonal</formula>
    </cfRule>
    <cfRule type="expression" dxfId="1310" priority="264" stopIfTrue="1">
      <formula>C21=KeyVacation</formula>
    </cfRule>
  </conditionalFormatting>
  <conditionalFormatting sqref="C8:E8">
    <cfRule type="expression" priority="121" stopIfTrue="1">
      <formula>C8=""</formula>
    </cfRule>
    <cfRule type="expression" dxfId="1309" priority="122" stopIfTrue="1">
      <formula>C8=KeyCustom2</formula>
    </cfRule>
    <cfRule type="expression" dxfId="1308" priority="123" stopIfTrue="1">
      <formula>C8=KeyCustom1</formula>
    </cfRule>
    <cfRule type="expression" dxfId="1307" priority="124" stopIfTrue="1">
      <formula>C8=KeySick</formula>
    </cfRule>
    <cfRule type="expression" dxfId="1306" priority="125" stopIfTrue="1">
      <formula>C8=KeyPersonal</formula>
    </cfRule>
    <cfRule type="expression" dxfId="1305" priority="126" stopIfTrue="1">
      <formula>C8=KeyVacation</formula>
    </cfRule>
  </conditionalFormatting>
  <conditionalFormatting sqref="C17:E17">
    <cfRule type="expression" priority="337" stopIfTrue="1">
      <formula>C17=""</formula>
    </cfRule>
    <cfRule type="expression" dxfId="1304" priority="338" stopIfTrue="1">
      <formula>C17=KeyCustom2</formula>
    </cfRule>
    <cfRule type="expression" dxfId="1303" priority="339" stopIfTrue="1">
      <formula>C17=KeyCustom1</formula>
    </cfRule>
    <cfRule type="expression" dxfId="1302" priority="340" stopIfTrue="1">
      <formula>C17=KeySick</formula>
    </cfRule>
    <cfRule type="expression" dxfId="1301" priority="341" stopIfTrue="1">
      <formula>C17=KeyPersonal</formula>
    </cfRule>
    <cfRule type="expression" dxfId="1300" priority="342" stopIfTrue="1">
      <formula>C17=KeyVacation</formula>
    </cfRule>
  </conditionalFormatting>
  <conditionalFormatting sqref="C23:E23">
    <cfRule type="expression" priority="205" stopIfTrue="1">
      <formula>C23=""</formula>
    </cfRule>
    <cfRule type="expression" dxfId="1299" priority="206" stopIfTrue="1">
      <formula>C23=KeyCustom2</formula>
    </cfRule>
    <cfRule type="expression" dxfId="1298" priority="207" stopIfTrue="1">
      <formula>C23=KeyCustom1</formula>
    </cfRule>
    <cfRule type="expression" dxfId="1297" priority="208" stopIfTrue="1">
      <formula>C23=KeySick</formula>
    </cfRule>
    <cfRule type="expression" dxfId="1296" priority="209" stopIfTrue="1">
      <formula>C23=KeyPersonal</formula>
    </cfRule>
    <cfRule type="expression" dxfId="1295" priority="210" stopIfTrue="1">
      <formula>C23=KeyVacation</formula>
    </cfRule>
  </conditionalFormatting>
  <conditionalFormatting sqref="C16:F16 H16:S16 C18:R18 N22:W22">
    <cfRule type="expression" dxfId="1294" priority="482" stopIfTrue="1">
      <formula>C16=KeyCustom2</formula>
    </cfRule>
    <cfRule type="expression" dxfId="1293" priority="483" stopIfTrue="1">
      <formula>C16=KeyCustom1</formula>
    </cfRule>
    <cfRule type="expression" dxfId="1292" priority="484" stopIfTrue="1">
      <formula>C16=KeySick</formula>
    </cfRule>
    <cfRule type="expression" dxfId="1291" priority="485" stopIfTrue="1">
      <formula>C16=KeyPersonal</formula>
    </cfRule>
    <cfRule type="expression" dxfId="1290" priority="486" stopIfTrue="1">
      <formula>C16=KeyVacation</formula>
    </cfRule>
  </conditionalFormatting>
  <conditionalFormatting sqref="C22:K22">
    <cfRule type="expression" priority="223" stopIfTrue="1">
      <formula>C22=""</formula>
    </cfRule>
    <cfRule type="expression" dxfId="1289" priority="224" stopIfTrue="1">
      <formula>C22=KeyCustom2</formula>
    </cfRule>
    <cfRule type="expression" dxfId="1288" priority="225" stopIfTrue="1">
      <formula>C22=KeyCustom1</formula>
    </cfRule>
    <cfRule type="expression" dxfId="1287" priority="226" stopIfTrue="1">
      <formula>C22=KeySick</formula>
    </cfRule>
    <cfRule type="expression" dxfId="1286" priority="227" stopIfTrue="1">
      <formula>C22=KeyPersonal</formula>
    </cfRule>
    <cfRule type="expression" dxfId="1285" priority="228" stopIfTrue="1">
      <formula>C22=KeyVacation</formula>
    </cfRule>
  </conditionalFormatting>
  <conditionalFormatting sqref="C10:O10">
    <cfRule type="expression" priority="457" stopIfTrue="1">
      <formula>C10=""</formula>
    </cfRule>
    <cfRule type="expression" dxfId="1284" priority="458" stopIfTrue="1">
      <formula>C10=KeyCustom2</formula>
    </cfRule>
    <cfRule type="expression" dxfId="1283" priority="459" stopIfTrue="1">
      <formula>C10=KeyCustom1</formula>
    </cfRule>
    <cfRule type="expression" dxfId="1282" priority="460" stopIfTrue="1">
      <formula>C10=KeySick</formula>
    </cfRule>
    <cfRule type="expression" dxfId="1281" priority="461" stopIfTrue="1">
      <formula>C10=KeyPersonal</formula>
    </cfRule>
    <cfRule type="expression" dxfId="1280" priority="462" stopIfTrue="1">
      <formula>C10=KeyVacation</formula>
    </cfRule>
  </conditionalFormatting>
  <conditionalFormatting sqref="C20:T20">
    <cfRule type="expression" priority="277" stopIfTrue="1">
      <formula>C20=""</formula>
    </cfRule>
    <cfRule type="expression" dxfId="1279" priority="278" stopIfTrue="1">
      <formula>C20=KeyCustom2</formula>
    </cfRule>
    <cfRule type="expression" dxfId="1278" priority="279" stopIfTrue="1">
      <formula>C20=KeyCustom1</formula>
    </cfRule>
    <cfRule type="expression" dxfId="1277" priority="280" stopIfTrue="1">
      <formula>C20=KeySick</formula>
    </cfRule>
    <cfRule type="expression" dxfId="1276" priority="281" stopIfTrue="1">
      <formula>C20=KeyPersonal</formula>
    </cfRule>
    <cfRule type="expression" dxfId="1275" priority="282" stopIfTrue="1">
      <formula>C20=KeyVacation</formula>
    </cfRule>
  </conditionalFormatting>
  <conditionalFormatting sqref="C12:AG12">
    <cfRule type="expression" priority="187" stopIfTrue="1">
      <formula>C12=""</formula>
    </cfRule>
    <cfRule type="expression" dxfId="1274" priority="188" stopIfTrue="1">
      <formula>C12=KeyCustom2</formula>
    </cfRule>
    <cfRule type="expression" dxfId="1273" priority="189" stopIfTrue="1">
      <formula>C12=KeyCustom1</formula>
    </cfRule>
    <cfRule type="expression" dxfId="1272" priority="190" stopIfTrue="1">
      <formula>C12=KeySick</formula>
    </cfRule>
    <cfRule type="expression" dxfId="1271" priority="191" stopIfTrue="1">
      <formula>C12=KeyPersonal</formula>
    </cfRule>
    <cfRule type="expression" dxfId="1270" priority="192" stopIfTrue="1">
      <formula>C12=KeyVacation</formula>
    </cfRule>
  </conditionalFormatting>
  <conditionalFormatting sqref="C14:AG14">
    <cfRule type="expression" priority="361" stopIfTrue="1">
      <formula>C14=""</formula>
    </cfRule>
    <cfRule type="expression" dxfId="1269" priority="362" stopIfTrue="1">
      <formula>C14=KeyCustom2</formula>
    </cfRule>
    <cfRule type="expression" dxfId="1268" priority="363" stopIfTrue="1">
      <formula>C14=KeyCustom1</formula>
    </cfRule>
    <cfRule type="expression" dxfId="1267" priority="364" stopIfTrue="1">
      <formula>C14=KeySick</formula>
    </cfRule>
    <cfRule type="expression" dxfId="1266" priority="365" stopIfTrue="1">
      <formula>C14=KeyPersonal</formula>
    </cfRule>
    <cfRule type="expression" dxfId="1265" priority="366" stopIfTrue="1">
      <formula>C14=KeyVacation</formula>
    </cfRule>
  </conditionalFormatting>
  <conditionalFormatting sqref="D9">
    <cfRule type="expression" priority="157" stopIfTrue="1">
      <formula>D9=""</formula>
    </cfRule>
    <cfRule type="expression" dxfId="1264" priority="158" stopIfTrue="1">
      <formula>D9=KeyCustom2</formula>
    </cfRule>
    <cfRule type="expression" dxfId="1263" priority="159" stopIfTrue="1">
      <formula>D9=KeyCustom1</formula>
    </cfRule>
    <cfRule type="expression" dxfId="1262" priority="160" stopIfTrue="1">
      <formula>D9=KeySick</formula>
    </cfRule>
    <cfRule type="expression" dxfId="1261" priority="161" stopIfTrue="1">
      <formula>D9=KeyPersonal</formula>
    </cfRule>
    <cfRule type="expression" dxfId="1260" priority="162" stopIfTrue="1">
      <formula>D9=KeyVacation</formula>
    </cfRule>
  </conditionalFormatting>
  <conditionalFormatting sqref="D13">
    <cfRule type="expression" priority="103" stopIfTrue="1">
      <formula>D13=""</formula>
    </cfRule>
    <cfRule type="expression" dxfId="1259" priority="104" stopIfTrue="1">
      <formula>D13=KeyCustom2</formula>
    </cfRule>
    <cfRule type="expression" dxfId="1258" priority="105" stopIfTrue="1">
      <formula>D13=KeyCustom1</formula>
    </cfRule>
    <cfRule type="expression" dxfId="1257" priority="106" stopIfTrue="1">
      <formula>D13=KeySick</formula>
    </cfRule>
    <cfRule type="expression" dxfId="1256" priority="107" stopIfTrue="1">
      <formula>D13=KeyPersonal</formula>
    </cfRule>
    <cfRule type="expression" dxfId="1255" priority="108" stopIfTrue="1">
      <formula>D13=KeyVacation</formula>
    </cfRule>
  </conditionalFormatting>
  <conditionalFormatting sqref="D13:E13">
    <cfRule type="expression" priority="109" stopIfTrue="1">
      <formula>D13=""</formula>
    </cfRule>
    <cfRule type="expression" dxfId="1254" priority="110" stopIfTrue="1">
      <formula>D13=KeyCustom2</formula>
    </cfRule>
    <cfRule type="expression" dxfId="1253" priority="111" stopIfTrue="1">
      <formula>D13=KeyCustom1</formula>
    </cfRule>
    <cfRule type="expression" dxfId="1252" priority="112" stopIfTrue="1">
      <formula>D13=KeySick</formula>
    </cfRule>
    <cfRule type="expression" dxfId="1251" priority="113" stopIfTrue="1">
      <formula>D13=KeyPersonal</formula>
    </cfRule>
    <cfRule type="expression" dxfId="1250" priority="114" stopIfTrue="1">
      <formula>D13=KeyVacation</formula>
    </cfRule>
  </conditionalFormatting>
  <conditionalFormatting sqref="F21:G21">
    <cfRule type="expression" priority="253" stopIfTrue="1">
      <formula>F21=""</formula>
    </cfRule>
    <cfRule type="expression" dxfId="1249" priority="254" stopIfTrue="1">
      <formula>F21=KeyCustom2</formula>
    </cfRule>
    <cfRule type="expression" dxfId="1248" priority="255" stopIfTrue="1">
      <formula>F21=KeyCustom1</formula>
    </cfRule>
    <cfRule type="expression" dxfId="1247" priority="256" stopIfTrue="1">
      <formula>F21=KeySick</formula>
    </cfRule>
    <cfRule type="expression" dxfId="1246" priority="257" stopIfTrue="1">
      <formula>F21=KeyPersonal</formula>
    </cfRule>
    <cfRule type="expression" dxfId="1245" priority="258" stopIfTrue="1">
      <formula>F21=KeyVacation</formula>
    </cfRule>
  </conditionalFormatting>
  <conditionalFormatting sqref="G7">
    <cfRule type="expression" priority="403" stopIfTrue="1">
      <formula>G7=""</formula>
    </cfRule>
    <cfRule type="expression" dxfId="1244" priority="404" stopIfTrue="1">
      <formula>G7=KeyCustom2</formula>
    </cfRule>
    <cfRule type="expression" dxfId="1243" priority="405" stopIfTrue="1">
      <formula>G7=KeyCustom1</formula>
    </cfRule>
    <cfRule type="expression" dxfId="1242" priority="406" stopIfTrue="1">
      <formula>G7=KeySick</formula>
    </cfRule>
    <cfRule type="expression" dxfId="1241" priority="407" stopIfTrue="1">
      <formula>G7=KeyPersonal</formula>
    </cfRule>
    <cfRule type="expression" dxfId="1240" priority="408" stopIfTrue="1">
      <formula>G7=KeyVacation</formula>
    </cfRule>
  </conditionalFormatting>
  <conditionalFormatting sqref="G8:W8">
    <cfRule type="expression" priority="469" stopIfTrue="1">
      <formula>G8=""</formula>
    </cfRule>
    <cfRule type="expression" dxfId="1239" priority="470" stopIfTrue="1">
      <formula>G8=KeyCustom2</formula>
    </cfRule>
    <cfRule type="expression" dxfId="1238" priority="471" stopIfTrue="1">
      <formula>G8=KeyCustom1</formula>
    </cfRule>
    <cfRule type="expression" dxfId="1237" priority="472" stopIfTrue="1">
      <formula>G8=KeySick</formula>
    </cfRule>
    <cfRule type="expression" dxfId="1236" priority="473" stopIfTrue="1">
      <formula>G8=KeyPersonal</formula>
    </cfRule>
    <cfRule type="expression" dxfId="1235" priority="474" stopIfTrue="1">
      <formula>G8=KeyVacation</formula>
    </cfRule>
  </conditionalFormatting>
  <conditionalFormatting sqref="I7:J7">
    <cfRule type="expression" priority="169" stopIfTrue="1">
      <formula>I7=""</formula>
    </cfRule>
    <cfRule type="expression" dxfId="1234" priority="170" stopIfTrue="1">
      <formula>I7=KeyCustom2</formula>
    </cfRule>
    <cfRule type="expression" dxfId="1233" priority="171" stopIfTrue="1">
      <formula>I7=KeyCustom1</formula>
    </cfRule>
    <cfRule type="expression" dxfId="1232" priority="172" stopIfTrue="1">
      <formula>I7=KeySick</formula>
    </cfRule>
    <cfRule type="expression" dxfId="1231" priority="173" stopIfTrue="1">
      <formula>I7=KeyPersonal</formula>
    </cfRule>
    <cfRule type="expression" dxfId="1230" priority="174" stopIfTrue="1">
      <formula>I7=KeyVacation</formula>
    </cfRule>
  </conditionalFormatting>
  <conditionalFormatting sqref="J15">
    <cfRule type="expression" priority="91" stopIfTrue="1">
      <formula>J15=""</formula>
    </cfRule>
    <cfRule type="expression" dxfId="1229" priority="92" stopIfTrue="1">
      <formula>J15=KeyCustom2</formula>
    </cfRule>
    <cfRule type="expression" dxfId="1228" priority="93" stopIfTrue="1">
      <formula>J15=KeyCustom1</formula>
    </cfRule>
    <cfRule type="expression" dxfId="1227" priority="94" stopIfTrue="1">
      <formula>J15=KeySick</formula>
    </cfRule>
    <cfRule type="expression" dxfId="1226" priority="95" stopIfTrue="1">
      <formula>J15=KeyPersonal</formula>
    </cfRule>
    <cfRule type="expression" dxfId="1225" priority="96" stopIfTrue="1">
      <formula>J15=KeyVacation</formula>
    </cfRule>
    <cfRule type="expression" priority="97" stopIfTrue="1">
      <formula>J15=""</formula>
    </cfRule>
    <cfRule type="expression" dxfId="1224" priority="98" stopIfTrue="1">
      <formula>J15=KeyCustom2</formula>
    </cfRule>
    <cfRule type="expression" dxfId="1223" priority="99" stopIfTrue="1">
      <formula>J15=KeyCustom1</formula>
    </cfRule>
    <cfRule type="expression" dxfId="1222" priority="100" stopIfTrue="1">
      <formula>J15=KeySick</formula>
    </cfRule>
    <cfRule type="expression" dxfId="1221" priority="101" stopIfTrue="1">
      <formula>J15=KeyPersonal</formula>
    </cfRule>
    <cfRule type="expression" dxfId="1220" priority="102" stopIfTrue="1">
      <formula>J15=KeyVacation</formula>
    </cfRule>
  </conditionalFormatting>
  <conditionalFormatting sqref="J17:K17">
    <cfRule type="expression" priority="331" stopIfTrue="1">
      <formula>J17=""</formula>
    </cfRule>
    <cfRule type="expression" dxfId="1219" priority="332" stopIfTrue="1">
      <formula>J17=KeyCustom2</formula>
    </cfRule>
    <cfRule type="expression" dxfId="1218" priority="333" stopIfTrue="1">
      <formula>J17=KeyCustom1</formula>
    </cfRule>
    <cfRule type="expression" dxfId="1217" priority="334" stopIfTrue="1">
      <formula>J17=KeySick</formula>
    </cfRule>
    <cfRule type="expression" dxfId="1216" priority="335" stopIfTrue="1">
      <formula>J17=KeyPersonal</formula>
    </cfRule>
    <cfRule type="expression" dxfId="1215" priority="336" stopIfTrue="1">
      <formula>J17=KeyVacation</formula>
    </cfRule>
  </conditionalFormatting>
  <conditionalFormatting sqref="K19">
    <cfRule type="expression" priority="175" stopIfTrue="1">
      <formula>K19=""</formula>
    </cfRule>
    <cfRule type="expression" dxfId="1214" priority="176" stopIfTrue="1">
      <formula>K19=KeyCustom2</formula>
    </cfRule>
    <cfRule type="expression" dxfId="1213" priority="177" stopIfTrue="1">
      <formula>K19=KeyCustom1</formula>
    </cfRule>
    <cfRule type="expression" dxfId="1212" priority="178" stopIfTrue="1">
      <formula>K19=KeySick</formula>
    </cfRule>
    <cfRule type="expression" dxfId="1211" priority="179" stopIfTrue="1">
      <formula>K19=KeyPersonal</formula>
    </cfRule>
    <cfRule type="expression" dxfId="1210" priority="180" stopIfTrue="1">
      <formula>K19=KeyVacation</formula>
    </cfRule>
  </conditionalFormatting>
  <conditionalFormatting sqref="K23">
    <cfRule type="expression" priority="49" stopIfTrue="1">
      <formula>K23=""</formula>
    </cfRule>
    <cfRule type="expression" dxfId="1209" priority="50" stopIfTrue="1">
      <formula>K23=KeyCustom2</formula>
    </cfRule>
    <cfRule type="expression" dxfId="1208" priority="51" stopIfTrue="1">
      <formula>K23=KeyCustom1</formula>
    </cfRule>
    <cfRule type="expression" dxfId="1207" priority="52" stopIfTrue="1">
      <formula>K23=KeySick</formula>
    </cfRule>
    <cfRule type="expression" dxfId="1206" priority="53" stopIfTrue="1">
      <formula>K23=KeyPersonal</formula>
    </cfRule>
    <cfRule type="expression" dxfId="1205" priority="54" stopIfTrue="1">
      <formula>K23=KeyVacation</formula>
    </cfRule>
    <cfRule type="expression" priority="55" stopIfTrue="1">
      <formula>K23=""</formula>
    </cfRule>
    <cfRule type="expression" dxfId="1204" priority="56" stopIfTrue="1">
      <formula>K23=KeyCustom2</formula>
    </cfRule>
    <cfRule type="expression" dxfId="1203" priority="57" stopIfTrue="1">
      <formula>K23=KeyCustom1</formula>
    </cfRule>
    <cfRule type="expression" dxfId="1202" priority="58" stopIfTrue="1">
      <formula>K23=KeySick</formula>
    </cfRule>
    <cfRule type="expression" dxfId="1201" priority="59" stopIfTrue="1">
      <formula>K23=KeyPersonal</formula>
    </cfRule>
    <cfRule type="expression" dxfId="1200" priority="60" stopIfTrue="1">
      <formula>K23=KeyVacation</formula>
    </cfRule>
    <cfRule type="expression" priority="61" stopIfTrue="1">
      <formula>K23=""</formula>
    </cfRule>
    <cfRule type="expression" dxfId="1199" priority="62" stopIfTrue="1">
      <formula>K23=KeyCustom2</formula>
    </cfRule>
    <cfRule type="expression" dxfId="1198" priority="63" stopIfTrue="1">
      <formula>K23=KeyCustom1</formula>
    </cfRule>
    <cfRule type="expression" dxfId="1197" priority="64" stopIfTrue="1">
      <formula>K23=KeySick</formula>
    </cfRule>
    <cfRule type="expression" dxfId="1196" priority="65" stopIfTrue="1">
      <formula>K23=KeyPersonal</formula>
    </cfRule>
    <cfRule type="expression" dxfId="1195" priority="66" stopIfTrue="1">
      <formula>K23=KeyVacation</formula>
    </cfRule>
  </conditionalFormatting>
  <conditionalFormatting sqref="L21:L22">
    <cfRule type="expression" priority="247" stopIfTrue="1">
      <formula>L21=""</formula>
    </cfRule>
    <cfRule type="expression" dxfId="1194" priority="248" stopIfTrue="1">
      <formula>L21=KeyCustom2</formula>
    </cfRule>
    <cfRule type="expression" dxfId="1193" priority="249" stopIfTrue="1">
      <formula>L21=KeyCustom1</formula>
    </cfRule>
    <cfRule type="expression" dxfId="1192" priority="250" stopIfTrue="1">
      <formula>L21=KeySick</formula>
    </cfRule>
    <cfRule type="expression" dxfId="1191" priority="251" stopIfTrue="1">
      <formula>L21=KeyPersonal</formula>
    </cfRule>
    <cfRule type="expression" dxfId="1190" priority="252" stopIfTrue="1">
      <formula>L21=KeyVacation</formula>
    </cfRule>
  </conditionalFormatting>
  <conditionalFormatting sqref="L7:Z7">
    <cfRule type="expression" priority="475" stopIfTrue="1">
      <formula>L7=""</formula>
    </cfRule>
    <cfRule type="expression" dxfId="1189" priority="476" stopIfTrue="1">
      <formula>L7=KeyCustom2</formula>
    </cfRule>
    <cfRule type="expression" dxfId="1188" priority="477" stopIfTrue="1">
      <formula>L7=KeyCustom1</formula>
    </cfRule>
    <cfRule type="expression" dxfId="1187" priority="478" stopIfTrue="1">
      <formula>L7=KeySick</formula>
    </cfRule>
    <cfRule type="expression" dxfId="1186" priority="479" stopIfTrue="1">
      <formula>L7=KeyPersonal</formula>
    </cfRule>
    <cfRule type="expression" dxfId="1185" priority="480" stopIfTrue="1">
      <formula>L7=KeyVacation</formula>
    </cfRule>
  </conditionalFormatting>
  <conditionalFormatting sqref="L9:AG9">
    <cfRule type="expression" priority="463" stopIfTrue="1">
      <formula>L9=""</formula>
    </cfRule>
    <cfRule type="expression" dxfId="1184" priority="464" stopIfTrue="1">
      <formula>L9=KeyCustom2</formula>
    </cfRule>
    <cfRule type="expression" dxfId="1183" priority="465" stopIfTrue="1">
      <formula>L9=KeyCustom1</formula>
    </cfRule>
    <cfRule type="expression" dxfId="1182" priority="466" stopIfTrue="1">
      <formula>L9=KeySick</formula>
    </cfRule>
    <cfRule type="expression" dxfId="1181" priority="467" stopIfTrue="1">
      <formula>L9=KeyPersonal</formula>
    </cfRule>
    <cfRule type="expression" dxfId="1180" priority="468" stopIfTrue="1">
      <formula>L9=KeyVacation</formula>
    </cfRule>
  </conditionalFormatting>
  <conditionalFormatting sqref="N22:W22 C16:F16 H16:S16 C18:R18">
    <cfRule type="expression" priority="481" stopIfTrue="1">
      <formula>C16=""</formula>
    </cfRule>
  </conditionalFormatting>
  <conditionalFormatting sqref="P11">
    <cfRule type="expression" priority="433" stopIfTrue="1">
      <formula>P11=""</formula>
    </cfRule>
    <cfRule type="expression" dxfId="1179" priority="434" stopIfTrue="1">
      <formula>P11=KeyCustom2</formula>
    </cfRule>
    <cfRule type="expression" dxfId="1178" priority="435" stopIfTrue="1">
      <formula>P11=KeyCustom1</formula>
    </cfRule>
    <cfRule type="expression" dxfId="1177" priority="436" stopIfTrue="1">
      <formula>P11=KeySick</formula>
    </cfRule>
    <cfRule type="expression" dxfId="1176" priority="437" stopIfTrue="1">
      <formula>P11=KeyPersonal</formula>
    </cfRule>
    <cfRule type="expression" dxfId="1175" priority="438" stopIfTrue="1">
      <formula>P11=KeyVacation</formula>
    </cfRule>
  </conditionalFormatting>
  <conditionalFormatting sqref="P19">
    <cfRule type="expression" priority="307" stopIfTrue="1">
      <formula>P19=""</formula>
    </cfRule>
    <cfRule type="expression" dxfId="1174" priority="308" stopIfTrue="1">
      <formula>P19=KeyCustom2</formula>
    </cfRule>
    <cfRule type="expression" dxfId="1173" priority="309" stopIfTrue="1">
      <formula>P19=KeyCustom1</formula>
    </cfRule>
    <cfRule type="expression" dxfId="1172" priority="310" stopIfTrue="1">
      <formula>P19=KeySick</formula>
    </cfRule>
    <cfRule type="expression" dxfId="1171" priority="311" stopIfTrue="1">
      <formula>P19=KeyPersonal</formula>
    </cfRule>
    <cfRule type="expression" dxfId="1170" priority="312" stopIfTrue="1">
      <formula>P19=KeyVacation</formula>
    </cfRule>
  </conditionalFormatting>
  <conditionalFormatting sqref="P13:AG13">
    <cfRule type="expression" priority="367" stopIfTrue="1">
      <formula>P13=""</formula>
    </cfRule>
    <cfRule type="expression" dxfId="1169" priority="368" stopIfTrue="1">
      <formula>P13=KeyCustom2</formula>
    </cfRule>
    <cfRule type="expression" dxfId="1168" priority="369" stopIfTrue="1">
      <formula>P13=KeyCustom1</formula>
    </cfRule>
    <cfRule type="expression" dxfId="1167" priority="370" stopIfTrue="1">
      <formula>P13=KeySick</formula>
    </cfRule>
    <cfRule type="expression" dxfId="1166" priority="371" stopIfTrue="1">
      <formula>P13=KeyPersonal</formula>
    </cfRule>
    <cfRule type="expression" dxfId="1165" priority="372" stopIfTrue="1">
      <formula>P13=KeyVacation</formula>
    </cfRule>
  </conditionalFormatting>
  <conditionalFormatting sqref="Q15">
    <cfRule type="expression" priority="37" stopIfTrue="1">
      <formula>Q15=""</formula>
    </cfRule>
    <cfRule type="expression" dxfId="1164" priority="38" stopIfTrue="1">
      <formula>Q15=KeyCustom2</formula>
    </cfRule>
    <cfRule type="expression" dxfId="1163" priority="39" stopIfTrue="1">
      <formula>Q15=KeyCustom1</formula>
    </cfRule>
    <cfRule type="expression" dxfId="1162" priority="40" stopIfTrue="1">
      <formula>Q15=KeySick</formula>
    </cfRule>
    <cfRule type="expression" dxfId="1161" priority="41" stopIfTrue="1">
      <formula>Q15=KeyPersonal</formula>
    </cfRule>
    <cfRule type="expression" dxfId="1160" priority="42" stopIfTrue="1">
      <formula>Q15=KeyVacation</formula>
    </cfRule>
    <cfRule type="expression" priority="43" stopIfTrue="1">
      <formula>Q15=""</formula>
    </cfRule>
    <cfRule type="expression" dxfId="1159" priority="44" stopIfTrue="1">
      <formula>Q15=KeyCustom2</formula>
    </cfRule>
    <cfRule type="expression" dxfId="1158" priority="45" stopIfTrue="1">
      <formula>Q15=KeyCustom1</formula>
    </cfRule>
    <cfRule type="expression" dxfId="1157" priority="46" stopIfTrue="1">
      <formula>Q15=KeySick</formula>
    </cfRule>
    <cfRule type="expression" dxfId="1156" priority="47" stopIfTrue="1">
      <formula>Q15=KeyPersonal</formula>
    </cfRule>
    <cfRule type="expression" dxfId="1155" priority="48" stopIfTrue="1">
      <formula>Q15=KeyVacation</formula>
    </cfRule>
  </conditionalFormatting>
  <conditionalFormatting sqref="Q17:R17">
    <cfRule type="expression" priority="325" stopIfTrue="1">
      <formula>Q17=""</formula>
    </cfRule>
    <cfRule type="expression" dxfId="1154" priority="326" stopIfTrue="1">
      <formula>Q17=KeyCustom2</formula>
    </cfRule>
    <cfRule type="expression" dxfId="1153" priority="327" stopIfTrue="1">
      <formula>Q17=KeyCustom1</formula>
    </cfRule>
    <cfRule type="expression" dxfId="1152" priority="328" stopIfTrue="1">
      <formula>Q17=KeySick</formula>
    </cfRule>
    <cfRule type="expression" dxfId="1151" priority="329" stopIfTrue="1">
      <formula>Q17=KeyPersonal</formula>
    </cfRule>
    <cfRule type="expression" dxfId="1150" priority="330" stopIfTrue="1">
      <formula>Q17=KeyVacation</formula>
    </cfRule>
  </conditionalFormatting>
  <conditionalFormatting sqref="Q10:U10">
    <cfRule type="expression" priority="445" stopIfTrue="1">
      <formula>Q10=""</formula>
    </cfRule>
    <cfRule type="expression" dxfId="1149" priority="446" stopIfTrue="1">
      <formula>Q10=KeyCustom2</formula>
    </cfRule>
    <cfRule type="expression" dxfId="1148" priority="447" stopIfTrue="1">
      <formula>Q10=KeyCustom1</formula>
    </cfRule>
    <cfRule type="expression" dxfId="1147" priority="448" stopIfTrue="1">
      <formula>Q10=KeySick</formula>
    </cfRule>
    <cfRule type="expression" dxfId="1146" priority="449" stopIfTrue="1">
      <formula>Q10=KeyPersonal</formula>
    </cfRule>
    <cfRule type="expression" dxfId="1145" priority="450" stopIfTrue="1">
      <formula>Q10=KeyVacation</formula>
    </cfRule>
  </conditionalFormatting>
  <conditionalFormatting sqref="R22">
    <cfRule type="expression" priority="127" stopIfTrue="1">
      <formula>R22=""</formula>
    </cfRule>
    <cfRule type="expression" dxfId="1144" priority="128" stopIfTrue="1">
      <formula>R22=KeyCustom2</formula>
    </cfRule>
    <cfRule type="expression" dxfId="1143" priority="129" stopIfTrue="1">
      <formula>R22=KeyCustom1</formula>
    </cfRule>
    <cfRule type="expression" dxfId="1142" priority="130" stopIfTrue="1">
      <formula>R22=KeySick</formula>
    </cfRule>
    <cfRule type="expression" dxfId="1141" priority="131" stopIfTrue="1">
      <formula>R22=KeyPersonal</formula>
    </cfRule>
    <cfRule type="expression" dxfId="1140" priority="132" stopIfTrue="1">
      <formula>R22=KeyVacation</formula>
    </cfRule>
    <cfRule type="expression" priority="133" stopIfTrue="1">
      <formula>R22=""</formula>
    </cfRule>
    <cfRule type="expression" dxfId="1139" priority="134" stopIfTrue="1">
      <formula>R22=KeyCustom2</formula>
    </cfRule>
    <cfRule type="expression" dxfId="1138" priority="135" stopIfTrue="1">
      <formula>R22=KeyCustom1</formula>
    </cfRule>
    <cfRule type="expression" dxfId="1137" priority="136" stopIfTrue="1">
      <formula>R22=KeySick</formula>
    </cfRule>
    <cfRule type="expression" dxfId="1136" priority="137" stopIfTrue="1">
      <formula>R22=KeyPersonal</formula>
    </cfRule>
    <cfRule type="expression" dxfId="1135" priority="138" stopIfTrue="1">
      <formula>R22=KeyVacation</formula>
    </cfRule>
  </conditionalFormatting>
  <conditionalFormatting sqref="S8:AC8">
    <cfRule type="expression" priority="163" stopIfTrue="1">
      <formula>S8=""</formula>
    </cfRule>
    <cfRule type="expression" dxfId="1134" priority="164" stopIfTrue="1">
      <formula>S8=KeyCustom2</formula>
    </cfRule>
    <cfRule type="expression" dxfId="1133" priority="165" stopIfTrue="1">
      <formula>S8=KeyCustom1</formula>
    </cfRule>
    <cfRule type="expression" dxfId="1132" priority="166" stopIfTrue="1">
      <formula>S8=KeySick</formula>
    </cfRule>
    <cfRule type="expression" dxfId="1131" priority="167" stopIfTrue="1">
      <formula>S8=KeyPersonal</formula>
    </cfRule>
    <cfRule type="expression" dxfId="1130" priority="168" stopIfTrue="1">
      <formula>S8=KeyVacation</formula>
    </cfRule>
  </conditionalFormatting>
  <conditionalFormatting sqref="S23:AG23">
    <cfRule type="expression" priority="199" stopIfTrue="1">
      <formula>S23=""</formula>
    </cfRule>
    <cfRule type="expression" dxfId="1129" priority="200" stopIfTrue="1">
      <formula>S23=KeyCustom2</formula>
    </cfRule>
    <cfRule type="expression" dxfId="1128" priority="201" stopIfTrue="1">
      <formula>S23=KeyCustom1</formula>
    </cfRule>
    <cfRule type="expression" dxfId="1127" priority="202" stopIfTrue="1">
      <formula>S23=KeySick</formula>
    </cfRule>
    <cfRule type="expression" dxfId="1126" priority="203" stopIfTrue="1">
      <formula>S23=KeyPersonal</formula>
    </cfRule>
    <cfRule type="expression" dxfId="1125" priority="204" stopIfTrue="1">
      <formula>S23=KeyVacation</formula>
    </cfRule>
  </conditionalFormatting>
  <conditionalFormatting sqref="T18:AG18">
    <cfRule type="expression" priority="139" stopIfTrue="1">
      <formula>T18=""</formula>
    </cfRule>
    <cfRule type="expression" dxfId="1124" priority="140" stopIfTrue="1">
      <formula>T18=KeyCustom2</formula>
    </cfRule>
    <cfRule type="expression" dxfId="1123" priority="141" stopIfTrue="1">
      <formula>T18=KeyCustom1</formula>
    </cfRule>
    <cfRule type="expression" dxfId="1122" priority="142" stopIfTrue="1">
      <formula>T18=KeySick</formula>
    </cfRule>
    <cfRule type="expression" dxfId="1121" priority="143" stopIfTrue="1">
      <formula>T18=KeyPersonal</formula>
    </cfRule>
    <cfRule type="expression" dxfId="1120" priority="144" stopIfTrue="1">
      <formula>T18=KeyVacation</formula>
    </cfRule>
  </conditionalFormatting>
  <conditionalFormatting sqref="U16:AG16">
    <cfRule type="expression" priority="85" stopIfTrue="1">
      <formula>U16=""</formula>
    </cfRule>
    <cfRule type="expression" dxfId="1119" priority="86" stopIfTrue="1">
      <formula>U16=KeyCustom2</formula>
    </cfRule>
    <cfRule type="expression" dxfId="1118" priority="87" stopIfTrue="1">
      <formula>U16=KeyCustom1</formula>
    </cfRule>
    <cfRule type="expression" dxfId="1117" priority="88" stopIfTrue="1">
      <formula>U16=KeySick</formula>
    </cfRule>
    <cfRule type="expression" dxfId="1116" priority="89" stopIfTrue="1">
      <formula>U16=KeyPersonal</formula>
    </cfRule>
    <cfRule type="expression" dxfId="1115" priority="90" stopIfTrue="1">
      <formula>U16=KeyVacation</formula>
    </cfRule>
  </conditionalFormatting>
  <conditionalFormatting sqref="V20:AC20">
    <cfRule type="expression" priority="271" stopIfTrue="1">
      <formula>V20=""</formula>
    </cfRule>
    <cfRule type="expression" dxfId="1114" priority="272" stopIfTrue="1">
      <formula>V20=KeyCustom2</formula>
    </cfRule>
    <cfRule type="expression" dxfId="1113" priority="273" stopIfTrue="1">
      <formula>V20=KeyCustom1</formula>
    </cfRule>
    <cfRule type="expression" dxfId="1112" priority="274" stopIfTrue="1">
      <formula>V20=KeySick</formula>
    </cfRule>
    <cfRule type="expression" dxfId="1111" priority="275" stopIfTrue="1">
      <formula>V20=KeyPersonal</formula>
    </cfRule>
    <cfRule type="expression" dxfId="1110" priority="276" stopIfTrue="1">
      <formula>V20=KeyVacation</formula>
    </cfRule>
  </conditionalFormatting>
  <conditionalFormatting sqref="W10:AB10">
    <cfRule type="expression" priority="439" stopIfTrue="1">
      <formula>W10=""</formula>
    </cfRule>
    <cfRule type="expression" dxfId="1109" priority="440" stopIfTrue="1">
      <formula>W10=KeyCustom2</formula>
    </cfRule>
    <cfRule type="expression" dxfId="1108" priority="441" stopIfTrue="1">
      <formula>W10=KeyCustom1</formula>
    </cfRule>
    <cfRule type="expression" dxfId="1107" priority="442" stopIfTrue="1">
      <formula>W10=KeySick</formula>
    </cfRule>
    <cfRule type="expression" dxfId="1106" priority="443" stopIfTrue="1">
      <formula>W10=KeyPersonal</formula>
    </cfRule>
    <cfRule type="expression" dxfId="1105" priority="444" stopIfTrue="1">
      <formula>W10=KeyVacation</formula>
    </cfRule>
  </conditionalFormatting>
  <conditionalFormatting sqref="X22">
    <cfRule type="expression" priority="67" stopIfTrue="1">
      <formula>X22=""</formula>
    </cfRule>
    <cfRule type="expression" dxfId="1104" priority="68" stopIfTrue="1">
      <formula>X22=KeyCustom2</formula>
    </cfRule>
    <cfRule type="expression" dxfId="1103" priority="69" stopIfTrue="1">
      <formula>X22=KeyCustom1</formula>
    </cfRule>
    <cfRule type="expression" dxfId="1102" priority="70" stopIfTrue="1">
      <formula>X22=KeySick</formula>
    </cfRule>
    <cfRule type="expression" dxfId="1101" priority="71" stopIfTrue="1">
      <formula>X22=KeyPersonal</formula>
    </cfRule>
    <cfRule type="expression" dxfId="1100" priority="72" stopIfTrue="1">
      <formula>X22=KeyVacation</formula>
    </cfRule>
  </conditionalFormatting>
  <conditionalFormatting sqref="X17:Y17">
    <cfRule type="expression" priority="319" stopIfTrue="1">
      <formula>X17=""</formula>
    </cfRule>
    <cfRule type="expression" dxfId="1099" priority="320" stopIfTrue="1">
      <formula>X17=KeyCustom2</formula>
    </cfRule>
    <cfRule type="expression" dxfId="1098" priority="321" stopIfTrue="1">
      <formula>X17=KeyCustom1</formula>
    </cfRule>
    <cfRule type="expression" dxfId="1097" priority="322" stopIfTrue="1">
      <formula>X17=KeySick</formula>
    </cfRule>
    <cfRule type="expression" dxfId="1096" priority="323" stopIfTrue="1">
      <formula>X17=KeyPersonal</formula>
    </cfRule>
    <cfRule type="expression" dxfId="1095" priority="324" stopIfTrue="1">
      <formula>X17=KeyVacation</formula>
    </cfRule>
  </conditionalFormatting>
  <conditionalFormatting sqref="X22:AF22">
    <cfRule type="expression" priority="73" stopIfTrue="1">
      <formula>X22=""</formula>
    </cfRule>
    <cfRule type="expression" dxfId="1094" priority="74" stopIfTrue="1">
      <formula>X22=KeyCustom2</formula>
    </cfRule>
    <cfRule type="expression" dxfId="1093" priority="75" stopIfTrue="1">
      <formula>X22=KeyCustom1</formula>
    </cfRule>
    <cfRule type="expression" dxfId="1092" priority="76" stopIfTrue="1">
      <formula>X22=KeySick</formula>
    </cfRule>
    <cfRule type="expression" dxfId="1091" priority="77" stopIfTrue="1">
      <formula>X22=KeyPersonal</formula>
    </cfRule>
    <cfRule type="expression" dxfId="1090" priority="78" stopIfTrue="1">
      <formula>X22=KeyVacation</formula>
    </cfRule>
  </conditionalFormatting>
  <conditionalFormatting sqref="Y11">
    <cfRule type="expression" priority="151" stopIfTrue="1">
      <formula>Y11=""</formula>
    </cfRule>
    <cfRule type="expression" dxfId="1089" priority="152" stopIfTrue="1">
      <formula>Y11=KeyCustom2</formula>
    </cfRule>
    <cfRule type="expression" dxfId="1088" priority="153" stopIfTrue="1">
      <formula>Y11=KeyCustom1</formula>
    </cfRule>
    <cfRule type="expression" dxfId="1087" priority="154" stopIfTrue="1">
      <formula>Y11=KeySick</formula>
    </cfRule>
    <cfRule type="expression" dxfId="1086" priority="155" stopIfTrue="1">
      <formula>Y11=KeyPersonal</formula>
    </cfRule>
    <cfRule type="expression" dxfId="1085" priority="156" stopIfTrue="1">
      <formula>Y11=KeyVacation</formula>
    </cfRule>
  </conditionalFormatting>
  <conditionalFormatting sqref="Y16">
    <cfRule type="expression" priority="79" stopIfTrue="1">
      <formula>Y16=""</formula>
    </cfRule>
    <cfRule type="expression" dxfId="1084" priority="80" stopIfTrue="1">
      <formula>Y16=KeyCustom2</formula>
    </cfRule>
    <cfRule type="expression" dxfId="1083" priority="81" stopIfTrue="1">
      <formula>Y16=KeyCustom1</formula>
    </cfRule>
    <cfRule type="expression" dxfId="1082" priority="82" stopIfTrue="1">
      <formula>Y16=KeySick</formula>
    </cfRule>
    <cfRule type="expression" dxfId="1081" priority="83" stopIfTrue="1">
      <formula>Y16=KeyPersonal</formula>
    </cfRule>
    <cfRule type="expression" dxfId="1080" priority="84" stopIfTrue="1">
      <formula>Y16=KeyVacation</formula>
    </cfRule>
  </conditionalFormatting>
  <conditionalFormatting sqref="Y8:AE8 Q23">
    <cfRule type="expression" priority="643" stopIfTrue="1">
      <formula>Q8=""</formula>
    </cfRule>
    <cfRule type="expression" dxfId="1079" priority="644" stopIfTrue="1">
      <formula>Q8=KeyCustom2</formula>
    </cfRule>
    <cfRule type="expression" dxfId="1078" priority="645" stopIfTrue="1">
      <formula>Q8=KeyCustom1</formula>
    </cfRule>
    <cfRule type="expression" dxfId="1077" priority="646" stopIfTrue="1">
      <formula>Q8=KeySick</formula>
    </cfRule>
    <cfRule type="expression" dxfId="1076" priority="647" stopIfTrue="1">
      <formula>Q8=KeyPersonal</formula>
    </cfRule>
    <cfRule type="expression" dxfId="1075" priority="648" stopIfTrue="1">
      <formula>Q8=KeyVacation</formula>
    </cfRule>
  </conditionalFormatting>
  <conditionalFormatting sqref="AB7">
    <cfRule type="expression" priority="391" stopIfTrue="1">
      <formula>AB7=""</formula>
    </cfRule>
    <cfRule type="expression" dxfId="1074" priority="392" stopIfTrue="1">
      <formula>AB7=KeyCustom2</formula>
    </cfRule>
    <cfRule type="expression" dxfId="1073" priority="393" stopIfTrue="1">
      <formula>AB7=KeyCustom1</formula>
    </cfRule>
    <cfRule type="expression" dxfId="1072" priority="394" stopIfTrue="1">
      <formula>AB7=KeySick</formula>
    </cfRule>
    <cfRule type="expression" dxfId="1071" priority="395" stopIfTrue="1">
      <formula>AB7=KeyPersonal</formula>
    </cfRule>
    <cfRule type="expression" dxfId="1070" priority="396" stopIfTrue="1">
      <formula>AB7=KeyVacation</formula>
    </cfRule>
  </conditionalFormatting>
  <conditionalFormatting sqref="AB21">
    <cfRule type="expression" priority="241" stopIfTrue="1">
      <formula>AB21=""</formula>
    </cfRule>
    <cfRule type="expression" dxfId="1069" priority="242" stopIfTrue="1">
      <formula>AB21=KeyCustom2</formula>
    </cfRule>
    <cfRule type="expression" dxfId="1068" priority="243" stopIfTrue="1">
      <formula>AB21=KeyCustom1</formula>
    </cfRule>
    <cfRule type="expression" dxfId="1067" priority="244" stopIfTrue="1">
      <formula>AB21=KeySick</formula>
    </cfRule>
    <cfRule type="expression" dxfId="1066" priority="245" stopIfTrue="1">
      <formula>AB21=KeyPersonal</formula>
    </cfRule>
    <cfRule type="expression" dxfId="1065" priority="246" stopIfTrue="1">
      <formula>AB21=KeyVacation</formula>
    </cfRule>
  </conditionalFormatting>
  <conditionalFormatting sqref="AD15">
    <cfRule type="expression" priority="355" stopIfTrue="1">
      <formula>AD15=""</formula>
    </cfRule>
    <cfRule type="expression" dxfId="1064" priority="356" stopIfTrue="1">
      <formula>AD15=KeyCustom2</formula>
    </cfRule>
    <cfRule type="expression" dxfId="1063" priority="357" stopIfTrue="1">
      <formula>AD15=KeyCustom1</formula>
    </cfRule>
    <cfRule type="expression" dxfId="1062" priority="358" stopIfTrue="1">
      <formula>AD15=KeySick</formula>
    </cfRule>
    <cfRule type="expression" dxfId="1061" priority="359" stopIfTrue="1">
      <formula>AD15=KeyPersonal</formula>
    </cfRule>
    <cfRule type="expression" dxfId="1060" priority="360" stopIfTrue="1">
      <formula>AD15=KeyVacation</formula>
    </cfRule>
  </conditionalFormatting>
  <conditionalFormatting sqref="AD7:AE7">
    <cfRule type="expression" priority="31" stopIfTrue="1">
      <formula>AD7=""</formula>
    </cfRule>
    <cfRule type="expression" dxfId="1059" priority="32" stopIfTrue="1">
      <formula>AD7=KeyCustom2</formula>
    </cfRule>
    <cfRule type="expression" dxfId="1058" priority="33" stopIfTrue="1">
      <formula>AD7=KeyCustom1</formula>
    </cfRule>
    <cfRule type="expression" dxfId="1057" priority="34" stopIfTrue="1">
      <formula>AD7=KeySick</formula>
    </cfRule>
    <cfRule type="expression" dxfId="1056" priority="35" stopIfTrue="1">
      <formula>AD7=KeyPersonal</formula>
    </cfRule>
    <cfRule type="expression" dxfId="1055" priority="36" stopIfTrue="1">
      <formula>AD7=KeyVacation</formula>
    </cfRule>
  </conditionalFormatting>
  <conditionalFormatting sqref="AD10:AG10">
    <cfRule type="expression" priority="451" stopIfTrue="1">
      <formula>AD10=""</formula>
    </cfRule>
    <cfRule type="expression" dxfId="1054" priority="452" stopIfTrue="1">
      <formula>AD10=KeyCustom2</formula>
    </cfRule>
    <cfRule type="expression" dxfId="1053" priority="453" stopIfTrue="1">
      <formula>AD10=KeyCustom1</formula>
    </cfRule>
    <cfRule type="expression" dxfId="1052" priority="454" stopIfTrue="1">
      <formula>AD10=KeySick</formula>
    </cfRule>
    <cfRule type="expression" dxfId="1051" priority="455" stopIfTrue="1">
      <formula>AD10=KeyPersonal</formula>
    </cfRule>
    <cfRule type="expression" dxfId="1050" priority="456" stopIfTrue="1">
      <formula>AD10=KeyVacation</formula>
    </cfRule>
  </conditionalFormatting>
  <conditionalFormatting sqref="AD19:AG19">
    <cfRule type="expression" priority="301" stopIfTrue="1">
      <formula>AD19=""</formula>
    </cfRule>
    <cfRule type="expression" dxfId="1049" priority="302" stopIfTrue="1">
      <formula>AD19=KeyCustom2</formula>
    </cfRule>
    <cfRule type="expression" dxfId="1048" priority="303" stopIfTrue="1">
      <formula>AD19=KeyCustom1</formula>
    </cfRule>
    <cfRule type="expression" dxfId="1047" priority="304" stopIfTrue="1">
      <formula>AD19=KeySick</formula>
    </cfRule>
    <cfRule type="expression" dxfId="1046" priority="305" stopIfTrue="1">
      <formula>AD19=KeyPersonal</formula>
    </cfRule>
    <cfRule type="expression" dxfId="1045" priority="306" stopIfTrue="1">
      <formula>AD19=KeyVacation</formula>
    </cfRule>
  </conditionalFormatting>
  <conditionalFormatting sqref="AE7">
    <cfRule type="expression" priority="25" stopIfTrue="1">
      <formula>AE7=""</formula>
    </cfRule>
    <cfRule type="expression" dxfId="1044" priority="26" stopIfTrue="1">
      <formula>AE7=KeyCustom2</formula>
    </cfRule>
    <cfRule type="expression" dxfId="1043" priority="27" stopIfTrue="1">
      <formula>AE7=KeyCustom1</formula>
    </cfRule>
    <cfRule type="expression" dxfId="1042" priority="28" stopIfTrue="1">
      <formula>AE7=KeySick</formula>
    </cfRule>
    <cfRule type="expression" dxfId="1041" priority="29" stopIfTrue="1">
      <formula>AE7=KeyPersonal</formula>
    </cfRule>
    <cfRule type="expression" dxfId="1040" priority="30" stopIfTrue="1">
      <formula>AE7=KeyVacation</formula>
    </cfRule>
  </conditionalFormatting>
  <conditionalFormatting sqref="AE17:AF17">
    <cfRule type="expression" priority="313" stopIfTrue="1">
      <formula>AE17=""</formula>
    </cfRule>
    <cfRule type="expression" dxfId="1039" priority="314" stopIfTrue="1">
      <formula>AE17=KeyCustom2</formula>
    </cfRule>
    <cfRule type="expression" dxfId="1038" priority="315" stopIfTrue="1">
      <formula>AE17=KeyCustom1</formula>
    </cfRule>
    <cfRule type="expression" dxfId="1037" priority="316" stopIfTrue="1">
      <formula>AE17=KeySick</formula>
    </cfRule>
    <cfRule type="expression" dxfId="1036" priority="317" stopIfTrue="1">
      <formula>AE17=KeyPersonal</formula>
    </cfRule>
    <cfRule type="expression" dxfId="1035" priority="318" stopIfTrue="1">
      <formula>AE17=KeyVacation</formula>
    </cfRule>
  </conditionalFormatting>
  <conditionalFormatting sqref="AE20:AG20">
    <cfRule type="expression" priority="1" stopIfTrue="1">
      <formula>AE20=""</formula>
    </cfRule>
    <cfRule type="expression" dxfId="1034" priority="2" stopIfTrue="1">
      <formula>AE20=KeyCustom2</formula>
    </cfRule>
    <cfRule type="expression" dxfId="1033" priority="3" stopIfTrue="1">
      <formula>AE20=KeyCustom1</formula>
    </cfRule>
    <cfRule type="expression" dxfId="1032" priority="4" stopIfTrue="1">
      <formula>AE20=KeySick</formula>
    </cfRule>
    <cfRule type="expression" dxfId="1031" priority="5" stopIfTrue="1">
      <formula>AE20=KeyPersonal</formula>
    </cfRule>
    <cfRule type="expression" dxfId="1030" priority="6" stopIfTrue="1">
      <formula>AE20=KeyVacation</formula>
    </cfRule>
  </conditionalFormatting>
  <conditionalFormatting sqref="AF8">
    <cfRule type="expression" priority="13" stopIfTrue="1">
      <formula>AF8=""</formula>
    </cfRule>
    <cfRule type="expression" dxfId="1029" priority="14" stopIfTrue="1">
      <formula>AF8=KeyCustom2</formula>
    </cfRule>
    <cfRule type="expression" dxfId="1028" priority="15" stopIfTrue="1">
      <formula>AF8=KeyCustom1</formula>
    </cfRule>
    <cfRule type="expression" dxfId="1027" priority="16" stopIfTrue="1">
      <formula>AF8=KeySick</formula>
    </cfRule>
    <cfRule type="expression" dxfId="1026" priority="17" stopIfTrue="1">
      <formula>AF8=KeyPersonal</formula>
    </cfRule>
    <cfRule type="expression" dxfId="1025" priority="18" stopIfTrue="1">
      <formula>AF8=KeyVacation</formula>
    </cfRule>
  </conditionalFormatting>
  <conditionalFormatting sqref="AF8:AG8">
    <cfRule type="expression" priority="19" stopIfTrue="1">
      <formula>AF8=""</formula>
    </cfRule>
    <cfRule type="expression" dxfId="1024" priority="20" stopIfTrue="1">
      <formula>AF8=KeyCustom2</formula>
    </cfRule>
    <cfRule type="expression" dxfId="1023" priority="21" stopIfTrue="1">
      <formula>AF8=KeyCustom1</formula>
    </cfRule>
    <cfRule type="expression" dxfId="1022" priority="22" stopIfTrue="1">
      <formula>AF8=KeySick</formula>
    </cfRule>
    <cfRule type="expression" dxfId="1021" priority="23" stopIfTrue="1">
      <formula>AF8=KeyPersonal</formula>
    </cfRule>
    <cfRule type="expression" dxfId="1020" priority="24" stopIfTrue="1">
      <formula>AF8=KeyVacation</formula>
    </cfRule>
  </conditionalFormatting>
  <conditionalFormatting sqref="AG20:AG22">
    <cfRule type="expression" priority="7" stopIfTrue="1">
      <formula>AG20=""</formula>
    </cfRule>
    <cfRule type="expression" dxfId="1019" priority="8" stopIfTrue="1">
      <formula>AG20=KeyCustom2</formula>
    </cfRule>
    <cfRule type="expression" dxfId="1018" priority="9" stopIfTrue="1">
      <formula>AG20=KeyCustom1</formula>
    </cfRule>
    <cfRule type="expression" dxfId="1017" priority="10" stopIfTrue="1">
      <formula>AG20=KeySick</formula>
    </cfRule>
    <cfRule type="expression" dxfId="1016" priority="11" stopIfTrue="1">
      <formula>AG20=KeyPersonal</formula>
    </cfRule>
    <cfRule type="expression" dxfId="1015" priority="12" stopIfTrue="1">
      <formula>AG20=KeyVacation</formula>
    </cfRule>
  </conditionalFormatting>
  <dataValidations count="4">
    <dataValidation allowBlank="1" showInputMessage="1" showErrorMessage="1" prompt="The letter &quot;V&quot; indicates absence due to vacation" sqref="D16 E21:E22 K19 AG17 R8 AG7 AF18 AE16 E18:E19 AF21:AF22 R12 C15 J7 Q23 X8 D9 Y11" xr:uid="{D4F4E935-D701-46E5-98EA-6F020F4F26A6}"/>
    <dataValidation allowBlank="1" showInputMessage="1" showErrorMessage="1" prompt="The letter &quot;P&quot; indicates absence due to personal reasons" sqref="P10 I9 AD20 W17" xr:uid="{41A2497B-F328-49E2-A682-C8A5769905E8}"/>
    <dataValidation allowBlank="1" showInputMessage="1" showErrorMessage="1" prompt="The letter &quot;S&quot; indicates absence due to illness" sqref="E11 F8 V10 L11 G16 H23 M22 N21 O17 S18 AA15 AC10 T16 AB22 U20 Z19" xr:uid="{DCBD3553-43AA-4609-B240-BF0E2BE903A4}"/>
    <dataValidation allowBlank="1" showInputMessage="1" showErrorMessage="1" prompt="Enter a letter and customize the label at right to add another key item" sqref="R22 C8 D13 J15 Y16 X22 K23 Q15 AE7 AF8 AG20" xr:uid="{50EBB804-8BF7-4AE4-B333-709B29ABBA62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A233-C33C-488B-BCB1-D4E4F60F4902}">
  <sheetPr>
    <tabColor theme="8" tint="0.79998168889431442"/>
    <pageSetUpPr fitToPage="1"/>
  </sheetPr>
  <dimension ref="A1:AK26"/>
  <sheetViews>
    <sheetView showGridLines="0" topLeftCell="A3" zoomScaleNormal="100" workbookViewId="0">
      <pane xSplit="2" ySplit="4" topLeftCell="C7" activePane="bottomRight" state="frozen"/>
      <selection pane="topRight"/>
      <selection pane="bottomLeft"/>
      <selection pane="bottomRight" activeCell="Y21" sqref="Y21"/>
    </sheetView>
  </sheetViews>
  <sheetFormatPr baseColWidth="10" defaultColWidth="8.83203125" defaultRowHeight="30" customHeight="1" x14ac:dyDescent="0.2"/>
  <cols>
    <col min="1" max="1" width="2.6640625" style="1" customWidth="1"/>
    <col min="2" max="2" width="23.33203125" style="1" customWidth="1"/>
    <col min="3" max="32" width="4.6640625" style="1" customWidth="1"/>
    <col min="33" max="36" width="8.1640625" style="1" bestFit="1" customWidth="1"/>
    <col min="37" max="16384" width="8.83203125" style="1"/>
  </cols>
  <sheetData>
    <row r="1" spans="1:37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15" customHeight="1" x14ac:dyDescent="0.2">
      <c r="A2" s="15"/>
      <c r="B2" s="17" t="s">
        <v>0</v>
      </c>
      <c r="C2" s="18" t="s">
        <v>1</v>
      </c>
      <c r="D2" s="19" t="s">
        <v>2</v>
      </c>
      <c r="E2" s="19"/>
      <c r="F2" s="19" t="s">
        <v>10</v>
      </c>
      <c r="G2" s="20" t="s">
        <v>3</v>
      </c>
      <c r="H2" s="19" t="s">
        <v>4</v>
      </c>
      <c r="I2" s="19"/>
      <c r="J2" s="19" t="s">
        <v>10</v>
      </c>
      <c r="K2" s="21" t="s">
        <v>5</v>
      </c>
      <c r="L2" s="19" t="s">
        <v>6</v>
      </c>
      <c r="M2" s="19"/>
      <c r="N2" s="19" t="s">
        <v>10</v>
      </c>
      <c r="O2" s="22" t="s">
        <v>7</v>
      </c>
      <c r="P2" s="19" t="s">
        <v>8</v>
      </c>
      <c r="Q2" s="19"/>
      <c r="R2" s="19" t="s">
        <v>10</v>
      </c>
      <c r="S2" s="23" t="s">
        <v>10</v>
      </c>
      <c r="T2" s="19" t="s">
        <v>9</v>
      </c>
      <c r="U2" s="19"/>
      <c r="V2" s="24" t="s">
        <v>44</v>
      </c>
      <c r="W2" s="19" t="s">
        <v>45</v>
      </c>
      <c r="X2" s="19"/>
      <c r="Y2" s="15"/>
      <c r="Z2" s="15"/>
      <c r="AA2" s="15"/>
      <c r="AB2" s="15"/>
      <c r="AC2" s="15"/>
      <c r="AD2" s="25" t="s">
        <v>10</v>
      </c>
      <c r="AE2" s="25" t="s">
        <v>10</v>
      </c>
      <c r="AF2" s="15"/>
      <c r="AG2" s="15"/>
      <c r="AH2" s="15"/>
      <c r="AI2" s="15"/>
      <c r="AJ2" s="15"/>
      <c r="AK2" s="15"/>
    </row>
    <row r="3" spans="1:37" ht="1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30" customHeight="1" x14ac:dyDescent="0.2">
      <c r="A4" s="15"/>
      <c r="B4" s="26" t="s">
        <v>50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27" t="s">
        <v>10</v>
      </c>
      <c r="AH4" s="73">
        <v>2022</v>
      </c>
      <c r="AI4" s="73"/>
      <c r="AJ4" s="27" t="s">
        <v>10</v>
      </c>
      <c r="AK4" s="19" t="s">
        <v>10</v>
      </c>
    </row>
    <row r="5" spans="1:37" ht="15" customHeight="1" x14ac:dyDescent="0.2">
      <c r="A5" s="15"/>
      <c r="B5" s="26" t="s">
        <v>10</v>
      </c>
      <c r="C5" s="18" t="s">
        <v>35</v>
      </c>
      <c r="D5" s="18" t="s">
        <v>36</v>
      </c>
      <c r="E5" s="18" t="s">
        <v>37</v>
      </c>
      <c r="F5" s="29" t="s">
        <v>38</v>
      </c>
      <c r="G5" s="28" t="s">
        <v>39</v>
      </c>
      <c r="H5" s="28" t="s">
        <v>33</v>
      </c>
      <c r="I5" s="18" t="s">
        <v>34</v>
      </c>
      <c r="J5" s="18" t="s">
        <v>35</v>
      </c>
      <c r="K5" s="18" t="s">
        <v>36</v>
      </c>
      <c r="L5" s="18" t="s">
        <v>37</v>
      </c>
      <c r="M5" s="29" t="s">
        <v>38</v>
      </c>
      <c r="N5" s="28" t="s">
        <v>39</v>
      </c>
      <c r="O5" s="28" t="s">
        <v>33</v>
      </c>
      <c r="P5" s="65" t="s">
        <v>34</v>
      </c>
      <c r="Q5" s="65" t="s">
        <v>35</v>
      </c>
      <c r="R5" s="65" t="s">
        <v>36</v>
      </c>
      <c r="S5" s="65" t="s">
        <v>37</v>
      </c>
      <c r="T5" s="66" t="s">
        <v>38</v>
      </c>
      <c r="U5" s="67" t="s">
        <v>39</v>
      </c>
      <c r="V5" s="67" t="s">
        <v>33</v>
      </c>
      <c r="W5" s="65" t="s">
        <v>34</v>
      </c>
      <c r="X5" s="24" t="s">
        <v>35</v>
      </c>
      <c r="Y5" s="24" t="s">
        <v>36</v>
      </c>
      <c r="Z5" s="24" t="s">
        <v>37</v>
      </c>
      <c r="AA5" s="66" t="s">
        <v>38</v>
      </c>
      <c r="AB5" s="67" t="s">
        <v>39</v>
      </c>
      <c r="AC5" s="67" t="s">
        <v>33</v>
      </c>
      <c r="AD5" s="65" t="s">
        <v>34</v>
      </c>
      <c r="AE5" s="65" t="s">
        <v>35</v>
      </c>
      <c r="AF5" s="65" t="s">
        <v>36</v>
      </c>
      <c r="AG5" s="74" t="s">
        <v>13</v>
      </c>
      <c r="AH5" s="74"/>
      <c r="AI5" s="74"/>
      <c r="AJ5" s="74"/>
      <c r="AK5" s="19" t="s">
        <v>10</v>
      </c>
    </row>
    <row r="6" spans="1:37" ht="15" customHeight="1" x14ac:dyDescent="0.2">
      <c r="A6" s="15"/>
      <c r="B6" s="30" t="s">
        <v>14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2" t="s">
        <v>1</v>
      </c>
      <c r="AH6" s="29" t="s">
        <v>3</v>
      </c>
      <c r="AI6" s="28" t="s">
        <v>5</v>
      </c>
      <c r="AJ6" s="22" t="s">
        <v>7</v>
      </c>
      <c r="AK6" s="24" t="s">
        <v>44</v>
      </c>
    </row>
    <row r="7" spans="1:37" ht="30" customHeight="1" x14ac:dyDescent="0.2">
      <c r="A7" s="15"/>
      <c r="B7" s="33" t="s">
        <v>15</v>
      </c>
      <c r="D7" s="14"/>
      <c r="F7" s="14"/>
      <c r="K7" s="14"/>
      <c r="M7" s="14"/>
      <c r="R7" s="14"/>
      <c r="T7" s="14"/>
      <c r="X7" s="71" t="s">
        <v>7</v>
      </c>
      <c r="Y7" s="14"/>
      <c r="AA7" s="14"/>
      <c r="AF7" s="14"/>
      <c r="AG7" s="35">
        <f>COUNTIF(D7:AF7, "WD")</f>
        <v>0</v>
      </c>
      <c r="AH7" s="36">
        <f>COUNTIF(D7:AF7, "TH")</f>
        <v>0</v>
      </c>
      <c r="AI7" s="36">
        <f>COUNTIF(D7:AF7, "WE")</f>
        <v>0</v>
      </c>
      <c r="AJ7" s="37">
        <f>COUNTIF(D7:AF7, "B")</f>
        <v>1</v>
      </c>
      <c r="AK7" s="37">
        <f>COUNTIF(D7:AF7, "HO")</f>
        <v>0</v>
      </c>
    </row>
    <row r="8" spans="1:37" ht="30" customHeight="1" x14ac:dyDescent="0.2">
      <c r="A8" s="15"/>
      <c r="B8" s="33" t="s">
        <v>16</v>
      </c>
      <c r="C8" s="70" t="s">
        <v>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14"/>
      <c r="Y8" s="38"/>
      <c r="Z8" s="38"/>
      <c r="AA8" s="38"/>
      <c r="AB8" s="38"/>
      <c r="AC8" s="60" t="s">
        <v>5</v>
      </c>
      <c r="AD8" s="38"/>
      <c r="AE8" s="38"/>
      <c r="AF8" s="38"/>
      <c r="AG8" s="35">
        <f t="shared" ref="AG8:AG23" si="0">COUNTIF(C8:AF8, "WD")</f>
        <v>1</v>
      </c>
      <c r="AH8" s="36">
        <f t="shared" ref="AH8:AH23" si="1">COUNTIF(C8:AF8, "TH")</f>
        <v>0</v>
      </c>
      <c r="AI8" s="36">
        <f t="shared" ref="AI8:AI23" si="2">COUNTIF(C8:AF8, "WE")</f>
        <v>1</v>
      </c>
      <c r="AJ8" s="37">
        <f t="shared" ref="AJ8:AJ23" si="3">COUNTIF(C8:AF8, "B")</f>
        <v>0</v>
      </c>
      <c r="AK8" s="37">
        <f t="shared" ref="AK8:AK23" si="4">COUNTIF(C8:AF8, "HO")</f>
        <v>0</v>
      </c>
    </row>
    <row r="9" spans="1:37" ht="30" customHeight="1" x14ac:dyDescent="0.2">
      <c r="A9" s="15"/>
      <c r="B9" s="33" t="s">
        <v>17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35">
        <f t="shared" si="0"/>
        <v>0</v>
      </c>
      <c r="AH9" s="36">
        <f t="shared" si="1"/>
        <v>0</v>
      </c>
      <c r="AI9" s="36">
        <f t="shared" si="2"/>
        <v>0</v>
      </c>
      <c r="AJ9" s="37">
        <f>COUNTIF(C9:AF9, "B")</f>
        <v>0</v>
      </c>
      <c r="AK9" s="37">
        <f t="shared" si="4"/>
        <v>0</v>
      </c>
    </row>
    <row r="10" spans="1:37" ht="30" customHeight="1" x14ac:dyDescent="0.2">
      <c r="A10" s="15"/>
      <c r="B10" s="33" t="s">
        <v>18</v>
      </c>
      <c r="C10" s="14"/>
      <c r="D10" s="14"/>
      <c r="E10" s="70" t="s">
        <v>1</v>
      </c>
      <c r="F10" s="38"/>
      <c r="G10" s="14"/>
      <c r="H10" s="14"/>
      <c r="I10" s="38"/>
      <c r="J10" s="38"/>
      <c r="K10" s="38"/>
      <c r="L10" s="38"/>
      <c r="M10" s="69" t="s">
        <v>3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8"/>
      <c r="AB10" s="14"/>
      <c r="AC10" s="14"/>
      <c r="AD10" s="38"/>
      <c r="AE10" s="38"/>
      <c r="AF10" s="38"/>
      <c r="AG10" s="35">
        <f t="shared" si="0"/>
        <v>1</v>
      </c>
      <c r="AH10" s="36">
        <f t="shared" si="1"/>
        <v>1</v>
      </c>
      <c r="AI10" s="36">
        <f t="shared" si="2"/>
        <v>0</v>
      </c>
      <c r="AJ10" s="37">
        <f t="shared" si="3"/>
        <v>0</v>
      </c>
      <c r="AK10" s="37">
        <f t="shared" si="4"/>
        <v>0</v>
      </c>
    </row>
    <row r="11" spans="1:37" ht="30" customHeight="1" x14ac:dyDescent="0.2">
      <c r="A11" s="15"/>
      <c r="B11" s="33" t="s">
        <v>19</v>
      </c>
      <c r="C11" s="34"/>
      <c r="E11" s="34"/>
      <c r="F11" s="34"/>
      <c r="G11" s="34"/>
      <c r="H11" s="34"/>
      <c r="I11" s="34"/>
      <c r="J11" s="34"/>
      <c r="K11" s="34"/>
      <c r="L11" s="34"/>
      <c r="M11" s="34"/>
      <c r="O11" s="71" t="s">
        <v>7</v>
      </c>
      <c r="P11" s="34"/>
      <c r="Q11" s="34"/>
      <c r="R11" s="34"/>
      <c r="S11" s="34"/>
      <c r="T11" s="34"/>
      <c r="U11" s="34"/>
      <c r="V11" s="34"/>
      <c r="W11" s="70" t="s">
        <v>1</v>
      </c>
      <c r="X11" s="34"/>
      <c r="Y11" s="34"/>
      <c r="Z11" s="71" t="s">
        <v>7</v>
      </c>
      <c r="AA11" s="34"/>
      <c r="AB11" s="34"/>
      <c r="AC11" s="34"/>
      <c r="AD11" s="34"/>
      <c r="AE11" s="34"/>
      <c r="AF11" s="34"/>
      <c r="AG11" s="35">
        <f t="shared" si="0"/>
        <v>1</v>
      </c>
      <c r="AH11" s="36">
        <f t="shared" si="1"/>
        <v>0</v>
      </c>
      <c r="AI11" s="36">
        <f t="shared" si="2"/>
        <v>0</v>
      </c>
      <c r="AJ11" s="37">
        <f t="shared" si="3"/>
        <v>2</v>
      </c>
      <c r="AK11" s="37">
        <f t="shared" si="4"/>
        <v>0</v>
      </c>
    </row>
    <row r="12" spans="1:37" ht="30" customHeight="1" x14ac:dyDescent="0.2">
      <c r="A12" s="15"/>
      <c r="B12" s="33" t="s">
        <v>20</v>
      </c>
      <c r="C12" s="38"/>
      <c r="D12" s="38"/>
      <c r="E12" s="38"/>
      <c r="F12" s="38"/>
      <c r="G12" s="14"/>
      <c r="H12" s="38"/>
      <c r="I12" s="38"/>
      <c r="J12" s="70" t="s">
        <v>1</v>
      </c>
      <c r="K12" s="38"/>
      <c r="L12" s="38"/>
      <c r="M12" s="38"/>
      <c r="N12" s="38"/>
      <c r="O12" s="60" t="s">
        <v>5</v>
      </c>
      <c r="P12" s="38"/>
      <c r="Q12" s="38"/>
      <c r="R12" s="38"/>
      <c r="S12" s="38"/>
      <c r="T12" s="38"/>
      <c r="U12" s="71" t="s">
        <v>7</v>
      </c>
      <c r="V12" s="38"/>
      <c r="W12" s="38"/>
      <c r="X12" s="68" t="s">
        <v>44</v>
      </c>
      <c r="Z12" s="38"/>
      <c r="AA12" s="38"/>
      <c r="AB12" s="38"/>
      <c r="AC12" s="38"/>
      <c r="AD12" s="38"/>
      <c r="AE12" s="38"/>
      <c r="AF12" s="38"/>
      <c r="AG12" s="35">
        <f t="shared" si="0"/>
        <v>1</v>
      </c>
      <c r="AH12" s="36">
        <f t="shared" si="1"/>
        <v>0</v>
      </c>
      <c r="AI12" s="36">
        <f t="shared" si="2"/>
        <v>1</v>
      </c>
      <c r="AJ12" s="37">
        <f t="shared" si="3"/>
        <v>1</v>
      </c>
      <c r="AK12" s="37">
        <f t="shared" si="4"/>
        <v>1</v>
      </c>
    </row>
    <row r="13" spans="1:37" ht="30" customHeight="1" x14ac:dyDescent="0.2">
      <c r="A13" s="15"/>
      <c r="B13" s="33" t="s">
        <v>21</v>
      </c>
      <c r="C13" s="14"/>
      <c r="D13" s="34"/>
      <c r="E13" s="34"/>
      <c r="F13" s="34"/>
      <c r="G13" s="14"/>
      <c r="I13" s="70" t="s">
        <v>1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60" t="s">
        <v>5</v>
      </c>
      <c r="W13" s="34"/>
      <c r="X13" s="14"/>
      <c r="Y13" s="14"/>
      <c r="Z13" s="14"/>
      <c r="AA13" s="34"/>
      <c r="AB13" s="71" t="s">
        <v>7</v>
      </c>
      <c r="AC13" s="34"/>
      <c r="AD13" s="34"/>
      <c r="AE13" s="34"/>
      <c r="AF13" s="70" t="s">
        <v>1</v>
      </c>
      <c r="AG13" s="35">
        <f t="shared" si="0"/>
        <v>2</v>
      </c>
      <c r="AH13" s="36">
        <f t="shared" si="1"/>
        <v>0</v>
      </c>
      <c r="AI13" s="36">
        <f t="shared" si="2"/>
        <v>1</v>
      </c>
      <c r="AJ13" s="37">
        <f t="shared" si="3"/>
        <v>1</v>
      </c>
      <c r="AK13" s="37">
        <f t="shared" si="4"/>
        <v>0</v>
      </c>
    </row>
    <row r="14" spans="1:37" ht="30" customHeight="1" x14ac:dyDescent="0.2">
      <c r="A14" s="15"/>
      <c r="B14" s="33" t="s">
        <v>22</v>
      </c>
      <c r="C14" s="38"/>
      <c r="D14" s="38"/>
      <c r="E14" s="38"/>
      <c r="F14" s="69" t="s">
        <v>3</v>
      </c>
      <c r="G14" s="14"/>
      <c r="H14" s="14"/>
      <c r="I14" s="38"/>
      <c r="J14" s="38"/>
      <c r="K14" s="38"/>
      <c r="L14" s="70" t="s">
        <v>1</v>
      </c>
      <c r="M14" s="38"/>
      <c r="N14" s="14"/>
      <c r="O14" s="14"/>
      <c r="P14" s="38"/>
      <c r="Q14" s="70" t="s">
        <v>1</v>
      </c>
      <c r="R14" s="38"/>
      <c r="S14" s="38"/>
      <c r="T14" s="38"/>
      <c r="U14" s="14"/>
      <c r="V14" s="14"/>
      <c r="W14" s="38"/>
      <c r="X14" s="14"/>
      <c r="Y14" s="14"/>
      <c r="Z14" s="14"/>
      <c r="AA14" s="14"/>
      <c r="AB14" s="14"/>
      <c r="AC14" s="14"/>
      <c r="AD14" s="70" t="s">
        <v>1</v>
      </c>
      <c r="AE14" s="38"/>
      <c r="AF14" s="38"/>
      <c r="AG14" s="35">
        <f>COUNTIF(C14:AF14, "WD")</f>
        <v>3</v>
      </c>
      <c r="AH14" s="36">
        <f>COUNTIF(C14:AF14, "TH")</f>
        <v>1</v>
      </c>
      <c r="AI14" s="36">
        <f>COUNTIF(C14:AF14, "WE")</f>
        <v>0</v>
      </c>
      <c r="AJ14" s="37">
        <f>COUNTIF(C14:AF14, "B")</f>
        <v>0</v>
      </c>
      <c r="AK14" s="37">
        <f>COUNTIF(C14:AF14, "HO")</f>
        <v>0</v>
      </c>
    </row>
    <row r="15" spans="1:37" ht="30" customHeight="1" x14ac:dyDescent="0.2">
      <c r="A15" s="15"/>
      <c r="B15" s="33" t="s">
        <v>23</v>
      </c>
      <c r="C15" s="34"/>
      <c r="D15" s="34"/>
      <c r="E15" s="34"/>
      <c r="F15" s="34"/>
      <c r="G15" s="34"/>
      <c r="H15" s="60" t="s">
        <v>5</v>
      </c>
      <c r="I15" s="34"/>
      <c r="J15" s="34"/>
      <c r="K15" s="34"/>
      <c r="L15" s="34"/>
      <c r="M15" s="34"/>
      <c r="N15" s="34"/>
      <c r="O15" s="34"/>
      <c r="P15" s="70" t="s">
        <v>1</v>
      </c>
      <c r="Q15" s="34"/>
      <c r="R15" s="34"/>
      <c r="S15" s="34"/>
      <c r="T15" s="34"/>
      <c r="U15" s="34"/>
      <c r="V15" s="34"/>
      <c r="W15" s="34"/>
      <c r="X15" s="34"/>
      <c r="Y15" s="34"/>
      <c r="Z15" s="68" t="s">
        <v>44</v>
      </c>
      <c r="AA15" s="34"/>
      <c r="AB15" s="34"/>
      <c r="AC15" s="34"/>
      <c r="AD15" s="34"/>
      <c r="AE15" s="34"/>
      <c r="AF15" s="34"/>
      <c r="AG15" s="35">
        <f t="shared" si="0"/>
        <v>1</v>
      </c>
      <c r="AH15" s="36">
        <f t="shared" si="1"/>
        <v>0</v>
      </c>
      <c r="AI15" s="36">
        <f t="shared" si="2"/>
        <v>1</v>
      </c>
      <c r="AJ15" s="37">
        <f t="shared" si="3"/>
        <v>0</v>
      </c>
      <c r="AK15" s="37">
        <f t="shared" si="4"/>
        <v>1</v>
      </c>
    </row>
    <row r="16" spans="1:37" ht="30" customHeight="1" x14ac:dyDescent="0.2">
      <c r="A16" s="15"/>
      <c r="B16" s="33" t="s">
        <v>24</v>
      </c>
      <c r="C16" s="38"/>
      <c r="D16" s="14"/>
      <c r="E16" s="14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71" t="s">
        <v>7</v>
      </c>
      <c r="W16" s="38"/>
      <c r="X16" s="38"/>
      <c r="Y16" s="14"/>
      <c r="Z16" s="14"/>
      <c r="AA16" s="14"/>
      <c r="AB16" s="14"/>
      <c r="AC16" s="14"/>
      <c r="AD16" s="38"/>
      <c r="AE16" s="38"/>
      <c r="AF16" s="38"/>
      <c r="AG16" s="35">
        <f t="shared" si="0"/>
        <v>0</v>
      </c>
      <c r="AH16" s="36">
        <f t="shared" si="1"/>
        <v>0</v>
      </c>
      <c r="AI16" s="36">
        <f t="shared" si="2"/>
        <v>0</v>
      </c>
      <c r="AJ16" s="37">
        <f t="shared" si="3"/>
        <v>1</v>
      </c>
      <c r="AK16" s="37">
        <f t="shared" si="4"/>
        <v>0</v>
      </c>
    </row>
    <row r="17" spans="1:37" ht="30" customHeight="1" x14ac:dyDescent="0.2">
      <c r="A17" s="15"/>
      <c r="B17" s="33" t="s">
        <v>25</v>
      </c>
      <c r="C17" s="34"/>
      <c r="D17" s="34"/>
      <c r="E17" s="34"/>
      <c r="F17" s="34"/>
      <c r="G17" s="14"/>
      <c r="H17" s="14"/>
      <c r="I17" s="34"/>
      <c r="J17" s="34"/>
      <c r="K17" s="34"/>
      <c r="L17" s="34"/>
      <c r="M17" s="34"/>
      <c r="N17" s="14"/>
      <c r="O17" s="14"/>
      <c r="P17" s="34"/>
      <c r="Q17" s="34"/>
      <c r="R17" s="34"/>
      <c r="S17" s="70" t="s">
        <v>1</v>
      </c>
      <c r="T17" s="34"/>
      <c r="U17" s="14"/>
      <c r="V17" s="14"/>
      <c r="W17" s="34"/>
      <c r="X17" s="14"/>
      <c r="Y17" s="14"/>
      <c r="Z17" s="14"/>
      <c r="AA17" s="14"/>
      <c r="AB17" s="14"/>
      <c r="AC17" s="14"/>
      <c r="AD17" s="34"/>
      <c r="AE17" s="70" t="s">
        <v>1</v>
      </c>
      <c r="AF17" s="34"/>
      <c r="AG17" s="35">
        <f t="shared" si="0"/>
        <v>2</v>
      </c>
      <c r="AH17" s="36">
        <f t="shared" si="1"/>
        <v>0</v>
      </c>
      <c r="AI17" s="36">
        <f t="shared" si="2"/>
        <v>0</v>
      </c>
      <c r="AJ17" s="37">
        <f t="shared" si="3"/>
        <v>0</v>
      </c>
      <c r="AK17" s="37">
        <f t="shared" si="4"/>
        <v>0</v>
      </c>
    </row>
    <row r="18" spans="1:37" ht="30" customHeight="1" x14ac:dyDescent="0.2">
      <c r="A18" s="15"/>
      <c r="B18" s="33" t="s">
        <v>40</v>
      </c>
      <c r="C18" s="38"/>
      <c r="D18" s="38"/>
      <c r="E18" s="38"/>
      <c r="F18" s="38"/>
      <c r="G18" s="71" t="s">
        <v>7</v>
      </c>
      <c r="H18" s="38"/>
      <c r="I18" s="38"/>
      <c r="J18" s="38"/>
      <c r="K18" s="70" t="s">
        <v>1</v>
      </c>
      <c r="L18" s="38"/>
      <c r="M18" s="38"/>
      <c r="N18" s="38"/>
      <c r="O18" s="38"/>
      <c r="P18" s="38"/>
      <c r="Q18" s="38"/>
      <c r="R18" s="38"/>
      <c r="S18" s="38"/>
      <c r="T18" s="69" t="s">
        <v>3</v>
      </c>
      <c r="U18" s="38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5">
        <f t="shared" si="0"/>
        <v>1</v>
      </c>
      <c r="AH18" s="36">
        <f t="shared" si="1"/>
        <v>1</v>
      </c>
      <c r="AI18" s="36">
        <f t="shared" si="2"/>
        <v>0</v>
      </c>
      <c r="AJ18" s="37">
        <f t="shared" si="3"/>
        <v>1</v>
      </c>
      <c r="AK18" s="37">
        <f t="shared" si="4"/>
        <v>0</v>
      </c>
    </row>
    <row r="19" spans="1:37" ht="30" customHeight="1" x14ac:dyDescent="0.2">
      <c r="A19" s="15"/>
      <c r="B19" s="33" t="s">
        <v>26</v>
      </c>
      <c r="C19" s="14"/>
      <c r="D19" s="34"/>
      <c r="E19" s="34"/>
      <c r="F19" s="34"/>
      <c r="G19" s="60" t="s">
        <v>5</v>
      </c>
      <c r="H19" s="34"/>
      <c r="I19" s="34"/>
      <c r="J19" s="34"/>
      <c r="K19" s="34"/>
      <c r="L19" s="34"/>
      <c r="M19" s="34"/>
      <c r="N19" s="71" t="s">
        <v>7</v>
      </c>
      <c r="O19" s="34"/>
      <c r="P19" s="34"/>
      <c r="Q19" s="34"/>
      <c r="R19" s="34"/>
      <c r="S19" s="34"/>
      <c r="T19" s="34"/>
      <c r="U19" s="34"/>
      <c r="V19" s="34"/>
      <c r="W19" s="34"/>
      <c r="Y19" s="68" t="s">
        <v>44</v>
      </c>
      <c r="Z19" s="34"/>
      <c r="AA19" s="34"/>
      <c r="AB19" s="34"/>
      <c r="AC19" s="71" t="s">
        <v>7</v>
      </c>
      <c r="AD19" s="34"/>
      <c r="AE19" s="34"/>
      <c r="AF19" s="34"/>
      <c r="AG19" s="35">
        <f t="shared" si="0"/>
        <v>0</v>
      </c>
      <c r="AH19" s="36">
        <f t="shared" si="1"/>
        <v>0</v>
      </c>
      <c r="AI19" s="36">
        <f t="shared" si="2"/>
        <v>1</v>
      </c>
      <c r="AJ19" s="37">
        <f t="shared" si="3"/>
        <v>2</v>
      </c>
      <c r="AK19" s="37">
        <f t="shared" si="4"/>
        <v>1</v>
      </c>
    </row>
    <row r="20" spans="1:37" ht="30" customHeight="1" x14ac:dyDescent="0.2">
      <c r="A20" s="15"/>
      <c r="B20" s="33" t="s">
        <v>27</v>
      </c>
      <c r="C20" s="14"/>
      <c r="D20" s="38"/>
      <c r="E20" s="38"/>
      <c r="F20" s="38"/>
      <c r="G20" s="14"/>
      <c r="H20" s="14"/>
      <c r="I20" s="38"/>
      <c r="J20" s="38"/>
      <c r="K20" s="38"/>
      <c r="L20" s="38"/>
      <c r="M20" s="38"/>
      <c r="N20" s="14"/>
      <c r="O20" s="14"/>
      <c r="P20" s="38"/>
      <c r="Q20" s="38"/>
      <c r="R20" s="70" t="s">
        <v>1</v>
      </c>
      <c r="S20" s="38"/>
      <c r="T20" s="38"/>
      <c r="U20" s="14"/>
      <c r="V20" s="14"/>
      <c r="W20" s="38"/>
      <c r="X20" s="14"/>
      <c r="Y20" s="14"/>
      <c r="Z20" s="14"/>
      <c r="AA20" s="69" t="s">
        <v>3</v>
      </c>
      <c r="AB20" s="14"/>
      <c r="AC20" s="14"/>
      <c r="AD20" s="38"/>
      <c r="AE20" s="38"/>
      <c r="AF20" s="38"/>
      <c r="AG20" s="35">
        <f t="shared" si="0"/>
        <v>1</v>
      </c>
      <c r="AH20" s="36">
        <f t="shared" si="1"/>
        <v>1</v>
      </c>
      <c r="AI20" s="36">
        <f t="shared" si="2"/>
        <v>0</v>
      </c>
      <c r="AJ20" s="37">
        <f t="shared" si="3"/>
        <v>0</v>
      </c>
      <c r="AK20" s="37">
        <f t="shared" si="4"/>
        <v>0</v>
      </c>
    </row>
    <row r="21" spans="1:37" ht="30" customHeight="1" x14ac:dyDescent="0.2">
      <c r="A21" s="15"/>
      <c r="B21" s="33" t="s">
        <v>28</v>
      </c>
      <c r="C21" s="34"/>
      <c r="D21" s="14"/>
      <c r="E21" s="3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4"/>
      <c r="Q21" s="34"/>
      <c r="R21" s="34"/>
      <c r="S21" s="34"/>
      <c r="T21" s="34"/>
      <c r="U21" s="34"/>
      <c r="V21" s="34"/>
      <c r="W21" s="34"/>
      <c r="X21" s="34"/>
      <c r="Y21" s="71" t="s">
        <v>7</v>
      </c>
      <c r="Z21" s="34"/>
      <c r="AA21" s="34"/>
      <c r="AB21" s="34"/>
      <c r="AC21" s="34"/>
      <c r="AD21" s="34"/>
      <c r="AE21" s="34"/>
      <c r="AF21" s="34"/>
      <c r="AG21" s="35">
        <f t="shared" si="0"/>
        <v>0</v>
      </c>
      <c r="AH21" s="36">
        <f t="shared" si="1"/>
        <v>0</v>
      </c>
      <c r="AI21" s="36">
        <f t="shared" si="2"/>
        <v>0</v>
      </c>
      <c r="AJ21" s="37">
        <f t="shared" si="3"/>
        <v>1</v>
      </c>
      <c r="AK21" s="37">
        <f t="shared" si="4"/>
        <v>0</v>
      </c>
    </row>
    <row r="22" spans="1:37" ht="30" customHeight="1" x14ac:dyDescent="0.2">
      <c r="A22" s="15"/>
      <c r="B22" s="33" t="s">
        <v>29</v>
      </c>
      <c r="C22" s="14"/>
      <c r="D22" s="38"/>
      <c r="E22" s="38"/>
      <c r="F22" s="14"/>
      <c r="G22" s="14"/>
      <c r="H22" s="71" t="s">
        <v>7</v>
      </c>
      <c r="I22" s="38"/>
      <c r="J22" s="38"/>
      <c r="K22" s="38"/>
      <c r="L22" s="38"/>
      <c r="M22" s="38"/>
      <c r="N22" s="60" t="s">
        <v>5</v>
      </c>
      <c r="O22" s="38"/>
      <c r="P22" s="38"/>
      <c r="Q22" s="38"/>
      <c r="R22" s="38"/>
      <c r="S22" s="38"/>
      <c r="T22" s="38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5">
        <f t="shared" si="0"/>
        <v>0</v>
      </c>
      <c r="AH22" s="36">
        <f t="shared" si="1"/>
        <v>0</v>
      </c>
      <c r="AI22" s="36">
        <f t="shared" si="2"/>
        <v>1</v>
      </c>
      <c r="AJ22" s="37">
        <f t="shared" si="3"/>
        <v>1</v>
      </c>
      <c r="AK22" s="37">
        <f t="shared" si="4"/>
        <v>0</v>
      </c>
    </row>
    <row r="23" spans="1:37" ht="30" customHeight="1" x14ac:dyDescent="0.2">
      <c r="A23" s="15"/>
      <c r="B23" s="64" t="s">
        <v>30</v>
      </c>
      <c r="C23" s="14"/>
      <c r="D23" s="70" t="s">
        <v>1</v>
      </c>
      <c r="F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60" t="s">
        <v>5</v>
      </c>
      <c r="V23" s="34"/>
      <c r="W23" s="34"/>
      <c r="X23" s="14"/>
      <c r="Y23" s="14"/>
      <c r="Z23" s="14"/>
      <c r="AA23" s="34"/>
      <c r="AB23" s="60" t="s">
        <v>5</v>
      </c>
      <c r="AC23" s="34"/>
      <c r="AD23" s="34"/>
      <c r="AE23" s="34"/>
      <c r="AF23" s="34"/>
      <c r="AG23" s="35">
        <f t="shared" si="0"/>
        <v>1</v>
      </c>
      <c r="AH23" s="36">
        <f t="shared" si="1"/>
        <v>0</v>
      </c>
      <c r="AI23" s="36">
        <f t="shared" si="2"/>
        <v>2</v>
      </c>
      <c r="AJ23" s="37">
        <f t="shared" si="3"/>
        <v>0</v>
      </c>
      <c r="AK23" s="37">
        <f t="shared" si="4"/>
        <v>0</v>
      </c>
    </row>
    <row r="24" spans="1:37" ht="30" customHeight="1" x14ac:dyDescent="0.2">
      <c r="A24" s="15"/>
      <c r="B24" s="39" t="s">
        <v>31</v>
      </c>
      <c r="C24" s="40" t="s">
        <v>10</v>
      </c>
      <c r="D24" s="40" t="s">
        <v>10</v>
      </c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  <c r="J24" s="40" t="s">
        <v>10</v>
      </c>
      <c r="K24" s="40" t="s">
        <v>10</v>
      </c>
      <c r="L24" s="40" t="s">
        <v>10</v>
      </c>
      <c r="M24" s="40" t="s">
        <v>10</v>
      </c>
      <c r="N24" s="40" t="s">
        <v>10</v>
      </c>
      <c r="O24" s="40" t="s">
        <v>10</v>
      </c>
      <c r="P24" s="40" t="s">
        <v>10</v>
      </c>
      <c r="Q24" s="40" t="s">
        <v>10</v>
      </c>
      <c r="R24" s="40" t="s">
        <v>10</v>
      </c>
      <c r="S24" s="40" t="s">
        <v>10</v>
      </c>
      <c r="T24" s="40" t="s">
        <v>10</v>
      </c>
      <c r="U24" s="40" t="s">
        <v>10</v>
      </c>
      <c r="V24" s="40" t="s">
        <v>10</v>
      </c>
      <c r="W24" s="40" t="s">
        <v>10</v>
      </c>
      <c r="X24" s="40" t="s">
        <v>10</v>
      </c>
      <c r="Y24" s="40" t="s">
        <v>10</v>
      </c>
      <c r="Z24" s="40" t="s">
        <v>10</v>
      </c>
      <c r="AA24" s="40" t="s">
        <v>10</v>
      </c>
      <c r="AB24" s="40" t="s">
        <v>10</v>
      </c>
      <c r="AC24" s="40" t="s">
        <v>10</v>
      </c>
      <c r="AD24" s="40" t="s">
        <v>10</v>
      </c>
      <c r="AE24" s="40" t="s">
        <v>10</v>
      </c>
      <c r="AF24" s="40" t="s">
        <v>10</v>
      </c>
      <c r="AG24" s="40">
        <f>SUM(AG7:AG18)</f>
        <v>13</v>
      </c>
      <c r="AH24" s="40">
        <f t="shared" ref="AH24:AK24" si="5">SUM(AH7:AH18)</f>
        <v>3</v>
      </c>
      <c r="AI24" s="40">
        <f t="shared" si="5"/>
        <v>4</v>
      </c>
      <c r="AJ24" s="40">
        <f t="shared" si="5"/>
        <v>7</v>
      </c>
      <c r="AK24" s="40">
        <f t="shared" si="5"/>
        <v>2</v>
      </c>
    </row>
    <row r="25" spans="1:37" ht="47.2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5"/>
      <c r="P25" s="15"/>
      <c r="Q25" s="44"/>
      <c r="R25" s="44"/>
      <c r="S25" s="44"/>
      <c r="T25" s="15"/>
      <c r="U25" s="15"/>
      <c r="V25" s="15"/>
      <c r="W25" s="15"/>
      <c r="X25" s="41"/>
      <c r="Y25" s="15"/>
      <c r="Z25" s="15"/>
      <c r="AD25" s="15"/>
      <c r="AE25" s="15"/>
      <c r="AF25" s="15"/>
      <c r="AG25" s="15"/>
      <c r="AH25" s="15"/>
      <c r="AI25" s="15"/>
      <c r="AJ25" s="15"/>
      <c r="AK25" s="15"/>
    </row>
    <row r="26" spans="1:37" ht="30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41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</sheetData>
  <mergeCells count="3">
    <mergeCell ref="C4:AF4"/>
    <mergeCell ref="AH4:AI4"/>
    <mergeCell ref="AG5:AJ5"/>
  </mergeCells>
  <conditionalFormatting sqref="C13">
    <cfRule type="expression" priority="349" stopIfTrue="1">
      <formula>C13=""</formula>
    </cfRule>
    <cfRule type="expression" dxfId="1014" priority="350" stopIfTrue="1">
      <formula>C13=KeyCustom2</formula>
    </cfRule>
    <cfRule type="expression" dxfId="1013" priority="351" stopIfTrue="1">
      <formula>C13=KeyCustom1</formula>
    </cfRule>
    <cfRule type="expression" dxfId="1012" priority="352" stopIfTrue="1">
      <formula>C13=KeySick</formula>
    </cfRule>
    <cfRule type="expression" dxfId="1011" priority="353" stopIfTrue="1">
      <formula>C13=KeyPersonal</formula>
    </cfRule>
    <cfRule type="expression" dxfId="1010" priority="354" stopIfTrue="1">
      <formula>C13=KeyVacation</formula>
    </cfRule>
  </conditionalFormatting>
  <conditionalFormatting sqref="C19:C20">
    <cfRule type="expression" priority="259" stopIfTrue="1">
      <formula>C19=""</formula>
    </cfRule>
    <cfRule type="expression" dxfId="1009" priority="260" stopIfTrue="1">
      <formula>C19=KeyCustom2</formula>
    </cfRule>
    <cfRule type="expression" dxfId="1008" priority="261" stopIfTrue="1">
      <formula>C19=KeyCustom1</formula>
    </cfRule>
    <cfRule type="expression" dxfId="1007" priority="262" stopIfTrue="1">
      <formula>C19=KeySick</formula>
    </cfRule>
    <cfRule type="expression" dxfId="1006" priority="263" stopIfTrue="1">
      <formula>C19=KeyPersonal</formula>
    </cfRule>
    <cfRule type="expression" dxfId="1005" priority="264" stopIfTrue="1">
      <formula>C19=KeyVacation</formula>
    </cfRule>
  </conditionalFormatting>
  <conditionalFormatting sqref="C23">
    <cfRule type="expression" priority="193" stopIfTrue="1">
      <formula>C23=""</formula>
    </cfRule>
    <cfRule type="expression" dxfId="1004" priority="194" stopIfTrue="1">
      <formula>C23=KeyCustom2</formula>
    </cfRule>
    <cfRule type="expression" dxfId="1003" priority="195" stopIfTrue="1">
      <formula>C23=KeyCustom1</formula>
    </cfRule>
    <cfRule type="expression" dxfId="1002" priority="196" stopIfTrue="1">
      <formula>C23=KeySick</formula>
    </cfRule>
    <cfRule type="expression" dxfId="1001" priority="197" stopIfTrue="1">
      <formula>C23=KeyPersonal</formula>
    </cfRule>
    <cfRule type="expression" dxfId="1000" priority="198" stopIfTrue="1">
      <formula>C23=KeyVacation</formula>
    </cfRule>
  </conditionalFormatting>
  <conditionalFormatting sqref="C12:I12">
    <cfRule type="expression" priority="355" stopIfTrue="1">
      <formula>C12=""</formula>
    </cfRule>
    <cfRule type="expression" dxfId="999" priority="356" stopIfTrue="1">
      <formula>C12=KeyCustom2</formula>
    </cfRule>
    <cfRule type="expression" dxfId="998" priority="357" stopIfTrue="1">
      <formula>C12=KeyCustom1</formula>
    </cfRule>
    <cfRule type="expression" dxfId="997" priority="358" stopIfTrue="1">
      <formula>C12=KeySick</formula>
    </cfRule>
    <cfRule type="expression" dxfId="996" priority="359" stopIfTrue="1">
      <formula>C12=KeyPersonal</formula>
    </cfRule>
    <cfRule type="expression" dxfId="995" priority="360" stopIfTrue="1">
      <formula>C12=KeyVacation</formula>
    </cfRule>
  </conditionalFormatting>
  <conditionalFormatting sqref="C9:AF10">
    <cfRule type="expression" priority="415" stopIfTrue="1">
      <formula>C9=""</formula>
    </cfRule>
    <cfRule type="expression" dxfId="994" priority="416" stopIfTrue="1">
      <formula>C9=KeyCustom2</formula>
    </cfRule>
    <cfRule type="expression" dxfId="993" priority="417" stopIfTrue="1">
      <formula>C9=KeyCustom1</formula>
    </cfRule>
    <cfRule type="expression" dxfId="992" priority="418" stopIfTrue="1">
      <formula>C9=KeySick</formula>
    </cfRule>
    <cfRule type="expression" dxfId="991" priority="419" stopIfTrue="1">
      <formula>C9=KeyPersonal</formula>
    </cfRule>
    <cfRule type="expression" dxfId="990" priority="420" stopIfTrue="1">
      <formula>C9=KeyVacation</formula>
    </cfRule>
  </conditionalFormatting>
  <conditionalFormatting sqref="C16:AF16">
    <cfRule type="expression" priority="7" stopIfTrue="1">
      <formula>C16=""</formula>
    </cfRule>
    <cfRule type="expression" dxfId="989" priority="8" stopIfTrue="1">
      <formula>C16=KeyCustom2</formula>
    </cfRule>
    <cfRule type="expression" dxfId="988" priority="9" stopIfTrue="1">
      <formula>C16=KeyCustom1</formula>
    </cfRule>
    <cfRule type="expression" dxfId="987" priority="10" stopIfTrue="1">
      <formula>C16=KeySick</formula>
    </cfRule>
    <cfRule type="expression" dxfId="986" priority="11" stopIfTrue="1">
      <formula>C16=KeyPersonal</formula>
    </cfRule>
    <cfRule type="expression" dxfId="985" priority="12" stopIfTrue="1">
      <formula>C16=KeyVacation</formula>
    </cfRule>
  </conditionalFormatting>
  <conditionalFormatting sqref="C18:AF18">
    <cfRule type="expression" priority="109" stopIfTrue="1">
      <formula>C18=""</formula>
    </cfRule>
    <cfRule type="expression" dxfId="984" priority="110" stopIfTrue="1">
      <formula>C18=KeyCustom2</formula>
    </cfRule>
    <cfRule type="expression" dxfId="983" priority="111" stopIfTrue="1">
      <formula>C18=KeyCustom1</formula>
    </cfRule>
    <cfRule type="expression" dxfId="982" priority="112" stopIfTrue="1">
      <formula>C18=KeySick</formula>
    </cfRule>
    <cfRule type="expression" dxfId="981" priority="113" stopIfTrue="1">
      <formula>C18=KeyPersonal</formula>
    </cfRule>
    <cfRule type="expression" dxfId="980" priority="114" stopIfTrue="1">
      <formula>C18=KeyVacation</formula>
    </cfRule>
  </conditionalFormatting>
  <conditionalFormatting sqref="C22:AF22">
    <cfRule type="expression" priority="169" stopIfTrue="1">
      <formula>C22=""</formula>
    </cfRule>
    <cfRule type="expression" dxfId="979" priority="170" stopIfTrue="1">
      <formula>C22=KeyCustom2</formula>
    </cfRule>
    <cfRule type="expression" dxfId="978" priority="171" stopIfTrue="1">
      <formula>C22=KeyCustom1</formula>
    </cfRule>
    <cfRule type="expression" dxfId="977" priority="172" stopIfTrue="1">
      <formula>C22=KeySick</formula>
    </cfRule>
    <cfRule type="expression" dxfId="976" priority="173" stopIfTrue="1">
      <formula>C22=KeyPersonal</formula>
    </cfRule>
    <cfRule type="expression" dxfId="975" priority="174" stopIfTrue="1">
      <formula>C22=KeyVacation</formula>
    </cfRule>
  </conditionalFormatting>
  <conditionalFormatting sqref="D7">
    <cfRule type="expression" priority="409" stopIfTrue="1">
      <formula>D7=""</formula>
    </cfRule>
    <cfRule type="expression" dxfId="974" priority="410" stopIfTrue="1">
      <formula>D7=KeyCustom2</formula>
    </cfRule>
    <cfRule type="expression" dxfId="973" priority="411" stopIfTrue="1">
      <formula>D7=KeyCustom1</formula>
    </cfRule>
    <cfRule type="expression" dxfId="972" priority="412" stopIfTrue="1">
      <formula>D7=KeySick</formula>
    </cfRule>
    <cfRule type="expression" dxfId="971" priority="413" stopIfTrue="1">
      <formula>D7=KeyPersonal</formula>
    </cfRule>
    <cfRule type="expression" dxfId="970" priority="414" stopIfTrue="1">
      <formula>D7=KeyVacation</formula>
    </cfRule>
  </conditionalFormatting>
  <conditionalFormatting sqref="D21">
    <cfRule type="expression" priority="223" stopIfTrue="1">
      <formula>D21=""</formula>
    </cfRule>
    <cfRule type="expression" dxfId="969" priority="224" stopIfTrue="1">
      <formula>D21=KeyCustom2</formula>
    </cfRule>
    <cfRule type="expression" dxfId="968" priority="225" stopIfTrue="1">
      <formula>D21=KeyCustom1</formula>
    </cfRule>
    <cfRule type="expression" dxfId="967" priority="226" stopIfTrue="1">
      <formula>D21=KeySick</formula>
    </cfRule>
    <cfRule type="expression" dxfId="966" priority="227" stopIfTrue="1">
      <formula>D21=KeyPersonal</formula>
    </cfRule>
    <cfRule type="expression" dxfId="965" priority="228" stopIfTrue="1">
      <formula>D21=KeyVacation</formula>
    </cfRule>
  </conditionalFormatting>
  <conditionalFormatting sqref="D20:Q20">
    <cfRule type="expression" priority="247" stopIfTrue="1">
      <formula>D20=""</formula>
    </cfRule>
    <cfRule type="expression" dxfId="964" priority="248" stopIfTrue="1">
      <formula>D20=KeyCustom2</formula>
    </cfRule>
    <cfRule type="expression" dxfId="963" priority="249" stopIfTrue="1">
      <formula>D20=KeyCustom1</formula>
    </cfRule>
    <cfRule type="expression" dxfId="962" priority="250" stopIfTrue="1">
      <formula>D20=KeySick</formula>
    </cfRule>
    <cfRule type="expression" dxfId="961" priority="251" stopIfTrue="1">
      <formula>D20=KeyPersonal</formula>
    </cfRule>
    <cfRule type="expression" dxfId="960" priority="252" stopIfTrue="1">
      <formula>D20=KeyVacation</formula>
    </cfRule>
  </conditionalFormatting>
  <conditionalFormatting sqref="D8:AC8">
    <cfRule type="expression" priority="139" stopIfTrue="1">
      <formula>D8=""</formula>
    </cfRule>
    <cfRule type="expression" dxfId="959" priority="140" stopIfTrue="1">
      <formula>D8=KeyCustom2</formula>
    </cfRule>
    <cfRule type="expression" dxfId="958" priority="141" stopIfTrue="1">
      <formula>D8=KeyCustom1</formula>
    </cfRule>
    <cfRule type="expression" dxfId="957" priority="142" stopIfTrue="1">
      <formula>D8=KeySick</formula>
    </cfRule>
    <cfRule type="expression" dxfId="956" priority="143" stopIfTrue="1">
      <formula>D8=KeyPersonal</formula>
    </cfRule>
    <cfRule type="expression" dxfId="955" priority="144" stopIfTrue="1">
      <formula>D8=KeyVacation</formula>
    </cfRule>
  </conditionalFormatting>
  <conditionalFormatting sqref="F7:G7">
    <cfRule type="expression" priority="403" stopIfTrue="1">
      <formula>F7=""</formula>
    </cfRule>
    <cfRule type="expression" dxfId="954" priority="404" stopIfTrue="1">
      <formula>F7=KeyCustom2</formula>
    </cfRule>
    <cfRule type="expression" dxfId="953" priority="405" stopIfTrue="1">
      <formula>F7=KeyCustom1</formula>
    </cfRule>
    <cfRule type="expression" dxfId="952" priority="406" stopIfTrue="1">
      <formula>F7=KeySick</formula>
    </cfRule>
    <cfRule type="expression" dxfId="951" priority="407" stopIfTrue="1">
      <formula>F7=KeyPersonal</formula>
    </cfRule>
    <cfRule type="expression" dxfId="950" priority="408" stopIfTrue="1">
      <formula>F7=KeyVacation</formula>
    </cfRule>
  </conditionalFormatting>
  <conditionalFormatting sqref="F21:O21">
    <cfRule type="expression" priority="217" stopIfTrue="1">
      <formula>F21=""</formula>
    </cfRule>
    <cfRule type="expression" dxfId="949" priority="218" stopIfTrue="1">
      <formula>F21=KeyCustom2</formula>
    </cfRule>
    <cfRule type="expression" dxfId="948" priority="219" stopIfTrue="1">
      <formula>F21=KeyCustom1</formula>
    </cfRule>
    <cfRule type="expression" dxfId="947" priority="220" stopIfTrue="1">
      <formula>F21=KeySick</formula>
    </cfRule>
    <cfRule type="expression" dxfId="946" priority="221" stopIfTrue="1">
      <formula>F21=KeyPersonal</formula>
    </cfRule>
    <cfRule type="expression" dxfId="945" priority="222" stopIfTrue="1">
      <formula>F21=KeyVacation</formula>
    </cfRule>
  </conditionalFormatting>
  <conditionalFormatting sqref="G13">
    <cfRule type="expression" priority="343" stopIfTrue="1">
      <formula>G13=""</formula>
    </cfRule>
    <cfRule type="expression" dxfId="944" priority="344" stopIfTrue="1">
      <formula>G13=KeyCustom2</formula>
    </cfRule>
    <cfRule type="expression" dxfId="943" priority="345" stopIfTrue="1">
      <formula>G13=KeyCustom1</formula>
    </cfRule>
    <cfRule type="expression" dxfId="942" priority="346" stopIfTrue="1">
      <formula>G13=KeySick</formula>
    </cfRule>
    <cfRule type="expression" dxfId="941" priority="347" stopIfTrue="1">
      <formula>G13=KeyPersonal</formula>
    </cfRule>
    <cfRule type="expression" dxfId="940" priority="348" stopIfTrue="1">
      <formula>G13=KeyVacation</formula>
    </cfRule>
  </conditionalFormatting>
  <conditionalFormatting sqref="G18:G19">
    <cfRule type="expression" priority="115" stopIfTrue="1">
      <formula>G18=""</formula>
    </cfRule>
    <cfRule type="expression" dxfId="939" priority="116" stopIfTrue="1">
      <formula>G18=KeyCustom2</formula>
    </cfRule>
    <cfRule type="expression" dxfId="938" priority="117" stopIfTrue="1">
      <formula>G18=KeyCustom1</formula>
    </cfRule>
    <cfRule type="expression" dxfId="937" priority="118" stopIfTrue="1">
      <formula>G18=KeySick</formula>
    </cfRule>
    <cfRule type="expression" dxfId="936" priority="119" stopIfTrue="1">
      <formula>G18=KeyPersonal</formula>
    </cfRule>
    <cfRule type="expression" dxfId="935" priority="120" stopIfTrue="1">
      <formula>G18=KeyVacation</formula>
    </cfRule>
  </conditionalFormatting>
  <conditionalFormatting sqref="G17:H17">
    <cfRule type="expression" priority="289" stopIfTrue="1">
      <formula>G17=""</formula>
    </cfRule>
    <cfRule type="expression" dxfId="934" priority="290" stopIfTrue="1">
      <formula>G17=KeyCustom2</formula>
    </cfRule>
    <cfRule type="expression" dxfId="933" priority="291" stopIfTrue="1">
      <formula>G17=KeyCustom1</formula>
    </cfRule>
    <cfRule type="expression" dxfId="932" priority="292" stopIfTrue="1">
      <formula>G17=KeySick</formula>
    </cfRule>
    <cfRule type="expression" dxfId="931" priority="293" stopIfTrue="1">
      <formula>G17=KeyPersonal</formula>
    </cfRule>
    <cfRule type="expression" dxfId="930" priority="294" stopIfTrue="1">
      <formula>G17=KeyVacation</formula>
    </cfRule>
  </conditionalFormatting>
  <conditionalFormatting sqref="G14:K14">
    <cfRule type="expression" priority="325" stopIfTrue="1">
      <formula>G14=""</formula>
    </cfRule>
    <cfRule type="expression" dxfId="929" priority="326" stopIfTrue="1">
      <formula>G14=KeyCustom2</formula>
    </cfRule>
    <cfRule type="expression" dxfId="928" priority="327" stopIfTrue="1">
      <formula>G14=KeyCustom1</formula>
    </cfRule>
    <cfRule type="expression" dxfId="927" priority="328" stopIfTrue="1">
      <formula>G14=KeySick</formula>
    </cfRule>
    <cfRule type="expression" dxfId="926" priority="329" stopIfTrue="1">
      <formula>G14=KeyPersonal</formula>
    </cfRule>
    <cfRule type="expression" dxfId="925" priority="330" stopIfTrue="1">
      <formula>G14=KeyVacation</formula>
    </cfRule>
  </conditionalFormatting>
  <conditionalFormatting sqref="H15">
    <cfRule type="expression" priority="151" stopIfTrue="1">
      <formula>H15=""</formula>
    </cfRule>
    <cfRule type="expression" dxfId="924" priority="152" stopIfTrue="1">
      <formula>H15=KeyCustom2</formula>
    </cfRule>
    <cfRule type="expression" dxfId="923" priority="153" stopIfTrue="1">
      <formula>H15=KeyCustom1</formula>
    </cfRule>
    <cfRule type="expression" dxfId="922" priority="154" stopIfTrue="1">
      <formula>H15=KeySick</formula>
    </cfRule>
    <cfRule type="expression" dxfId="921" priority="155" stopIfTrue="1">
      <formula>H15=KeyPersonal</formula>
    </cfRule>
    <cfRule type="expression" dxfId="920" priority="156" stopIfTrue="1">
      <formula>H15=KeyVacation</formula>
    </cfRule>
  </conditionalFormatting>
  <conditionalFormatting sqref="H22">
    <cfRule type="expression" priority="73" stopIfTrue="1">
      <formula>H22=""</formula>
    </cfRule>
    <cfRule type="expression" dxfId="919" priority="74" stopIfTrue="1">
      <formula>H22=KeyCustom2</formula>
    </cfRule>
    <cfRule type="expression" dxfId="918" priority="75" stopIfTrue="1">
      <formula>H22=KeyCustom1</formula>
    </cfRule>
    <cfRule type="expression" dxfId="917" priority="76" stopIfTrue="1">
      <formula>H22=KeySick</formula>
    </cfRule>
    <cfRule type="expression" dxfId="916" priority="77" stopIfTrue="1">
      <formula>H22=KeyPersonal</formula>
    </cfRule>
    <cfRule type="expression" dxfId="915" priority="78" stopIfTrue="1">
      <formula>H22=KeyVacation</formula>
    </cfRule>
    <cfRule type="expression" priority="79" stopIfTrue="1">
      <formula>H22=""</formula>
    </cfRule>
    <cfRule type="expression" dxfId="914" priority="80" stopIfTrue="1">
      <formula>H22=KeyCustom2</formula>
    </cfRule>
    <cfRule type="expression" dxfId="913" priority="81" stopIfTrue="1">
      <formula>H22=KeyCustom1</formula>
    </cfRule>
    <cfRule type="expression" dxfId="912" priority="82" stopIfTrue="1">
      <formula>H22=KeySick</formula>
    </cfRule>
    <cfRule type="expression" dxfId="911" priority="83" stopIfTrue="1">
      <formula>H22=KeyPersonal</formula>
    </cfRule>
    <cfRule type="expression" dxfId="910" priority="84" stopIfTrue="1">
      <formula>H22=KeyVacation</formula>
    </cfRule>
  </conditionalFormatting>
  <conditionalFormatting sqref="K7:N7">
    <cfRule type="expression" priority="391" stopIfTrue="1">
      <formula>K7=""</formula>
    </cfRule>
    <cfRule type="expression" dxfId="909" priority="392" stopIfTrue="1">
      <formula>K7=KeyCustom2</formula>
    </cfRule>
    <cfRule type="expression" dxfId="908" priority="393" stopIfTrue="1">
      <formula>K7=KeyCustom1</formula>
    </cfRule>
    <cfRule type="expression" dxfId="907" priority="394" stopIfTrue="1">
      <formula>K7=KeySick</formula>
    </cfRule>
    <cfRule type="expression" dxfId="906" priority="395" stopIfTrue="1">
      <formula>K7=KeyPersonal</formula>
    </cfRule>
    <cfRule type="expression" dxfId="905" priority="396" stopIfTrue="1">
      <formula>K7=KeyVacation</formula>
    </cfRule>
  </conditionalFormatting>
  <conditionalFormatting sqref="K12:X12">
    <cfRule type="expression" priority="127" stopIfTrue="1">
      <formula>K12=""</formula>
    </cfRule>
    <cfRule type="expression" dxfId="904" priority="128" stopIfTrue="1">
      <formula>K12=KeyCustom2</formula>
    </cfRule>
    <cfRule type="expression" dxfId="903" priority="129" stopIfTrue="1">
      <formula>K12=KeyCustom1</formula>
    </cfRule>
    <cfRule type="expression" dxfId="902" priority="130" stopIfTrue="1">
      <formula>K12=KeySick</formula>
    </cfRule>
    <cfRule type="expression" dxfId="901" priority="131" stopIfTrue="1">
      <formula>K12=KeyPersonal</formula>
    </cfRule>
    <cfRule type="expression" dxfId="900" priority="132" stopIfTrue="1">
      <formula>K12=KeyVacation</formula>
    </cfRule>
  </conditionalFormatting>
  <conditionalFormatting sqref="M14:P14">
    <cfRule type="expression" priority="319" stopIfTrue="1">
      <formula>M14=""</formula>
    </cfRule>
    <cfRule type="expression" dxfId="899" priority="320" stopIfTrue="1">
      <formula>M14=KeyCustom2</formula>
    </cfRule>
    <cfRule type="expression" dxfId="898" priority="321" stopIfTrue="1">
      <formula>M14=KeyCustom1</formula>
    </cfRule>
    <cfRule type="expression" dxfId="897" priority="322" stopIfTrue="1">
      <formula>M14=KeySick</formula>
    </cfRule>
    <cfRule type="expression" dxfId="896" priority="323" stopIfTrue="1">
      <formula>M14=KeyPersonal</formula>
    </cfRule>
    <cfRule type="expression" dxfId="895" priority="324" stopIfTrue="1">
      <formula>M14=KeyVacation</formula>
    </cfRule>
  </conditionalFormatting>
  <conditionalFormatting sqref="N19">
    <cfRule type="expression" priority="97" stopIfTrue="1">
      <formula>N19=""</formula>
    </cfRule>
    <cfRule type="expression" dxfId="894" priority="98" stopIfTrue="1">
      <formula>N19=KeyCustom2</formula>
    </cfRule>
    <cfRule type="expression" dxfId="893" priority="99" stopIfTrue="1">
      <formula>N19=KeyCustom1</formula>
    </cfRule>
    <cfRule type="expression" dxfId="892" priority="100" stopIfTrue="1">
      <formula>N19=KeySick</formula>
    </cfRule>
    <cfRule type="expression" dxfId="891" priority="101" stopIfTrue="1">
      <formula>N19=KeyPersonal</formula>
    </cfRule>
    <cfRule type="expression" dxfId="890" priority="102" stopIfTrue="1">
      <formula>N19=KeyVacation</formula>
    </cfRule>
    <cfRule type="expression" priority="103" stopIfTrue="1">
      <formula>N19=""</formula>
    </cfRule>
    <cfRule type="expression" dxfId="889" priority="104" stopIfTrue="1">
      <formula>N19=KeyCustom2</formula>
    </cfRule>
    <cfRule type="expression" dxfId="888" priority="105" stopIfTrue="1">
      <formula>N19=KeyCustom1</formula>
    </cfRule>
    <cfRule type="expression" dxfId="887" priority="106" stopIfTrue="1">
      <formula>N19=KeySick</formula>
    </cfRule>
    <cfRule type="expression" dxfId="886" priority="107" stopIfTrue="1">
      <formula>N19=KeyPersonal</formula>
    </cfRule>
    <cfRule type="expression" dxfId="885" priority="108" stopIfTrue="1">
      <formula>N19=KeyVacation</formula>
    </cfRule>
  </conditionalFormatting>
  <conditionalFormatting sqref="N17:O17">
    <cfRule type="expression" priority="283" stopIfTrue="1">
      <formula>N17=""</formula>
    </cfRule>
    <cfRule type="expression" dxfId="884" priority="284" stopIfTrue="1">
      <formula>N17=KeyCustom2</formula>
    </cfRule>
    <cfRule type="expression" dxfId="883" priority="285" stopIfTrue="1">
      <formula>N17=KeyCustom1</formula>
    </cfRule>
    <cfRule type="expression" dxfId="882" priority="286" stopIfTrue="1">
      <formula>N17=KeySick</formula>
    </cfRule>
    <cfRule type="expression" dxfId="881" priority="287" stopIfTrue="1">
      <formula>N17=KeyPersonal</formula>
    </cfRule>
    <cfRule type="expression" dxfId="880" priority="288" stopIfTrue="1">
      <formula>N17=KeyVacation</formula>
    </cfRule>
  </conditionalFormatting>
  <conditionalFormatting sqref="O11">
    <cfRule type="expression" priority="61" stopIfTrue="1">
      <formula>O11=""</formula>
    </cfRule>
    <cfRule type="expression" dxfId="879" priority="62" stopIfTrue="1">
      <formula>O11=KeyCustom2</formula>
    </cfRule>
    <cfRule type="expression" dxfId="878" priority="63" stopIfTrue="1">
      <formula>O11=KeyCustom1</formula>
    </cfRule>
    <cfRule type="expression" dxfId="877" priority="64" stopIfTrue="1">
      <formula>O11=KeySick</formula>
    </cfRule>
    <cfRule type="expression" dxfId="876" priority="65" stopIfTrue="1">
      <formula>O11=KeyPersonal</formula>
    </cfRule>
    <cfRule type="expression" dxfId="875" priority="66" stopIfTrue="1">
      <formula>O11=KeyVacation</formula>
    </cfRule>
    <cfRule type="expression" priority="67" stopIfTrue="1">
      <formula>O11=""</formula>
    </cfRule>
    <cfRule type="expression" dxfId="874" priority="68" stopIfTrue="1">
      <formula>O11=KeyCustom2</formula>
    </cfRule>
    <cfRule type="expression" dxfId="873" priority="69" stopIfTrue="1">
      <formula>O11=KeyCustom1</formula>
    </cfRule>
    <cfRule type="expression" dxfId="872" priority="70" stopIfTrue="1">
      <formula>O11=KeySick</formula>
    </cfRule>
    <cfRule type="expression" dxfId="871" priority="71" stopIfTrue="1">
      <formula>O11=KeyPersonal</formula>
    </cfRule>
    <cfRule type="expression" dxfId="870" priority="72" stopIfTrue="1">
      <formula>O11=KeyVacation</formula>
    </cfRule>
  </conditionalFormatting>
  <conditionalFormatting sqref="R7:T7">
    <cfRule type="expression" priority="379" stopIfTrue="1">
      <formula>R7=""</formula>
    </cfRule>
    <cfRule type="expression" dxfId="869" priority="380" stopIfTrue="1">
      <formula>R7=KeyCustom2</formula>
    </cfRule>
    <cfRule type="expression" dxfId="868" priority="381" stopIfTrue="1">
      <formula>R7=KeyCustom1</formula>
    </cfRule>
    <cfRule type="expression" dxfId="867" priority="382" stopIfTrue="1">
      <formula>R7=KeySick</formula>
    </cfRule>
    <cfRule type="expression" dxfId="866" priority="383" stopIfTrue="1">
      <formula>R7=KeyPersonal</formula>
    </cfRule>
    <cfRule type="expression" dxfId="865" priority="384" stopIfTrue="1">
      <formula>R7=KeyVacation</formula>
    </cfRule>
  </conditionalFormatting>
  <conditionalFormatting sqref="R14:AC14">
    <cfRule type="expression" priority="313" stopIfTrue="1">
      <formula>R14=""</formula>
    </cfRule>
    <cfRule type="expression" dxfId="864" priority="314" stopIfTrue="1">
      <formula>R14=KeyCustom2</formula>
    </cfRule>
    <cfRule type="expression" dxfId="863" priority="315" stopIfTrue="1">
      <formula>R14=KeyCustom1</formula>
    </cfRule>
    <cfRule type="expression" dxfId="862" priority="316" stopIfTrue="1">
      <formula>R14=KeySick</formula>
    </cfRule>
    <cfRule type="expression" dxfId="861" priority="317" stopIfTrue="1">
      <formula>R14=KeyPersonal</formula>
    </cfRule>
    <cfRule type="expression" dxfId="860" priority="318" stopIfTrue="1">
      <formula>R14=KeyVacation</formula>
    </cfRule>
  </conditionalFormatting>
  <conditionalFormatting sqref="S20:AF20">
    <cfRule type="expression" priority="229" stopIfTrue="1">
      <formula>S20=""</formula>
    </cfRule>
    <cfRule type="expression" dxfId="859" priority="230" stopIfTrue="1">
      <formula>S20=KeyCustom2</formula>
    </cfRule>
    <cfRule type="expression" dxfId="858" priority="231" stopIfTrue="1">
      <formula>S20=KeyCustom1</formula>
    </cfRule>
    <cfRule type="expression" dxfId="857" priority="232" stopIfTrue="1">
      <formula>S20=KeySick</formula>
    </cfRule>
    <cfRule type="expression" dxfId="856" priority="233" stopIfTrue="1">
      <formula>S20=KeyPersonal</formula>
    </cfRule>
    <cfRule type="expression" dxfId="855" priority="234" stopIfTrue="1">
      <formula>S20=KeyVacation</formula>
    </cfRule>
  </conditionalFormatting>
  <conditionalFormatting sqref="U12">
    <cfRule type="expression" priority="121" stopIfTrue="1">
      <formula>U12=""</formula>
    </cfRule>
    <cfRule type="expression" dxfId="854" priority="122" stopIfTrue="1">
      <formula>U12=KeyCustom2</formula>
    </cfRule>
    <cfRule type="expression" dxfId="853" priority="123" stopIfTrue="1">
      <formula>U12=KeyCustom1</formula>
    </cfRule>
    <cfRule type="expression" dxfId="852" priority="124" stopIfTrue="1">
      <formula>U12=KeySick</formula>
    </cfRule>
    <cfRule type="expression" dxfId="851" priority="125" stopIfTrue="1">
      <formula>U12=KeyPersonal</formula>
    </cfRule>
    <cfRule type="expression" dxfId="850" priority="126" stopIfTrue="1">
      <formula>U12=KeyVacation</formula>
    </cfRule>
  </conditionalFormatting>
  <conditionalFormatting sqref="U23">
    <cfRule type="expression" priority="157" stopIfTrue="1">
      <formula>U23=""</formula>
    </cfRule>
    <cfRule type="expression" dxfId="849" priority="158" stopIfTrue="1">
      <formula>U23=KeyCustom2</formula>
    </cfRule>
    <cfRule type="expression" dxfId="848" priority="159" stopIfTrue="1">
      <formula>U23=KeyCustom1</formula>
    </cfRule>
    <cfRule type="expression" dxfId="847" priority="160" stopIfTrue="1">
      <formula>U23=KeySick</formula>
    </cfRule>
    <cfRule type="expression" dxfId="846" priority="161" stopIfTrue="1">
      <formula>U23=KeyPersonal</formula>
    </cfRule>
    <cfRule type="expression" dxfId="845" priority="162" stopIfTrue="1">
      <formula>U23=KeyVacation</formula>
    </cfRule>
  </conditionalFormatting>
  <conditionalFormatting sqref="U17:V17">
    <cfRule type="expression" priority="277" stopIfTrue="1">
      <formula>U17=""</formula>
    </cfRule>
    <cfRule type="expression" dxfId="844" priority="278" stopIfTrue="1">
      <formula>U17=KeyCustom2</formula>
    </cfRule>
    <cfRule type="expression" dxfId="843" priority="279" stopIfTrue="1">
      <formula>U17=KeyCustom1</formula>
    </cfRule>
    <cfRule type="expression" dxfId="842" priority="280" stopIfTrue="1">
      <formula>U17=KeySick</formula>
    </cfRule>
    <cfRule type="expression" dxfId="841" priority="281" stopIfTrue="1">
      <formula>U17=KeyPersonal</formula>
    </cfRule>
    <cfRule type="expression" dxfId="840" priority="282" stopIfTrue="1">
      <formula>U17=KeyVacation</formula>
    </cfRule>
  </conditionalFormatting>
  <conditionalFormatting sqref="V13">
    <cfRule type="expression" priority="181" stopIfTrue="1">
      <formula>V13=""</formula>
    </cfRule>
    <cfRule type="expression" dxfId="839" priority="182" stopIfTrue="1">
      <formula>V13=KeyCustom2</formula>
    </cfRule>
    <cfRule type="expression" dxfId="838" priority="183" stopIfTrue="1">
      <formula>V13=KeyCustom1</formula>
    </cfRule>
    <cfRule type="expression" dxfId="837" priority="184" stopIfTrue="1">
      <formula>V13=KeySick</formula>
    </cfRule>
    <cfRule type="expression" dxfId="836" priority="185" stopIfTrue="1">
      <formula>V13=KeyPersonal</formula>
    </cfRule>
    <cfRule type="expression" dxfId="835" priority="186" stopIfTrue="1">
      <formula>V13=KeyVacation</formula>
    </cfRule>
  </conditionalFormatting>
  <conditionalFormatting sqref="V16">
    <cfRule type="expression" priority="1" stopIfTrue="1">
      <formula>V16=""</formula>
    </cfRule>
    <cfRule type="expression" dxfId="834" priority="2" stopIfTrue="1">
      <formula>V16=KeyCustom2</formula>
    </cfRule>
    <cfRule type="expression" dxfId="833" priority="3" stopIfTrue="1">
      <formula>V16=KeyCustom1</formula>
    </cfRule>
    <cfRule type="expression" dxfId="832" priority="4" stopIfTrue="1">
      <formula>V16=KeySick</formula>
    </cfRule>
    <cfRule type="expression" dxfId="831" priority="5" stopIfTrue="1">
      <formula>V16=KeyPersonal</formula>
    </cfRule>
    <cfRule type="expression" dxfId="830" priority="6" stopIfTrue="1">
      <formula>V16=KeyVacation</formula>
    </cfRule>
  </conditionalFormatting>
  <conditionalFormatting sqref="X7">
    <cfRule type="expression" priority="85" stopIfTrue="1">
      <formula>X7=""</formula>
    </cfRule>
    <cfRule type="expression" dxfId="829" priority="86" stopIfTrue="1">
      <formula>X7=KeyCustom2</formula>
    </cfRule>
    <cfRule type="expression" dxfId="828" priority="87" stopIfTrue="1">
      <formula>X7=KeyCustom1</formula>
    </cfRule>
    <cfRule type="expression" dxfId="827" priority="88" stopIfTrue="1">
      <formula>X7=KeySick</formula>
    </cfRule>
    <cfRule type="expression" dxfId="826" priority="89" stopIfTrue="1">
      <formula>X7=KeyPersonal</formula>
    </cfRule>
    <cfRule type="expression" dxfId="825" priority="90" stopIfTrue="1">
      <formula>X7=KeyVacation</formula>
    </cfRule>
  </conditionalFormatting>
  <conditionalFormatting sqref="X13:Z13">
    <cfRule type="expression" priority="337" stopIfTrue="1">
      <formula>X13=""</formula>
    </cfRule>
    <cfRule type="expression" dxfId="824" priority="338" stopIfTrue="1">
      <formula>X13=KeyCustom2</formula>
    </cfRule>
    <cfRule type="expression" dxfId="823" priority="339" stopIfTrue="1">
      <formula>X13=KeyCustom1</formula>
    </cfRule>
    <cfRule type="expression" dxfId="822" priority="340" stopIfTrue="1">
      <formula>X13=KeySick</formula>
    </cfRule>
    <cfRule type="expression" dxfId="821" priority="341" stopIfTrue="1">
      <formula>X13=KeyPersonal</formula>
    </cfRule>
    <cfRule type="expression" dxfId="820" priority="342" stopIfTrue="1">
      <formula>X13=KeyVacation</formula>
    </cfRule>
  </conditionalFormatting>
  <conditionalFormatting sqref="X23:Z23">
    <cfRule type="expression" priority="187" stopIfTrue="1">
      <formula>X23=""</formula>
    </cfRule>
    <cfRule type="expression" dxfId="819" priority="188" stopIfTrue="1">
      <formula>X23=KeyCustom2</formula>
    </cfRule>
    <cfRule type="expression" dxfId="818" priority="189" stopIfTrue="1">
      <formula>X23=KeyCustom1</formula>
    </cfRule>
    <cfRule type="expression" dxfId="817" priority="190" stopIfTrue="1">
      <formula>X23=KeySick</formula>
    </cfRule>
    <cfRule type="expression" dxfId="816" priority="191" stopIfTrue="1">
      <formula>X23=KeyPersonal</formula>
    </cfRule>
    <cfRule type="expression" dxfId="815" priority="192" stopIfTrue="1">
      <formula>X23=KeyVacation</formula>
    </cfRule>
  </conditionalFormatting>
  <conditionalFormatting sqref="X7:AB7">
    <cfRule type="expression" priority="91" stopIfTrue="1">
      <formula>X7=""</formula>
    </cfRule>
    <cfRule type="expression" dxfId="814" priority="92" stopIfTrue="1">
      <formula>X7=KeyCustom2</formula>
    </cfRule>
    <cfRule type="expression" dxfId="813" priority="93" stopIfTrue="1">
      <formula>X7=KeyCustom1</formula>
    </cfRule>
    <cfRule type="expression" dxfId="812" priority="94" stopIfTrue="1">
      <formula>X7=KeySick</formula>
    </cfRule>
    <cfRule type="expression" dxfId="811" priority="95" stopIfTrue="1">
      <formula>X7=KeyPersonal</formula>
    </cfRule>
    <cfRule type="expression" dxfId="810" priority="96" stopIfTrue="1">
      <formula>X7=KeyVacation</formula>
    </cfRule>
  </conditionalFormatting>
  <conditionalFormatting sqref="X17:AC17">
    <cfRule type="expression" priority="295" stopIfTrue="1">
      <formula>X17=""</formula>
    </cfRule>
    <cfRule type="expression" dxfId="809" priority="296" stopIfTrue="1">
      <formula>X17=KeyCustom2</formula>
    </cfRule>
    <cfRule type="expression" dxfId="808" priority="297" stopIfTrue="1">
      <formula>X17=KeyCustom1</formula>
    </cfRule>
    <cfRule type="expression" dxfId="807" priority="298" stopIfTrue="1">
      <formula>X17=KeySick</formula>
    </cfRule>
    <cfRule type="expression" dxfId="806" priority="299" stopIfTrue="1">
      <formula>X17=KeyPersonal</formula>
    </cfRule>
    <cfRule type="expression" dxfId="805" priority="300" stopIfTrue="1">
      <formula>X17=KeyVacation</formula>
    </cfRule>
  </conditionalFormatting>
  <conditionalFormatting sqref="Y21">
    <cfRule type="expression" priority="37" stopIfTrue="1">
      <formula>Y21=""</formula>
    </cfRule>
    <cfRule type="expression" dxfId="804" priority="38" stopIfTrue="1">
      <formula>Y21=KeyCustom2</formula>
    </cfRule>
    <cfRule type="expression" dxfId="803" priority="39" stopIfTrue="1">
      <formula>Y21=KeyCustom1</formula>
    </cfRule>
    <cfRule type="expression" dxfId="802" priority="40" stopIfTrue="1">
      <formula>Y21=KeySick</formula>
    </cfRule>
    <cfRule type="expression" dxfId="801" priority="41" stopIfTrue="1">
      <formula>Y21=KeyPersonal</formula>
    </cfRule>
    <cfRule type="expression" dxfId="800" priority="42" stopIfTrue="1">
      <formula>Y21=KeyVacation</formula>
    </cfRule>
    <cfRule type="expression" priority="43" stopIfTrue="1">
      <formula>Y21=""</formula>
    </cfRule>
    <cfRule type="expression" dxfId="799" priority="44" stopIfTrue="1">
      <formula>Y21=KeyCustom2</formula>
    </cfRule>
    <cfRule type="expression" dxfId="798" priority="45" stopIfTrue="1">
      <formula>Y21=KeyCustom1</formula>
    </cfRule>
    <cfRule type="expression" dxfId="797" priority="46" stopIfTrue="1">
      <formula>Y21=KeySick</formula>
    </cfRule>
    <cfRule type="expression" dxfId="796" priority="47" stopIfTrue="1">
      <formula>Y21=KeyPersonal</formula>
    </cfRule>
    <cfRule type="expression" dxfId="795" priority="48" stopIfTrue="1">
      <formula>Y21=KeyVacation</formula>
    </cfRule>
  </conditionalFormatting>
  <conditionalFormatting sqref="Z11">
    <cfRule type="expression" priority="25" stopIfTrue="1">
      <formula>Z11=""</formula>
    </cfRule>
    <cfRule type="expression" dxfId="794" priority="26" stopIfTrue="1">
      <formula>Z11=KeyCustom2</formula>
    </cfRule>
    <cfRule type="expression" dxfId="793" priority="27" stopIfTrue="1">
      <formula>Z11=KeyCustom1</formula>
    </cfRule>
    <cfRule type="expression" dxfId="792" priority="28" stopIfTrue="1">
      <formula>Z11=KeySick</formula>
    </cfRule>
    <cfRule type="expression" dxfId="791" priority="29" stopIfTrue="1">
      <formula>Z11=KeyPersonal</formula>
    </cfRule>
    <cfRule type="expression" dxfId="790" priority="30" stopIfTrue="1">
      <formula>Z11=KeyVacation</formula>
    </cfRule>
    <cfRule type="expression" priority="31" stopIfTrue="1">
      <formula>Z11=""</formula>
    </cfRule>
    <cfRule type="expression" dxfId="789" priority="32" stopIfTrue="1">
      <formula>Z11=KeyCustom2</formula>
    </cfRule>
    <cfRule type="expression" dxfId="788" priority="33" stopIfTrue="1">
      <formula>Z11=KeyCustom1</formula>
    </cfRule>
    <cfRule type="expression" dxfId="787" priority="34" stopIfTrue="1">
      <formula>Z11=KeySick</formula>
    </cfRule>
    <cfRule type="expression" dxfId="786" priority="35" stopIfTrue="1">
      <formula>Z11=KeyPersonal</formula>
    </cfRule>
    <cfRule type="expression" dxfId="785" priority="36" stopIfTrue="1">
      <formula>Z11=KeyVacation</formula>
    </cfRule>
  </conditionalFormatting>
  <conditionalFormatting sqref="Z12:AF12 C14:E14 AE14:AF14">
    <cfRule type="expression" priority="463" stopIfTrue="1">
      <formula>C12=""</formula>
    </cfRule>
    <cfRule type="expression" dxfId="784" priority="464" stopIfTrue="1">
      <formula>C12=KeyCustom2</formula>
    </cfRule>
    <cfRule type="expression" dxfId="783" priority="465" stopIfTrue="1">
      <formula>C12=KeyCustom1</formula>
    </cfRule>
    <cfRule type="expression" dxfId="782" priority="466" stopIfTrue="1">
      <formula>C12=KeySick</formula>
    </cfRule>
    <cfRule type="expression" dxfId="781" priority="467" stopIfTrue="1">
      <formula>C12=KeyPersonal</formula>
    </cfRule>
    <cfRule type="expression" dxfId="780" priority="468" stopIfTrue="1">
      <formula>C12=KeyVacation</formula>
    </cfRule>
  </conditionalFormatting>
  <conditionalFormatting sqref="AB13">
    <cfRule type="expression" priority="49" stopIfTrue="1">
      <formula>AB13=""</formula>
    </cfRule>
    <cfRule type="expression" dxfId="779" priority="50" stopIfTrue="1">
      <formula>AB13=KeyCustom2</formula>
    </cfRule>
    <cfRule type="expression" dxfId="778" priority="51" stopIfTrue="1">
      <formula>AB13=KeyCustom1</formula>
    </cfRule>
    <cfRule type="expression" dxfId="777" priority="52" stopIfTrue="1">
      <formula>AB13=KeySick</formula>
    </cfRule>
    <cfRule type="expression" dxfId="776" priority="53" stopIfTrue="1">
      <formula>AB13=KeyPersonal</formula>
    </cfRule>
    <cfRule type="expression" dxfId="775" priority="54" stopIfTrue="1">
      <formula>AB13=KeyVacation</formula>
    </cfRule>
    <cfRule type="expression" priority="55" stopIfTrue="1">
      <formula>AB13=""</formula>
    </cfRule>
    <cfRule type="expression" dxfId="774" priority="56" stopIfTrue="1">
      <formula>AB13=KeyCustom2</formula>
    </cfRule>
    <cfRule type="expression" dxfId="773" priority="57" stopIfTrue="1">
      <formula>AB13=KeyCustom1</formula>
    </cfRule>
    <cfRule type="expression" dxfId="772" priority="58" stopIfTrue="1">
      <formula>AB13=KeySick</formula>
    </cfRule>
    <cfRule type="expression" dxfId="771" priority="59" stopIfTrue="1">
      <formula>AB13=KeyPersonal</formula>
    </cfRule>
    <cfRule type="expression" dxfId="770" priority="60" stopIfTrue="1">
      <formula>AB13=KeyVacation</formula>
    </cfRule>
  </conditionalFormatting>
  <conditionalFormatting sqref="AB23">
    <cfRule type="expression" priority="145" stopIfTrue="1">
      <formula>AB23=""</formula>
    </cfRule>
    <cfRule type="expression" dxfId="769" priority="146" stopIfTrue="1">
      <formula>AB23=KeyCustom2</formula>
    </cfRule>
    <cfRule type="expression" dxfId="768" priority="147" stopIfTrue="1">
      <formula>AB23=KeyCustom1</formula>
    </cfRule>
    <cfRule type="expression" dxfId="767" priority="148" stopIfTrue="1">
      <formula>AB23=KeySick</formula>
    </cfRule>
    <cfRule type="expression" dxfId="766" priority="149" stopIfTrue="1">
      <formula>AB23=KeyPersonal</formula>
    </cfRule>
    <cfRule type="expression" dxfId="765" priority="150" stopIfTrue="1">
      <formula>AB23=KeyVacation</formula>
    </cfRule>
  </conditionalFormatting>
  <conditionalFormatting sqref="AC19">
    <cfRule type="expression" priority="13" stopIfTrue="1">
      <formula>AC19=""</formula>
    </cfRule>
    <cfRule type="expression" dxfId="764" priority="14" stopIfTrue="1">
      <formula>AC19=KeyCustom2</formula>
    </cfRule>
    <cfRule type="expression" dxfId="763" priority="15" stopIfTrue="1">
      <formula>AC19=KeyCustom1</formula>
    </cfRule>
    <cfRule type="expression" dxfId="762" priority="16" stopIfTrue="1">
      <formula>AC19=KeySick</formula>
    </cfRule>
    <cfRule type="expression" dxfId="761" priority="17" stopIfTrue="1">
      <formula>AC19=KeyPersonal</formula>
    </cfRule>
    <cfRule type="expression" dxfId="760" priority="18" stopIfTrue="1">
      <formula>AC19=KeyVacation</formula>
    </cfRule>
    <cfRule type="expression" priority="19" stopIfTrue="1">
      <formula>AC19=""</formula>
    </cfRule>
    <cfRule type="expression" dxfId="759" priority="20" stopIfTrue="1">
      <formula>AC19=KeyCustom2</formula>
    </cfRule>
    <cfRule type="expression" dxfId="758" priority="21" stopIfTrue="1">
      <formula>AC19=KeyCustom1</formula>
    </cfRule>
    <cfRule type="expression" dxfId="757" priority="22" stopIfTrue="1">
      <formula>AC19=KeySick</formula>
    </cfRule>
    <cfRule type="expression" dxfId="756" priority="23" stopIfTrue="1">
      <formula>AC19=KeyPersonal</formula>
    </cfRule>
    <cfRule type="expression" dxfId="755" priority="24" stopIfTrue="1">
      <formula>AC19=KeyVacation</formula>
    </cfRule>
  </conditionalFormatting>
  <conditionalFormatting sqref="AD7:AF8">
    <cfRule type="expression" priority="361" stopIfTrue="1">
      <formula>AD7=""</formula>
    </cfRule>
    <cfRule type="expression" dxfId="754" priority="362" stopIfTrue="1">
      <formula>AD7=KeyCustom2</formula>
    </cfRule>
    <cfRule type="expression" dxfId="753" priority="363" stopIfTrue="1">
      <formula>AD7=KeyCustom1</formula>
    </cfRule>
    <cfRule type="expression" dxfId="752" priority="364" stopIfTrue="1">
      <formula>AD7=KeySick</formula>
    </cfRule>
    <cfRule type="expression" dxfId="751" priority="365" stopIfTrue="1">
      <formula>AD7=KeyPersonal</formula>
    </cfRule>
    <cfRule type="expression" dxfId="750" priority="366" stopIfTrue="1">
      <formula>AD7=KeyVacation</formula>
    </cfRule>
  </conditionalFormatting>
  <conditionalFormatting sqref="AE17">
    <cfRule type="expression" priority="133" stopIfTrue="1">
      <formula>AE17=""</formula>
    </cfRule>
    <cfRule type="expression" dxfId="749" priority="134" stopIfTrue="1">
      <formula>AE17=KeyCustom2</formula>
    </cfRule>
    <cfRule type="expression" dxfId="748" priority="135" stopIfTrue="1">
      <formula>AE17=KeyCustom1</formula>
    </cfRule>
    <cfRule type="expression" dxfId="747" priority="136" stopIfTrue="1">
      <formula>AE17=KeySick</formula>
    </cfRule>
    <cfRule type="expression" dxfId="746" priority="137" stopIfTrue="1">
      <formula>AE17=KeyPersonal</formula>
    </cfRule>
    <cfRule type="expression" dxfId="745" priority="138" stopIfTrue="1">
      <formula>AE17=KeyVacation</formula>
    </cfRule>
  </conditionalFormatting>
  <dataValidations count="5">
    <dataValidation allowBlank="1" showInputMessage="1" showErrorMessage="1" prompt="The letter &quot;V&quot; indicates absence due to vacation" sqref="AB13:AC13 AC8 O11:O12 P8 AB23 W12 G19 N22 U23 H15 V13 H12 Z11 AC19" xr:uid="{DB0224CE-ED93-4899-9027-B77394AB006F}"/>
    <dataValidation allowBlank="1" showInputMessage="1" showErrorMessage="1" prompt="Enter a label to describe the custom key at left" sqref="AE12 Y19 X12 Z15" xr:uid="{617A800F-E03B-4F61-B8C2-2C0C5A2C988B}"/>
    <dataValidation allowBlank="1" showInputMessage="1" showErrorMessage="1" prompt="The letter &quot;P&quot; indicates absence due to personal reasons" sqref="F14 M10 T18 AA20" xr:uid="{EF32E6BB-D681-4EEF-AB5A-BE635E703A10}"/>
    <dataValidation allowBlank="1" showInputMessage="1" showErrorMessage="1" prompt="The letter &quot;S&quot; indicates absence due to illness" sqref="L14 C8 E10 D23 I13 AF13 J12 P15 K18 S17 Q14 AD14 R20 AE17 W11" xr:uid="{F28DEE53-E479-4AB3-B95B-5AEE3EB456C3}"/>
    <dataValidation allowBlank="1" showInputMessage="1" showErrorMessage="1" prompt="Enter a letter and customize the label at right to add another key item" sqref="U12 G18 N19 X7 H22 O11 AB13 Y21 Z11 AC19 V16" xr:uid="{CFBC5D06-C0E6-4913-B778-0B5F3696BB82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08C2-8A84-48C3-B52E-65C57A37214D}">
  <sheetPr>
    <tabColor theme="1"/>
  </sheetPr>
  <dimension ref="A1:O23"/>
  <sheetViews>
    <sheetView tabSelected="1" workbookViewId="0">
      <selection activeCell="I33" sqref="I33"/>
    </sheetView>
  </sheetViews>
  <sheetFormatPr baseColWidth="10" defaultColWidth="8.83203125" defaultRowHeight="15" customHeight="1" x14ac:dyDescent="0.2"/>
  <cols>
    <col min="1" max="1" width="29.33203125" bestFit="1" customWidth="1"/>
    <col min="2" max="2" width="9.5" customWidth="1"/>
    <col min="3" max="12" width="9.1640625"/>
    <col min="13" max="13" width="11.5" customWidth="1"/>
    <col min="14" max="14" width="9.5" customWidth="1"/>
    <col min="15" max="15" width="10" customWidth="1"/>
  </cols>
  <sheetData>
    <row r="1" spans="1:15" ht="34" x14ac:dyDescent="0.2">
      <c r="A1" s="3" t="s">
        <v>51</v>
      </c>
    </row>
    <row r="3" spans="1:15" x14ac:dyDescent="0.2"/>
    <row r="4" spans="1:15" x14ac:dyDescent="0.2">
      <c r="A4" s="10" t="s">
        <v>14</v>
      </c>
      <c r="B4" s="7" t="s">
        <v>1</v>
      </c>
      <c r="C4" s="6" t="s">
        <v>3</v>
      </c>
      <c r="D4" s="5" t="s">
        <v>5</v>
      </c>
      <c r="E4" s="2" t="s">
        <v>7</v>
      </c>
      <c r="F4" s="24" t="s">
        <v>44</v>
      </c>
      <c r="G4" s="58" t="s">
        <v>46</v>
      </c>
      <c r="H4" s="49" t="s">
        <v>41</v>
      </c>
      <c r="I4" s="49" t="s">
        <v>31</v>
      </c>
      <c r="J4" s="50" t="s">
        <v>42</v>
      </c>
      <c r="K4" s="50" t="s">
        <v>43</v>
      </c>
    </row>
    <row r="5" spans="1:15" ht="16" x14ac:dyDescent="0.2">
      <c r="A5" s="33" t="s">
        <v>15</v>
      </c>
      <c r="B5" s="12">
        <f>July_25!AH7+August_25!AH7+September_25!AG7</f>
        <v>2</v>
      </c>
      <c r="C5" s="12">
        <f>July_25!AI7+August_25!AI7+September_25!AH7</f>
        <v>0</v>
      </c>
      <c r="D5" s="12">
        <f>July_25!AJ7+August_25!AJ7+September_25!AI7</f>
        <v>1</v>
      </c>
      <c r="E5" s="12">
        <f>July_25!AK7+August_25!AK7+September_25!AJ7</f>
        <v>2</v>
      </c>
      <c r="F5" s="12">
        <f>July_25!AL7+August_25!AL7+September_25!AK7</f>
        <v>0</v>
      </c>
      <c r="G5">
        <f>B5+C5*1.5+D5*2+E5*0.5+F5*3</f>
        <v>5</v>
      </c>
      <c r="H5" s="54">
        <v>2.5</v>
      </c>
      <c r="I5">
        <f>G5/H5</f>
        <v>2</v>
      </c>
      <c r="J5" s="43">
        <f t="shared" ref="J5:J21" si="0">AVERAGE($I$5:$I$14)</f>
        <v>3</v>
      </c>
      <c r="K5" s="56">
        <f>I5-J5</f>
        <v>-1</v>
      </c>
      <c r="N5" s="11"/>
      <c r="O5" s="11"/>
    </row>
    <row r="6" spans="1:15" ht="17.25" customHeight="1" x14ac:dyDescent="0.2">
      <c r="A6" s="33" t="s">
        <v>16</v>
      </c>
      <c r="B6" s="12">
        <f>July_25!AH8+August_25!AH8+September_25!AG8</f>
        <v>2</v>
      </c>
      <c r="C6" s="12">
        <f>July_25!AI8+August_25!AI8+September_25!AH8</f>
        <v>0</v>
      </c>
      <c r="D6" s="12">
        <f>July_25!AJ8+August_25!AJ8+September_25!AI8</f>
        <v>3</v>
      </c>
      <c r="E6" s="12">
        <f>July_25!AK8+August_25!AK8+September_25!AJ8</f>
        <v>3</v>
      </c>
      <c r="F6" s="12">
        <f>July_25!AL8+August_25!AL8+September_25!AK8</f>
        <v>0</v>
      </c>
      <c r="G6">
        <f t="shared" ref="G6:G21" si="1">B6+C6*1.5+D6*2+E6*0.5+F6*3</f>
        <v>9.5</v>
      </c>
      <c r="H6" s="54">
        <v>3</v>
      </c>
      <c r="I6">
        <f t="shared" ref="I6:I21" si="2">G6/H6</f>
        <v>3.1666666666666665</v>
      </c>
      <c r="J6" s="43">
        <f t="shared" si="0"/>
        <v>3</v>
      </c>
      <c r="K6" s="56">
        <f t="shared" ref="K6:K21" si="3">I6-J6</f>
        <v>0.16666666666666652</v>
      </c>
      <c r="N6" s="11"/>
      <c r="O6" s="11"/>
    </row>
    <row r="7" spans="1:15" ht="16.5" customHeight="1" x14ac:dyDescent="0.2">
      <c r="A7" s="33" t="s">
        <v>17</v>
      </c>
      <c r="B7" s="12">
        <f>July_25!AH9+August_25!AH9+September_25!AG9</f>
        <v>3</v>
      </c>
      <c r="C7" s="12">
        <f>July_25!AI9+August_25!AI9+September_25!AH9</f>
        <v>1</v>
      </c>
      <c r="D7" s="12">
        <f>July_25!AJ9+August_25!AJ9+September_25!AI9</f>
        <v>2</v>
      </c>
      <c r="E7" s="12">
        <f>July_25!AK9+August_25!AK9+September_25!AJ9</f>
        <v>2</v>
      </c>
      <c r="F7" s="12">
        <f>July_25!AL9+August_25!AL9+September_25!AK9</f>
        <v>0</v>
      </c>
      <c r="G7">
        <f t="shared" si="1"/>
        <v>9.5</v>
      </c>
      <c r="H7" s="54">
        <v>3</v>
      </c>
      <c r="I7">
        <f t="shared" si="2"/>
        <v>3.1666666666666665</v>
      </c>
      <c r="J7" s="43">
        <f t="shared" si="0"/>
        <v>3</v>
      </c>
      <c r="K7" s="56">
        <f t="shared" si="3"/>
        <v>0.16666666666666652</v>
      </c>
      <c r="N7" s="11"/>
      <c r="O7" s="11"/>
    </row>
    <row r="8" spans="1:15" ht="16" x14ac:dyDescent="0.2">
      <c r="A8" s="33" t="s">
        <v>18</v>
      </c>
      <c r="B8" s="12">
        <f>July_25!AH10+August_25!AH10+September_25!AG10</f>
        <v>3</v>
      </c>
      <c r="C8" s="12">
        <f>July_25!AI10+August_25!AI10+September_25!AH10</f>
        <v>4</v>
      </c>
      <c r="D8" s="12">
        <f>July_25!AJ10+August_25!AJ10+September_25!AI10</f>
        <v>0</v>
      </c>
      <c r="E8" s="12">
        <f>July_25!AK10+August_25!AK10+September_25!AJ10</f>
        <v>0</v>
      </c>
      <c r="F8" s="12">
        <f>July_25!AL10+August_25!AL10+September_25!AK10</f>
        <v>0</v>
      </c>
      <c r="G8">
        <f t="shared" si="1"/>
        <v>9</v>
      </c>
      <c r="H8" s="54">
        <v>3</v>
      </c>
      <c r="I8">
        <f t="shared" si="2"/>
        <v>3</v>
      </c>
      <c r="J8" s="43">
        <f t="shared" si="0"/>
        <v>3</v>
      </c>
      <c r="K8" s="56">
        <f t="shared" si="3"/>
        <v>0</v>
      </c>
      <c r="N8" s="11"/>
      <c r="O8" s="11"/>
    </row>
    <row r="9" spans="1:15" ht="16" x14ac:dyDescent="0.2">
      <c r="A9" s="33" t="s">
        <v>19</v>
      </c>
      <c r="B9" s="12">
        <f>July_25!AH11+August_25!AH11+September_25!AG11</f>
        <v>4</v>
      </c>
      <c r="C9" s="12">
        <f>July_25!AI11+August_25!AI11+September_25!AH11</f>
        <v>0</v>
      </c>
      <c r="D9" s="12">
        <f>July_25!AJ11+August_25!AJ11+September_25!AI11</f>
        <v>2</v>
      </c>
      <c r="E9" s="12">
        <f>July_25!AK11+August_25!AK11+September_25!AJ11</f>
        <v>2</v>
      </c>
      <c r="F9" s="12">
        <f>July_25!AL11+August_25!AL11+September_25!AK11</f>
        <v>0</v>
      </c>
      <c r="G9">
        <f t="shared" si="1"/>
        <v>9</v>
      </c>
      <c r="H9" s="54">
        <v>3</v>
      </c>
      <c r="I9">
        <f t="shared" si="2"/>
        <v>3</v>
      </c>
      <c r="J9" s="43">
        <f t="shared" si="0"/>
        <v>3</v>
      </c>
      <c r="K9" s="56">
        <f t="shared" si="3"/>
        <v>0</v>
      </c>
      <c r="N9" s="11"/>
      <c r="O9" s="11"/>
    </row>
    <row r="10" spans="1:15" ht="15.75" customHeight="1" x14ac:dyDescent="0.2">
      <c r="A10" s="33" t="s">
        <v>20</v>
      </c>
      <c r="B10" s="12">
        <f>July_25!AH12+August_25!AH12+September_25!AG12</f>
        <v>1</v>
      </c>
      <c r="C10" s="12">
        <f>July_25!AI12+August_25!AI12+September_25!AH12</f>
        <v>0</v>
      </c>
      <c r="D10" s="12">
        <f>July_25!AJ12+August_25!AJ12+September_25!AI12</f>
        <v>2</v>
      </c>
      <c r="E10" s="12">
        <f>July_25!AK12+August_25!AK12+September_25!AJ12</f>
        <v>2</v>
      </c>
      <c r="F10" s="12">
        <f>July_25!AL12+August_25!AL12+September_25!AK12</f>
        <v>1</v>
      </c>
      <c r="G10">
        <f t="shared" si="1"/>
        <v>9</v>
      </c>
      <c r="H10" s="54">
        <v>3</v>
      </c>
      <c r="I10">
        <f t="shared" si="2"/>
        <v>3</v>
      </c>
      <c r="J10" s="43">
        <f t="shared" si="0"/>
        <v>3</v>
      </c>
      <c r="K10" s="56">
        <f t="shared" si="3"/>
        <v>0</v>
      </c>
      <c r="N10" s="11"/>
    </row>
    <row r="11" spans="1:15" ht="16" x14ac:dyDescent="0.2">
      <c r="A11" s="33" t="s">
        <v>21</v>
      </c>
      <c r="B11" s="12">
        <f>July_25!AH13+August_25!AH13+September_25!AG13</f>
        <v>4</v>
      </c>
      <c r="C11" s="12">
        <f>July_25!AI13+August_25!AI13+September_25!AH13</f>
        <v>0</v>
      </c>
      <c r="D11" s="12">
        <f>July_25!AJ13+August_25!AJ13+September_25!AI13</f>
        <v>2</v>
      </c>
      <c r="E11" s="12">
        <f>July_25!AK13+August_25!AK13+September_25!AJ13</f>
        <v>3</v>
      </c>
      <c r="F11" s="12">
        <f>July_25!AL13+August_25!AL13+September_25!AK13</f>
        <v>0</v>
      </c>
      <c r="G11">
        <f t="shared" si="1"/>
        <v>9.5</v>
      </c>
      <c r="H11" s="54">
        <v>3</v>
      </c>
      <c r="I11">
        <f t="shared" si="2"/>
        <v>3.1666666666666665</v>
      </c>
      <c r="J11" s="43">
        <f t="shared" si="0"/>
        <v>3</v>
      </c>
      <c r="K11" s="56">
        <f t="shared" si="3"/>
        <v>0.16666666666666652</v>
      </c>
    </row>
    <row r="12" spans="1:15" ht="16" x14ac:dyDescent="0.2">
      <c r="A12" s="33" t="s">
        <v>22</v>
      </c>
      <c r="B12" s="12">
        <f>July_25!AH14+August_25!AH14+September_25!AG14</f>
        <v>4</v>
      </c>
      <c r="C12" s="12">
        <f>July_25!AI14+August_25!AI14+September_25!AH14</f>
        <v>2</v>
      </c>
      <c r="D12" s="12">
        <f>July_25!AJ14+August_25!AJ14+September_25!AI14</f>
        <v>0</v>
      </c>
      <c r="E12" s="12">
        <f>July_25!AK14+August_25!AK14+September_25!AJ14</f>
        <v>1</v>
      </c>
      <c r="F12" s="12">
        <f>July_25!AL14+August_25!AL14+September_25!AK14</f>
        <v>0</v>
      </c>
      <c r="G12">
        <f t="shared" si="1"/>
        <v>7.5</v>
      </c>
      <c r="H12" s="54">
        <v>2.5</v>
      </c>
      <c r="I12">
        <f t="shared" si="2"/>
        <v>3</v>
      </c>
      <c r="J12" s="43">
        <f t="shared" si="0"/>
        <v>3</v>
      </c>
      <c r="K12" s="56">
        <f t="shared" si="3"/>
        <v>0</v>
      </c>
    </row>
    <row r="13" spans="1:15" ht="16" x14ac:dyDescent="0.2">
      <c r="A13" s="33" t="s">
        <v>23</v>
      </c>
      <c r="B13" s="12">
        <f>July_25!AH15+August_25!AH15+September_25!AG15</f>
        <v>2</v>
      </c>
      <c r="C13" s="12">
        <f>July_25!AI15+August_25!AI15+September_25!AH15</f>
        <v>0</v>
      </c>
      <c r="D13" s="12">
        <f>July_25!AJ15+August_25!AJ15+September_25!AI15</f>
        <v>2</v>
      </c>
      <c r="E13" s="12">
        <f>July_25!AK15+August_25!AK15+September_25!AJ15</f>
        <v>2</v>
      </c>
      <c r="F13" s="12">
        <f>July_25!AL15+August_25!AL15+September_25!AK15</f>
        <v>1</v>
      </c>
      <c r="G13">
        <f t="shared" si="1"/>
        <v>10</v>
      </c>
      <c r="H13" s="54">
        <v>3</v>
      </c>
      <c r="I13">
        <f t="shared" si="2"/>
        <v>3.3333333333333335</v>
      </c>
      <c r="J13" s="43">
        <f t="shared" si="0"/>
        <v>3</v>
      </c>
      <c r="K13" s="56">
        <f t="shared" si="3"/>
        <v>0.33333333333333348</v>
      </c>
      <c r="L13" s="33"/>
    </row>
    <row r="14" spans="1:15" ht="16" x14ac:dyDescent="0.2">
      <c r="A14" s="33" t="s">
        <v>24</v>
      </c>
      <c r="B14" s="12">
        <f>July_25!AH16+August_25!AH16+September_25!AG16</f>
        <v>4</v>
      </c>
      <c r="C14" s="12">
        <f>July_25!AI16+August_25!AI16+September_25!AH16</f>
        <v>0</v>
      </c>
      <c r="D14" s="12">
        <f>July_25!AJ16+August_25!AJ16+September_25!AI16</f>
        <v>2</v>
      </c>
      <c r="E14" s="12">
        <f>July_25!AK16+August_25!AK16+September_25!AJ16</f>
        <v>3</v>
      </c>
      <c r="F14" s="12">
        <f>July_25!AL16+August_25!AL16+September_25!AK16</f>
        <v>0</v>
      </c>
      <c r="G14">
        <f t="shared" si="1"/>
        <v>9.5</v>
      </c>
      <c r="H14" s="54">
        <v>3</v>
      </c>
      <c r="I14">
        <f t="shared" si="2"/>
        <v>3.1666666666666665</v>
      </c>
      <c r="J14" s="43">
        <f t="shared" si="0"/>
        <v>3</v>
      </c>
      <c r="K14" s="56">
        <f t="shared" si="3"/>
        <v>0.16666666666666652</v>
      </c>
      <c r="L14" s="33"/>
    </row>
    <row r="15" spans="1:15" ht="16" x14ac:dyDescent="0.2">
      <c r="A15" s="33" t="s">
        <v>25</v>
      </c>
      <c r="B15" s="12">
        <f>July_25!AH17+August_25!AH17+September_25!AG17</f>
        <v>3</v>
      </c>
      <c r="C15" s="12">
        <f>July_25!AI17+August_25!AI17+September_25!AH17</f>
        <v>2</v>
      </c>
      <c r="D15" s="12">
        <f>July_25!AJ17+August_25!AJ17+September_25!AI17</f>
        <v>1</v>
      </c>
      <c r="E15" s="12">
        <f>July_25!AK17+August_25!AK17+September_25!AJ17</f>
        <v>0</v>
      </c>
      <c r="F15" s="12">
        <f>July_25!AL17+August_25!AL17+September_25!AK17</f>
        <v>0</v>
      </c>
      <c r="G15">
        <f t="shared" si="1"/>
        <v>8</v>
      </c>
      <c r="H15" s="54">
        <v>3</v>
      </c>
      <c r="I15">
        <f t="shared" si="2"/>
        <v>2.6666666666666665</v>
      </c>
      <c r="J15" s="43">
        <f t="shared" si="0"/>
        <v>3</v>
      </c>
      <c r="K15" s="56">
        <f t="shared" si="3"/>
        <v>-0.33333333333333348</v>
      </c>
      <c r="L15" s="33"/>
    </row>
    <row r="16" spans="1:15" ht="16" x14ac:dyDescent="0.2">
      <c r="A16" s="33" t="s">
        <v>40</v>
      </c>
      <c r="B16" s="12">
        <f>July_25!AH18+August_25!AH18+September_25!AG18</f>
        <v>3</v>
      </c>
      <c r="C16" s="12">
        <f>July_25!AI18+August_25!AI18+September_25!AH18</f>
        <v>1</v>
      </c>
      <c r="D16" s="12">
        <f>July_25!AJ18+August_25!AJ18+September_25!AI18</f>
        <v>2</v>
      </c>
      <c r="E16" s="12">
        <f>July_25!AK18+August_25!AK18+September_25!AJ18</f>
        <v>1</v>
      </c>
      <c r="F16" s="12">
        <f>July_25!AL18+August_25!AL18+September_25!AK18</f>
        <v>0</v>
      </c>
      <c r="G16">
        <f t="shared" si="1"/>
        <v>9</v>
      </c>
      <c r="H16" s="54">
        <v>3</v>
      </c>
      <c r="I16">
        <f t="shared" si="2"/>
        <v>3</v>
      </c>
      <c r="J16" s="43">
        <f t="shared" si="0"/>
        <v>3</v>
      </c>
      <c r="K16" s="56">
        <f t="shared" si="3"/>
        <v>0</v>
      </c>
      <c r="L16" s="33"/>
    </row>
    <row r="17" spans="1:12" ht="16" x14ac:dyDescent="0.2">
      <c r="A17" s="33" t="s">
        <v>26</v>
      </c>
      <c r="B17" s="12">
        <f>July_25!AH19+August_25!AH19+September_25!AG19</f>
        <v>1</v>
      </c>
      <c r="C17" s="12">
        <f>July_25!AI19+August_25!AI19+September_25!AH19</f>
        <v>0</v>
      </c>
      <c r="D17" s="12">
        <f>July_25!AJ19+August_25!AJ19+September_25!AI19</f>
        <v>2</v>
      </c>
      <c r="E17" s="12">
        <f>July_25!AK19+August_25!AK19+September_25!AJ19</f>
        <v>3</v>
      </c>
      <c r="F17" s="12">
        <f>July_25!AL19+August_25!AL19+September_25!AK19</f>
        <v>1</v>
      </c>
      <c r="G17">
        <f t="shared" si="1"/>
        <v>9.5</v>
      </c>
      <c r="H17" s="54">
        <v>3</v>
      </c>
      <c r="I17">
        <f t="shared" si="2"/>
        <v>3.1666666666666665</v>
      </c>
      <c r="J17" s="43">
        <f t="shared" si="0"/>
        <v>3</v>
      </c>
      <c r="K17" s="56">
        <f t="shared" si="3"/>
        <v>0.16666666666666652</v>
      </c>
      <c r="L17" s="33"/>
    </row>
    <row r="18" spans="1:12" ht="16" x14ac:dyDescent="0.2">
      <c r="A18" s="33" t="s">
        <v>27</v>
      </c>
      <c r="B18" s="12">
        <f>July_25!AH20+August_25!AH20+September_25!AG20</f>
        <v>2</v>
      </c>
      <c r="C18" s="12">
        <f>July_25!AI20+August_25!AI20+September_25!AH20</f>
        <v>3</v>
      </c>
      <c r="D18" s="12">
        <f>July_25!AJ20+August_25!AJ20+September_25!AI20</f>
        <v>1</v>
      </c>
      <c r="E18" s="12">
        <f>July_25!AK20+August_25!AK20+September_25!AJ20</f>
        <v>1</v>
      </c>
      <c r="F18" s="12">
        <f>July_25!AL20+August_25!AL20+September_25!AK20</f>
        <v>0</v>
      </c>
      <c r="G18">
        <f t="shared" si="1"/>
        <v>9</v>
      </c>
      <c r="H18" s="54">
        <v>3</v>
      </c>
      <c r="I18">
        <f t="shared" si="2"/>
        <v>3</v>
      </c>
      <c r="J18" s="43">
        <f t="shared" si="0"/>
        <v>3</v>
      </c>
      <c r="K18" s="56">
        <f t="shared" si="3"/>
        <v>0</v>
      </c>
      <c r="L18" s="33"/>
    </row>
    <row r="19" spans="1:12" ht="16" x14ac:dyDescent="0.2">
      <c r="A19" s="33" t="s">
        <v>28</v>
      </c>
      <c r="B19" s="12">
        <f>July_25!AH21+August_25!AH21+September_25!AG21</f>
        <v>2</v>
      </c>
      <c r="C19" s="12">
        <f>July_25!AI21+August_25!AI21+September_25!AH21</f>
        <v>0</v>
      </c>
      <c r="D19" s="12">
        <f>July_25!AJ21+August_25!AJ21+September_25!AI21</f>
        <v>1</v>
      </c>
      <c r="E19" s="12">
        <f>July_25!AK21+August_25!AK21+September_25!AJ21</f>
        <v>1</v>
      </c>
      <c r="F19" s="12">
        <f>July_25!AL21+August_25!AL21+September_25!AK21</f>
        <v>0</v>
      </c>
      <c r="G19">
        <f t="shared" si="1"/>
        <v>4.5</v>
      </c>
      <c r="H19" s="54">
        <v>1.5</v>
      </c>
      <c r="I19">
        <f t="shared" si="2"/>
        <v>3</v>
      </c>
      <c r="J19" s="43">
        <f t="shared" si="0"/>
        <v>3</v>
      </c>
      <c r="K19" s="56">
        <f t="shared" si="3"/>
        <v>0</v>
      </c>
      <c r="L19" s="33"/>
    </row>
    <row r="20" spans="1:12" ht="16" x14ac:dyDescent="0.2">
      <c r="A20" s="33" t="s">
        <v>29</v>
      </c>
      <c r="B20" s="12">
        <f>July_25!AH22+August_25!AH22+September_25!AG22</f>
        <v>4</v>
      </c>
      <c r="C20" s="12">
        <f>July_25!AI22+August_25!AI22+September_25!AH22</f>
        <v>0</v>
      </c>
      <c r="D20" s="12">
        <f>July_25!AJ22+August_25!AJ22+September_25!AI22</f>
        <v>2</v>
      </c>
      <c r="E20" s="12">
        <f>July_25!AK22+August_25!AK22+September_25!AJ22</f>
        <v>3</v>
      </c>
      <c r="F20" s="12">
        <f>July_25!AL22+August_25!AL22+September_25!AK22</f>
        <v>0</v>
      </c>
      <c r="G20">
        <f t="shared" si="1"/>
        <v>9.5</v>
      </c>
      <c r="H20" s="54">
        <v>3</v>
      </c>
      <c r="I20">
        <f t="shared" si="2"/>
        <v>3.1666666666666665</v>
      </c>
      <c r="J20" s="43">
        <f t="shared" si="0"/>
        <v>3</v>
      </c>
      <c r="K20" s="56">
        <f t="shared" si="3"/>
        <v>0.16666666666666652</v>
      </c>
      <c r="L20" s="33"/>
    </row>
    <row r="21" spans="1:12" ht="16" x14ac:dyDescent="0.2">
      <c r="A21" s="64" t="s">
        <v>30</v>
      </c>
      <c r="B21" s="12">
        <f>July_25!AH23+August_25!AH23+September_25!AG23</f>
        <v>4</v>
      </c>
      <c r="C21" s="12">
        <f>July_25!AI23+August_25!AI23+September_25!AH23</f>
        <v>0</v>
      </c>
      <c r="D21" s="12">
        <f>July_25!AJ23+August_25!AJ23+September_25!AI23</f>
        <v>3</v>
      </c>
      <c r="E21" s="12">
        <f>July_25!AK23+August_25!AK23+September_25!AJ23</f>
        <v>2</v>
      </c>
      <c r="F21" s="12">
        <f>July_25!AL23+August_25!AL23+September_25!AK23</f>
        <v>0</v>
      </c>
      <c r="G21">
        <f t="shared" si="1"/>
        <v>11</v>
      </c>
      <c r="H21" s="54">
        <v>3</v>
      </c>
      <c r="I21">
        <f t="shared" si="2"/>
        <v>3.6666666666666665</v>
      </c>
      <c r="J21" s="43">
        <f t="shared" si="0"/>
        <v>3</v>
      </c>
      <c r="K21" s="56">
        <f t="shared" si="3"/>
        <v>0.66666666666666652</v>
      </c>
      <c r="L21" s="33"/>
    </row>
    <row r="22" spans="1:12" x14ac:dyDescent="0.2">
      <c r="B22" s="13">
        <f>SUM(B5:B16)</f>
        <v>35</v>
      </c>
      <c r="C22" s="13">
        <f t="shared" ref="C22:F22" si="4">SUM(C5:C16)</f>
        <v>10</v>
      </c>
      <c r="D22" s="13">
        <f t="shared" si="4"/>
        <v>19</v>
      </c>
      <c r="E22" s="13">
        <f t="shared" si="4"/>
        <v>21</v>
      </c>
      <c r="F22" s="13">
        <f t="shared" si="4"/>
        <v>2</v>
      </c>
      <c r="G22" s="13"/>
      <c r="H22" s="55">
        <f>SUM(H5:H16)</f>
        <v>35</v>
      </c>
      <c r="I22">
        <f>SUM(I5:I16)</f>
        <v>35.666666666666664</v>
      </c>
      <c r="L22" s="33"/>
    </row>
    <row r="23" spans="1:12" x14ac:dyDescent="0.2"/>
  </sheetData>
  <phoneticPr fontId="9" type="noConversion"/>
  <conditionalFormatting sqref="K5:K21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allowBlank="1" showInputMessage="1" showErrorMessage="1" prompt="The letter &quot;S&quot; indicates absence due to illness" sqref="B4" xr:uid="{BF53F3FD-7D00-4D21-B608-2F3E50EDB509}"/>
    <dataValidation allowBlank="1" showInputMessage="1" showErrorMessage="1" prompt="The letter &quot;P&quot; indicates absence due to personal reasons" sqref="C4" xr:uid="{F3935A3F-A8CC-417E-8023-70E3538853CE}"/>
    <dataValidation allowBlank="1" showInputMessage="1" showErrorMessage="1" prompt="The letter &quot;V&quot; indicates absence due to vacation" sqref="D4" xr:uid="{40EA0281-3C78-43F4-A37E-D8A3BEFE3367}"/>
    <dataValidation allowBlank="1" showInputMessage="1" showErrorMessage="1" prompt="Automatically updated title is in this cell. To modify the title, update B1 on January worksheet" sqref="A1" xr:uid="{54FAF0E7-C8EE-463B-B1EB-558A4C7FD1C4}"/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4" xr:uid="{8FA24F0D-7C7C-4705-95E3-4569FE72648A}"/>
    <dataValidation allowBlank="1" showInputMessage="1" showErrorMessage="1" prompt="Enter a letter and customize the label at right to add another key item" sqref="E4:G4" xr:uid="{562A186C-FFE7-4B39-A3A3-28D2C3087935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247DE-7103-42B9-8936-2DDA9D26B276}">
          <x14:formula1>
            <xm:f>'Employee Names'!$B$4:$B$8</xm:f>
          </x14:formula1>
          <xm:sqref>O6:O9 N5:O5 N6:N10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62E1-87D8-4317-BC5F-B1A69FEC0006}">
  <sheetPr>
    <tabColor theme="8" tint="0.79998168889431442"/>
    <pageSetUpPr fitToPage="1"/>
  </sheetPr>
  <dimension ref="A1:AM25"/>
  <sheetViews>
    <sheetView showGridLines="0" zoomScaleNormal="100" workbookViewId="0">
      <pane xSplit="2" ySplit="6" topLeftCell="H7" activePane="bottomRight" state="frozen"/>
      <selection pane="topRight"/>
      <selection pane="bottomLeft"/>
      <selection pane="bottomRight" activeCell="H20" sqref="H20"/>
    </sheetView>
  </sheetViews>
  <sheetFormatPr baseColWidth="10" defaultColWidth="8.83203125" defaultRowHeight="30" customHeight="1" x14ac:dyDescent="0.2"/>
  <cols>
    <col min="1" max="1" width="2.6640625" customWidth="1"/>
    <col min="2" max="2" width="24.83203125" customWidth="1"/>
    <col min="3" max="3" width="4.6640625" customWidth="1"/>
    <col min="4" max="4" width="6.1640625" customWidth="1"/>
    <col min="5" max="6" width="4.6640625" customWidth="1"/>
    <col min="7" max="7" width="4.5" customWidth="1"/>
    <col min="8" max="8" width="5" customWidth="1"/>
    <col min="9" max="10" width="4.6640625" customWidth="1"/>
    <col min="11" max="11" width="5.6640625" customWidth="1"/>
    <col min="12" max="12" width="5" customWidth="1"/>
    <col min="13" max="15" width="4.6640625" customWidth="1"/>
    <col min="16" max="16" width="5.33203125" customWidth="1"/>
    <col min="17" max="22" width="4.6640625" customWidth="1"/>
    <col min="23" max="23" width="5.33203125" customWidth="1"/>
    <col min="24" max="33" width="4.6640625" customWidth="1"/>
    <col min="34" max="37" width="8.1640625" bestFit="1" customWidth="1"/>
    <col min="38" max="38" width="9.1640625"/>
  </cols>
  <sheetData>
    <row r="1" spans="1:39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" customHeight="1" x14ac:dyDescent="0.2">
      <c r="A2" s="15"/>
      <c r="B2" s="9" t="s">
        <v>0</v>
      </c>
      <c r="C2" s="7" t="s">
        <v>1</v>
      </c>
      <c r="D2" s="8" t="s">
        <v>2</v>
      </c>
      <c r="E2" s="8"/>
      <c r="F2" s="8"/>
      <c r="G2" s="6" t="s">
        <v>3</v>
      </c>
      <c r="H2" s="8" t="s">
        <v>4</v>
      </c>
      <c r="I2" s="8"/>
      <c r="J2" s="8"/>
      <c r="K2" s="5" t="s">
        <v>5</v>
      </c>
      <c r="L2" s="8" t="s">
        <v>6</v>
      </c>
      <c r="M2" s="8"/>
      <c r="N2" s="8"/>
      <c r="O2" s="2" t="s">
        <v>7</v>
      </c>
      <c r="P2" s="8" t="s">
        <v>8</v>
      </c>
      <c r="Q2" s="8"/>
      <c r="R2" s="8"/>
      <c r="S2" s="14"/>
      <c r="T2" s="8" t="s">
        <v>9</v>
      </c>
      <c r="U2" s="8"/>
      <c r="V2" s="51" t="s">
        <v>10</v>
      </c>
      <c r="W2" s="52" t="s">
        <v>11</v>
      </c>
      <c r="X2" s="53"/>
      <c r="Y2" s="24" t="s">
        <v>44</v>
      </c>
      <c r="Z2" s="19" t="s">
        <v>45</v>
      </c>
      <c r="AA2" s="19" t="s">
        <v>10</v>
      </c>
      <c r="AB2" s="15"/>
      <c r="AC2" s="15"/>
      <c r="AD2" s="25" t="s">
        <v>10</v>
      </c>
      <c r="AE2" s="25" t="s">
        <v>10</v>
      </c>
      <c r="AF2" s="25" t="s">
        <v>10</v>
      </c>
      <c r="AG2" s="15"/>
      <c r="AH2" s="15"/>
      <c r="AI2" s="15"/>
      <c r="AJ2" s="15"/>
      <c r="AK2" s="15"/>
      <c r="AL2" s="15"/>
      <c r="AM2" s="15"/>
    </row>
    <row r="3" spans="1:39" ht="1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30" customHeight="1" x14ac:dyDescent="0.2">
      <c r="A4" s="15"/>
      <c r="B4" s="26" t="s">
        <v>52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27" t="s">
        <v>10</v>
      </c>
      <c r="AI4" s="73">
        <v>2024</v>
      </c>
      <c r="AJ4" s="73"/>
      <c r="AK4" s="27" t="s">
        <v>10</v>
      </c>
      <c r="AL4" s="19" t="s">
        <v>10</v>
      </c>
      <c r="AM4" s="15"/>
    </row>
    <row r="5" spans="1:39" ht="15" customHeight="1" x14ac:dyDescent="0.2">
      <c r="A5" s="15"/>
      <c r="B5" s="26"/>
      <c r="C5" s="24" t="s">
        <v>37</v>
      </c>
      <c r="D5" s="24" t="s">
        <v>38</v>
      </c>
      <c r="E5" s="28" t="s">
        <v>39</v>
      </c>
      <c r="F5" s="28" t="s">
        <v>33</v>
      </c>
      <c r="G5" s="18" t="s">
        <v>34</v>
      </c>
      <c r="H5" s="24" t="s">
        <v>35</v>
      </c>
      <c r="I5" s="24" t="s">
        <v>36</v>
      </c>
      <c r="J5" s="18" t="s">
        <v>37</v>
      </c>
      <c r="K5" s="29" t="s">
        <v>38</v>
      </c>
      <c r="L5" s="28" t="s">
        <v>39</v>
      </c>
      <c r="M5" s="28" t="s">
        <v>33</v>
      </c>
      <c r="N5" s="18" t="s">
        <v>34</v>
      </c>
      <c r="O5" s="24" t="s">
        <v>35</v>
      </c>
      <c r="P5" s="24" t="s">
        <v>36</v>
      </c>
      <c r="Q5" s="18" t="s">
        <v>37</v>
      </c>
      <c r="R5" s="29" t="s">
        <v>38</v>
      </c>
      <c r="S5" s="28" t="s">
        <v>39</v>
      </c>
      <c r="T5" s="28" t="s">
        <v>33</v>
      </c>
      <c r="U5" s="18" t="s">
        <v>34</v>
      </c>
      <c r="V5" s="18" t="s">
        <v>35</v>
      </c>
      <c r="W5" s="18" t="s">
        <v>36</v>
      </c>
      <c r="X5" s="18" t="s">
        <v>37</v>
      </c>
      <c r="Y5" s="29" t="s">
        <v>38</v>
      </c>
      <c r="Z5" s="28" t="s">
        <v>39</v>
      </c>
      <c r="AA5" s="28" t="s">
        <v>33</v>
      </c>
      <c r="AB5" s="18" t="s">
        <v>34</v>
      </c>
      <c r="AC5" s="18" t="s">
        <v>35</v>
      </c>
      <c r="AD5" s="18" t="s">
        <v>36</v>
      </c>
      <c r="AE5" s="18" t="s">
        <v>37</v>
      </c>
      <c r="AF5" s="29" t="s">
        <v>38</v>
      </c>
      <c r="AG5" s="28" t="s">
        <v>39</v>
      </c>
      <c r="AH5" s="74" t="s">
        <v>13</v>
      </c>
      <c r="AI5" s="74"/>
      <c r="AJ5" s="74"/>
      <c r="AK5" s="74"/>
      <c r="AL5" s="19" t="s">
        <v>10</v>
      </c>
      <c r="AM5" s="15"/>
    </row>
    <row r="6" spans="1:39" ht="15" customHeight="1" x14ac:dyDescent="0.2">
      <c r="A6" s="15"/>
      <c r="B6" s="30" t="s">
        <v>14</v>
      </c>
      <c r="C6" s="31">
        <v>1</v>
      </c>
      <c r="D6" s="45">
        <v>2</v>
      </c>
      <c r="E6" s="45">
        <v>3</v>
      </c>
      <c r="F6" s="45">
        <v>4</v>
      </c>
      <c r="G6" s="45">
        <v>5</v>
      </c>
      <c r="H6" s="45">
        <v>6</v>
      </c>
      <c r="I6" s="45">
        <v>7</v>
      </c>
      <c r="J6" s="45">
        <v>8</v>
      </c>
      <c r="K6" s="45">
        <v>9</v>
      </c>
      <c r="L6" s="45">
        <v>10</v>
      </c>
      <c r="M6" s="45">
        <v>11</v>
      </c>
      <c r="N6" s="45">
        <v>12</v>
      </c>
      <c r="O6" s="45">
        <v>13</v>
      </c>
      <c r="P6" s="45">
        <v>14</v>
      </c>
      <c r="Q6" s="45">
        <v>15</v>
      </c>
      <c r="R6" s="45">
        <v>16</v>
      </c>
      <c r="S6" s="45">
        <v>17</v>
      </c>
      <c r="T6" s="45">
        <v>18</v>
      </c>
      <c r="U6" s="45">
        <v>19</v>
      </c>
      <c r="V6" s="45">
        <v>20</v>
      </c>
      <c r="W6" s="45">
        <v>21</v>
      </c>
      <c r="X6" s="45">
        <v>22</v>
      </c>
      <c r="Y6" s="45">
        <v>23</v>
      </c>
      <c r="Z6" s="45">
        <v>24</v>
      </c>
      <c r="AA6" s="45">
        <v>25</v>
      </c>
      <c r="AB6" s="45">
        <v>26</v>
      </c>
      <c r="AC6" s="45">
        <v>27</v>
      </c>
      <c r="AD6" s="45">
        <v>28</v>
      </c>
      <c r="AE6" s="45">
        <v>29</v>
      </c>
      <c r="AF6" s="45">
        <v>30</v>
      </c>
      <c r="AG6" s="45">
        <v>31</v>
      </c>
      <c r="AH6" s="46" t="s">
        <v>1</v>
      </c>
      <c r="AI6" s="47" t="s">
        <v>3</v>
      </c>
      <c r="AJ6" s="28" t="s">
        <v>5</v>
      </c>
      <c r="AK6" s="22" t="s">
        <v>7</v>
      </c>
      <c r="AL6" s="24" t="s">
        <v>44</v>
      </c>
      <c r="AM6" s="15"/>
    </row>
    <row r="7" spans="1:39" ht="30" customHeight="1" x14ac:dyDescent="0.2">
      <c r="A7" s="15"/>
      <c r="B7" s="33" t="s">
        <v>26</v>
      </c>
      <c r="C7" s="34"/>
      <c r="D7" s="34"/>
      <c r="E7" s="34"/>
      <c r="F7" s="34"/>
      <c r="G7" s="34"/>
      <c r="H7" s="34"/>
      <c r="I7" s="34"/>
      <c r="J7" s="34"/>
      <c r="K7" s="34"/>
      <c r="L7" s="5" t="s">
        <v>5</v>
      </c>
      <c r="M7" s="34"/>
      <c r="N7" s="34"/>
      <c r="O7" s="34"/>
      <c r="P7" s="2" t="s">
        <v>7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61">
        <f>COUNTIF(C7:AG7, "WD")</f>
        <v>0</v>
      </c>
      <c r="AI7" s="62">
        <f>COUNTIF(C7:AG7, "TH")</f>
        <v>0</v>
      </c>
      <c r="AJ7" s="63">
        <f>COUNTIF(C7:AG7, "WE")</f>
        <v>1</v>
      </c>
      <c r="AK7" s="62">
        <f>COUNTIF(C7:AF7, "B")</f>
        <v>1</v>
      </c>
      <c r="AL7" s="62">
        <f>COUNTIF(C7:AF7, "HO")</f>
        <v>0</v>
      </c>
      <c r="AM7" s="15"/>
    </row>
    <row r="8" spans="1:39" ht="30" customHeight="1" x14ac:dyDescent="0.2">
      <c r="A8" s="15"/>
      <c r="B8" s="33" t="s">
        <v>16</v>
      </c>
      <c r="C8" s="38"/>
      <c r="D8" s="2" t="s">
        <v>7</v>
      </c>
      <c r="E8" s="38"/>
      <c r="F8" s="38"/>
      <c r="G8" s="38"/>
      <c r="H8" s="38"/>
      <c r="I8" s="24" t="s">
        <v>44</v>
      </c>
      <c r="J8" s="38"/>
      <c r="K8" s="38"/>
      <c r="L8" s="38"/>
      <c r="M8" s="2" t="s">
        <v>7</v>
      </c>
      <c r="N8" s="38"/>
      <c r="O8" s="38"/>
      <c r="P8" s="38"/>
      <c r="Q8" s="38"/>
      <c r="R8" s="38"/>
      <c r="S8" s="5" t="s">
        <v>5</v>
      </c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61">
        <f t="shared" ref="AH8:AH22" si="0">COUNTIF(C8:AG8, "WD")</f>
        <v>0</v>
      </c>
      <c r="AI8" s="62">
        <f t="shared" ref="AI8:AI22" si="1">COUNTIF(C8:AG8, "TH")</f>
        <v>0</v>
      </c>
      <c r="AJ8" s="63">
        <f t="shared" ref="AJ8:AJ22" si="2">COUNTIF(C8:AG8, "WE")</f>
        <v>1</v>
      </c>
      <c r="AK8" s="62">
        <f t="shared" ref="AK8:AK16" si="3">COUNTIF(C8:AF8, "B")</f>
        <v>2</v>
      </c>
      <c r="AL8" s="62">
        <f t="shared" ref="AL8:AL16" si="4">COUNTIF(C8:AF8, "HO")</f>
        <v>1</v>
      </c>
      <c r="AM8" s="15"/>
    </row>
    <row r="9" spans="1:39" ht="30" customHeight="1" x14ac:dyDescent="0.2">
      <c r="A9" s="15"/>
      <c r="B9" s="33" t="s">
        <v>17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7" t="s">
        <v>1</v>
      </c>
      <c r="AC9" s="34"/>
      <c r="AD9" s="34"/>
      <c r="AE9" s="34"/>
      <c r="AF9" s="34"/>
      <c r="AG9" s="5" t="s">
        <v>5</v>
      </c>
      <c r="AH9" s="61">
        <f t="shared" si="0"/>
        <v>1</v>
      </c>
      <c r="AI9" s="62">
        <f t="shared" si="1"/>
        <v>0</v>
      </c>
      <c r="AJ9" s="63">
        <f t="shared" si="2"/>
        <v>1</v>
      </c>
      <c r="AK9" s="62">
        <f t="shared" si="3"/>
        <v>0</v>
      </c>
      <c r="AL9" s="62">
        <f t="shared" si="4"/>
        <v>0</v>
      </c>
      <c r="AM9" s="15"/>
    </row>
    <row r="10" spans="1:39" ht="30" customHeight="1" x14ac:dyDescent="0.2">
      <c r="A10" s="15"/>
      <c r="B10" s="33" t="s">
        <v>18</v>
      </c>
      <c r="C10" s="14"/>
      <c r="D10" s="14"/>
      <c r="E10" s="14"/>
      <c r="F10" s="14"/>
      <c r="G10" s="7" t="s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38"/>
      <c r="R10" s="6" t="s">
        <v>3</v>
      </c>
      <c r="S10" s="14"/>
      <c r="T10" s="14"/>
      <c r="U10" s="38"/>
      <c r="V10" s="38"/>
      <c r="W10" s="7" t="s">
        <v>1</v>
      </c>
      <c r="X10" s="38"/>
      <c r="Y10" s="38"/>
      <c r="Z10" s="14"/>
      <c r="AA10" s="14"/>
      <c r="AB10" s="38"/>
      <c r="AC10" s="38"/>
      <c r="AD10" s="38"/>
      <c r="AE10" s="7" t="s">
        <v>1</v>
      </c>
      <c r="AF10" s="38"/>
      <c r="AG10" s="14"/>
      <c r="AH10" s="61">
        <f>COUNTIF(C10:AG10, "WD")</f>
        <v>3</v>
      </c>
      <c r="AI10" s="62">
        <f>COUNTIF(C10:AG10, "TH")</f>
        <v>1</v>
      </c>
      <c r="AJ10" s="63">
        <f>COUNTIF(C10:AG10, "WE")</f>
        <v>0</v>
      </c>
      <c r="AK10" s="62">
        <f>COUNTIF(C10:AF10, "B")</f>
        <v>0</v>
      </c>
      <c r="AL10" s="62">
        <f>COUNTIF(C10:AF10, "HO")</f>
        <v>0</v>
      </c>
      <c r="AM10" s="15"/>
    </row>
    <row r="11" spans="1:39" ht="30" customHeight="1" x14ac:dyDescent="0.2">
      <c r="A11" s="15"/>
      <c r="B11" s="33" t="s">
        <v>19</v>
      </c>
      <c r="C11" s="34"/>
      <c r="D11" s="34"/>
      <c r="E11" s="2" t="s">
        <v>7</v>
      </c>
      <c r="F11" s="34"/>
      <c r="G11" s="34"/>
      <c r="H11" s="34"/>
      <c r="I11" s="34"/>
      <c r="J11" s="7" t="s">
        <v>1</v>
      </c>
      <c r="K11" s="34"/>
      <c r="L11" s="2" t="s">
        <v>7</v>
      </c>
      <c r="M11" s="34"/>
      <c r="N11" s="34"/>
      <c r="O11" s="34"/>
      <c r="P11" s="24" t="s">
        <v>44</v>
      </c>
      <c r="Q11" s="34"/>
      <c r="R11" s="34"/>
      <c r="S11" s="34"/>
      <c r="T11" s="34"/>
      <c r="U11" s="34"/>
      <c r="V11" s="34"/>
      <c r="W11" s="34"/>
      <c r="X11" s="34"/>
      <c r="Y11" s="34"/>
      <c r="Z11" s="2" t="s">
        <v>7</v>
      </c>
      <c r="AA11" s="34"/>
      <c r="AB11" s="34"/>
      <c r="AC11" s="34"/>
      <c r="AD11" s="34"/>
      <c r="AE11" s="34"/>
      <c r="AF11" s="34"/>
      <c r="AG11" s="34"/>
      <c r="AH11" s="61">
        <f t="shared" si="0"/>
        <v>1</v>
      </c>
      <c r="AI11" s="62">
        <f t="shared" si="1"/>
        <v>0</v>
      </c>
      <c r="AJ11" s="63">
        <f t="shared" si="2"/>
        <v>0</v>
      </c>
      <c r="AK11" s="62">
        <f t="shared" si="3"/>
        <v>3</v>
      </c>
      <c r="AL11" s="62">
        <f t="shared" si="4"/>
        <v>1</v>
      </c>
      <c r="AM11" s="15"/>
    </row>
    <row r="12" spans="1:39" ht="30" customHeight="1" x14ac:dyDescent="0.2">
      <c r="A12" s="15"/>
      <c r="B12" s="33" t="s">
        <v>20</v>
      </c>
      <c r="C12" s="14"/>
      <c r="D12" s="14"/>
      <c r="E12" s="38"/>
      <c r="F12" s="5" t="s">
        <v>5</v>
      </c>
      <c r="G12" s="38"/>
      <c r="H12" s="2" t="s">
        <v>7</v>
      </c>
      <c r="I12" s="3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38"/>
      <c r="AB12" s="38"/>
      <c r="AC12" s="7" t="s">
        <v>1</v>
      </c>
      <c r="AD12" s="38"/>
      <c r="AE12" s="38"/>
      <c r="AF12" s="38"/>
      <c r="AG12" s="2" t="s">
        <v>7</v>
      </c>
      <c r="AH12" s="61">
        <f t="shared" si="0"/>
        <v>1</v>
      </c>
      <c r="AI12" s="62">
        <f t="shared" si="1"/>
        <v>0</v>
      </c>
      <c r="AJ12" s="63">
        <f t="shared" si="2"/>
        <v>1</v>
      </c>
      <c r="AK12" s="62">
        <f t="shared" si="3"/>
        <v>1</v>
      </c>
      <c r="AL12" s="62">
        <f t="shared" si="4"/>
        <v>0</v>
      </c>
      <c r="AM12" s="15"/>
    </row>
    <row r="13" spans="1:39" ht="30" customHeight="1" x14ac:dyDescent="0.2">
      <c r="A13" s="15"/>
      <c r="B13" s="33" t="s">
        <v>21</v>
      </c>
      <c r="C13" s="14"/>
      <c r="D13" s="14"/>
      <c r="E13" s="5" t="s">
        <v>5</v>
      </c>
      <c r="F13" s="34"/>
      <c r="G13" s="34"/>
      <c r="H13" s="14"/>
      <c r="I13" s="14"/>
      <c r="J13" s="34"/>
      <c r="K13" s="6" t="s">
        <v>3</v>
      </c>
      <c r="L13" s="14"/>
      <c r="M13" s="14"/>
      <c r="N13" s="14"/>
      <c r="O13" s="14"/>
      <c r="P13" s="14"/>
      <c r="Q13" s="34"/>
      <c r="R13" s="34"/>
      <c r="S13" s="34"/>
      <c r="T13" s="34"/>
      <c r="U13" s="7" t="s">
        <v>1</v>
      </c>
      <c r="V13" s="34"/>
      <c r="W13" s="34"/>
      <c r="X13" s="34"/>
      <c r="Y13" s="14"/>
      <c r="Z13" s="34"/>
      <c r="AA13" s="34"/>
      <c r="AB13" s="34"/>
      <c r="AC13" s="34"/>
      <c r="AD13" s="34"/>
      <c r="AE13" s="34"/>
      <c r="AF13" s="34"/>
      <c r="AG13" s="34"/>
      <c r="AH13" s="61">
        <f t="shared" si="0"/>
        <v>1</v>
      </c>
      <c r="AI13" s="62">
        <f t="shared" si="1"/>
        <v>1</v>
      </c>
      <c r="AJ13" s="63">
        <f t="shared" si="2"/>
        <v>1</v>
      </c>
      <c r="AK13" s="62">
        <f t="shared" si="3"/>
        <v>0</v>
      </c>
      <c r="AL13" s="62">
        <f t="shared" si="4"/>
        <v>0</v>
      </c>
      <c r="AM13" s="15"/>
    </row>
    <row r="14" spans="1:39" ht="30" customHeight="1" x14ac:dyDescent="0.2">
      <c r="A14" s="15"/>
      <c r="B14" s="33" t="s">
        <v>22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38"/>
      <c r="S14" s="14"/>
      <c r="T14" s="14"/>
      <c r="U14" s="38"/>
      <c r="V14" s="38"/>
      <c r="W14" s="38"/>
      <c r="X14" s="38"/>
      <c r="Y14" s="6" t="s">
        <v>3</v>
      </c>
      <c r="Z14" s="14"/>
      <c r="AA14" s="14"/>
      <c r="AB14" s="38"/>
      <c r="AC14" s="38"/>
      <c r="AD14" s="7" t="s">
        <v>1</v>
      </c>
      <c r="AE14" s="38"/>
      <c r="AF14" s="38"/>
      <c r="AG14" s="14"/>
      <c r="AH14" s="61">
        <f t="shared" si="0"/>
        <v>1</v>
      </c>
      <c r="AI14" s="62">
        <f t="shared" si="1"/>
        <v>1</v>
      </c>
      <c r="AJ14" s="63">
        <f t="shared" si="2"/>
        <v>0</v>
      </c>
      <c r="AK14" s="62">
        <f t="shared" si="3"/>
        <v>0</v>
      </c>
      <c r="AL14" s="62">
        <f t="shared" si="4"/>
        <v>0</v>
      </c>
      <c r="AM14" s="15"/>
    </row>
    <row r="15" spans="1:39" ht="30" customHeight="1" x14ac:dyDescent="0.2">
      <c r="A15" s="15"/>
      <c r="B15" s="33" t="s">
        <v>23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" t="s">
        <v>7</v>
      </c>
      <c r="P15" s="34"/>
      <c r="Q15" s="34"/>
      <c r="R15" s="34"/>
      <c r="S15" s="14"/>
      <c r="T15" s="5" t="s">
        <v>5</v>
      </c>
      <c r="U15" s="34"/>
      <c r="V15" s="34"/>
      <c r="W15" s="34"/>
      <c r="X15" s="34"/>
      <c r="Y15" s="34"/>
      <c r="Z15" s="34"/>
      <c r="AA15" s="2" t="s">
        <v>7</v>
      </c>
      <c r="AB15" s="34"/>
      <c r="AC15" s="34"/>
      <c r="AD15" s="34"/>
      <c r="AE15" s="34"/>
      <c r="AF15" s="34"/>
      <c r="AG15" s="34"/>
      <c r="AH15" s="61">
        <f t="shared" si="0"/>
        <v>0</v>
      </c>
      <c r="AI15" s="62">
        <f t="shared" si="1"/>
        <v>0</v>
      </c>
      <c r="AJ15" s="63">
        <f t="shared" si="2"/>
        <v>1</v>
      </c>
      <c r="AK15" s="62">
        <f>COUNTIF(C15:AF15, "B")</f>
        <v>2</v>
      </c>
      <c r="AL15" s="62">
        <f>COUNTIF(C15:AF15, "HO")</f>
        <v>0</v>
      </c>
      <c r="AM15" s="15"/>
    </row>
    <row r="16" spans="1:39" ht="30" customHeight="1" x14ac:dyDescent="0.2">
      <c r="A16" s="15"/>
      <c r="B16" s="33" t="s">
        <v>24</v>
      </c>
      <c r="C16" s="2" t="s">
        <v>7</v>
      </c>
      <c r="D16" s="38"/>
      <c r="E16" s="38"/>
      <c r="F16" s="38"/>
      <c r="G16" s="38"/>
      <c r="H16" s="14"/>
      <c r="I16" s="14"/>
      <c r="J16" s="14"/>
      <c r="K16" s="14"/>
      <c r="L16" s="14"/>
      <c r="M16" s="5" t="s">
        <v>5</v>
      </c>
      <c r="N16" s="38"/>
      <c r="O16" s="38"/>
      <c r="P16" s="38"/>
      <c r="Q16" s="38"/>
      <c r="R16" s="38"/>
      <c r="S16" s="38"/>
      <c r="T16" s="38"/>
      <c r="U16" s="38"/>
      <c r="V16" s="7" t="s">
        <v>1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61">
        <f t="shared" si="0"/>
        <v>1</v>
      </c>
      <c r="AI16" s="62">
        <f t="shared" si="1"/>
        <v>0</v>
      </c>
      <c r="AJ16" s="63">
        <f t="shared" si="2"/>
        <v>1</v>
      </c>
      <c r="AK16" s="62">
        <f t="shared" si="3"/>
        <v>1</v>
      </c>
      <c r="AL16" s="62">
        <f t="shared" si="4"/>
        <v>0</v>
      </c>
      <c r="AM16" s="15"/>
    </row>
    <row r="17" spans="1:39" ht="30" customHeight="1" x14ac:dyDescent="0.2">
      <c r="A17" s="15"/>
      <c r="B17" s="33" t="s">
        <v>25</v>
      </c>
      <c r="C17" s="14"/>
      <c r="D17" s="14"/>
      <c r="E17" s="14"/>
      <c r="F17" s="14"/>
      <c r="G17" s="3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61">
        <f>COUNTIF(C17:AG17, "WD")</f>
        <v>0</v>
      </c>
      <c r="AI17" s="62">
        <f>COUNTIF(C17:AG17, "TH")</f>
        <v>0</v>
      </c>
      <c r="AJ17" s="63">
        <f>COUNTIF(C17:AG17, "WE")</f>
        <v>0</v>
      </c>
      <c r="AK17" s="62">
        <f>COUNTIF(C17:AF17, "B")</f>
        <v>0</v>
      </c>
      <c r="AL17" s="62">
        <f>COUNTIF(C17:AF17, "HO")</f>
        <v>0</v>
      </c>
      <c r="AM17" s="15"/>
    </row>
    <row r="18" spans="1:39" ht="30" customHeight="1" x14ac:dyDescent="0.2">
      <c r="A18" s="15"/>
      <c r="B18" s="33" t="s">
        <v>53</v>
      </c>
      <c r="C18" s="24" t="s">
        <v>44</v>
      </c>
      <c r="D18" s="24" t="s">
        <v>44</v>
      </c>
      <c r="E18" s="38"/>
      <c r="F18" s="38"/>
      <c r="G18" s="38"/>
      <c r="H18" s="14"/>
      <c r="I18" s="14"/>
      <c r="J18" s="14"/>
      <c r="K18" s="14"/>
      <c r="L18" s="14"/>
      <c r="M18" s="14"/>
      <c r="N18" s="14"/>
      <c r="O18" s="14"/>
      <c r="P18" s="38"/>
      <c r="Q18" s="38"/>
      <c r="R18" s="38"/>
      <c r="S18" s="2" t="s">
        <v>7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1">
        <f t="shared" si="0"/>
        <v>0</v>
      </c>
      <c r="AI18" s="62">
        <f t="shared" si="1"/>
        <v>0</v>
      </c>
      <c r="AJ18" s="63">
        <f t="shared" si="2"/>
        <v>0</v>
      </c>
      <c r="AK18" s="62">
        <f>COUNTIF(C18:AF18, "B")</f>
        <v>1</v>
      </c>
      <c r="AL18" s="62">
        <f>COUNTIF(C18:AF18, "HO")</f>
        <v>2</v>
      </c>
      <c r="AM18" s="15"/>
    </row>
    <row r="19" spans="1:39" ht="30" customHeight="1" x14ac:dyDescent="0.2">
      <c r="A19" s="15"/>
      <c r="B19" s="33" t="s">
        <v>27</v>
      </c>
      <c r="C19" s="14"/>
      <c r="D19" s="14"/>
      <c r="E19" s="14"/>
      <c r="F19" s="14"/>
      <c r="G19" s="34"/>
      <c r="H19" s="14"/>
      <c r="I19" s="14"/>
      <c r="J19" s="14"/>
      <c r="K19" s="14"/>
      <c r="L19" s="14"/>
      <c r="M19" s="14"/>
      <c r="N19" s="14"/>
      <c r="O19" s="14"/>
      <c r="P19" s="14"/>
      <c r="Q19" s="7" t="s">
        <v>1</v>
      </c>
      <c r="R19" s="34"/>
      <c r="S19" s="14"/>
      <c r="T19" s="14"/>
      <c r="U19" s="34"/>
      <c r="V19" s="34"/>
      <c r="W19" s="34"/>
      <c r="X19" s="7" t="s">
        <v>1</v>
      </c>
      <c r="Y19" s="14"/>
      <c r="Z19" s="14"/>
      <c r="AA19" s="14"/>
      <c r="AB19" s="34"/>
      <c r="AC19" s="34"/>
      <c r="AD19" s="34"/>
      <c r="AE19" s="14"/>
      <c r="AF19" s="6" t="s">
        <v>3</v>
      </c>
      <c r="AG19" s="14"/>
      <c r="AH19" s="61">
        <f t="shared" si="0"/>
        <v>2</v>
      </c>
      <c r="AI19" s="62">
        <f t="shared" si="1"/>
        <v>1</v>
      </c>
      <c r="AJ19" s="63">
        <f t="shared" si="2"/>
        <v>0</v>
      </c>
      <c r="AK19" s="62">
        <f t="shared" ref="AK19:AK22" si="5">COUNTIF(C19:AF19, "B")</f>
        <v>0</v>
      </c>
      <c r="AL19" s="62">
        <f t="shared" ref="AL19:AL22" si="6">COUNTIF(C19:AF19, "HO")</f>
        <v>0</v>
      </c>
      <c r="AM19" s="15"/>
    </row>
    <row r="20" spans="1:39" ht="30" customHeight="1" x14ac:dyDescent="0.2">
      <c r="A20" s="15"/>
      <c r="B20" s="33" t="s">
        <v>28</v>
      </c>
      <c r="C20" s="38"/>
      <c r="D20" s="38"/>
      <c r="E20" s="38"/>
      <c r="F20" s="38"/>
      <c r="G20" s="38"/>
      <c r="H20" s="24" t="s">
        <v>44</v>
      </c>
      <c r="I20" s="38"/>
      <c r="J20" s="38"/>
      <c r="K20" s="38"/>
      <c r="L20" s="38"/>
      <c r="M20" s="38"/>
      <c r="N20" s="7" t="s">
        <v>1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61">
        <f t="shared" si="0"/>
        <v>1</v>
      </c>
      <c r="AI20" s="62">
        <f t="shared" si="1"/>
        <v>0</v>
      </c>
      <c r="AJ20" s="63">
        <f t="shared" si="2"/>
        <v>0</v>
      </c>
      <c r="AK20" s="62">
        <f t="shared" si="5"/>
        <v>0</v>
      </c>
      <c r="AL20" s="62">
        <f t="shared" si="6"/>
        <v>1</v>
      </c>
      <c r="AM20" s="15"/>
    </row>
    <row r="21" spans="1:39" ht="30" customHeight="1" x14ac:dyDescent="0.2">
      <c r="A21" s="15"/>
      <c r="B21" s="33" t="s">
        <v>29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4"/>
      <c r="R21" s="34"/>
      <c r="S21" s="34"/>
      <c r="T21" s="2" t="s">
        <v>7</v>
      </c>
      <c r="U21" s="34"/>
      <c r="V21" s="34"/>
      <c r="W21" s="34"/>
      <c r="X21" s="34"/>
      <c r="Y21" s="34"/>
      <c r="Z21" s="5" t="s">
        <v>5</v>
      </c>
      <c r="AA21" s="34"/>
      <c r="AB21" s="34"/>
      <c r="AC21" s="34"/>
      <c r="AD21" s="34"/>
      <c r="AE21" s="34"/>
      <c r="AF21" s="34"/>
      <c r="AG21" s="34"/>
      <c r="AH21" s="61">
        <f t="shared" si="0"/>
        <v>0</v>
      </c>
      <c r="AI21" s="62">
        <f t="shared" si="1"/>
        <v>0</v>
      </c>
      <c r="AJ21" s="63">
        <f t="shared" si="2"/>
        <v>1</v>
      </c>
      <c r="AK21" s="62">
        <f t="shared" si="5"/>
        <v>1</v>
      </c>
      <c r="AL21" s="62">
        <f t="shared" si="6"/>
        <v>0</v>
      </c>
      <c r="AM21" s="15"/>
    </row>
    <row r="22" spans="1:39" ht="30" customHeight="1" x14ac:dyDescent="0.2">
      <c r="A22" s="15"/>
      <c r="B22" s="64" t="s">
        <v>30</v>
      </c>
      <c r="C22" s="14"/>
      <c r="D22" s="14"/>
      <c r="E22" s="38"/>
      <c r="F22" s="2" t="s">
        <v>7</v>
      </c>
      <c r="G22" s="38"/>
      <c r="H22" s="14"/>
      <c r="I22" s="2" t="s">
        <v>7</v>
      </c>
      <c r="J22" s="14"/>
      <c r="K22" s="38"/>
      <c r="L22" s="38"/>
      <c r="M22" s="38"/>
      <c r="N22" s="38"/>
      <c r="O22" s="24" t="s">
        <v>44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5" t="s">
        <v>5</v>
      </c>
      <c r="AB22" s="38"/>
      <c r="AC22" s="38"/>
      <c r="AD22" s="38"/>
      <c r="AE22" s="38"/>
      <c r="AF22" s="38"/>
      <c r="AG22" s="38"/>
      <c r="AH22" s="61">
        <f t="shared" si="0"/>
        <v>0</v>
      </c>
      <c r="AI22" s="62">
        <f t="shared" si="1"/>
        <v>0</v>
      </c>
      <c r="AJ22" s="63">
        <f t="shared" si="2"/>
        <v>1</v>
      </c>
      <c r="AK22" s="62">
        <f t="shared" si="5"/>
        <v>2</v>
      </c>
      <c r="AL22" s="62">
        <f t="shared" si="6"/>
        <v>1</v>
      </c>
      <c r="AM22" s="15"/>
    </row>
    <row r="23" spans="1:39" ht="30" customHeight="1" x14ac:dyDescent="0.2">
      <c r="A23" s="15"/>
      <c r="B23" s="39" t="s">
        <v>31</v>
      </c>
      <c r="C23" s="40" t="s">
        <v>10</v>
      </c>
      <c r="D23" s="48" t="s">
        <v>10</v>
      </c>
      <c r="E23" s="48" t="s">
        <v>10</v>
      </c>
      <c r="F23" s="48" t="s">
        <v>10</v>
      </c>
      <c r="G23" s="48" t="s">
        <v>10</v>
      </c>
      <c r="H23" s="48" t="s">
        <v>10</v>
      </c>
      <c r="I23" s="48" t="s">
        <v>10</v>
      </c>
      <c r="J23" s="48" t="s">
        <v>10</v>
      </c>
      <c r="K23" s="48" t="s">
        <v>10</v>
      </c>
      <c r="L23" s="48" t="s">
        <v>10</v>
      </c>
      <c r="M23" s="48" t="s">
        <v>10</v>
      </c>
      <c r="N23" s="48" t="s">
        <v>10</v>
      </c>
      <c r="O23" s="48" t="s">
        <v>10</v>
      </c>
      <c r="P23" s="48" t="s">
        <v>10</v>
      </c>
      <c r="Q23" s="48" t="s">
        <v>10</v>
      </c>
      <c r="R23" s="48" t="s">
        <v>10</v>
      </c>
      <c r="S23" s="48" t="s">
        <v>10</v>
      </c>
      <c r="T23" s="48" t="s">
        <v>10</v>
      </c>
      <c r="U23" s="48" t="s">
        <v>10</v>
      </c>
      <c r="V23" s="48" t="s">
        <v>10</v>
      </c>
      <c r="W23" s="48" t="s">
        <v>10</v>
      </c>
      <c r="X23" s="48" t="s">
        <v>10</v>
      </c>
      <c r="Y23" s="48" t="s">
        <v>10</v>
      </c>
      <c r="Z23" s="48" t="s">
        <v>10</v>
      </c>
      <c r="AA23" s="48" t="s">
        <v>10</v>
      </c>
      <c r="AB23" s="48" t="s">
        <v>10</v>
      </c>
      <c r="AC23" s="48" t="s">
        <v>10</v>
      </c>
      <c r="AD23" s="48" t="s">
        <v>10</v>
      </c>
      <c r="AE23" s="48" t="s">
        <v>10</v>
      </c>
      <c r="AF23" s="48" t="s">
        <v>10</v>
      </c>
      <c r="AG23" s="48" t="s">
        <v>10</v>
      </c>
      <c r="AH23" s="48">
        <f>SUM(AH7:AH18)</f>
        <v>9</v>
      </c>
      <c r="AI23" s="48">
        <f>SUM(AI7:AI18)</f>
        <v>3</v>
      </c>
      <c r="AJ23" s="48">
        <f>SUM(AJ7:AJ18)</f>
        <v>7</v>
      </c>
      <c r="AK23" s="48">
        <f>SUM(AK7:AK18)</f>
        <v>11</v>
      </c>
      <c r="AL23" s="48">
        <f>SUM(AL7:AL18)</f>
        <v>4</v>
      </c>
      <c r="AM23" s="15"/>
    </row>
    <row r="24" spans="1:39" ht="30" customHeight="1" x14ac:dyDescent="0.2">
      <c r="A24" s="15"/>
      <c r="B24" s="15"/>
      <c r="C24" s="15"/>
      <c r="D24" s="15"/>
      <c r="E24" s="15"/>
      <c r="F24" s="42"/>
      <c r="G24" s="42"/>
      <c r="H24" s="42"/>
      <c r="I24" s="15"/>
      <c r="J24" s="15"/>
      <c r="K24" s="42"/>
      <c r="L24" s="42"/>
      <c r="M24" s="42"/>
      <c r="N24" s="42"/>
      <c r="O24" s="42"/>
      <c r="P24" s="42"/>
      <c r="Q24" s="42"/>
      <c r="R24" s="42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30" customHeight="1" x14ac:dyDescent="0.2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15"/>
      <c r="AJ25" s="15"/>
      <c r="AK25" s="15"/>
      <c r="AL25" s="15"/>
      <c r="AM25" s="15"/>
    </row>
  </sheetData>
  <mergeCells count="20">
    <mergeCell ref="A25:B25"/>
    <mergeCell ref="C25:D25"/>
    <mergeCell ref="E25:F25"/>
    <mergeCell ref="G25:H25"/>
    <mergeCell ref="I25:J25"/>
    <mergeCell ref="U25:V25"/>
    <mergeCell ref="W25:X25"/>
    <mergeCell ref="Y25:Z25"/>
    <mergeCell ref="C4:AG4"/>
    <mergeCell ref="AI4:AJ4"/>
    <mergeCell ref="AH5:AK5"/>
    <mergeCell ref="K25:L25"/>
    <mergeCell ref="M25:N25"/>
    <mergeCell ref="AA25:AB25"/>
    <mergeCell ref="AC25:AD25"/>
    <mergeCell ref="AE25:AF25"/>
    <mergeCell ref="AG25:AH25"/>
    <mergeCell ref="O25:P25"/>
    <mergeCell ref="Q25:R25"/>
    <mergeCell ref="S25:T25"/>
  </mergeCells>
  <conditionalFormatting sqref="C10:D13">
    <cfRule type="expression" priority="163" stopIfTrue="1">
      <formula>C10=""</formula>
    </cfRule>
    <cfRule type="expression" dxfId="744" priority="164" stopIfTrue="1">
      <formula>C10=KeyCustom2</formula>
    </cfRule>
    <cfRule type="expression" dxfId="743" priority="165" stopIfTrue="1">
      <formula>C10=KeyCustom1</formula>
    </cfRule>
    <cfRule type="expression" dxfId="742" priority="166" stopIfTrue="1">
      <formula>C10=KeySick</formula>
    </cfRule>
  </conditionalFormatting>
  <conditionalFormatting sqref="C11:D11 F11:I11">
    <cfRule type="expression" dxfId="741" priority="488" stopIfTrue="1">
      <formula>C11=KeyCustom2</formula>
    </cfRule>
    <cfRule type="expression" dxfId="740" priority="489" stopIfTrue="1">
      <formula>C11=KeyCustom1</formula>
    </cfRule>
    <cfRule type="expression" dxfId="739" priority="490" stopIfTrue="1">
      <formula>C11=KeySick</formula>
    </cfRule>
    <cfRule type="expression" dxfId="738" priority="491" stopIfTrue="1">
      <formula>C11=KeyPersonal</formula>
    </cfRule>
    <cfRule type="expression" dxfId="737" priority="492" stopIfTrue="1">
      <formula>C11=KeyVacation</formula>
    </cfRule>
  </conditionalFormatting>
  <conditionalFormatting sqref="C11:D13">
    <cfRule type="expression" dxfId="736" priority="167" stopIfTrue="1">
      <formula>C11=KeyPersonal</formula>
    </cfRule>
    <cfRule type="expression" dxfId="735" priority="168" stopIfTrue="1">
      <formula>C11=KeyVacation</formula>
    </cfRule>
  </conditionalFormatting>
  <conditionalFormatting sqref="C22:E22">
    <cfRule type="expression" priority="19" stopIfTrue="1">
      <formula>C22=""</formula>
    </cfRule>
    <cfRule type="expression" dxfId="734" priority="20" stopIfTrue="1">
      <formula>C22=KeyCustom2</formula>
    </cfRule>
    <cfRule type="expression" dxfId="733" priority="21" stopIfTrue="1">
      <formula>C22=KeyCustom1</formula>
    </cfRule>
    <cfRule type="expression" dxfId="732" priority="22" stopIfTrue="1">
      <formula>C22=KeySick</formula>
    </cfRule>
    <cfRule type="expression" dxfId="731" priority="23" stopIfTrue="1">
      <formula>C22=KeyPersonal</formula>
    </cfRule>
    <cfRule type="expression" dxfId="730" priority="24" stopIfTrue="1">
      <formula>C22=KeyVacation</formula>
    </cfRule>
  </conditionalFormatting>
  <conditionalFormatting sqref="C10:F10">
    <cfRule type="expression" dxfId="729" priority="209" stopIfTrue="1">
      <formula>C10=KeyPersonal</formula>
    </cfRule>
    <cfRule type="expression" dxfId="728" priority="210" stopIfTrue="1">
      <formula>C10=KeyVacation</formula>
    </cfRule>
  </conditionalFormatting>
  <conditionalFormatting sqref="C19:G20">
    <cfRule type="expression" priority="67" stopIfTrue="1">
      <formula>C19=""</formula>
    </cfRule>
    <cfRule type="expression" dxfId="727" priority="68" stopIfTrue="1">
      <formula>C19=KeyCustom2</formula>
    </cfRule>
    <cfRule type="expression" dxfId="726" priority="69" stopIfTrue="1">
      <formula>C19=KeyCustom1</formula>
    </cfRule>
    <cfRule type="expression" dxfId="725" priority="70" stopIfTrue="1">
      <formula>C19=KeySick</formula>
    </cfRule>
    <cfRule type="expression" dxfId="724" priority="71" stopIfTrue="1">
      <formula>C19=KeyPersonal</formula>
    </cfRule>
    <cfRule type="expression" dxfId="723" priority="72" stopIfTrue="1">
      <formula>C19=KeyVacation</formula>
    </cfRule>
  </conditionalFormatting>
  <conditionalFormatting sqref="C7:O7 AC9:AF9 F11:I11 K11 M11:O11 Q11:Y11 AA11:AG11 F13:G13 J13 V13:X13 Z13:AG13 U15:Z15 AB15:AG15 U21:Y21 AA21:AG21">
    <cfRule type="expression" dxfId="722" priority="410" stopIfTrue="1">
      <formula>C7=KeyCustom2</formula>
    </cfRule>
    <cfRule type="expression" dxfId="721" priority="411" stopIfTrue="1">
      <formula>C7=KeyCustom1</formula>
    </cfRule>
    <cfRule type="expression" dxfId="720" priority="412" stopIfTrue="1">
      <formula>C7=KeySick</formula>
    </cfRule>
    <cfRule type="expression" dxfId="719" priority="413" stopIfTrue="1">
      <formula>C7=KeyPersonal</formula>
    </cfRule>
    <cfRule type="expression" dxfId="718" priority="414" stopIfTrue="1">
      <formula>C7=KeyVacation</formula>
    </cfRule>
  </conditionalFormatting>
  <conditionalFormatting sqref="C15:S15">
    <cfRule type="expression" priority="109" stopIfTrue="1">
      <formula>C15=""</formula>
    </cfRule>
    <cfRule type="expression" dxfId="717" priority="110" stopIfTrue="1">
      <formula>C15=KeyCustom2</formula>
    </cfRule>
    <cfRule type="expression" dxfId="716" priority="111" stopIfTrue="1">
      <formula>C15=KeyCustom1</formula>
    </cfRule>
    <cfRule type="expression" dxfId="715" priority="112" stopIfTrue="1">
      <formula>C15=KeySick</formula>
    </cfRule>
    <cfRule type="expression" dxfId="714" priority="113" stopIfTrue="1">
      <formula>C15=KeyPersonal</formula>
    </cfRule>
    <cfRule type="expression" dxfId="713" priority="114" stopIfTrue="1">
      <formula>C15=KeyVacation</formula>
    </cfRule>
  </conditionalFormatting>
  <conditionalFormatting sqref="C21:S21">
    <cfRule type="expression" priority="25" stopIfTrue="1">
      <formula>C21=""</formula>
    </cfRule>
    <cfRule type="expression" dxfId="712" priority="26" stopIfTrue="1">
      <formula>C21=KeyCustom2</formula>
    </cfRule>
    <cfRule type="expression" dxfId="711" priority="27" stopIfTrue="1">
      <formula>C21=KeyCustom1</formula>
    </cfRule>
    <cfRule type="expression" dxfId="710" priority="28" stopIfTrue="1">
      <formula>C21=KeySick</formula>
    </cfRule>
    <cfRule type="expression" dxfId="709" priority="29" stopIfTrue="1">
      <formula>C21=KeyPersonal</formula>
    </cfRule>
    <cfRule type="expression" dxfId="708" priority="30" stopIfTrue="1">
      <formula>C21=KeyVacation</formula>
    </cfRule>
  </conditionalFormatting>
  <conditionalFormatting sqref="C14:X14">
    <cfRule type="expression" priority="133" stopIfTrue="1">
      <formula>C14=""</formula>
    </cfRule>
    <cfRule type="expression" dxfId="707" priority="134" stopIfTrue="1">
      <formula>C14=KeyCustom2</formula>
    </cfRule>
    <cfRule type="expression" dxfId="706" priority="135" stopIfTrue="1">
      <formula>C14=KeyCustom1</formula>
    </cfRule>
    <cfRule type="expression" dxfId="705" priority="136" stopIfTrue="1">
      <formula>C14=KeySick</formula>
    </cfRule>
    <cfRule type="expression" dxfId="704" priority="137" stopIfTrue="1">
      <formula>C14=KeyPersonal</formula>
    </cfRule>
    <cfRule type="expression" dxfId="703" priority="138" stopIfTrue="1">
      <formula>C14=KeyVacation</formula>
    </cfRule>
  </conditionalFormatting>
  <conditionalFormatting sqref="C9:AA9">
    <cfRule type="expression" priority="235" stopIfTrue="1">
      <formula>C9=""</formula>
    </cfRule>
    <cfRule type="expression" dxfId="702" priority="236" stopIfTrue="1">
      <formula>C9=KeyCustom2</formula>
    </cfRule>
    <cfRule type="expression" dxfId="701" priority="237" stopIfTrue="1">
      <formula>C9=KeyCustom1</formula>
    </cfRule>
    <cfRule type="expression" dxfId="700" priority="238" stopIfTrue="1">
      <formula>C9=KeySick</formula>
    </cfRule>
    <cfRule type="expression" dxfId="699" priority="239" stopIfTrue="1">
      <formula>C9=KeyPersonal</formula>
    </cfRule>
    <cfRule type="expression" dxfId="698" priority="240" stopIfTrue="1">
      <formula>C9=KeyVacation</formula>
    </cfRule>
  </conditionalFormatting>
  <conditionalFormatting sqref="C17:AG17">
    <cfRule type="expression" priority="85" stopIfTrue="1">
      <formula>C17=""</formula>
    </cfRule>
    <cfRule type="expression" dxfId="697" priority="86" stopIfTrue="1">
      <formula>C17=KeyCustom2</formula>
    </cfRule>
    <cfRule type="expression" dxfId="696" priority="87" stopIfTrue="1">
      <formula>C17=KeyCustom1</formula>
    </cfRule>
    <cfRule type="expression" dxfId="695" priority="88" stopIfTrue="1">
      <formula>C17=KeySick</formula>
    </cfRule>
    <cfRule type="expression" dxfId="694" priority="89" stopIfTrue="1">
      <formula>C17=KeyPersonal</formula>
    </cfRule>
    <cfRule type="expression" dxfId="693" priority="90" stopIfTrue="1">
      <formula>C17=KeyVacation</formula>
    </cfRule>
  </conditionalFormatting>
  <conditionalFormatting sqref="E18">
    <cfRule type="expression" priority="481" stopIfTrue="1">
      <formula>E18=""</formula>
    </cfRule>
    <cfRule type="expression" dxfId="692" priority="482" stopIfTrue="1">
      <formula>E18=KeyCustom2</formula>
    </cfRule>
    <cfRule type="expression" dxfId="691" priority="483" stopIfTrue="1">
      <formula>E18=KeyCustom1</formula>
    </cfRule>
    <cfRule type="expression" dxfId="690" priority="484" stopIfTrue="1">
      <formula>E18=KeySick</formula>
    </cfRule>
    <cfRule type="expression" dxfId="689" priority="485" stopIfTrue="1">
      <formula>E18=KeyPersonal</formula>
    </cfRule>
    <cfRule type="expression" dxfId="688" priority="486" stopIfTrue="1">
      <formula>E18=KeyVacation</formula>
    </cfRule>
  </conditionalFormatting>
  <conditionalFormatting sqref="E10:F10">
    <cfRule type="expression" priority="205" stopIfTrue="1">
      <formula>E10=""</formula>
    </cfRule>
    <cfRule type="expression" dxfId="687" priority="206" stopIfTrue="1">
      <formula>E10=KeyCustom2</formula>
    </cfRule>
    <cfRule type="expression" dxfId="686" priority="207" stopIfTrue="1">
      <formula>E10=KeyCustom1</formula>
    </cfRule>
    <cfRule type="expression" dxfId="685" priority="208" stopIfTrue="1">
      <formula>E10=KeySick</formula>
    </cfRule>
  </conditionalFormatting>
  <conditionalFormatting sqref="F11:I11 C11:D11">
    <cfRule type="expression" priority="487" stopIfTrue="1">
      <formula>C11=""</formula>
    </cfRule>
  </conditionalFormatting>
  <conditionalFormatting sqref="F13:J13">
    <cfRule type="expression" priority="157" stopIfTrue="1">
      <formula>F13=""</formula>
    </cfRule>
    <cfRule type="expression" dxfId="684" priority="158" stopIfTrue="1">
      <formula>F13=KeyCustom2</formula>
    </cfRule>
    <cfRule type="expression" dxfId="683" priority="159" stopIfTrue="1">
      <formula>F13=KeyCustom1</formula>
    </cfRule>
    <cfRule type="expression" dxfId="682" priority="160" stopIfTrue="1">
      <formula>F13=KeySick</formula>
    </cfRule>
    <cfRule type="expression" dxfId="681" priority="161" stopIfTrue="1">
      <formula>F13=KeyPersonal</formula>
    </cfRule>
    <cfRule type="expression" dxfId="680" priority="162" stopIfTrue="1">
      <formula>F13=KeyVacation</formula>
    </cfRule>
  </conditionalFormatting>
  <conditionalFormatting sqref="G17">
    <cfRule type="expression" priority="451" stopIfTrue="1">
      <formula>G17=""</formula>
    </cfRule>
    <cfRule type="expression" dxfId="679" priority="452" stopIfTrue="1">
      <formula>G17=KeyCustom2</formula>
    </cfRule>
    <cfRule type="expression" dxfId="678" priority="453" stopIfTrue="1">
      <formula>G17=KeyCustom1</formula>
    </cfRule>
    <cfRule type="expression" dxfId="677" priority="454" stopIfTrue="1">
      <formula>G17=KeySick</formula>
    </cfRule>
    <cfRule type="expression" dxfId="676" priority="455" stopIfTrue="1">
      <formula>G17=KeyPersonal</formula>
    </cfRule>
    <cfRule type="expression" dxfId="675" priority="456" stopIfTrue="1">
      <formula>G17=KeyVacation</formula>
    </cfRule>
  </conditionalFormatting>
  <conditionalFormatting sqref="G22:H22">
    <cfRule type="expression" priority="13" stopIfTrue="1">
      <formula>G22=""</formula>
    </cfRule>
    <cfRule type="expression" dxfId="674" priority="14" stopIfTrue="1">
      <formula>G22=KeyCustom2</formula>
    </cfRule>
    <cfRule type="expression" dxfId="673" priority="15" stopIfTrue="1">
      <formula>G22=KeyCustom1</formula>
    </cfRule>
    <cfRule type="expression" dxfId="672" priority="16" stopIfTrue="1">
      <formula>G22=KeySick</formula>
    </cfRule>
    <cfRule type="expression" dxfId="671" priority="17" stopIfTrue="1">
      <formula>G22=KeyPersonal</formula>
    </cfRule>
    <cfRule type="expression" dxfId="670" priority="18" stopIfTrue="1">
      <formula>G22=KeyVacation</formula>
    </cfRule>
  </conditionalFormatting>
  <conditionalFormatting sqref="H8">
    <cfRule type="expression" priority="493" stopIfTrue="1">
      <formula>H8=""</formula>
    </cfRule>
    <cfRule type="expression" dxfId="669" priority="494" stopIfTrue="1">
      <formula>H8=KeyCustom2</formula>
    </cfRule>
    <cfRule type="expression" dxfId="668" priority="495" stopIfTrue="1">
      <formula>H8=KeyCustom1</formula>
    </cfRule>
    <cfRule type="expression" dxfId="667" priority="496" stopIfTrue="1">
      <formula>H8=KeySick</formula>
    </cfRule>
    <cfRule type="expression" dxfId="666" priority="497" stopIfTrue="1">
      <formula>H8=KeyPersonal</formula>
    </cfRule>
    <cfRule type="expression" dxfId="665" priority="498" stopIfTrue="1">
      <formula>H8=KeyVacation</formula>
    </cfRule>
  </conditionalFormatting>
  <conditionalFormatting sqref="H16:L16">
    <cfRule type="expression" priority="103" stopIfTrue="1">
      <formula>H16=""</formula>
    </cfRule>
    <cfRule type="expression" dxfId="664" priority="104" stopIfTrue="1">
      <formula>H16=KeyCustom2</formula>
    </cfRule>
    <cfRule type="expression" dxfId="663" priority="105" stopIfTrue="1">
      <formula>H16=KeyCustom1</formula>
    </cfRule>
    <cfRule type="expression" dxfId="662" priority="106" stopIfTrue="1">
      <formula>H16=KeySick</formula>
    </cfRule>
    <cfRule type="expression" dxfId="661" priority="107" stopIfTrue="1">
      <formula>H16=KeyPersonal</formula>
    </cfRule>
    <cfRule type="expression" dxfId="660" priority="108" stopIfTrue="1">
      <formula>H16=KeyVacation</formula>
    </cfRule>
  </conditionalFormatting>
  <conditionalFormatting sqref="H18:O18">
    <cfRule type="expression" priority="79" stopIfTrue="1">
      <formula>H18=""</formula>
    </cfRule>
    <cfRule type="expression" dxfId="659" priority="80" stopIfTrue="1">
      <formula>H18=KeyCustom2</formula>
    </cfRule>
    <cfRule type="expression" dxfId="658" priority="81" stopIfTrue="1">
      <formula>H18=KeyCustom1</formula>
    </cfRule>
    <cfRule type="expression" dxfId="657" priority="82" stopIfTrue="1">
      <formula>H18=KeySick</formula>
    </cfRule>
    <cfRule type="expression" dxfId="656" priority="83" stopIfTrue="1">
      <formula>H18=KeyPersonal</formula>
    </cfRule>
    <cfRule type="expression" dxfId="655" priority="84" stopIfTrue="1">
      <formula>H18=KeyVacation</formula>
    </cfRule>
  </conditionalFormatting>
  <conditionalFormatting sqref="H10:P10">
    <cfRule type="expression" priority="211" stopIfTrue="1">
      <formula>H10=""</formula>
    </cfRule>
    <cfRule type="expression" dxfId="654" priority="212" stopIfTrue="1">
      <formula>H10=KeyCustom2</formula>
    </cfRule>
    <cfRule type="expression" dxfId="653" priority="213" stopIfTrue="1">
      <formula>H10=KeyCustom1</formula>
    </cfRule>
    <cfRule type="expression" dxfId="652" priority="214" stopIfTrue="1">
      <formula>H10=KeySick</formula>
    </cfRule>
    <cfRule type="expression" dxfId="651" priority="215" stopIfTrue="1">
      <formula>H10=KeyPersonal</formula>
    </cfRule>
    <cfRule type="expression" dxfId="650" priority="216" stopIfTrue="1">
      <formula>H10=KeyVacation</formula>
    </cfRule>
  </conditionalFormatting>
  <conditionalFormatting sqref="H19:P19">
    <cfRule type="expression" priority="55" stopIfTrue="1">
      <formula>H19=""</formula>
    </cfRule>
    <cfRule type="expression" dxfId="649" priority="56" stopIfTrue="1">
      <formula>H19=KeyCustom2</formula>
    </cfRule>
    <cfRule type="expression" dxfId="648" priority="57" stopIfTrue="1">
      <formula>H19=KeyCustom1</formula>
    </cfRule>
    <cfRule type="expression" dxfId="647" priority="58" stopIfTrue="1">
      <formula>H19=KeySick</formula>
    </cfRule>
    <cfRule type="expression" dxfId="646" priority="59" stopIfTrue="1">
      <formula>H19=KeyPersonal</formula>
    </cfRule>
    <cfRule type="expression" dxfId="645" priority="60" stopIfTrue="1">
      <formula>H19=KeyVacation</formula>
    </cfRule>
  </conditionalFormatting>
  <conditionalFormatting sqref="J22">
    <cfRule type="expression" priority="7" stopIfTrue="1">
      <formula>J22=""</formula>
    </cfRule>
    <cfRule type="expression" dxfId="644" priority="8" stopIfTrue="1">
      <formula>J22=KeyCustom2</formula>
    </cfRule>
    <cfRule type="expression" dxfId="643" priority="9" stopIfTrue="1">
      <formula>J22=KeyCustom1</formula>
    </cfRule>
    <cfRule type="expression" dxfId="642" priority="10" stopIfTrue="1">
      <formula>J22=KeySick</formula>
    </cfRule>
    <cfRule type="expression" dxfId="641" priority="11" stopIfTrue="1">
      <formula>J22=KeyPersonal</formula>
    </cfRule>
    <cfRule type="expression" dxfId="640" priority="12" stopIfTrue="1">
      <formula>J22=KeyVacation</formula>
    </cfRule>
  </conditionalFormatting>
  <conditionalFormatting sqref="J12:AB12">
    <cfRule type="expression" priority="175" stopIfTrue="1">
      <formula>J12=""</formula>
    </cfRule>
    <cfRule type="expression" dxfId="639" priority="176" stopIfTrue="1">
      <formula>J12=KeyCustom2</formula>
    </cfRule>
    <cfRule type="expression" dxfId="638" priority="177" stopIfTrue="1">
      <formula>J12=KeyCustom1</formula>
    </cfRule>
    <cfRule type="expression" dxfId="637" priority="178" stopIfTrue="1">
      <formula>J12=KeySick</formula>
    </cfRule>
    <cfRule type="expression" dxfId="636" priority="179" stopIfTrue="1">
      <formula>J12=KeyPersonal</formula>
    </cfRule>
    <cfRule type="expression" dxfId="635" priority="180" stopIfTrue="1">
      <formula>J12=KeyVacation</formula>
    </cfRule>
  </conditionalFormatting>
  <conditionalFormatting sqref="L13:T13">
    <cfRule type="expression" priority="151" stopIfTrue="1">
      <formula>L13=""</formula>
    </cfRule>
    <cfRule type="expression" dxfId="634" priority="152" stopIfTrue="1">
      <formula>L13=KeyCustom2</formula>
    </cfRule>
    <cfRule type="expression" dxfId="633" priority="153" stopIfTrue="1">
      <formula>L13=KeyCustom1</formula>
    </cfRule>
    <cfRule type="expression" dxfId="632" priority="154" stopIfTrue="1">
      <formula>L13=KeySick</formula>
    </cfRule>
    <cfRule type="expression" dxfId="631" priority="155" stopIfTrue="1">
      <formula>L13=KeyPersonal</formula>
    </cfRule>
    <cfRule type="expression" dxfId="630" priority="156" stopIfTrue="1">
      <formula>L13=KeyVacation</formula>
    </cfRule>
  </conditionalFormatting>
  <conditionalFormatting sqref="M20 O20:AG20">
    <cfRule type="expression" priority="319" stopIfTrue="1">
      <formula>M20=""</formula>
    </cfRule>
    <cfRule type="expression" dxfId="629" priority="320" stopIfTrue="1">
      <formula>M20=KeyCustom2</formula>
    </cfRule>
    <cfRule type="expression" dxfId="628" priority="321" stopIfTrue="1">
      <formula>M20=KeyCustom1</formula>
    </cfRule>
    <cfRule type="expression" dxfId="627" priority="322" stopIfTrue="1">
      <formula>M20=KeySick</formula>
    </cfRule>
    <cfRule type="expression" dxfId="626" priority="323" stopIfTrue="1">
      <formula>M20=KeyPersonal</formula>
    </cfRule>
    <cfRule type="expression" dxfId="625" priority="324" stopIfTrue="1">
      <formula>M20=KeyVacation</formula>
    </cfRule>
  </conditionalFormatting>
  <conditionalFormatting sqref="N16:U16 W16:AG16">
    <cfRule type="expression" priority="265" stopIfTrue="1">
      <formula>N16=""</formula>
    </cfRule>
    <cfRule type="expression" dxfId="624" priority="266" stopIfTrue="1">
      <formula>N16=KeyCustom2</formula>
    </cfRule>
    <cfRule type="expression" dxfId="623" priority="267" stopIfTrue="1">
      <formula>N16=KeyCustom1</formula>
    </cfRule>
    <cfRule type="expression" dxfId="622" priority="268" stopIfTrue="1">
      <formula>N16=KeySick</formula>
    </cfRule>
    <cfRule type="expression" dxfId="621" priority="269" stopIfTrue="1">
      <formula>N16=KeyPersonal</formula>
    </cfRule>
    <cfRule type="expression" dxfId="620" priority="270" stopIfTrue="1">
      <formula>N16=KeyVacation</formula>
    </cfRule>
  </conditionalFormatting>
  <conditionalFormatting sqref="Q22:W22">
    <cfRule type="expression" priority="283" stopIfTrue="1">
      <formula>Q22=""</formula>
    </cfRule>
    <cfRule type="expression" dxfId="619" priority="284" stopIfTrue="1">
      <formula>Q22=KeyCustom2</formula>
    </cfRule>
    <cfRule type="expression" dxfId="618" priority="285" stopIfTrue="1">
      <formula>Q22=KeyCustom1</formula>
    </cfRule>
    <cfRule type="expression" dxfId="617" priority="286" stopIfTrue="1">
      <formula>Q22=KeySick</formula>
    </cfRule>
    <cfRule type="expression" dxfId="616" priority="287" stopIfTrue="1">
      <formula>Q22=KeyPersonal</formula>
    </cfRule>
    <cfRule type="expression" dxfId="615" priority="288" stopIfTrue="1">
      <formula>Q22=KeyVacation</formula>
    </cfRule>
  </conditionalFormatting>
  <conditionalFormatting sqref="Q7:AG7">
    <cfRule type="expression" priority="229" stopIfTrue="1">
      <formula>Q7=""</formula>
    </cfRule>
    <cfRule type="expression" dxfId="614" priority="230" stopIfTrue="1">
      <formula>Q7=KeyCustom2</formula>
    </cfRule>
    <cfRule type="expression" dxfId="613" priority="231" stopIfTrue="1">
      <formula>Q7=KeyCustom1</formula>
    </cfRule>
    <cfRule type="expression" dxfId="612" priority="232" stopIfTrue="1">
      <formula>Q7=KeySick</formula>
    </cfRule>
    <cfRule type="expression" dxfId="611" priority="233" stopIfTrue="1">
      <formula>Q7=KeyPersonal</formula>
    </cfRule>
    <cfRule type="expression" dxfId="610" priority="234" stopIfTrue="1">
      <formula>Q7=KeyVacation</formula>
    </cfRule>
  </conditionalFormatting>
  <conditionalFormatting sqref="R15 U15">
    <cfRule type="expression" dxfId="609" priority="422" stopIfTrue="1">
      <formula>R15=KeyCustom2</formula>
    </cfRule>
    <cfRule type="expression" dxfId="608" priority="423" stopIfTrue="1">
      <formula>R15=KeyCustom1</formula>
    </cfRule>
    <cfRule type="expression" dxfId="607" priority="424" stopIfTrue="1">
      <formula>R15=KeySick</formula>
    </cfRule>
    <cfRule type="expression" dxfId="606" priority="425" stopIfTrue="1">
      <formula>R15=KeyPersonal</formula>
    </cfRule>
    <cfRule type="expression" dxfId="605" priority="426" stopIfTrue="1">
      <formula>R15=KeyVacation</formula>
    </cfRule>
  </conditionalFormatting>
  <conditionalFormatting sqref="R11:V11">
    <cfRule type="expression" priority="259" stopIfTrue="1">
      <formula>R11=""</formula>
    </cfRule>
    <cfRule type="expression" dxfId="604" priority="260" stopIfTrue="1">
      <formula>R11=KeyCustom2</formula>
    </cfRule>
    <cfRule type="expression" dxfId="603" priority="261" stopIfTrue="1">
      <formula>R11=KeyCustom1</formula>
    </cfRule>
    <cfRule type="expression" dxfId="602" priority="262" stopIfTrue="1">
      <formula>R11=KeySick</formula>
    </cfRule>
    <cfRule type="expression" dxfId="601" priority="263" stopIfTrue="1">
      <formula>R11=KeyPersonal</formula>
    </cfRule>
    <cfRule type="expression" dxfId="600" priority="264" stopIfTrue="1">
      <formula>R11=KeyVacation</formula>
    </cfRule>
  </conditionalFormatting>
  <conditionalFormatting sqref="R19:W19">
    <cfRule type="expression" priority="49" stopIfTrue="1">
      <formula>R19=""</formula>
    </cfRule>
    <cfRule type="expression" dxfId="599" priority="50" stopIfTrue="1">
      <formula>R19=KeyCustom2</formula>
    </cfRule>
    <cfRule type="expression" dxfId="598" priority="51" stopIfTrue="1">
      <formula>R19=KeyCustom1</formula>
    </cfRule>
    <cfRule type="expression" dxfId="597" priority="52" stopIfTrue="1">
      <formula>R19=KeySick</formula>
    </cfRule>
    <cfRule type="expression" dxfId="596" priority="53" stopIfTrue="1">
      <formula>R19=KeyPersonal</formula>
    </cfRule>
    <cfRule type="expression" dxfId="595" priority="54" stopIfTrue="1">
      <formula>R19=KeyVacation</formula>
    </cfRule>
  </conditionalFormatting>
  <conditionalFormatting sqref="S2">
    <cfRule type="expression" priority="1" stopIfTrue="1">
      <formula>S2=""</formula>
    </cfRule>
    <cfRule type="expression" dxfId="594" priority="2" stopIfTrue="1">
      <formula>S2=KeyCustom2</formula>
    </cfRule>
    <cfRule type="expression" dxfId="593" priority="3" stopIfTrue="1">
      <formula>S2=KeyCustom1</formula>
    </cfRule>
    <cfRule type="expression" dxfId="592" priority="4" stopIfTrue="1">
      <formula>S2=KeySick</formula>
    </cfRule>
    <cfRule type="expression" dxfId="591" priority="5" stopIfTrue="1">
      <formula>S2=KeyPersonal</formula>
    </cfRule>
    <cfRule type="expression" dxfId="590" priority="6" stopIfTrue="1">
      <formula>S2=KeyVacation</formula>
    </cfRule>
  </conditionalFormatting>
  <conditionalFormatting sqref="S10:V10">
    <cfRule type="expression" priority="199" stopIfTrue="1">
      <formula>S10=""</formula>
    </cfRule>
    <cfRule type="expression" dxfId="589" priority="200" stopIfTrue="1">
      <formula>S10=KeyCustom2</formula>
    </cfRule>
    <cfRule type="expression" dxfId="588" priority="201" stopIfTrue="1">
      <formula>S10=KeyCustom1</formula>
    </cfRule>
    <cfRule type="expression" dxfId="587" priority="202" stopIfTrue="1">
      <formula>S10=KeySick</formula>
    </cfRule>
    <cfRule type="expression" dxfId="586" priority="203" stopIfTrue="1">
      <formula>S10=KeyPersonal</formula>
    </cfRule>
    <cfRule type="expression" dxfId="585" priority="204" stopIfTrue="1">
      <formula>S10=KeyVacation</formula>
    </cfRule>
  </conditionalFormatting>
  <conditionalFormatting sqref="U15 R15">
    <cfRule type="expression" priority="421" stopIfTrue="1">
      <formula>R15=""</formula>
    </cfRule>
  </conditionalFormatting>
  <conditionalFormatting sqref="X10:AB10">
    <cfRule type="expression" priority="193" stopIfTrue="1">
      <formula>X10=""</formula>
    </cfRule>
    <cfRule type="expression" dxfId="584" priority="194" stopIfTrue="1">
      <formula>X10=KeyCustom2</formula>
    </cfRule>
    <cfRule type="expression" dxfId="583" priority="195" stopIfTrue="1">
      <formula>X10=KeyCustom1</formula>
    </cfRule>
    <cfRule type="expression" dxfId="582" priority="196" stopIfTrue="1">
      <formula>X10=KeySick</formula>
    </cfRule>
    <cfRule type="expression" dxfId="581" priority="197" stopIfTrue="1">
      <formula>X10=KeyPersonal</formula>
    </cfRule>
    <cfRule type="expression" dxfId="580" priority="198" stopIfTrue="1">
      <formula>X10=KeyVacation</formula>
    </cfRule>
  </conditionalFormatting>
  <conditionalFormatting sqref="X13:AB13">
    <cfRule type="expression" priority="145" stopIfTrue="1">
      <formula>X13=""</formula>
    </cfRule>
    <cfRule type="expression" dxfId="579" priority="146" stopIfTrue="1">
      <formula>X13=KeyCustom2</formula>
    </cfRule>
    <cfRule type="expression" dxfId="578" priority="147" stopIfTrue="1">
      <formula>X13=KeyCustom1</formula>
    </cfRule>
    <cfRule type="expression" dxfId="577" priority="148" stopIfTrue="1">
      <formula>X13=KeySick</formula>
    </cfRule>
    <cfRule type="expression" dxfId="576" priority="149" stopIfTrue="1">
      <formula>X13=KeyPersonal</formula>
    </cfRule>
    <cfRule type="expression" dxfId="575" priority="150" stopIfTrue="1">
      <formula>X13=KeyVacation</formula>
    </cfRule>
  </conditionalFormatting>
  <conditionalFormatting sqref="Y15:Z15 AB15">
    <cfRule type="expression" priority="415" stopIfTrue="1">
      <formula>Y15=""</formula>
    </cfRule>
    <cfRule type="expression" dxfId="574" priority="416" stopIfTrue="1">
      <formula>Y15=KeyCustom2</formula>
    </cfRule>
    <cfRule type="expression" dxfId="573" priority="417" stopIfTrue="1">
      <formula>Y15=KeyCustom1</formula>
    </cfRule>
    <cfRule type="expression" dxfId="572" priority="418" stopIfTrue="1">
      <formula>Y15=KeySick</formula>
    </cfRule>
    <cfRule type="expression" dxfId="571" priority="419" stopIfTrue="1">
      <formula>Y15=KeyPersonal</formula>
    </cfRule>
    <cfRule type="expression" dxfId="570" priority="420" stopIfTrue="1">
      <formula>Y15=KeyVacation</formula>
    </cfRule>
  </conditionalFormatting>
  <conditionalFormatting sqref="Y19:AE19">
    <cfRule type="expression" priority="37" stopIfTrue="1">
      <formula>Y19=""</formula>
    </cfRule>
    <cfRule type="expression" dxfId="569" priority="38" stopIfTrue="1">
      <formula>Y19=KeyCustom2</formula>
    </cfRule>
    <cfRule type="expression" dxfId="568" priority="39" stopIfTrue="1">
      <formula>Y19=KeyCustom1</formula>
    </cfRule>
    <cfRule type="expression" dxfId="567" priority="40" stopIfTrue="1">
      <formula>Y19=KeySick</formula>
    </cfRule>
    <cfRule type="expression" dxfId="566" priority="41" stopIfTrue="1">
      <formula>Y19=KeyPersonal</formula>
    </cfRule>
    <cfRule type="expression" dxfId="565" priority="42" stopIfTrue="1">
      <formula>Y19=KeyVacation</formula>
    </cfRule>
  </conditionalFormatting>
  <conditionalFormatting sqref="Z14:AC14">
    <cfRule type="expression" priority="127" stopIfTrue="1">
      <formula>Z14=""</formula>
    </cfRule>
    <cfRule type="expression" dxfId="564" priority="128" stopIfTrue="1">
      <formula>Z14=KeyCustom2</formula>
    </cfRule>
    <cfRule type="expression" dxfId="563" priority="129" stopIfTrue="1">
      <formula>Z14=KeyCustom1</formula>
    </cfRule>
    <cfRule type="expression" dxfId="562" priority="130" stopIfTrue="1">
      <formula>Z14=KeySick</formula>
    </cfRule>
    <cfRule type="expression" dxfId="561" priority="131" stopIfTrue="1">
      <formula>Z14=KeyPersonal</formula>
    </cfRule>
    <cfRule type="expression" dxfId="560" priority="132" stopIfTrue="1">
      <formula>Z14=KeyVacation</formula>
    </cfRule>
  </conditionalFormatting>
  <conditionalFormatting sqref="AB15:AG15 AA21:AG21 Q11:Y11 Z13:AG13 F13:G13 J13 V13:X13 C7:O7 AC9:AF9 F11:I11 K11 M11:O11 AA11:AG11 U15:Z15 U21:Y21">
    <cfRule type="expression" priority="409" stopIfTrue="1">
      <formula>C7=""</formula>
    </cfRule>
  </conditionalFormatting>
  <conditionalFormatting sqref="AE13">
    <cfRule type="expression" priority="253" stopIfTrue="1">
      <formula>AE13=""</formula>
    </cfRule>
    <cfRule type="expression" dxfId="559" priority="254" stopIfTrue="1">
      <formula>AE13=KeyCustom2</formula>
    </cfRule>
    <cfRule type="expression" dxfId="558" priority="255" stopIfTrue="1">
      <formula>AE13=KeyCustom1</formula>
    </cfRule>
    <cfRule type="expression" dxfId="557" priority="256" stopIfTrue="1">
      <formula>AE13=KeySick</formula>
    </cfRule>
    <cfRule type="expression" dxfId="556" priority="257" stopIfTrue="1">
      <formula>AE13=KeyPersonal</formula>
    </cfRule>
    <cfRule type="expression" dxfId="555" priority="258" stopIfTrue="1">
      <formula>AE13=KeyVacation</formula>
    </cfRule>
  </conditionalFormatting>
  <conditionalFormatting sqref="AE21">
    <cfRule type="expression" priority="313" stopIfTrue="1">
      <formula>AE21=""</formula>
    </cfRule>
    <cfRule type="expression" dxfId="554" priority="314" stopIfTrue="1">
      <formula>AE21=KeyCustom2</formula>
    </cfRule>
    <cfRule type="expression" dxfId="553" priority="315" stopIfTrue="1">
      <formula>AE21=KeyCustom1</formula>
    </cfRule>
    <cfRule type="expression" dxfId="552" priority="316" stopIfTrue="1">
      <formula>AE21=KeySick</formula>
    </cfRule>
    <cfRule type="expression" dxfId="551" priority="317" stopIfTrue="1">
      <formula>AE21=KeyPersonal</formula>
    </cfRule>
    <cfRule type="expression" dxfId="550" priority="318" stopIfTrue="1">
      <formula>AE21=KeyVacation</formula>
    </cfRule>
  </conditionalFormatting>
  <conditionalFormatting sqref="AE14:AF14">
    <cfRule type="expression" priority="355" stopIfTrue="1">
      <formula>AE14=""</formula>
    </cfRule>
    <cfRule type="expression" dxfId="549" priority="356" stopIfTrue="1">
      <formula>AE14=KeyCustom2</formula>
    </cfRule>
    <cfRule type="expression" dxfId="548" priority="357" stopIfTrue="1">
      <formula>AE14=KeyCustom1</formula>
    </cfRule>
    <cfRule type="expression" dxfId="547" priority="358" stopIfTrue="1">
      <formula>AE14=KeySick</formula>
    </cfRule>
    <cfRule type="expression" dxfId="546" priority="359" stopIfTrue="1">
      <formula>AE14=KeyPersonal</formula>
    </cfRule>
    <cfRule type="expression" dxfId="545" priority="360" stopIfTrue="1">
      <formula>AE14=KeyVacation</formula>
    </cfRule>
  </conditionalFormatting>
  <conditionalFormatting sqref="AE15:AG15">
    <cfRule type="expression" priority="349" stopIfTrue="1">
      <formula>AE15=""</formula>
    </cfRule>
    <cfRule type="expression" dxfId="544" priority="350" stopIfTrue="1">
      <formula>AE15=KeyCustom2</formula>
    </cfRule>
    <cfRule type="expression" dxfId="543" priority="351" stopIfTrue="1">
      <formula>AE15=KeyCustom1</formula>
    </cfRule>
    <cfRule type="expression" dxfId="542" priority="352" stopIfTrue="1">
      <formula>AE15=KeySick</formula>
    </cfRule>
    <cfRule type="expression" dxfId="541" priority="353" stopIfTrue="1">
      <formula>AE15=KeyPersonal</formula>
    </cfRule>
    <cfRule type="expression" dxfId="540" priority="354" stopIfTrue="1">
      <formula>AE15=KeyVacation</formula>
    </cfRule>
  </conditionalFormatting>
  <conditionalFormatting sqref="AG10">
    <cfRule type="expression" priority="187" stopIfTrue="1">
      <formula>AG10=""</formula>
    </cfRule>
    <cfRule type="expression" dxfId="539" priority="188" stopIfTrue="1">
      <formula>AG10=KeyCustom2</formula>
    </cfRule>
    <cfRule type="expression" dxfId="538" priority="189" stopIfTrue="1">
      <formula>AG10=KeyCustom1</formula>
    </cfRule>
    <cfRule type="expression" dxfId="537" priority="190" stopIfTrue="1">
      <formula>AG10=KeySick</formula>
    </cfRule>
    <cfRule type="expression" dxfId="536" priority="191" stopIfTrue="1">
      <formula>AG10=KeyPersonal</formula>
    </cfRule>
    <cfRule type="expression" dxfId="535" priority="192" stopIfTrue="1">
      <formula>AG10=KeyVacation</formula>
    </cfRule>
  </conditionalFormatting>
  <conditionalFormatting sqref="AG13:AG14">
    <cfRule type="expression" priority="121" stopIfTrue="1">
      <formula>AG13=""</formula>
    </cfRule>
    <cfRule type="expression" dxfId="534" priority="122" stopIfTrue="1">
      <formula>AG13=KeyCustom2</formula>
    </cfRule>
    <cfRule type="expression" dxfId="533" priority="123" stopIfTrue="1">
      <formula>AG13=KeyCustom1</formula>
    </cfRule>
    <cfRule type="expression" dxfId="532" priority="124" stopIfTrue="1">
      <formula>AG13=KeySick</formula>
    </cfRule>
    <cfRule type="expression" dxfId="531" priority="125" stopIfTrue="1">
      <formula>AG13=KeyPersonal</formula>
    </cfRule>
    <cfRule type="expression" dxfId="530" priority="126" stopIfTrue="1">
      <formula>AG13=KeyVacation</formula>
    </cfRule>
  </conditionalFormatting>
  <conditionalFormatting sqref="AG18:AG19">
    <cfRule type="expression" priority="31" stopIfTrue="1">
      <formula>AG18=""</formula>
    </cfRule>
    <cfRule type="expression" dxfId="529" priority="32" stopIfTrue="1">
      <formula>AG18=KeyCustom2</formula>
    </cfRule>
    <cfRule type="expression" dxfId="528" priority="33" stopIfTrue="1">
      <formula>AG18=KeyCustom1</formula>
    </cfRule>
    <cfRule type="expression" dxfId="527" priority="34" stopIfTrue="1">
      <formula>AG18=KeySick</formula>
    </cfRule>
    <cfRule type="expression" dxfId="526" priority="35" stopIfTrue="1">
      <formula>AG18=KeyPersonal</formula>
    </cfRule>
    <cfRule type="expression" dxfId="525" priority="36" stopIfTrue="1">
      <formula>AG18=KeyVacation</formula>
    </cfRule>
  </conditionalFormatting>
  <conditionalFormatting sqref="AG21:AG22">
    <cfRule type="expression" priority="295" stopIfTrue="1">
      <formula>AG21=""</formula>
    </cfRule>
    <cfRule type="expression" dxfId="524" priority="296" stopIfTrue="1">
      <formula>AG21=KeyCustom2</formula>
    </cfRule>
    <cfRule type="expression" dxfId="523" priority="297" stopIfTrue="1">
      <formula>AG21=KeyCustom1</formula>
    </cfRule>
    <cfRule type="expression" dxfId="522" priority="298" stopIfTrue="1">
      <formula>AG21=KeySick</formula>
    </cfRule>
    <cfRule type="expression" dxfId="521" priority="299" stopIfTrue="1">
      <formula>AG21=KeyPersonal</formula>
    </cfRule>
    <cfRule type="expression" dxfId="520" priority="300" stopIfTrue="1">
      <formula>AG21=KeyVacation</formula>
    </cfRule>
  </conditionalFormatting>
  <dataValidations count="6">
    <dataValidation allowBlank="1" showInputMessage="1" showErrorMessage="1" prompt="The letter &quot;V&quot; indicates absence due to vacation" sqref="K2 AG9 E13 T15 Z21 F12 M16 L7 S8 AA22" xr:uid="{F1074142-C81D-49CC-A88F-C47677891776}"/>
    <dataValidation allowBlank="1" showInputMessage="1" showErrorMessage="1" prompt="The letter &quot;P&quot; indicates absence due to personal reasons" sqref="G2 R10 Y14 AF19 K13" xr:uid="{FA5793E2-65E2-4020-B92E-6759904B5EFF}"/>
    <dataValidation allowBlank="1" showInputMessage="1" showErrorMessage="1" prompt="The letter &quot;S&quot; indicates absence due to illness" sqref="C2 G10 J11 N20 Q19 U13 W10 X19 AD14 AB9 AC12 AE10 V16" xr:uid="{C00FAA8D-3327-4110-B528-DE93CC2BCB20}"/>
    <dataValidation allowBlank="1" showInputMessage="1" showErrorMessage="1" prompt="Enter a letter and customize the label at right to add another key item" sqref="O2 C16 D8 H12 I22 O15 P7 E11 F22 L11 M8 S18 T21 Z11 AG12 AA15" xr:uid="{C2142344-1C05-4F1B-8270-D712C6687C62}"/>
    <dataValidation allowBlank="1" showInputMessage="1" showErrorMessage="1" prompt="Enter a label to describe the custom key at left" sqref="Y2 AA2 P2:R2 T2:U2" xr:uid="{C7789190-FE4C-4D87-A47F-B05CEFB8CFD6}"/>
    <dataValidation allowBlank="1" showInputMessage="1" showErrorMessage="1" prompt="This row defines the keys used in the table: cell C2 is Vacation, G2 is Personal, &amp; K2 is Sick leave. Cells N2 &amp; R2 are customizable " sqref="B2" xr:uid="{F36884C0-566B-41D5-AB1E-C2F4E608DAB8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92AB-043C-46A2-B22B-58D794145593}">
  <sheetPr>
    <tabColor theme="8" tint="0.79998168889431442"/>
    <pageSetUpPr fitToPage="1"/>
  </sheetPr>
  <dimension ref="A1:AL25"/>
  <sheetViews>
    <sheetView showGridLines="0" zoomScaleNormal="100" workbookViewId="0">
      <pane xSplit="2" ySplit="6" topLeftCell="C7" activePane="bottomRight" state="frozen"/>
      <selection pane="topRight"/>
      <selection pane="bottomLeft"/>
      <selection pane="bottomRight" activeCell="K20" sqref="K20"/>
    </sheetView>
  </sheetViews>
  <sheetFormatPr baseColWidth="10" defaultColWidth="8.83203125" defaultRowHeight="30" customHeight="1" x14ac:dyDescent="0.2"/>
  <cols>
    <col min="1" max="1" width="2.6640625" customWidth="1"/>
    <col min="2" max="2" width="24.83203125" customWidth="1"/>
    <col min="3" max="3" width="4.6640625" customWidth="1"/>
    <col min="4" max="4" width="5.5" customWidth="1"/>
    <col min="5" max="6" width="4.6640625" customWidth="1"/>
    <col min="7" max="7" width="4.5" customWidth="1"/>
    <col min="8" max="8" width="5" customWidth="1"/>
    <col min="9" max="11" width="4.6640625" customWidth="1"/>
    <col min="12" max="12" width="4.5" customWidth="1"/>
    <col min="13" max="15" width="4.6640625" customWidth="1"/>
    <col min="16" max="16" width="6.1640625" customWidth="1"/>
    <col min="17" max="19" width="4.6640625" customWidth="1"/>
    <col min="20" max="20" width="5" customWidth="1"/>
    <col min="21" max="22" width="4.6640625" customWidth="1"/>
    <col min="23" max="23" width="5.83203125" customWidth="1"/>
    <col min="24" max="32" width="4.6640625" customWidth="1"/>
    <col min="33" max="36" width="8.1640625" bestFit="1" customWidth="1"/>
    <col min="37" max="37" width="9.1640625"/>
  </cols>
  <sheetData>
    <row r="1" spans="1:38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5" customHeight="1" x14ac:dyDescent="0.2">
      <c r="A2" s="15"/>
      <c r="B2" s="9" t="s">
        <v>0</v>
      </c>
      <c r="C2" s="7" t="s">
        <v>1</v>
      </c>
      <c r="D2" s="8" t="s">
        <v>2</v>
      </c>
      <c r="E2" s="8"/>
      <c r="F2" s="8"/>
      <c r="G2" s="6" t="s">
        <v>3</v>
      </c>
      <c r="H2" s="8" t="s">
        <v>4</v>
      </c>
      <c r="I2" s="8"/>
      <c r="J2" s="8"/>
      <c r="K2" s="5" t="s">
        <v>5</v>
      </c>
      <c r="L2" s="8" t="s">
        <v>6</v>
      </c>
      <c r="M2" s="8"/>
      <c r="N2" s="8"/>
      <c r="O2" s="2" t="s">
        <v>7</v>
      </c>
      <c r="P2" s="8" t="s">
        <v>8</v>
      </c>
      <c r="Q2" s="8"/>
      <c r="R2" s="8"/>
      <c r="S2" s="14"/>
      <c r="T2" s="8" t="s">
        <v>9</v>
      </c>
      <c r="U2" s="8"/>
      <c r="V2" s="51" t="s">
        <v>10</v>
      </c>
      <c r="W2" s="52" t="s">
        <v>11</v>
      </c>
      <c r="X2" s="53"/>
      <c r="Y2" s="24" t="s">
        <v>44</v>
      </c>
      <c r="Z2" s="19" t="s">
        <v>45</v>
      </c>
      <c r="AA2" s="19" t="s">
        <v>10</v>
      </c>
      <c r="AB2" s="15"/>
      <c r="AC2" s="15"/>
      <c r="AD2" s="25" t="s">
        <v>10</v>
      </c>
      <c r="AE2" s="25" t="s">
        <v>10</v>
      </c>
      <c r="AF2" s="25" t="s">
        <v>10</v>
      </c>
      <c r="AG2" s="15"/>
      <c r="AH2" s="15"/>
      <c r="AI2" s="15"/>
      <c r="AJ2" s="15"/>
      <c r="AK2" s="15"/>
      <c r="AL2" s="15"/>
    </row>
    <row r="3" spans="1:38" ht="1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30" customHeight="1" x14ac:dyDescent="0.2">
      <c r="A4" s="15"/>
      <c r="B4" s="26" t="s">
        <v>54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27" t="s">
        <v>10</v>
      </c>
      <c r="AH4" s="73">
        <v>2024</v>
      </c>
      <c r="AI4" s="73"/>
      <c r="AJ4" s="27" t="s">
        <v>10</v>
      </c>
      <c r="AK4" s="19" t="s">
        <v>10</v>
      </c>
      <c r="AL4" s="15"/>
    </row>
    <row r="5" spans="1:38" ht="15" customHeight="1" x14ac:dyDescent="0.2">
      <c r="A5" s="15"/>
      <c r="B5" s="26"/>
      <c r="C5" s="28" t="s">
        <v>33</v>
      </c>
      <c r="D5" s="18" t="s">
        <v>34</v>
      </c>
      <c r="E5" s="18" t="s">
        <v>35</v>
      </c>
      <c r="F5" s="18" t="s">
        <v>36</v>
      </c>
      <c r="G5" s="18" t="s">
        <v>37</v>
      </c>
      <c r="H5" s="29" t="s">
        <v>38</v>
      </c>
      <c r="I5" s="28" t="s">
        <v>39</v>
      </c>
      <c r="J5" s="28" t="s">
        <v>33</v>
      </c>
      <c r="K5" s="18" t="s">
        <v>34</v>
      </c>
      <c r="L5" s="18" t="s">
        <v>35</v>
      </c>
      <c r="M5" s="18" t="s">
        <v>36</v>
      </c>
      <c r="N5" s="18" t="s">
        <v>37</v>
      </c>
      <c r="O5" s="29" t="s">
        <v>38</v>
      </c>
      <c r="P5" s="28" t="s">
        <v>39</v>
      </c>
      <c r="Q5" s="28" t="s">
        <v>33</v>
      </c>
      <c r="R5" s="28" t="s">
        <v>34</v>
      </c>
      <c r="S5" s="18" t="s">
        <v>35</v>
      </c>
      <c r="T5" s="18" t="s">
        <v>36</v>
      </c>
      <c r="U5" s="18" t="s">
        <v>37</v>
      </c>
      <c r="V5" s="29" t="s">
        <v>38</v>
      </c>
      <c r="W5" s="28" t="s">
        <v>39</v>
      </c>
      <c r="X5" s="28" t="s">
        <v>33</v>
      </c>
      <c r="Y5" s="18" t="s">
        <v>34</v>
      </c>
      <c r="Z5" s="18" t="s">
        <v>35</v>
      </c>
      <c r="AA5" s="18" t="s">
        <v>36</v>
      </c>
      <c r="AB5" s="18" t="s">
        <v>37</v>
      </c>
      <c r="AC5" s="29" t="s">
        <v>38</v>
      </c>
      <c r="AD5" s="28" t="s">
        <v>39</v>
      </c>
      <c r="AE5" s="28" t="s">
        <v>33</v>
      </c>
      <c r="AF5" s="18" t="s">
        <v>34</v>
      </c>
      <c r="AG5" s="74" t="s">
        <v>13</v>
      </c>
      <c r="AH5" s="74"/>
      <c r="AI5" s="74"/>
      <c r="AJ5" s="74"/>
      <c r="AK5" s="19" t="s">
        <v>10</v>
      </c>
      <c r="AL5" s="15"/>
    </row>
    <row r="6" spans="1:38" ht="15" customHeight="1" x14ac:dyDescent="0.2">
      <c r="A6" s="15"/>
      <c r="B6" s="30" t="s">
        <v>14</v>
      </c>
      <c r="C6" s="31">
        <v>1</v>
      </c>
      <c r="D6" s="45">
        <v>2</v>
      </c>
      <c r="E6" s="45">
        <v>3</v>
      </c>
      <c r="F6" s="45">
        <v>4</v>
      </c>
      <c r="G6" s="45">
        <v>5</v>
      </c>
      <c r="H6" s="45">
        <v>6</v>
      </c>
      <c r="I6" s="45">
        <v>7</v>
      </c>
      <c r="J6" s="45">
        <v>8</v>
      </c>
      <c r="K6" s="45">
        <v>9</v>
      </c>
      <c r="L6" s="45">
        <v>10</v>
      </c>
      <c r="M6" s="45">
        <v>11</v>
      </c>
      <c r="N6" s="45">
        <v>12</v>
      </c>
      <c r="O6" s="45">
        <v>13</v>
      </c>
      <c r="P6" s="45">
        <v>14</v>
      </c>
      <c r="Q6" s="45">
        <v>15</v>
      </c>
      <c r="R6" s="45">
        <v>16</v>
      </c>
      <c r="S6" s="45">
        <v>17</v>
      </c>
      <c r="T6" s="45">
        <v>18</v>
      </c>
      <c r="U6" s="45">
        <v>19</v>
      </c>
      <c r="V6" s="45">
        <v>20</v>
      </c>
      <c r="W6" s="45">
        <v>21</v>
      </c>
      <c r="X6" s="45">
        <v>22</v>
      </c>
      <c r="Y6" s="45">
        <v>23</v>
      </c>
      <c r="Z6" s="45">
        <v>24</v>
      </c>
      <c r="AA6" s="45">
        <v>25</v>
      </c>
      <c r="AB6" s="45">
        <v>26</v>
      </c>
      <c r="AC6" s="45">
        <v>27</v>
      </c>
      <c r="AD6" s="45">
        <v>28</v>
      </c>
      <c r="AE6" s="45">
        <v>29</v>
      </c>
      <c r="AF6" s="45">
        <v>30</v>
      </c>
      <c r="AG6" s="46" t="s">
        <v>1</v>
      </c>
      <c r="AH6" s="47" t="s">
        <v>3</v>
      </c>
      <c r="AI6" s="28" t="s">
        <v>5</v>
      </c>
      <c r="AJ6" s="22" t="s">
        <v>7</v>
      </c>
      <c r="AK6" s="24" t="s">
        <v>44</v>
      </c>
      <c r="AL6" s="15"/>
    </row>
    <row r="7" spans="1:38" ht="30" customHeight="1" x14ac:dyDescent="0.2">
      <c r="A7" s="15"/>
      <c r="B7" s="33" t="s">
        <v>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61">
        <f t="shared" ref="AG7:AG22" si="0">COUNTIF(C7:AF7, "WD")</f>
        <v>0</v>
      </c>
      <c r="AH7" s="62">
        <f t="shared" ref="AH7:AH22" si="1">COUNTIF(C7:AF7, "TH")</f>
        <v>0</v>
      </c>
      <c r="AI7" s="63">
        <f t="shared" ref="AI7:AI22" si="2">COUNTIF(C7:AF7, "WE")</f>
        <v>0</v>
      </c>
      <c r="AJ7" s="62">
        <f>COUNTIF(C7:AF7, "B")</f>
        <v>0</v>
      </c>
      <c r="AK7" s="62">
        <f>COUNTIF(C7:AF7, "HO")</f>
        <v>0</v>
      </c>
      <c r="AL7" s="15"/>
    </row>
    <row r="8" spans="1:38" ht="30" customHeight="1" x14ac:dyDescent="0.2">
      <c r="A8" s="15"/>
      <c r="B8" s="33" t="s">
        <v>16</v>
      </c>
      <c r="C8" s="38"/>
      <c r="D8" s="38"/>
      <c r="E8" s="38"/>
      <c r="F8" s="38"/>
      <c r="G8" s="38"/>
      <c r="H8" s="38"/>
      <c r="I8" s="38"/>
      <c r="J8" s="38"/>
      <c r="K8" s="7" t="s">
        <v>1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5" t="s">
        <v>5</v>
      </c>
      <c r="AF8" s="38"/>
      <c r="AG8" s="61">
        <f t="shared" si="0"/>
        <v>1</v>
      </c>
      <c r="AH8" s="62">
        <f t="shared" si="1"/>
        <v>0</v>
      </c>
      <c r="AI8" s="63">
        <f t="shared" si="2"/>
        <v>1</v>
      </c>
      <c r="AJ8" s="62">
        <f t="shared" ref="AJ8:AJ17" si="3">COUNTIF(C8:AF8, "B")</f>
        <v>0</v>
      </c>
      <c r="AK8" s="62">
        <f t="shared" ref="AK8:AK17" si="4">COUNTIF(C8:AF8, "HO")</f>
        <v>0</v>
      </c>
      <c r="AL8" s="15"/>
    </row>
    <row r="9" spans="1:38" ht="30" customHeight="1" x14ac:dyDescent="0.2">
      <c r="A9" s="15"/>
      <c r="B9" s="33" t="s">
        <v>17</v>
      </c>
      <c r="C9" s="34"/>
      <c r="D9" s="34"/>
      <c r="E9" s="34"/>
      <c r="F9" s="34"/>
      <c r="G9" s="34"/>
      <c r="H9" s="34"/>
      <c r="I9" s="5" t="s">
        <v>5</v>
      </c>
      <c r="J9" s="34"/>
      <c r="K9" s="34"/>
      <c r="L9" s="34"/>
      <c r="M9" s="34"/>
      <c r="N9" s="7" t="s">
        <v>1</v>
      </c>
      <c r="O9" s="34"/>
      <c r="P9" s="34"/>
      <c r="Q9" s="2" t="s">
        <v>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2" t="s">
        <v>7</v>
      </c>
      <c r="AE9" s="34"/>
      <c r="AF9" s="34"/>
      <c r="AG9" s="61">
        <f>COUNTIF(D9:AF9, "WD")</f>
        <v>1</v>
      </c>
      <c r="AH9" s="62">
        <f>COUNTIF(D9:AF9, "TH")</f>
        <v>0</v>
      </c>
      <c r="AI9" s="63">
        <f>COUNTIF(D9:AF9, "WE")</f>
        <v>1</v>
      </c>
      <c r="AJ9" s="62">
        <f>COUNTIF(D9:AF9, "B")</f>
        <v>2</v>
      </c>
      <c r="AK9" s="62">
        <f>COUNTIF(D9:AF9, "HO")</f>
        <v>0</v>
      </c>
      <c r="AL9" s="15"/>
    </row>
    <row r="10" spans="1:38" ht="30" customHeight="1" x14ac:dyDescent="0.2">
      <c r="A10" s="15"/>
      <c r="B10" s="33" t="s">
        <v>18</v>
      </c>
      <c r="C10" s="14"/>
      <c r="D10" s="38"/>
      <c r="E10" s="38"/>
      <c r="F10" s="38"/>
      <c r="G10" s="38"/>
      <c r="H10" s="38"/>
      <c r="I10" s="14"/>
      <c r="J10" s="14"/>
      <c r="K10" s="38"/>
      <c r="L10" s="38"/>
      <c r="M10" s="38"/>
      <c r="N10" s="38"/>
      <c r="O10" s="14"/>
      <c r="P10" s="14"/>
      <c r="Q10" s="14"/>
      <c r="R10" s="14"/>
      <c r="S10" s="14"/>
      <c r="T10" s="38"/>
      <c r="U10" s="38"/>
      <c r="V10" s="6" t="s">
        <v>3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61">
        <f t="shared" si="0"/>
        <v>0</v>
      </c>
      <c r="AH10" s="62">
        <f t="shared" si="1"/>
        <v>1</v>
      </c>
      <c r="AI10" s="63">
        <f t="shared" si="2"/>
        <v>0</v>
      </c>
      <c r="AJ10" s="62">
        <f>COUNTIF(C10:AF10, "B")</f>
        <v>0</v>
      </c>
      <c r="AK10" s="62">
        <f>COUNTIF(C10:AF10, "HO")</f>
        <v>0</v>
      </c>
      <c r="AL10" s="15"/>
    </row>
    <row r="11" spans="1:38" ht="30" customHeight="1" x14ac:dyDescent="0.2">
      <c r="A11" s="15"/>
      <c r="B11" s="33" t="s">
        <v>19</v>
      </c>
      <c r="C11" s="34"/>
      <c r="D11" s="34"/>
      <c r="E11" s="7" t="s">
        <v>1</v>
      </c>
      <c r="F11" s="34"/>
      <c r="G11" s="3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34"/>
      <c r="Z11" s="34"/>
      <c r="AA11" s="34"/>
      <c r="AB11" s="34"/>
      <c r="AC11" s="34"/>
      <c r="AD11" s="5" t="s">
        <v>5</v>
      </c>
      <c r="AE11" s="34"/>
      <c r="AF11" s="34"/>
      <c r="AG11" s="61">
        <f t="shared" si="0"/>
        <v>1</v>
      </c>
      <c r="AH11" s="62">
        <f t="shared" si="1"/>
        <v>0</v>
      </c>
      <c r="AI11" s="63">
        <f t="shared" si="2"/>
        <v>1</v>
      </c>
      <c r="AJ11" s="62">
        <f t="shared" si="3"/>
        <v>0</v>
      </c>
      <c r="AK11" s="62">
        <f t="shared" si="4"/>
        <v>0</v>
      </c>
      <c r="AL11" s="15"/>
    </row>
    <row r="12" spans="1:38" ht="30" customHeight="1" x14ac:dyDescent="0.2">
      <c r="A12" s="15"/>
      <c r="B12" s="33" t="s">
        <v>20</v>
      </c>
      <c r="C12" s="14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5" t="s">
        <v>5</v>
      </c>
      <c r="Q12" s="38"/>
      <c r="R12" s="38"/>
      <c r="S12" s="38"/>
      <c r="T12" s="38"/>
      <c r="U12" s="38"/>
      <c r="V12" s="38"/>
      <c r="W12" s="2" t="s">
        <v>7</v>
      </c>
      <c r="X12" s="38"/>
      <c r="Y12" s="38"/>
      <c r="Z12" s="7" t="s">
        <v>1</v>
      </c>
      <c r="AA12" s="38"/>
      <c r="AB12" s="38"/>
      <c r="AC12" s="38"/>
      <c r="AD12" s="38"/>
      <c r="AE12" s="2" t="s">
        <v>7</v>
      </c>
      <c r="AF12" s="38"/>
      <c r="AG12" s="61">
        <f t="shared" si="0"/>
        <v>1</v>
      </c>
      <c r="AH12" s="62">
        <f t="shared" si="1"/>
        <v>0</v>
      </c>
      <c r="AI12" s="63">
        <f t="shared" si="2"/>
        <v>1</v>
      </c>
      <c r="AJ12" s="62">
        <f t="shared" si="3"/>
        <v>2</v>
      </c>
      <c r="AK12" s="62">
        <f t="shared" si="4"/>
        <v>0</v>
      </c>
      <c r="AL12" s="15"/>
    </row>
    <row r="13" spans="1:38" ht="30" customHeight="1" x14ac:dyDescent="0.2">
      <c r="A13" s="15"/>
      <c r="B13" s="33" t="s">
        <v>21</v>
      </c>
      <c r="C13" s="5" t="s">
        <v>5</v>
      </c>
      <c r="D13" s="34"/>
      <c r="E13" s="34"/>
      <c r="F13" s="34"/>
      <c r="G13" s="34"/>
      <c r="H13" s="34"/>
      <c r="I13" s="2" t="s">
        <v>7</v>
      </c>
      <c r="J13" s="34"/>
      <c r="K13" s="34"/>
      <c r="L13" s="34"/>
      <c r="M13" s="34"/>
      <c r="N13" s="34"/>
      <c r="O13" s="14"/>
      <c r="P13" s="14"/>
      <c r="Q13" s="14"/>
      <c r="R13" s="1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61">
        <f>COUNTIF(C13:AF13, "WD")</f>
        <v>0</v>
      </c>
      <c r="AH13" s="62">
        <f>COUNTIF(C13:AF13, "TH")</f>
        <v>0</v>
      </c>
      <c r="AI13" s="63">
        <f>COUNTIF(C13:AF13, "WE")</f>
        <v>1</v>
      </c>
      <c r="AJ13" s="62">
        <f>COUNTIF(C13:AF13, "B")</f>
        <v>1</v>
      </c>
      <c r="AK13" s="62">
        <f>COUNTIF(C13:AF13, "HO")</f>
        <v>0</v>
      </c>
      <c r="AL13" s="15"/>
    </row>
    <row r="14" spans="1:38" ht="30" customHeight="1" x14ac:dyDescent="0.2">
      <c r="A14" s="15"/>
      <c r="B14" s="33" t="s">
        <v>22</v>
      </c>
      <c r="C14" s="14"/>
      <c r="D14" s="38"/>
      <c r="E14" s="38"/>
      <c r="F14" s="7" t="s">
        <v>1</v>
      </c>
      <c r="G14" s="38"/>
      <c r="H14" s="38"/>
      <c r="I14" s="14"/>
      <c r="J14" s="14"/>
      <c r="K14" s="38"/>
      <c r="L14" s="38"/>
      <c r="M14" s="7" t="s">
        <v>1</v>
      </c>
      <c r="N14" s="38"/>
      <c r="O14" s="14"/>
      <c r="P14" s="14"/>
      <c r="Q14" s="14"/>
      <c r="R14" s="14"/>
      <c r="S14" s="38"/>
      <c r="T14" s="7" t="s">
        <v>1</v>
      </c>
      <c r="U14" s="38"/>
      <c r="V14" s="38"/>
      <c r="W14" s="14"/>
      <c r="X14" s="14"/>
      <c r="Y14" s="38"/>
      <c r="Z14" s="38"/>
      <c r="AA14" s="38"/>
      <c r="AB14" s="38"/>
      <c r="AC14" s="6" t="s">
        <v>3</v>
      </c>
      <c r="AD14" s="14"/>
      <c r="AE14" s="14"/>
      <c r="AF14" s="38"/>
      <c r="AG14" s="61">
        <f t="shared" si="0"/>
        <v>3</v>
      </c>
      <c r="AH14" s="62">
        <f t="shared" si="1"/>
        <v>1</v>
      </c>
      <c r="AI14" s="63">
        <f t="shared" si="2"/>
        <v>0</v>
      </c>
      <c r="AJ14" s="62">
        <f t="shared" si="3"/>
        <v>0</v>
      </c>
      <c r="AK14" s="62">
        <f t="shared" si="4"/>
        <v>0</v>
      </c>
      <c r="AL14" s="15"/>
    </row>
    <row r="15" spans="1:38" ht="30" customHeight="1" x14ac:dyDescent="0.2">
      <c r="A15" s="15"/>
      <c r="B15" s="33" t="s">
        <v>23</v>
      </c>
      <c r="C15" s="34"/>
      <c r="D15" s="34"/>
      <c r="E15" s="14"/>
      <c r="F15" s="34"/>
      <c r="G15" s="34"/>
      <c r="H15" s="34"/>
      <c r="I15" s="34"/>
      <c r="J15" s="5" t="s">
        <v>5</v>
      </c>
      <c r="K15" s="34"/>
      <c r="L15" s="34"/>
      <c r="M15" s="34"/>
      <c r="N15" s="34"/>
      <c r="O15" s="34"/>
      <c r="P15" s="34"/>
      <c r="Q15" s="34"/>
      <c r="R15" s="34"/>
      <c r="S15" s="7" t="s">
        <v>1</v>
      </c>
      <c r="T15" s="34"/>
      <c r="U15" s="34"/>
      <c r="V15" s="34"/>
      <c r="W15" s="34"/>
      <c r="X15" s="34"/>
      <c r="Y15" s="34"/>
      <c r="Z15" s="34"/>
      <c r="AA15" s="7" t="s">
        <v>1</v>
      </c>
      <c r="AB15" s="34"/>
      <c r="AC15" s="34"/>
      <c r="AD15" s="34"/>
      <c r="AE15" s="34"/>
      <c r="AF15" s="34"/>
      <c r="AG15" s="61">
        <f t="shared" si="0"/>
        <v>2</v>
      </c>
      <c r="AH15" s="62">
        <f t="shared" si="1"/>
        <v>0</v>
      </c>
      <c r="AI15" s="63">
        <f t="shared" si="2"/>
        <v>1</v>
      </c>
      <c r="AJ15" s="62">
        <f>COUNTIF(C15:AF15, "B")</f>
        <v>0</v>
      </c>
      <c r="AK15" s="62">
        <f>COUNTIF(C15:AF15, "HO")</f>
        <v>0</v>
      </c>
      <c r="AL15" s="15"/>
    </row>
    <row r="16" spans="1:38" ht="30" customHeight="1" x14ac:dyDescent="0.2">
      <c r="A16" s="15"/>
      <c r="B16" s="33" t="s">
        <v>24</v>
      </c>
      <c r="C16" s="2" t="s">
        <v>7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5" t="s">
        <v>5</v>
      </c>
      <c r="R16" s="38"/>
      <c r="S16" s="38"/>
      <c r="T16" s="38"/>
      <c r="U16" s="38"/>
      <c r="V16" s="38"/>
      <c r="W16" s="38"/>
      <c r="X16" s="2" t="s">
        <v>7</v>
      </c>
      <c r="Y16" s="38"/>
      <c r="Z16" s="38"/>
      <c r="AA16" s="38"/>
      <c r="AB16" s="38"/>
      <c r="AC16" s="38"/>
      <c r="AD16" s="38"/>
      <c r="AE16" s="38"/>
      <c r="AF16" s="7" t="s">
        <v>1</v>
      </c>
      <c r="AG16" s="61">
        <f t="shared" si="0"/>
        <v>1</v>
      </c>
      <c r="AH16" s="62">
        <f t="shared" si="1"/>
        <v>0</v>
      </c>
      <c r="AI16" s="63">
        <f t="shared" si="2"/>
        <v>1</v>
      </c>
      <c r="AJ16" s="62">
        <f t="shared" si="3"/>
        <v>2</v>
      </c>
      <c r="AK16" s="62">
        <f t="shared" si="4"/>
        <v>0</v>
      </c>
      <c r="AL16" s="15"/>
    </row>
    <row r="17" spans="1:38" ht="30" customHeight="1" x14ac:dyDescent="0.2">
      <c r="A17" s="15"/>
      <c r="B17" s="33" t="s">
        <v>25</v>
      </c>
      <c r="C17" s="14"/>
      <c r="D17" s="14"/>
      <c r="E17" s="14"/>
      <c r="F17" s="34"/>
      <c r="G17" s="34"/>
      <c r="H17" s="6" t="s">
        <v>3</v>
      </c>
      <c r="I17" s="14"/>
      <c r="J17" s="14"/>
      <c r="K17" s="34"/>
      <c r="L17" s="34"/>
      <c r="M17" s="34"/>
      <c r="N17" s="34"/>
      <c r="O17" s="6" t="s">
        <v>3</v>
      </c>
      <c r="P17" s="14"/>
      <c r="Q17" s="14"/>
      <c r="R17" s="2" t="s">
        <v>7</v>
      </c>
      <c r="S17" s="34"/>
      <c r="T17" s="34"/>
      <c r="U17" s="7" t="s">
        <v>1</v>
      </c>
      <c r="V17" s="34"/>
      <c r="W17" s="14"/>
      <c r="X17" s="14"/>
      <c r="Y17" s="34"/>
      <c r="Z17" s="34"/>
      <c r="AA17" s="34"/>
      <c r="AB17" s="7" t="s">
        <v>1</v>
      </c>
      <c r="AC17" s="34"/>
      <c r="AD17" s="14"/>
      <c r="AE17" s="14"/>
      <c r="AF17" s="34"/>
      <c r="AG17" s="61">
        <f t="shared" si="0"/>
        <v>2</v>
      </c>
      <c r="AH17" s="62">
        <f t="shared" si="1"/>
        <v>2</v>
      </c>
      <c r="AI17" s="63">
        <f t="shared" si="2"/>
        <v>0</v>
      </c>
      <c r="AJ17" s="62">
        <f t="shared" si="3"/>
        <v>1</v>
      </c>
      <c r="AK17" s="62">
        <f t="shared" si="4"/>
        <v>0</v>
      </c>
      <c r="AL17" s="15"/>
    </row>
    <row r="18" spans="1:38" ht="30" customHeight="1" x14ac:dyDescent="0.2">
      <c r="A18" s="15"/>
      <c r="B18" s="33" t="s">
        <v>53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7" t="s">
        <v>1</v>
      </c>
      <c r="Z18" s="38"/>
      <c r="AA18" s="38"/>
      <c r="AB18" s="38"/>
      <c r="AC18" s="38"/>
      <c r="AD18" s="38"/>
      <c r="AE18" s="38"/>
      <c r="AF18" s="38"/>
      <c r="AG18" s="61">
        <f t="shared" si="0"/>
        <v>1</v>
      </c>
      <c r="AH18" s="62">
        <f t="shared" si="1"/>
        <v>0</v>
      </c>
      <c r="AI18" s="63">
        <f t="shared" si="2"/>
        <v>0</v>
      </c>
      <c r="AJ18" s="62">
        <f>COUNTIF(C18:AF18, "B")</f>
        <v>0</v>
      </c>
      <c r="AK18" s="62">
        <f>COUNTIF(C18:AF18, "HO")</f>
        <v>0</v>
      </c>
      <c r="AL18" s="15"/>
    </row>
    <row r="19" spans="1:38" ht="30" customHeight="1" x14ac:dyDescent="0.2">
      <c r="A19" s="15"/>
      <c r="B19" s="33" t="s">
        <v>27</v>
      </c>
      <c r="C19" s="14"/>
      <c r="D19" s="34"/>
      <c r="E19" s="34"/>
      <c r="F19" s="34"/>
      <c r="G19" s="7" t="s">
        <v>1</v>
      </c>
      <c r="H19" s="34"/>
      <c r="I19" s="14"/>
      <c r="J19" s="14"/>
      <c r="K19" s="34"/>
      <c r="L19" s="7" t="s">
        <v>1</v>
      </c>
      <c r="M19" s="34"/>
      <c r="N19" s="34"/>
      <c r="O19" s="34"/>
      <c r="P19" s="14"/>
      <c r="Q19" s="14"/>
      <c r="R19" s="5" t="s">
        <v>5</v>
      </c>
      <c r="S19" s="34"/>
      <c r="T19" s="34"/>
      <c r="U19" s="34"/>
      <c r="V19" s="34"/>
      <c r="W19" s="14"/>
      <c r="X19" s="14"/>
      <c r="Y19" s="34"/>
      <c r="Z19" s="34"/>
      <c r="AA19" s="34"/>
      <c r="AB19" s="34"/>
      <c r="AC19" s="34"/>
      <c r="AD19" s="14"/>
      <c r="AE19" s="14"/>
      <c r="AF19" s="34"/>
      <c r="AG19" s="61">
        <f t="shared" si="0"/>
        <v>2</v>
      </c>
      <c r="AH19" s="62">
        <f t="shared" si="1"/>
        <v>0</v>
      </c>
      <c r="AI19" s="63">
        <f t="shared" si="2"/>
        <v>1</v>
      </c>
      <c r="AJ19" s="62">
        <f t="shared" ref="AJ19:AJ22" si="5">COUNTIF(C19:AF19, "B")</f>
        <v>0</v>
      </c>
      <c r="AK19" s="62">
        <f t="shared" ref="AK19:AK22" si="6">COUNTIF(C19:AF19, "HO")</f>
        <v>0</v>
      </c>
      <c r="AL19" s="15"/>
    </row>
    <row r="20" spans="1:38" ht="30" customHeight="1" x14ac:dyDescent="0.2">
      <c r="A20" s="15"/>
      <c r="B20" s="33" t="s">
        <v>28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2" t="s">
        <v>7</v>
      </c>
      <c r="Q20" s="38"/>
      <c r="R20" s="38"/>
      <c r="S20" s="38"/>
      <c r="T20" s="38"/>
      <c r="U20" s="38"/>
      <c r="V20" s="38"/>
      <c r="W20" s="38"/>
      <c r="X20" s="5" t="s">
        <v>5</v>
      </c>
      <c r="Y20" s="38"/>
      <c r="Z20" s="38"/>
      <c r="AA20" s="38"/>
      <c r="AB20" s="38"/>
      <c r="AC20" s="38"/>
      <c r="AD20" s="38"/>
      <c r="AE20" s="38"/>
      <c r="AF20" s="38"/>
      <c r="AG20" s="61">
        <f t="shared" si="0"/>
        <v>0</v>
      </c>
      <c r="AH20" s="62">
        <f t="shared" si="1"/>
        <v>0</v>
      </c>
      <c r="AI20" s="63">
        <f t="shared" si="2"/>
        <v>1</v>
      </c>
      <c r="AJ20" s="62">
        <f t="shared" si="5"/>
        <v>1</v>
      </c>
      <c r="AK20" s="62">
        <f t="shared" si="6"/>
        <v>0</v>
      </c>
      <c r="AL20" s="15"/>
    </row>
    <row r="21" spans="1:38" ht="30" customHeight="1" x14ac:dyDescent="0.2">
      <c r="A21" s="15"/>
      <c r="B21" s="33" t="s">
        <v>29</v>
      </c>
      <c r="C21" s="34"/>
      <c r="D21" s="7" t="s">
        <v>1</v>
      </c>
      <c r="E21" s="34"/>
      <c r="F21" s="34"/>
      <c r="G21" s="34"/>
      <c r="H21" s="34"/>
      <c r="I21" s="34"/>
      <c r="J21" s="2" t="s">
        <v>7</v>
      </c>
      <c r="K21" s="34"/>
      <c r="L21" s="34"/>
      <c r="M21" s="34"/>
      <c r="N21" s="34"/>
      <c r="O21" s="34"/>
      <c r="P21" s="14"/>
      <c r="Q21" s="14"/>
      <c r="R21" s="14"/>
      <c r="S21" s="34"/>
      <c r="T21" s="34"/>
      <c r="U21" s="34"/>
      <c r="V21" s="34"/>
      <c r="W21" s="5" t="s">
        <v>5</v>
      </c>
      <c r="X21" s="34"/>
      <c r="Y21" s="34"/>
      <c r="Z21" s="34"/>
      <c r="AA21" s="34"/>
      <c r="AB21" s="34"/>
      <c r="AC21" s="34"/>
      <c r="AD21" s="34"/>
      <c r="AE21" s="34"/>
      <c r="AF21" s="34"/>
      <c r="AG21" s="61">
        <f t="shared" si="0"/>
        <v>1</v>
      </c>
      <c r="AH21" s="62">
        <f t="shared" si="1"/>
        <v>0</v>
      </c>
      <c r="AI21" s="63">
        <f t="shared" si="2"/>
        <v>1</v>
      </c>
      <c r="AJ21" s="62">
        <f t="shared" si="5"/>
        <v>1</v>
      </c>
      <c r="AK21" s="62">
        <f t="shared" si="6"/>
        <v>0</v>
      </c>
      <c r="AL21" s="15"/>
    </row>
    <row r="22" spans="1:38" ht="30" customHeight="1" x14ac:dyDescent="0.2">
      <c r="A22" s="15"/>
      <c r="B22" s="64" t="s">
        <v>30</v>
      </c>
      <c r="C22" s="51" t="s">
        <v>10</v>
      </c>
      <c r="D22" s="51" t="s">
        <v>10</v>
      </c>
      <c r="E22" s="51" t="s">
        <v>10</v>
      </c>
      <c r="F22" s="51" t="s">
        <v>10</v>
      </c>
      <c r="G22" s="51" t="s">
        <v>10</v>
      </c>
      <c r="H22" s="51" t="s">
        <v>10</v>
      </c>
      <c r="I22" s="51" t="s">
        <v>10</v>
      </c>
      <c r="J22" s="51" t="s">
        <v>10</v>
      </c>
      <c r="K22" s="51" t="s">
        <v>10</v>
      </c>
      <c r="L22" s="51" t="s">
        <v>10</v>
      </c>
      <c r="M22" s="51" t="s">
        <v>10</v>
      </c>
      <c r="N22" s="51" t="s">
        <v>10</v>
      </c>
      <c r="O22" s="51" t="s">
        <v>10</v>
      </c>
      <c r="P22" s="51" t="s">
        <v>10</v>
      </c>
      <c r="Q22" s="51" t="s">
        <v>10</v>
      </c>
      <c r="R22" s="51" t="s">
        <v>10</v>
      </c>
      <c r="S22" s="51" t="s">
        <v>10</v>
      </c>
      <c r="T22" s="51" t="s">
        <v>10</v>
      </c>
      <c r="U22" s="51" t="s">
        <v>10</v>
      </c>
      <c r="V22" s="51" t="s">
        <v>10</v>
      </c>
      <c r="W22" s="51" t="s">
        <v>10</v>
      </c>
      <c r="X22" s="51" t="s">
        <v>10</v>
      </c>
      <c r="Y22" s="51" t="s">
        <v>10</v>
      </c>
      <c r="Z22" s="51" t="s">
        <v>10</v>
      </c>
      <c r="AA22" s="51" t="s">
        <v>10</v>
      </c>
      <c r="AB22" s="51" t="s">
        <v>10</v>
      </c>
      <c r="AC22" s="51" t="s">
        <v>10</v>
      </c>
      <c r="AD22" s="51" t="s">
        <v>10</v>
      </c>
      <c r="AE22" s="51" t="s">
        <v>10</v>
      </c>
      <c r="AF22" s="51" t="s">
        <v>10</v>
      </c>
      <c r="AG22" s="61">
        <f t="shared" si="0"/>
        <v>0</v>
      </c>
      <c r="AH22" s="62">
        <f t="shared" si="1"/>
        <v>0</v>
      </c>
      <c r="AI22" s="63">
        <f t="shared" si="2"/>
        <v>0</v>
      </c>
      <c r="AJ22" s="62">
        <f t="shared" si="5"/>
        <v>0</v>
      </c>
      <c r="AK22" s="62">
        <f t="shared" si="6"/>
        <v>0</v>
      </c>
      <c r="AL22" s="15"/>
    </row>
    <row r="23" spans="1:38" ht="30" customHeight="1" x14ac:dyDescent="0.2">
      <c r="A23" s="15"/>
      <c r="B23" s="39" t="s">
        <v>31</v>
      </c>
      <c r="C23" s="40" t="s">
        <v>10</v>
      </c>
      <c r="D23" s="48" t="s">
        <v>10</v>
      </c>
      <c r="E23" s="48" t="s">
        <v>10</v>
      </c>
      <c r="F23" s="48" t="s">
        <v>10</v>
      </c>
      <c r="G23" s="48" t="s">
        <v>10</v>
      </c>
      <c r="H23" s="48" t="s">
        <v>10</v>
      </c>
      <c r="I23" s="48" t="s">
        <v>10</v>
      </c>
      <c r="J23" s="48" t="s">
        <v>10</v>
      </c>
      <c r="K23" s="48" t="s">
        <v>10</v>
      </c>
      <c r="L23" s="48" t="s">
        <v>10</v>
      </c>
      <c r="M23" s="48" t="s">
        <v>10</v>
      </c>
      <c r="N23" s="48" t="s">
        <v>10</v>
      </c>
      <c r="O23" s="48" t="s">
        <v>10</v>
      </c>
      <c r="P23" s="48" t="s">
        <v>10</v>
      </c>
      <c r="Q23" s="48" t="s">
        <v>10</v>
      </c>
      <c r="R23" s="48" t="s">
        <v>10</v>
      </c>
      <c r="S23" s="48" t="s">
        <v>10</v>
      </c>
      <c r="T23" s="48" t="s">
        <v>10</v>
      </c>
      <c r="U23" s="48" t="s">
        <v>10</v>
      </c>
      <c r="V23" s="48" t="s">
        <v>10</v>
      </c>
      <c r="W23" s="48" t="s">
        <v>10</v>
      </c>
      <c r="X23" s="48" t="s">
        <v>10</v>
      </c>
      <c r="Y23" s="48" t="s">
        <v>10</v>
      </c>
      <c r="Z23" s="48" t="s">
        <v>10</v>
      </c>
      <c r="AA23" s="48" t="s">
        <v>10</v>
      </c>
      <c r="AB23" s="48" t="s">
        <v>10</v>
      </c>
      <c r="AC23" s="48" t="s">
        <v>10</v>
      </c>
      <c r="AD23" s="48" t="s">
        <v>10</v>
      </c>
      <c r="AE23" s="48" t="s">
        <v>10</v>
      </c>
      <c r="AF23" s="48" t="s">
        <v>10</v>
      </c>
      <c r="AG23" s="48">
        <f>SUM(AG7:AG18)</f>
        <v>13</v>
      </c>
      <c r="AH23" s="48">
        <f>SUM(AH7:AH18)</f>
        <v>4</v>
      </c>
      <c r="AI23" s="48">
        <f>SUM(AI7:AI18)</f>
        <v>7</v>
      </c>
      <c r="AJ23" s="48">
        <f>SUM(AJ7:AJ18)</f>
        <v>8</v>
      </c>
      <c r="AK23" s="48">
        <f>SUM(AK7:AK18)</f>
        <v>0</v>
      </c>
      <c r="AL23" s="15"/>
    </row>
    <row r="24" spans="1:38" ht="30" customHeight="1" x14ac:dyDescent="0.2">
      <c r="A24" s="15"/>
      <c r="B24" s="15"/>
      <c r="C24" s="15"/>
      <c r="D24" s="15"/>
      <c r="E24" s="15"/>
      <c r="F24" s="42"/>
      <c r="G24" s="42"/>
      <c r="H24" s="42"/>
      <c r="I24" s="15"/>
      <c r="J24" s="15"/>
      <c r="K24" s="42"/>
      <c r="L24" s="42"/>
      <c r="M24" s="42"/>
      <c r="N24" s="42"/>
      <c r="O24" s="42"/>
      <c r="P24" s="42"/>
      <c r="Q24" s="42"/>
      <c r="R24" s="42" t="s">
        <v>55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ht="30" customHeight="1" x14ac:dyDescent="0.2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15"/>
      <c r="AH25" s="15"/>
      <c r="AI25" s="15"/>
      <c r="AJ25" s="15"/>
      <c r="AK25" s="15"/>
      <c r="AL25" s="15"/>
    </row>
  </sheetData>
  <mergeCells count="19">
    <mergeCell ref="A25:B25"/>
    <mergeCell ref="C25:D25"/>
    <mergeCell ref="E25:F25"/>
    <mergeCell ref="G25:H25"/>
    <mergeCell ref="I25:J25"/>
    <mergeCell ref="U25:V25"/>
    <mergeCell ref="W25:X25"/>
    <mergeCell ref="Y25:Z25"/>
    <mergeCell ref="C4:AF4"/>
    <mergeCell ref="AH4:AI4"/>
    <mergeCell ref="AG5:AJ5"/>
    <mergeCell ref="K25:L25"/>
    <mergeCell ref="M25:N25"/>
    <mergeCell ref="AA25:AB25"/>
    <mergeCell ref="AC25:AD25"/>
    <mergeCell ref="AE25:AF25"/>
    <mergeCell ref="O25:P25"/>
    <mergeCell ref="Q25:R25"/>
    <mergeCell ref="S25:T25"/>
  </mergeCells>
  <conditionalFormatting sqref="C12">
    <cfRule type="expression" priority="133" stopIfTrue="1">
      <formula>C12=""</formula>
    </cfRule>
    <cfRule type="expression" dxfId="519" priority="134" stopIfTrue="1">
      <formula>C12=KeyCustom2</formula>
    </cfRule>
    <cfRule type="expression" dxfId="518" priority="135" stopIfTrue="1">
      <formula>C12=KeyCustom1</formula>
    </cfRule>
    <cfRule type="expression" dxfId="517" priority="136" stopIfTrue="1">
      <formula>C12=KeySick</formula>
    </cfRule>
    <cfRule type="expression" dxfId="516" priority="137" stopIfTrue="1">
      <formula>C12=KeyPersonal</formula>
    </cfRule>
    <cfRule type="expression" dxfId="515" priority="138" stopIfTrue="1">
      <formula>C12=KeyVacation</formula>
    </cfRule>
  </conditionalFormatting>
  <conditionalFormatting sqref="C14">
    <cfRule type="expression" priority="85" stopIfTrue="1">
      <formula>C14=""</formula>
    </cfRule>
    <cfRule type="expression" dxfId="514" priority="86" stopIfTrue="1">
      <formula>C14=KeyCustom2</formula>
    </cfRule>
    <cfRule type="expression" dxfId="513" priority="87" stopIfTrue="1">
      <formula>C14=KeyCustom1</formula>
    </cfRule>
    <cfRule type="expression" dxfId="512" priority="88" stopIfTrue="1">
      <formula>C14=KeySick</formula>
    </cfRule>
    <cfRule type="expression" dxfId="511" priority="89" stopIfTrue="1">
      <formula>C14=KeyPersonal</formula>
    </cfRule>
    <cfRule type="expression" dxfId="510" priority="90" stopIfTrue="1">
      <formula>C14=KeyVacation</formula>
    </cfRule>
  </conditionalFormatting>
  <conditionalFormatting sqref="C21 E21:F21">
    <cfRule type="expression" priority="247" stopIfTrue="1">
      <formula>C21=""</formula>
    </cfRule>
    <cfRule type="expression" dxfId="509" priority="248" stopIfTrue="1">
      <formula>C21=KeyCustom2</formula>
    </cfRule>
    <cfRule type="expression" dxfId="508" priority="249" stopIfTrue="1">
      <formula>C21=KeyCustom1</formula>
    </cfRule>
    <cfRule type="expression" dxfId="507" priority="250" stopIfTrue="1">
      <formula>C21=KeySick</formula>
    </cfRule>
    <cfRule type="expression" dxfId="506" priority="251" stopIfTrue="1">
      <formula>C21=KeyPersonal</formula>
    </cfRule>
    <cfRule type="expression" dxfId="505" priority="252" stopIfTrue="1">
      <formula>C21=KeyVacation</formula>
    </cfRule>
  </conditionalFormatting>
  <conditionalFormatting sqref="C10:D10">
    <cfRule type="expression" priority="103" stopIfTrue="1">
      <formula>C10=""</formula>
    </cfRule>
    <cfRule type="expression" dxfId="504" priority="104" stopIfTrue="1">
      <formula>C10=KeyCustom2</formula>
    </cfRule>
    <cfRule type="expression" dxfId="503" priority="105" stopIfTrue="1">
      <formula>C10=KeyCustom1</formula>
    </cfRule>
    <cfRule type="expression" dxfId="502" priority="106" stopIfTrue="1">
      <formula>C10=KeySick</formula>
    </cfRule>
    <cfRule type="expression" dxfId="501" priority="107" stopIfTrue="1">
      <formula>C10=KeyPersonal</formula>
    </cfRule>
    <cfRule type="expression" dxfId="500" priority="108" stopIfTrue="1">
      <formula>C10=KeyVacation</formula>
    </cfRule>
  </conditionalFormatting>
  <conditionalFormatting sqref="C19:D19">
    <cfRule type="expression" priority="37" stopIfTrue="1">
      <formula>C19=""</formula>
    </cfRule>
    <cfRule type="expression" dxfId="499" priority="38" stopIfTrue="1">
      <formula>C19=KeyCustom2</formula>
    </cfRule>
    <cfRule type="expression" dxfId="498" priority="39" stopIfTrue="1">
      <formula>C19=KeyCustom1</formula>
    </cfRule>
    <cfRule type="expression" dxfId="497" priority="40" stopIfTrue="1">
      <formula>C19=KeySick</formula>
    </cfRule>
    <cfRule type="expression" dxfId="496" priority="41" stopIfTrue="1">
      <formula>C19=KeyPersonal</formula>
    </cfRule>
    <cfRule type="expression" dxfId="495" priority="42" stopIfTrue="1">
      <formula>C19=KeyVacation</formula>
    </cfRule>
  </conditionalFormatting>
  <conditionalFormatting sqref="C15:E15">
    <cfRule type="expression" priority="115" stopIfTrue="1">
      <formula>C15=""</formula>
    </cfRule>
    <cfRule type="expression" dxfId="494" priority="116" stopIfTrue="1">
      <formula>C15=KeyCustom2</formula>
    </cfRule>
    <cfRule type="expression" dxfId="493" priority="117" stopIfTrue="1">
      <formula>C15=KeyCustom1</formula>
    </cfRule>
    <cfRule type="expression" dxfId="492" priority="118" stopIfTrue="1">
      <formula>C15=KeySick</formula>
    </cfRule>
    <cfRule type="expression" dxfId="491" priority="119" stopIfTrue="1">
      <formula>C15=KeyPersonal</formula>
    </cfRule>
    <cfRule type="expression" dxfId="490" priority="120" stopIfTrue="1">
      <formula>C15=KeyVacation</formula>
    </cfRule>
  </conditionalFormatting>
  <conditionalFormatting sqref="C17:E17">
    <cfRule type="expression" priority="109" stopIfTrue="1">
      <formula>C17=""</formula>
    </cfRule>
    <cfRule type="expression" dxfId="489" priority="110" stopIfTrue="1">
      <formula>C17=KeyCustom2</formula>
    </cfRule>
    <cfRule type="expression" dxfId="488" priority="111" stopIfTrue="1">
      <formula>C17=KeyCustom1</formula>
    </cfRule>
    <cfRule type="expression" dxfId="487" priority="112" stopIfTrue="1">
      <formula>C17=KeySick</formula>
    </cfRule>
    <cfRule type="expression" dxfId="486" priority="113" stopIfTrue="1">
      <formula>C17=KeyPersonal</formula>
    </cfRule>
    <cfRule type="expression" dxfId="485" priority="114" stopIfTrue="1">
      <formula>C17=KeyVacation</formula>
    </cfRule>
  </conditionalFormatting>
  <conditionalFormatting sqref="C7:AF7">
    <cfRule type="expression" priority="157" stopIfTrue="1">
      <formula>C7=""</formula>
    </cfRule>
    <cfRule type="expression" dxfId="484" priority="158" stopIfTrue="1">
      <formula>C7=KeyCustom2</formula>
    </cfRule>
    <cfRule type="expression" dxfId="483" priority="159" stopIfTrue="1">
      <formula>C7=KeyCustom1</formula>
    </cfRule>
    <cfRule type="expression" dxfId="482" priority="160" stopIfTrue="1">
      <formula>C7=KeySick</formula>
    </cfRule>
    <cfRule type="expression" dxfId="481" priority="161" stopIfTrue="1">
      <formula>C7=KeyPersonal</formula>
    </cfRule>
    <cfRule type="expression" dxfId="480" priority="162" stopIfTrue="1">
      <formula>C7=KeyVacation</formula>
    </cfRule>
  </conditionalFormatting>
  <conditionalFormatting sqref="D16">
    <cfRule type="expression" priority="199" stopIfTrue="1">
      <formula>D16=""</formula>
    </cfRule>
    <cfRule type="expression" dxfId="479" priority="200" stopIfTrue="1">
      <formula>D16=KeyCustom2</formula>
    </cfRule>
    <cfRule type="expression" dxfId="478" priority="201" stopIfTrue="1">
      <formula>D16=KeyCustom1</formula>
    </cfRule>
    <cfRule type="expression" dxfId="477" priority="202" stopIfTrue="1">
      <formula>D16=KeySick</formula>
    </cfRule>
    <cfRule type="expression" dxfId="476" priority="203" stopIfTrue="1">
      <formula>D16=KeyPersonal</formula>
    </cfRule>
    <cfRule type="expression" dxfId="475" priority="204" stopIfTrue="1">
      <formula>D16=KeyVacation</formula>
    </cfRule>
  </conditionalFormatting>
  <conditionalFormatting sqref="G15">
    <cfRule type="expression" priority="295" stopIfTrue="1">
      <formula>G15=""</formula>
    </cfRule>
    <cfRule type="expression" dxfId="474" priority="296" stopIfTrue="1">
      <formula>G15=KeyCustom2</formula>
    </cfRule>
    <cfRule type="expression" dxfId="473" priority="297" stopIfTrue="1">
      <formula>G15=KeyCustom1</formula>
    </cfRule>
    <cfRule type="expression" dxfId="472" priority="298" stopIfTrue="1">
      <formula>G15=KeySick</formula>
    </cfRule>
    <cfRule type="expression" dxfId="471" priority="299" stopIfTrue="1">
      <formula>G15=KeyPersonal</formula>
    </cfRule>
    <cfRule type="expression" dxfId="470" priority="300" stopIfTrue="1">
      <formula>G15=KeyVacation</formula>
    </cfRule>
  </conditionalFormatting>
  <conditionalFormatting sqref="H21">
    <cfRule type="expression" priority="577" stopIfTrue="1">
      <formula>H21=""</formula>
    </cfRule>
    <cfRule type="expression" dxfId="469" priority="578" stopIfTrue="1">
      <formula>H21=KeyCustom2</formula>
    </cfRule>
    <cfRule type="expression" dxfId="468" priority="579" stopIfTrue="1">
      <formula>H21=KeyCustom1</formula>
    </cfRule>
    <cfRule type="expression" dxfId="467" priority="580" stopIfTrue="1">
      <formula>H21=KeySick</formula>
    </cfRule>
    <cfRule type="expression" dxfId="466" priority="581" stopIfTrue="1">
      <formula>H21=KeyPersonal</formula>
    </cfRule>
    <cfRule type="expression" dxfId="465" priority="582" stopIfTrue="1">
      <formula>H21=KeyVacation</formula>
    </cfRule>
  </conditionalFormatting>
  <conditionalFormatting sqref="H19:K19">
    <cfRule type="expression" priority="31" stopIfTrue="1">
      <formula>H19=""</formula>
    </cfRule>
    <cfRule type="expression" dxfId="464" priority="32" stopIfTrue="1">
      <formula>H19=KeyCustom2</formula>
    </cfRule>
    <cfRule type="expression" dxfId="463" priority="33" stopIfTrue="1">
      <formula>H19=KeyCustom1</formula>
    </cfRule>
    <cfRule type="expression" dxfId="462" priority="34" stopIfTrue="1">
      <formula>H19=KeySick</formula>
    </cfRule>
    <cfRule type="expression" dxfId="461" priority="35" stopIfTrue="1">
      <formula>H19=KeyPersonal</formula>
    </cfRule>
    <cfRule type="expression" dxfId="460" priority="36" stopIfTrue="1">
      <formula>H19=KeyVacation</formula>
    </cfRule>
  </conditionalFormatting>
  <conditionalFormatting sqref="H11:X11">
    <cfRule type="expression" priority="139" stopIfTrue="1">
      <formula>H11=""</formula>
    </cfRule>
    <cfRule type="expression" dxfId="459" priority="140" stopIfTrue="1">
      <formula>H11=KeyCustom2</formula>
    </cfRule>
    <cfRule type="expression" dxfId="458" priority="141" stopIfTrue="1">
      <formula>H11=KeyCustom1</formula>
    </cfRule>
    <cfRule type="expression" dxfId="457" priority="142" stopIfTrue="1">
      <formula>H11=KeySick</formula>
    </cfRule>
    <cfRule type="expression" dxfId="456" priority="143" stopIfTrue="1">
      <formula>H11=KeyPersonal</formula>
    </cfRule>
    <cfRule type="expression" dxfId="455" priority="144" stopIfTrue="1">
      <formula>H11=KeyVacation</formula>
    </cfRule>
  </conditionalFormatting>
  <conditionalFormatting sqref="I14:J14">
    <cfRule type="expression" priority="79" stopIfTrue="1">
      <formula>I14=""</formula>
    </cfRule>
    <cfRule type="expression" dxfId="454" priority="80" stopIfTrue="1">
      <formula>I14=KeyCustom2</formula>
    </cfRule>
    <cfRule type="expression" dxfId="453" priority="81" stopIfTrue="1">
      <formula>I14=KeyCustom1</formula>
    </cfRule>
    <cfRule type="expression" dxfId="452" priority="82" stopIfTrue="1">
      <formula>I14=KeySick</formula>
    </cfRule>
    <cfRule type="expression" dxfId="451" priority="83" stopIfTrue="1">
      <formula>I14=KeyPersonal</formula>
    </cfRule>
    <cfRule type="expression" dxfId="450" priority="84" stopIfTrue="1">
      <formula>I14=KeyVacation</formula>
    </cfRule>
  </conditionalFormatting>
  <conditionalFormatting sqref="I10:K10">
    <cfRule type="expression" priority="97" stopIfTrue="1">
      <formula>I10=""</formula>
    </cfRule>
    <cfRule type="expression" dxfId="449" priority="98" stopIfTrue="1">
      <formula>I10=KeyCustom2</formula>
    </cfRule>
    <cfRule type="expression" dxfId="448" priority="99" stopIfTrue="1">
      <formula>I10=KeyCustom1</formula>
    </cfRule>
    <cfRule type="expression" dxfId="447" priority="100" stopIfTrue="1">
      <formula>I10=KeySick</formula>
    </cfRule>
    <cfRule type="expression" dxfId="446" priority="101" stopIfTrue="1">
      <formula>I10=KeyPersonal</formula>
    </cfRule>
    <cfRule type="expression" dxfId="445" priority="102" stopIfTrue="1">
      <formula>I10=KeyVacation</formula>
    </cfRule>
  </conditionalFormatting>
  <conditionalFormatting sqref="I17:K17">
    <cfRule type="expression" priority="61" stopIfTrue="1">
      <formula>I17=""</formula>
    </cfRule>
    <cfRule type="expression" dxfId="444" priority="62" stopIfTrue="1">
      <formula>I17=KeyCustom2</formula>
    </cfRule>
    <cfRule type="expression" dxfId="443" priority="63" stopIfTrue="1">
      <formula>I17=KeyCustom1</formula>
    </cfRule>
    <cfRule type="expression" dxfId="442" priority="64" stopIfTrue="1">
      <formula>I17=KeySick</formula>
    </cfRule>
    <cfRule type="expression" dxfId="441" priority="65" stopIfTrue="1">
      <formula>I17=KeyPersonal</formula>
    </cfRule>
    <cfRule type="expression" dxfId="440" priority="66" stopIfTrue="1">
      <formula>I17=KeyVacation</formula>
    </cfRule>
  </conditionalFormatting>
  <conditionalFormatting sqref="K13">
    <cfRule type="expression" priority="301" stopIfTrue="1">
      <formula>K13=""</formula>
    </cfRule>
    <cfRule type="expression" dxfId="439" priority="302" stopIfTrue="1">
      <formula>K13=KeyCustom2</formula>
    </cfRule>
    <cfRule type="expression" dxfId="438" priority="303" stopIfTrue="1">
      <formula>K13=KeyCustom1</formula>
    </cfRule>
    <cfRule type="expression" dxfId="437" priority="304" stopIfTrue="1">
      <formula>K13=KeySick</formula>
    </cfRule>
    <cfRule type="expression" dxfId="436" priority="305" stopIfTrue="1">
      <formula>K13=KeyPersonal</formula>
    </cfRule>
    <cfRule type="expression" dxfId="435" priority="306" stopIfTrue="1">
      <formula>K13=KeyVacation</formula>
    </cfRule>
  </conditionalFormatting>
  <conditionalFormatting sqref="K15">
    <cfRule type="expression" priority="505" stopIfTrue="1">
      <formula>K15=""</formula>
    </cfRule>
    <cfRule type="expression" dxfId="434" priority="506" stopIfTrue="1">
      <formula>K15=KeyCustom2</formula>
    </cfRule>
    <cfRule type="expression" dxfId="433" priority="507" stopIfTrue="1">
      <formula>K15=KeyCustom1</formula>
    </cfRule>
    <cfRule type="expression" dxfId="432" priority="508" stopIfTrue="1">
      <formula>K15=KeySick</formula>
    </cfRule>
    <cfRule type="expression" dxfId="431" priority="509" stopIfTrue="1">
      <formula>K15=KeyPersonal</formula>
    </cfRule>
    <cfRule type="expression" dxfId="430" priority="510" stopIfTrue="1">
      <formula>K15=KeyVacation</formula>
    </cfRule>
  </conditionalFormatting>
  <conditionalFormatting sqref="K21">
    <cfRule type="expression" priority="427" stopIfTrue="1">
      <formula>K21=""</formula>
    </cfRule>
    <cfRule type="expression" dxfId="429" priority="428" stopIfTrue="1">
      <formula>K21=KeyCustom2</formula>
    </cfRule>
    <cfRule type="expression" dxfId="428" priority="429" stopIfTrue="1">
      <formula>K21=KeyCustom1</formula>
    </cfRule>
    <cfRule type="expression" dxfId="427" priority="430" stopIfTrue="1">
      <formula>K21=KeySick</formula>
    </cfRule>
    <cfRule type="expression" dxfId="426" priority="431" stopIfTrue="1">
      <formula>K21=KeyPersonal</formula>
    </cfRule>
    <cfRule type="expression" dxfId="425" priority="432" stopIfTrue="1">
      <formula>K21=KeyVacation</formula>
    </cfRule>
  </conditionalFormatting>
  <conditionalFormatting sqref="M15:N15">
    <cfRule type="expression" priority="187" stopIfTrue="1">
      <formula>M15=""</formula>
    </cfRule>
    <cfRule type="expression" dxfId="424" priority="188" stopIfTrue="1">
      <formula>M15=KeyCustom2</formula>
    </cfRule>
    <cfRule type="expression" dxfId="423" priority="189" stopIfTrue="1">
      <formula>M15=KeyCustom1</formula>
    </cfRule>
    <cfRule type="expression" dxfId="422" priority="190" stopIfTrue="1">
      <formula>M15=KeySick</formula>
    </cfRule>
    <cfRule type="expression" dxfId="421" priority="191" stopIfTrue="1">
      <formula>M15=KeyPersonal</formula>
    </cfRule>
    <cfRule type="expression" dxfId="420" priority="192" stopIfTrue="1">
      <formula>M15=KeyVacation</formula>
    </cfRule>
  </conditionalFormatting>
  <conditionalFormatting sqref="N18">
    <cfRule type="expression" priority="277" stopIfTrue="1">
      <formula>N18=""</formula>
    </cfRule>
    <cfRule type="expression" dxfId="419" priority="278" stopIfTrue="1">
      <formula>N18=KeyCustom2</formula>
    </cfRule>
    <cfRule type="expression" dxfId="418" priority="279" stopIfTrue="1">
      <formula>N18=KeyCustom1</formula>
    </cfRule>
    <cfRule type="expression" dxfId="417" priority="280" stopIfTrue="1">
      <formula>N18=KeySick</formula>
    </cfRule>
    <cfRule type="expression" dxfId="416" priority="281" stopIfTrue="1">
      <formula>N18=KeyPersonal</formula>
    </cfRule>
    <cfRule type="expression" dxfId="415" priority="282" stopIfTrue="1">
      <formula>N18=KeyVacation</formula>
    </cfRule>
  </conditionalFormatting>
  <conditionalFormatting sqref="O13:R14">
    <cfRule type="expression" priority="121" stopIfTrue="1">
      <formula>O13=""</formula>
    </cfRule>
    <cfRule type="expression" dxfId="414" priority="122" stopIfTrue="1">
      <formula>O13=KeyCustom2</formula>
    </cfRule>
    <cfRule type="expression" dxfId="413" priority="123" stopIfTrue="1">
      <formula>O13=KeyCustom1</formula>
    </cfRule>
    <cfRule type="expression" dxfId="412" priority="124" stopIfTrue="1">
      <formula>O13=KeySick</formula>
    </cfRule>
    <cfRule type="expression" dxfId="411" priority="125" stopIfTrue="1">
      <formula>O13=KeyPersonal</formula>
    </cfRule>
    <cfRule type="expression" dxfId="410" priority="126" stopIfTrue="1">
      <formula>O13=KeyVacation</formula>
    </cfRule>
  </conditionalFormatting>
  <conditionalFormatting sqref="O10:S10">
    <cfRule type="expression" priority="151" stopIfTrue="1">
      <formula>O10=""</formula>
    </cfRule>
    <cfRule type="expression" dxfId="409" priority="152" stopIfTrue="1">
      <formula>O10=KeyCustom2</formula>
    </cfRule>
    <cfRule type="expression" dxfId="408" priority="153" stopIfTrue="1">
      <formula>O10=KeyCustom1</formula>
    </cfRule>
    <cfRule type="expression" dxfId="407" priority="154" stopIfTrue="1">
      <formula>O10=KeySick</formula>
    </cfRule>
    <cfRule type="expression" dxfId="406" priority="155" stopIfTrue="1">
      <formula>O10=KeyPersonal</formula>
    </cfRule>
    <cfRule type="expression" dxfId="405" priority="156" stopIfTrue="1">
      <formula>O10=KeyVacation</formula>
    </cfRule>
  </conditionalFormatting>
  <conditionalFormatting sqref="P18">
    <cfRule type="expression" priority="271" stopIfTrue="1">
      <formula>P18=""</formula>
    </cfRule>
    <cfRule type="expression" dxfId="404" priority="272" stopIfTrue="1">
      <formula>P18=KeyCustom2</formula>
    </cfRule>
    <cfRule type="expression" dxfId="403" priority="273" stopIfTrue="1">
      <formula>P18=KeyCustom1</formula>
    </cfRule>
    <cfRule type="expression" dxfId="402" priority="274" stopIfTrue="1">
      <formula>P18=KeySick</formula>
    </cfRule>
    <cfRule type="expression" dxfId="401" priority="275" stopIfTrue="1">
      <formula>P18=KeyPersonal</formula>
    </cfRule>
    <cfRule type="expression" dxfId="400" priority="276" stopIfTrue="1">
      <formula>P18=KeyVacation</formula>
    </cfRule>
  </conditionalFormatting>
  <conditionalFormatting sqref="P17:Q17">
    <cfRule type="expression" priority="55" stopIfTrue="1">
      <formula>P17=""</formula>
    </cfRule>
    <cfRule type="expression" dxfId="399" priority="56" stopIfTrue="1">
      <formula>P17=KeyCustom2</formula>
    </cfRule>
    <cfRule type="expression" dxfId="398" priority="57" stopIfTrue="1">
      <formula>P17=KeyCustom1</formula>
    </cfRule>
    <cfRule type="expression" dxfId="397" priority="58" stopIfTrue="1">
      <formula>P17=KeySick</formula>
    </cfRule>
    <cfRule type="expression" dxfId="396" priority="59" stopIfTrue="1">
      <formula>P17=KeyPersonal</formula>
    </cfRule>
    <cfRule type="expression" dxfId="395" priority="60" stopIfTrue="1">
      <formula>P17=KeyVacation</formula>
    </cfRule>
  </conditionalFormatting>
  <conditionalFormatting sqref="P19:Q19">
    <cfRule type="expression" priority="25" stopIfTrue="1">
      <formula>P19=""</formula>
    </cfRule>
    <cfRule type="expression" dxfId="394" priority="26" stopIfTrue="1">
      <formula>P19=KeyCustom2</formula>
    </cfRule>
    <cfRule type="expression" dxfId="393" priority="27" stopIfTrue="1">
      <formula>P19=KeyCustom1</formula>
    </cfRule>
    <cfRule type="expression" dxfId="392" priority="28" stopIfTrue="1">
      <formula>P19=KeySick</formula>
    </cfRule>
    <cfRule type="expression" dxfId="391" priority="29" stopIfTrue="1">
      <formula>P19=KeyPersonal</formula>
    </cfRule>
    <cfRule type="expression" dxfId="390" priority="30" stopIfTrue="1">
      <formula>P19=KeyVacation</formula>
    </cfRule>
  </conditionalFormatting>
  <conditionalFormatting sqref="P21:R21">
    <cfRule type="expression" priority="7" stopIfTrue="1">
      <formula>P21=""</formula>
    </cfRule>
    <cfRule type="expression" dxfId="389" priority="8" stopIfTrue="1">
      <formula>P21=KeyCustom2</formula>
    </cfRule>
    <cfRule type="expression" dxfId="388" priority="9" stopIfTrue="1">
      <formula>P21=KeyCustom1</formula>
    </cfRule>
    <cfRule type="expression" dxfId="387" priority="10" stopIfTrue="1">
      <formula>P21=KeySick</formula>
    </cfRule>
    <cfRule type="expression" dxfId="386" priority="11" stopIfTrue="1">
      <formula>P21=KeyPersonal</formula>
    </cfRule>
    <cfRule type="expression" dxfId="385" priority="12" stopIfTrue="1">
      <formula>P21=KeyVacation</formula>
    </cfRule>
  </conditionalFormatting>
  <conditionalFormatting sqref="Q15:R15">
    <cfRule type="expression" priority="499" stopIfTrue="1">
      <formula>Q15=""</formula>
    </cfRule>
    <cfRule type="expression" dxfId="384" priority="500" stopIfTrue="1">
      <formula>Q15=KeyCustom2</formula>
    </cfRule>
    <cfRule type="expression" dxfId="383" priority="501" stopIfTrue="1">
      <formula>Q15=KeyCustom1</formula>
    </cfRule>
    <cfRule type="expression" dxfId="382" priority="502" stopIfTrue="1">
      <formula>Q15=KeySick</formula>
    </cfRule>
    <cfRule type="expression" dxfId="381" priority="503" stopIfTrue="1">
      <formula>Q15=KeyPersonal</formula>
    </cfRule>
    <cfRule type="expression" dxfId="380" priority="504" stopIfTrue="1">
      <formula>Q15=KeyVacation</formula>
    </cfRule>
  </conditionalFormatting>
  <conditionalFormatting sqref="Q12:T12">
    <cfRule type="expression" priority="313" stopIfTrue="1">
      <formula>Q12=""</formula>
    </cfRule>
    <cfRule type="expression" dxfId="379" priority="314" stopIfTrue="1">
      <formula>Q12=KeyCustom2</formula>
    </cfRule>
    <cfRule type="expression" dxfId="378" priority="315" stopIfTrue="1">
      <formula>Q12=KeyCustom1</formula>
    </cfRule>
    <cfRule type="expression" dxfId="377" priority="316" stopIfTrue="1">
      <formula>Q12=KeySick</formula>
    </cfRule>
    <cfRule type="expression" dxfId="376" priority="317" stopIfTrue="1">
      <formula>Q12=KeyPersonal</formula>
    </cfRule>
    <cfRule type="expression" dxfId="375" priority="318" stopIfTrue="1">
      <formula>Q12=KeyVacation</formula>
    </cfRule>
  </conditionalFormatting>
  <conditionalFormatting sqref="Q20:V20">
    <cfRule type="expression" priority="253" stopIfTrue="1">
      <formula>Q20=""</formula>
    </cfRule>
    <cfRule type="expression" dxfId="374" priority="254" stopIfTrue="1">
      <formula>Q20=KeyCustom2</formula>
    </cfRule>
    <cfRule type="expression" dxfId="373" priority="255" stopIfTrue="1">
      <formula>Q20=KeyCustom1</formula>
    </cfRule>
    <cfRule type="expression" dxfId="372" priority="256" stopIfTrue="1">
      <formula>Q20=KeySick</formula>
    </cfRule>
    <cfRule type="expression" dxfId="371" priority="257" stopIfTrue="1">
      <formula>Q20=KeyPersonal</formula>
    </cfRule>
    <cfRule type="expression" dxfId="370" priority="258" stopIfTrue="1">
      <formula>Q20=KeyVacation</formula>
    </cfRule>
  </conditionalFormatting>
  <conditionalFormatting sqref="S2">
    <cfRule type="expression" priority="1" stopIfTrue="1">
      <formula>S2=""</formula>
    </cfRule>
    <cfRule type="expression" dxfId="369" priority="2" stopIfTrue="1">
      <formula>S2=KeyCustom2</formula>
    </cfRule>
    <cfRule type="expression" dxfId="368" priority="3" stopIfTrue="1">
      <formula>S2=KeyCustom1</formula>
    </cfRule>
    <cfRule type="expression" dxfId="367" priority="4" stopIfTrue="1">
      <formula>S2=KeySick</formula>
    </cfRule>
    <cfRule type="expression" dxfId="366" priority="5" stopIfTrue="1">
      <formula>S2=KeyPersonal</formula>
    </cfRule>
    <cfRule type="expression" dxfId="365" priority="6" stopIfTrue="1">
      <formula>S2=KeyVacation</formula>
    </cfRule>
  </conditionalFormatting>
  <conditionalFormatting sqref="T19">
    <cfRule type="expression" priority="163" stopIfTrue="1">
      <formula>T19=""</formula>
    </cfRule>
    <cfRule type="expression" dxfId="364" priority="164" stopIfTrue="1">
      <formula>T19=KeyCustom2</formula>
    </cfRule>
    <cfRule type="expression" dxfId="363" priority="165" stopIfTrue="1">
      <formula>T19=KeyCustom1</formula>
    </cfRule>
    <cfRule type="expression" dxfId="362" priority="166" stopIfTrue="1">
      <formula>T19=KeySick</formula>
    </cfRule>
    <cfRule type="expression" dxfId="361" priority="167" stopIfTrue="1">
      <formula>T19=KeyPersonal</formula>
    </cfRule>
    <cfRule type="expression" dxfId="360" priority="168" stopIfTrue="1">
      <formula>T19=KeyVacation</formula>
    </cfRule>
  </conditionalFormatting>
  <conditionalFormatting sqref="U15">
    <cfRule type="expression" priority="289" stopIfTrue="1">
      <formula>U15=""</formula>
    </cfRule>
    <cfRule type="expression" dxfId="359" priority="290" stopIfTrue="1">
      <formula>U15=KeyCustom2</formula>
    </cfRule>
    <cfRule type="expression" dxfId="358" priority="291" stopIfTrue="1">
      <formula>U15=KeyCustom1</formula>
    </cfRule>
    <cfRule type="expression" dxfId="357" priority="292" stopIfTrue="1">
      <formula>U15=KeySick</formula>
    </cfRule>
    <cfRule type="expression" dxfId="356" priority="293" stopIfTrue="1">
      <formula>U15=KeyPersonal</formula>
    </cfRule>
    <cfRule type="expression" dxfId="355" priority="294" stopIfTrue="1">
      <formula>U15=KeyVacation</formula>
    </cfRule>
  </conditionalFormatting>
  <conditionalFormatting sqref="W18">
    <cfRule type="expression" priority="265" stopIfTrue="1">
      <formula>W18=""</formula>
    </cfRule>
    <cfRule type="expression" dxfId="354" priority="266" stopIfTrue="1">
      <formula>W18=KeyCustom2</formula>
    </cfRule>
    <cfRule type="expression" dxfId="353" priority="267" stopIfTrue="1">
      <formula>W18=KeyCustom1</formula>
    </cfRule>
    <cfRule type="expression" dxfId="352" priority="268" stopIfTrue="1">
      <formula>W18=KeySick</formula>
    </cfRule>
    <cfRule type="expression" dxfId="351" priority="269" stopIfTrue="1">
      <formula>W18=KeyPersonal</formula>
    </cfRule>
    <cfRule type="expression" dxfId="350" priority="270" stopIfTrue="1">
      <formula>W18=KeyVacation</formula>
    </cfRule>
  </conditionalFormatting>
  <conditionalFormatting sqref="W14:X14">
    <cfRule type="expression" priority="73" stopIfTrue="1">
      <formula>W14=""</formula>
    </cfRule>
    <cfRule type="expression" dxfId="349" priority="74" stopIfTrue="1">
      <formula>W14=KeyCustom2</formula>
    </cfRule>
    <cfRule type="expression" dxfId="348" priority="75" stopIfTrue="1">
      <formula>W14=KeyCustom1</formula>
    </cfRule>
    <cfRule type="expression" dxfId="347" priority="76" stopIfTrue="1">
      <formula>W14=KeySick</formula>
    </cfRule>
    <cfRule type="expression" dxfId="346" priority="77" stopIfTrue="1">
      <formula>W14=KeyPersonal</formula>
    </cfRule>
    <cfRule type="expression" dxfId="345" priority="78" stopIfTrue="1">
      <formula>W14=KeyVacation</formula>
    </cfRule>
  </conditionalFormatting>
  <conditionalFormatting sqref="W17:Y17">
    <cfRule type="expression" priority="49" stopIfTrue="1">
      <formula>W17=""</formula>
    </cfRule>
    <cfRule type="expression" dxfId="344" priority="50" stopIfTrue="1">
      <formula>W17=KeyCustom2</formula>
    </cfRule>
    <cfRule type="expression" dxfId="343" priority="51" stopIfTrue="1">
      <formula>W17=KeyCustom1</formula>
    </cfRule>
    <cfRule type="expression" dxfId="342" priority="52" stopIfTrue="1">
      <formula>W17=KeySick</formula>
    </cfRule>
    <cfRule type="expression" dxfId="341" priority="53" stopIfTrue="1">
      <formula>W17=KeyPersonal</formula>
    </cfRule>
    <cfRule type="expression" dxfId="340" priority="54" stopIfTrue="1">
      <formula>W17=KeyVacation</formula>
    </cfRule>
  </conditionalFormatting>
  <conditionalFormatting sqref="W19:Y19">
    <cfRule type="expression" priority="19" stopIfTrue="1">
      <formula>W19=""</formula>
    </cfRule>
    <cfRule type="expression" dxfId="339" priority="20" stopIfTrue="1">
      <formula>W19=KeyCustom2</formula>
    </cfRule>
    <cfRule type="expression" dxfId="338" priority="21" stopIfTrue="1">
      <formula>W19=KeyCustom1</formula>
    </cfRule>
    <cfRule type="expression" dxfId="337" priority="22" stopIfTrue="1">
      <formula>W19=KeySick</formula>
    </cfRule>
    <cfRule type="expression" dxfId="336" priority="23" stopIfTrue="1">
      <formula>W19=KeyPersonal</formula>
    </cfRule>
    <cfRule type="expression" dxfId="335" priority="24" stopIfTrue="1">
      <formula>W19=KeyVacation</formula>
    </cfRule>
  </conditionalFormatting>
  <conditionalFormatting sqref="W10:AF10">
    <cfRule type="expression" priority="91" stopIfTrue="1">
      <formula>W10=""</formula>
    </cfRule>
    <cfRule type="expression" dxfId="334" priority="92" stopIfTrue="1">
      <formula>W10=KeyCustom2</formula>
    </cfRule>
    <cfRule type="expression" dxfId="333" priority="93" stopIfTrue="1">
      <formula>W10=KeyCustom1</formula>
    </cfRule>
    <cfRule type="expression" dxfId="332" priority="94" stopIfTrue="1">
      <formula>W10=KeySick</formula>
    </cfRule>
    <cfRule type="expression" dxfId="331" priority="95" stopIfTrue="1">
      <formula>W10=KeyPersonal</formula>
    </cfRule>
    <cfRule type="expression" dxfId="330" priority="96" stopIfTrue="1">
      <formula>W10=KeyVacation</formula>
    </cfRule>
  </conditionalFormatting>
  <conditionalFormatting sqref="X15:Y15">
    <cfRule type="expression" priority="493" stopIfTrue="1">
      <formula>X15=""</formula>
    </cfRule>
    <cfRule type="expression" dxfId="329" priority="494" stopIfTrue="1">
      <formula>X15=KeyCustom2</formula>
    </cfRule>
    <cfRule type="expression" dxfId="328" priority="495" stopIfTrue="1">
      <formula>X15=KeyCustom1</formula>
    </cfRule>
    <cfRule type="expression" dxfId="327" priority="496" stopIfTrue="1">
      <formula>X15=KeySick</formula>
    </cfRule>
    <cfRule type="expression" dxfId="326" priority="497" stopIfTrue="1">
      <formula>X15=KeyPersonal</formula>
    </cfRule>
    <cfRule type="expression" dxfId="325" priority="498" stopIfTrue="1">
      <formula>X15=KeyVacation</formula>
    </cfRule>
  </conditionalFormatting>
  <conditionalFormatting sqref="X21:Y21">
    <cfRule type="expression" priority="415" stopIfTrue="1">
      <formula>X21=""</formula>
    </cfRule>
    <cfRule type="expression" dxfId="324" priority="416" stopIfTrue="1">
      <formula>X21=KeyCustom2</formula>
    </cfRule>
    <cfRule type="expression" dxfId="323" priority="417" stopIfTrue="1">
      <formula>X21=KeyCustom1</formula>
    </cfRule>
    <cfRule type="expression" dxfId="322" priority="418" stopIfTrue="1">
      <formula>X21=KeySick</formula>
    </cfRule>
    <cfRule type="expression" dxfId="321" priority="419" stopIfTrue="1">
      <formula>X21=KeyPersonal</formula>
    </cfRule>
    <cfRule type="expression" dxfId="320" priority="420" stopIfTrue="1">
      <formula>X21=KeyVacation</formula>
    </cfRule>
  </conditionalFormatting>
  <conditionalFormatting sqref="Z18:AF18">
    <cfRule type="expression" priority="259" stopIfTrue="1">
      <formula>Z18=""</formula>
    </cfRule>
    <cfRule type="expression" dxfId="319" priority="260" stopIfTrue="1">
      <formula>Z18=KeyCustom2</formula>
    </cfRule>
    <cfRule type="expression" dxfId="318" priority="261" stopIfTrue="1">
      <formula>Z18=KeyCustom1</formula>
    </cfRule>
    <cfRule type="expression" dxfId="317" priority="262" stopIfTrue="1">
      <formula>Z18=KeySick</formula>
    </cfRule>
    <cfRule type="expression" dxfId="316" priority="263" stopIfTrue="1">
      <formula>Z18=KeyPersonal</formula>
    </cfRule>
    <cfRule type="expression" dxfId="315" priority="264" stopIfTrue="1">
      <formula>Z18=KeyVacation</formula>
    </cfRule>
  </conditionalFormatting>
  <conditionalFormatting sqref="AB15">
    <cfRule type="expression" priority="283" stopIfTrue="1">
      <formula>AB15=""</formula>
    </cfRule>
    <cfRule type="expression" dxfId="314" priority="284" stopIfTrue="1">
      <formula>AB15=KeyCustom2</formula>
    </cfRule>
    <cfRule type="expression" dxfId="313" priority="285" stopIfTrue="1">
      <formula>AB15=KeyCustom1</formula>
    </cfRule>
    <cfRule type="expression" dxfId="312" priority="286" stopIfTrue="1">
      <formula>AB15=KeySick</formula>
    </cfRule>
    <cfRule type="expression" dxfId="311" priority="287" stopIfTrue="1">
      <formula>AB15=KeyPersonal</formula>
    </cfRule>
    <cfRule type="expression" dxfId="310" priority="288" stopIfTrue="1">
      <formula>AB15=KeyVacation</formula>
    </cfRule>
  </conditionalFormatting>
  <conditionalFormatting sqref="AB8:AC8">
    <cfRule type="expression" priority="331" stopIfTrue="1">
      <formula>AB8=""</formula>
    </cfRule>
    <cfRule type="expression" dxfId="309" priority="332" stopIfTrue="1">
      <formula>AB8=KeyCustom2</formula>
    </cfRule>
    <cfRule type="expression" dxfId="308" priority="333" stopIfTrue="1">
      <formula>AB8=KeyCustom1</formula>
    </cfRule>
    <cfRule type="expression" dxfId="307" priority="334" stopIfTrue="1">
      <formula>AB8=KeySick</formula>
    </cfRule>
    <cfRule type="expression" dxfId="306" priority="335" stopIfTrue="1">
      <formula>AB8=KeyPersonal</formula>
    </cfRule>
    <cfRule type="expression" dxfId="305" priority="336" stopIfTrue="1">
      <formula>AB8=KeyVacation</formula>
    </cfRule>
  </conditionalFormatting>
  <conditionalFormatting sqref="AC16">
    <cfRule type="expression" priority="193" stopIfTrue="1">
      <formula>AC16=""</formula>
    </cfRule>
    <cfRule type="expression" dxfId="304" priority="194" stopIfTrue="1">
      <formula>AC16=KeyCustom2</formula>
    </cfRule>
    <cfRule type="expression" dxfId="303" priority="195" stopIfTrue="1">
      <formula>AC16=KeyCustom1</formula>
    </cfRule>
    <cfRule type="expression" dxfId="302" priority="196" stopIfTrue="1">
      <formula>AC16=KeySick</formula>
    </cfRule>
    <cfRule type="expression" dxfId="301" priority="197" stopIfTrue="1">
      <formula>AC16=KeyPersonal</formula>
    </cfRule>
    <cfRule type="expression" dxfId="300" priority="198" stopIfTrue="1">
      <formula>AC16=KeyVacation</formula>
    </cfRule>
  </conditionalFormatting>
  <conditionalFormatting sqref="AC12:AD12">
    <cfRule type="expression" priority="307" stopIfTrue="1">
      <formula>AC12=""</formula>
    </cfRule>
    <cfRule type="expression" dxfId="299" priority="308" stopIfTrue="1">
      <formula>AC12=KeyCustom2</formula>
    </cfRule>
    <cfRule type="expression" dxfId="298" priority="309" stopIfTrue="1">
      <formula>AC12=KeyCustom1</formula>
    </cfRule>
    <cfRule type="expression" dxfId="297" priority="310" stopIfTrue="1">
      <formula>AC12=KeySick</formula>
    </cfRule>
    <cfRule type="expression" dxfId="296" priority="311" stopIfTrue="1">
      <formula>AC12=KeyPersonal</formula>
    </cfRule>
    <cfRule type="expression" dxfId="295" priority="312" stopIfTrue="1">
      <formula>AC12=KeyVacation</formula>
    </cfRule>
  </conditionalFormatting>
  <conditionalFormatting sqref="AD14:AE14">
    <cfRule type="expression" priority="67" stopIfTrue="1">
      <formula>AD14=""</formula>
    </cfRule>
    <cfRule type="expression" dxfId="294" priority="68" stopIfTrue="1">
      <formula>AD14=KeyCustom2</formula>
    </cfRule>
    <cfRule type="expression" dxfId="293" priority="69" stopIfTrue="1">
      <formula>AD14=KeyCustom1</formula>
    </cfRule>
    <cfRule type="expression" dxfId="292" priority="70" stopIfTrue="1">
      <formula>AD14=KeySick</formula>
    </cfRule>
    <cfRule type="expression" dxfId="291" priority="71" stopIfTrue="1">
      <formula>AD14=KeyPersonal</formula>
    </cfRule>
    <cfRule type="expression" dxfId="290" priority="72" stopIfTrue="1">
      <formula>AD14=KeyVacation</formula>
    </cfRule>
  </conditionalFormatting>
  <conditionalFormatting sqref="AD17:AF17">
    <cfRule type="expression" priority="43" stopIfTrue="1">
      <formula>AD17=""</formula>
    </cfRule>
    <cfRule type="expression" dxfId="289" priority="44" stopIfTrue="1">
      <formula>AD17=KeyCustom2</formula>
    </cfRule>
    <cfRule type="expression" dxfId="288" priority="45" stopIfTrue="1">
      <formula>AD17=KeyCustom1</formula>
    </cfRule>
    <cfRule type="expression" dxfId="287" priority="46" stopIfTrue="1">
      <formula>AD17=KeySick</formula>
    </cfRule>
    <cfRule type="expression" dxfId="286" priority="47" stopIfTrue="1">
      <formula>AD17=KeyPersonal</formula>
    </cfRule>
    <cfRule type="expression" dxfId="285" priority="48" stopIfTrue="1">
      <formula>AD17=KeyVacation</formula>
    </cfRule>
  </conditionalFormatting>
  <conditionalFormatting sqref="AD19:AF19">
    <cfRule type="expression" priority="13" stopIfTrue="1">
      <formula>AD19=""</formula>
    </cfRule>
    <cfRule type="expression" dxfId="284" priority="14" stopIfTrue="1">
      <formula>AD19=KeyCustom2</formula>
    </cfRule>
    <cfRule type="expression" dxfId="283" priority="15" stopIfTrue="1">
      <formula>AD19=KeyCustom1</formula>
    </cfRule>
    <cfRule type="expression" dxfId="282" priority="16" stopIfTrue="1">
      <formula>AD19=KeySick</formula>
    </cfRule>
    <cfRule type="expression" dxfId="281" priority="17" stopIfTrue="1">
      <formula>AD19=KeyPersonal</formula>
    </cfRule>
    <cfRule type="expression" dxfId="280" priority="18" stopIfTrue="1">
      <formula>AD19=KeyVacation</formula>
    </cfRule>
  </conditionalFormatting>
  <conditionalFormatting sqref="AE15:AF15">
    <cfRule type="expression" priority="487" stopIfTrue="1">
      <formula>AE15=""</formula>
    </cfRule>
    <cfRule type="expression" dxfId="279" priority="488" stopIfTrue="1">
      <formula>AE15=KeyCustom2</formula>
    </cfRule>
    <cfRule type="expression" dxfId="278" priority="489" stopIfTrue="1">
      <formula>AE15=KeyCustom1</formula>
    </cfRule>
    <cfRule type="expression" dxfId="277" priority="490" stopIfTrue="1">
      <formula>AE15=KeySick</formula>
    </cfRule>
    <cfRule type="expression" dxfId="276" priority="491" stopIfTrue="1">
      <formula>AE15=KeyPersonal</formula>
    </cfRule>
    <cfRule type="expression" dxfId="275" priority="492" stopIfTrue="1">
      <formula>AE15=KeyVacation</formula>
    </cfRule>
  </conditionalFormatting>
  <conditionalFormatting sqref="AE21:AF21">
    <cfRule type="expression" priority="409" stopIfTrue="1">
      <formula>AE21=""</formula>
    </cfRule>
    <cfRule type="expression" dxfId="274" priority="410" stopIfTrue="1">
      <formula>AE21=KeyCustom2</formula>
    </cfRule>
    <cfRule type="expression" dxfId="273" priority="411" stopIfTrue="1">
      <formula>AE21=KeyCustom1</formula>
    </cfRule>
    <cfRule type="expression" dxfId="272" priority="412" stopIfTrue="1">
      <formula>AE21=KeySick</formula>
    </cfRule>
    <cfRule type="expression" dxfId="271" priority="413" stopIfTrue="1">
      <formula>AE21=KeyPersonal</formula>
    </cfRule>
    <cfRule type="expression" dxfId="270" priority="414" stopIfTrue="1">
      <formula>AE21=KeyVacation</formula>
    </cfRule>
  </conditionalFormatting>
  <dataValidations count="6">
    <dataValidation allowBlank="1" showInputMessage="1" showErrorMessage="1" prompt="The letter &quot;V&quot; indicates absence due to vacation" sqref="K2 R19 AE8 C13 J15 P12 Q16 W21 X20 AD11 I9" xr:uid="{B058BE1E-01EF-4DD1-86A1-7689BC61A472}"/>
    <dataValidation allowBlank="1" showInputMessage="1" showErrorMessage="1" prompt="The letter &quot;P&quot; indicates absence due to personal reasons" sqref="G2 H17 V10 AC14 O17" xr:uid="{DDF5D39F-D708-4F44-8F3C-A93F2F55858C}"/>
    <dataValidation allowBlank="1" showInputMessage="1" showErrorMessage="1" prompt="The letter &quot;S&quot; indicates absence due to illness" sqref="C2 U17 AB17 F14 M14 S15 D21 N9 E11 L19 G19 K8 T14 Y18 Z12 AA15 AF16" xr:uid="{AC57724F-7F43-4D20-8E26-214A53AF5F9E}"/>
    <dataValidation allowBlank="1" showInputMessage="1" showErrorMessage="1" prompt="Enter a letter and customize the label at right to add another key item" sqref="O2 R17 C16 J21 P20 Q9 I13 AD9 AE12 W12 X16" xr:uid="{949C2CF8-314A-477D-BC9B-0AA772EA360F}"/>
    <dataValidation allowBlank="1" showInputMessage="1" showErrorMessage="1" prompt="Enter a label to describe the custom key at left" sqref="Y2 AA2 P2:R2 T2:U2" xr:uid="{73939AE0-C8FA-421A-B945-DBEF1C5E0672}"/>
    <dataValidation allowBlank="1" showInputMessage="1" showErrorMessage="1" prompt="This row defines the keys used in the table: cell C2 is Vacation, G2 is Personal, &amp; K2 is Sick leave. Cells N2 &amp; R2 are customizable " sqref="B2" xr:uid="{BE74C4BD-6E11-4EB2-8736-30018EA23EB4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376B-8DE9-4225-93C9-227BB476856E}">
  <sheetPr>
    <tabColor theme="8" tint="0.79998168889431442"/>
    <pageSetUpPr fitToPage="1"/>
  </sheetPr>
  <dimension ref="A1:AL24"/>
  <sheetViews>
    <sheetView showGridLines="0" zoomScaleNormal="100" workbookViewId="0">
      <pane ySplit="6" topLeftCell="A7" activePane="bottomLeft" state="frozen"/>
      <selection pane="bottomLeft" activeCell="AA14" sqref="AA14"/>
    </sheetView>
  </sheetViews>
  <sheetFormatPr baseColWidth="10" defaultColWidth="8.83203125" defaultRowHeight="30" customHeight="1" x14ac:dyDescent="0.2"/>
  <cols>
    <col min="1" max="1" width="2.6640625" customWidth="1"/>
    <col min="2" max="2" width="17.33203125" customWidth="1"/>
    <col min="3" max="33" width="4.6640625" customWidth="1"/>
    <col min="34" max="37" width="8.1640625" bestFit="1" customWidth="1"/>
    <col min="38" max="38" width="9.1640625"/>
  </cols>
  <sheetData>
    <row r="1" spans="1:38" ht="50.25" customHeight="1" x14ac:dyDescent="0.2">
      <c r="A1" s="15"/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15" customHeight="1" x14ac:dyDescent="0.2">
      <c r="A2" s="15"/>
      <c r="B2" s="9" t="s">
        <v>0</v>
      </c>
      <c r="C2" s="7" t="s">
        <v>1</v>
      </c>
      <c r="D2" s="8" t="s">
        <v>2</v>
      </c>
      <c r="E2" s="8"/>
      <c r="F2" s="8"/>
      <c r="G2" s="6" t="s">
        <v>3</v>
      </c>
      <c r="H2" s="8" t="s">
        <v>4</v>
      </c>
      <c r="I2" s="8"/>
      <c r="J2" s="8"/>
      <c r="K2" s="5" t="s">
        <v>5</v>
      </c>
      <c r="L2" s="8" t="s">
        <v>6</v>
      </c>
      <c r="M2" s="8"/>
      <c r="N2" s="8"/>
      <c r="O2" s="2" t="s">
        <v>7</v>
      </c>
      <c r="P2" s="8" t="s">
        <v>8</v>
      </c>
      <c r="Q2" s="8"/>
      <c r="R2" s="8"/>
      <c r="S2" s="14"/>
      <c r="T2" s="8" t="s">
        <v>9</v>
      </c>
      <c r="U2" s="8"/>
      <c r="V2" s="51" t="s">
        <v>10</v>
      </c>
      <c r="W2" s="52" t="s">
        <v>11</v>
      </c>
      <c r="X2" s="53"/>
      <c r="Y2" s="24" t="s">
        <v>44</v>
      </c>
      <c r="Z2" s="19" t="s">
        <v>45</v>
      </c>
      <c r="AA2" s="19" t="s">
        <v>10</v>
      </c>
      <c r="AB2" s="15"/>
      <c r="AC2" s="15"/>
      <c r="AD2" s="25" t="s">
        <v>10</v>
      </c>
      <c r="AE2" s="25" t="s">
        <v>10</v>
      </c>
      <c r="AF2" s="25" t="s">
        <v>10</v>
      </c>
      <c r="AG2" s="15"/>
      <c r="AH2" s="15"/>
      <c r="AI2" s="15"/>
      <c r="AJ2" s="15"/>
      <c r="AK2" s="15"/>
      <c r="AL2" s="15"/>
    </row>
    <row r="3" spans="1:38" ht="15" customHeight="1" x14ac:dyDescent="0.2">
      <c r="A3" s="15"/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38" ht="30" customHeight="1" x14ac:dyDescent="0.2">
      <c r="A4" s="15"/>
      <c r="B4" s="26" t="s">
        <v>56</v>
      </c>
      <c r="C4" s="72" t="s">
        <v>12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27" t="s">
        <v>10</v>
      </c>
      <c r="AI4" s="73">
        <v>2024</v>
      </c>
      <c r="AJ4" s="73"/>
      <c r="AK4" s="27" t="s">
        <v>10</v>
      </c>
      <c r="AL4" s="19" t="s">
        <v>10</v>
      </c>
    </row>
    <row r="5" spans="1:38" ht="15" customHeight="1" x14ac:dyDescent="0.2">
      <c r="A5" s="15"/>
      <c r="B5" s="26" t="s">
        <v>10</v>
      </c>
      <c r="C5" s="18" t="s">
        <v>35</v>
      </c>
      <c r="D5" s="18" t="s">
        <v>36</v>
      </c>
      <c r="E5" s="18" t="s">
        <v>37</v>
      </c>
      <c r="F5" s="29" t="s">
        <v>38</v>
      </c>
      <c r="G5" s="28" t="s">
        <v>39</v>
      </c>
      <c r="H5" s="28" t="s">
        <v>33</v>
      </c>
      <c r="I5" s="18" t="s">
        <v>34</v>
      </c>
      <c r="J5" s="18" t="s">
        <v>35</v>
      </c>
      <c r="K5" s="18" t="s">
        <v>36</v>
      </c>
      <c r="L5" s="18" t="s">
        <v>37</v>
      </c>
      <c r="M5" s="29" t="s">
        <v>38</v>
      </c>
      <c r="N5" s="28" t="s">
        <v>39</v>
      </c>
      <c r="O5" s="28" t="s">
        <v>33</v>
      </c>
      <c r="P5" s="18" t="s">
        <v>34</v>
      </c>
      <c r="Q5" s="18" t="s">
        <v>35</v>
      </c>
      <c r="R5" s="18" t="s">
        <v>36</v>
      </c>
      <c r="S5" s="18" t="s">
        <v>37</v>
      </c>
      <c r="T5" s="29" t="s">
        <v>38</v>
      </c>
      <c r="U5" s="28" t="s">
        <v>39</v>
      </c>
      <c r="V5" s="28" t="s">
        <v>33</v>
      </c>
      <c r="W5" s="18" t="s">
        <v>34</v>
      </c>
      <c r="X5" s="18" t="s">
        <v>35</v>
      </c>
      <c r="Y5" s="18" t="s">
        <v>36</v>
      </c>
      <c r="Z5" s="18" t="s">
        <v>37</v>
      </c>
      <c r="AA5" s="29" t="s">
        <v>38</v>
      </c>
      <c r="AB5" s="28" t="s">
        <v>39</v>
      </c>
      <c r="AC5" s="28" t="s">
        <v>33</v>
      </c>
      <c r="AD5" s="18" t="s">
        <v>34</v>
      </c>
      <c r="AE5" s="18" t="s">
        <v>35</v>
      </c>
      <c r="AF5" s="18" t="s">
        <v>36</v>
      </c>
      <c r="AG5" s="18" t="s">
        <v>37</v>
      </c>
      <c r="AH5" s="74" t="s">
        <v>13</v>
      </c>
      <c r="AI5" s="74"/>
      <c r="AJ5" s="74"/>
      <c r="AK5" s="74"/>
      <c r="AL5" s="19" t="s">
        <v>10</v>
      </c>
    </row>
    <row r="6" spans="1:38" ht="15" customHeight="1" x14ac:dyDescent="0.2">
      <c r="A6" s="15"/>
      <c r="B6" s="30" t="s">
        <v>14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2" t="s">
        <v>1</v>
      </c>
      <c r="AI6" s="29" t="s">
        <v>3</v>
      </c>
      <c r="AJ6" s="28" t="s">
        <v>5</v>
      </c>
      <c r="AK6" s="22" t="s">
        <v>7</v>
      </c>
      <c r="AL6" s="24" t="s">
        <v>44</v>
      </c>
    </row>
    <row r="7" spans="1:38" ht="30" customHeight="1" x14ac:dyDescent="0.2">
      <c r="A7" s="15"/>
      <c r="B7" s="33" t="s">
        <v>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61">
        <f>COUNTIF(C7:AG7, "WD")</f>
        <v>0</v>
      </c>
      <c r="AI7" s="62">
        <f>COUNTIF(C7:AG7, "TH")</f>
        <v>0</v>
      </c>
      <c r="AJ7" s="63">
        <f>COUNTIF(C7:AG7, "WE")</f>
        <v>0</v>
      </c>
      <c r="AK7" s="62">
        <f>COUNTIF(C7:AF7, "B")</f>
        <v>0</v>
      </c>
      <c r="AL7" s="62">
        <f>COUNTIF(C7:AF7, "HO")</f>
        <v>0</v>
      </c>
    </row>
    <row r="8" spans="1:38" ht="30" customHeight="1" x14ac:dyDescent="0.2">
      <c r="A8" s="15"/>
      <c r="B8" s="33" t="s">
        <v>16</v>
      </c>
      <c r="C8" s="38"/>
      <c r="D8" s="38"/>
      <c r="E8" s="38"/>
      <c r="F8" s="38"/>
      <c r="G8" s="38"/>
      <c r="H8" s="38"/>
      <c r="I8" s="38"/>
      <c r="J8" s="38"/>
      <c r="K8" s="7" t="s">
        <v>1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2" t="s">
        <v>7</v>
      </c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61">
        <f t="shared" ref="AH8:AH21" si="0">COUNTIF(C8:AG8, "WD")</f>
        <v>1</v>
      </c>
      <c r="AI8" s="62">
        <f t="shared" ref="AI8:AI21" si="1">COUNTIF(C8:AG8, "TH")</f>
        <v>0</v>
      </c>
      <c r="AJ8" s="63">
        <f t="shared" ref="AJ8:AJ21" si="2">COUNTIF(C8:AG8, "WE")</f>
        <v>0</v>
      </c>
      <c r="AK8" s="62">
        <f t="shared" ref="AK8:AK22" si="3">COUNTIF(C8:AF8, "B")</f>
        <v>1</v>
      </c>
      <c r="AL8" s="62">
        <f t="shared" ref="AL8:AL22" si="4">COUNTIF(C8:AF8, "HO")</f>
        <v>0</v>
      </c>
    </row>
    <row r="9" spans="1:38" ht="30" customHeight="1" x14ac:dyDescent="0.2">
      <c r="A9" s="15"/>
      <c r="B9" s="33" t="s">
        <v>17</v>
      </c>
      <c r="C9" s="34"/>
      <c r="D9" s="34"/>
      <c r="E9" s="34"/>
      <c r="F9" s="34"/>
      <c r="G9" s="34"/>
      <c r="H9" s="5" t="s">
        <v>5</v>
      </c>
      <c r="I9" s="34"/>
      <c r="J9" s="34"/>
      <c r="K9" s="34"/>
      <c r="L9" s="34"/>
      <c r="M9" s="34"/>
      <c r="N9" s="34"/>
      <c r="O9" s="34"/>
      <c r="P9" s="7" t="s">
        <v>1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2" t="s">
        <v>7</v>
      </c>
      <c r="AC9" s="34"/>
      <c r="AD9" s="34"/>
      <c r="AE9" s="34"/>
      <c r="AF9" s="34"/>
      <c r="AG9" s="34"/>
      <c r="AH9" s="61">
        <f t="shared" si="0"/>
        <v>1</v>
      </c>
      <c r="AI9" s="62">
        <f t="shared" si="1"/>
        <v>0</v>
      </c>
      <c r="AJ9" s="63">
        <f t="shared" si="2"/>
        <v>1</v>
      </c>
      <c r="AK9" s="62">
        <f t="shared" si="3"/>
        <v>1</v>
      </c>
      <c r="AL9" s="62">
        <f t="shared" si="4"/>
        <v>0</v>
      </c>
    </row>
    <row r="10" spans="1:38" ht="30" customHeight="1" x14ac:dyDescent="0.2">
      <c r="A10" s="15"/>
      <c r="B10" s="33" t="s">
        <v>18</v>
      </c>
      <c r="C10" s="7" t="s">
        <v>1</v>
      </c>
      <c r="D10" s="38"/>
      <c r="E10" s="38"/>
      <c r="F10" s="38"/>
      <c r="G10" s="14"/>
      <c r="H10" s="14"/>
      <c r="I10" s="38"/>
      <c r="J10" s="38"/>
      <c r="K10" s="38"/>
      <c r="L10" s="38"/>
      <c r="M10" s="6" t="s">
        <v>3</v>
      </c>
      <c r="N10" s="14"/>
      <c r="O10" s="14"/>
      <c r="P10" s="38"/>
      <c r="Q10" s="38"/>
      <c r="R10" s="38"/>
      <c r="S10" s="7" t="s">
        <v>1</v>
      </c>
      <c r="T10" s="38"/>
      <c r="U10" s="14"/>
      <c r="V10" s="14"/>
      <c r="W10" s="38"/>
      <c r="X10" s="38"/>
      <c r="Y10" s="38"/>
      <c r="Z10" s="7" t="s">
        <v>1</v>
      </c>
      <c r="AA10" s="38"/>
      <c r="AB10" s="14"/>
      <c r="AC10" s="14"/>
      <c r="AD10" s="38"/>
      <c r="AE10" s="38"/>
      <c r="AF10" s="38"/>
      <c r="AG10" s="14"/>
      <c r="AH10" s="61">
        <f t="shared" si="0"/>
        <v>3</v>
      </c>
      <c r="AI10" s="62">
        <f t="shared" si="1"/>
        <v>1</v>
      </c>
      <c r="AJ10" s="63">
        <f t="shared" si="2"/>
        <v>0</v>
      </c>
      <c r="AK10" s="62">
        <f t="shared" si="3"/>
        <v>0</v>
      </c>
      <c r="AL10" s="62">
        <f t="shared" si="4"/>
        <v>0</v>
      </c>
    </row>
    <row r="11" spans="1:38" ht="30" customHeight="1" x14ac:dyDescent="0.2">
      <c r="A11" s="15"/>
      <c r="B11" s="33" t="s">
        <v>19</v>
      </c>
      <c r="C11" s="34"/>
      <c r="D11" s="34"/>
      <c r="E11" s="34"/>
      <c r="F11" s="34"/>
      <c r="G11" s="34"/>
      <c r="H11" s="34"/>
      <c r="I11" s="34"/>
      <c r="J11" s="7" t="s">
        <v>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2" t="s">
        <v>7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61">
        <f t="shared" si="0"/>
        <v>1</v>
      </c>
      <c r="AI11" s="62">
        <f t="shared" si="1"/>
        <v>0</v>
      </c>
      <c r="AJ11" s="63">
        <f t="shared" si="2"/>
        <v>0</v>
      </c>
      <c r="AK11" s="62">
        <f t="shared" si="3"/>
        <v>1</v>
      </c>
      <c r="AL11" s="62">
        <f t="shared" si="4"/>
        <v>0</v>
      </c>
    </row>
    <row r="12" spans="1:38" ht="30" customHeight="1" x14ac:dyDescent="0.2">
      <c r="A12" s="15"/>
      <c r="B12" s="33" t="s">
        <v>20</v>
      </c>
      <c r="C12" s="38"/>
      <c r="D12" s="1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14"/>
      <c r="R12" s="38"/>
      <c r="S12" s="38"/>
      <c r="T12" s="38"/>
      <c r="U12" s="5" t="s">
        <v>5</v>
      </c>
      <c r="V12" s="38"/>
      <c r="W12" s="38"/>
      <c r="X12" s="38"/>
      <c r="Y12" s="38"/>
      <c r="Z12" s="38"/>
      <c r="AA12" s="38"/>
      <c r="AB12" s="38"/>
      <c r="AC12" s="38"/>
      <c r="AD12" s="38"/>
      <c r="AE12" s="7" t="s">
        <v>1</v>
      </c>
      <c r="AF12" s="38"/>
      <c r="AG12" s="14"/>
      <c r="AH12" s="61">
        <f t="shared" si="0"/>
        <v>1</v>
      </c>
      <c r="AI12" s="62">
        <f t="shared" si="1"/>
        <v>0</v>
      </c>
      <c r="AJ12" s="63">
        <f t="shared" si="2"/>
        <v>1</v>
      </c>
      <c r="AK12" s="62">
        <f t="shared" si="3"/>
        <v>0</v>
      </c>
      <c r="AL12" s="62">
        <f t="shared" si="4"/>
        <v>0</v>
      </c>
    </row>
    <row r="13" spans="1:38" ht="30" customHeight="1" x14ac:dyDescent="0.2">
      <c r="A13" s="15"/>
      <c r="B13" s="33" t="s">
        <v>21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5" t="s">
        <v>5</v>
      </c>
      <c r="O13" s="34"/>
      <c r="P13" s="34"/>
      <c r="Q13" s="34"/>
      <c r="R13" s="34"/>
      <c r="S13" s="34"/>
      <c r="T13" s="14"/>
      <c r="U13" s="14"/>
      <c r="V13" s="14"/>
      <c r="W13" s="14"/>
      <c r="X13" s="14"/>
      <c r="Y13" s="7" t="s">
        <v>1</v>
      </c>
      <c r="Z13" s="34"/>
      <c r="AA13" s="34"/>
      <c r="AB13" s="34"/>
      <c r="AC13" s="2" t="s">
        <v>7</v>
      </c>
      <c r="AD13" s="34"/>
      <c r="AE13" s="34"/>
      <c r="AF13" s="14"/>
      <c r="AG13" s="34"/>
      <c r="AH13" s="61">
        <f t="shared" si="0"/>
        <v>1</v>
      </c>
      <c r="AI13" s="62">
        <f t="shared" si="1"/>
        <v>0</v>
      </c>
      <c r="AJ13" s="63">
        <f t="shared" si="2"/>
        <v>1</v>
      </c>
      <c r="AK13" s="62">
        <f t="shared" si="3"/>
        <v>1</v>
      </c>
      <c r="AL13" s="62">
        <f t="shared" si="4"/>
        <v>0</v>
      </c>
    </row>
    <row r="14" spans="1:38" ht="30" customHeight="1" x14ac:dyDescent="0.2">
      <c r="A14" s="15"/>
      <c r="B14" s="33" t="s">
        <v>22</v>
      </c>
      <c r="C14" s="38"/>
      <c r="D14" s="38"/>
      <c r="E14" s="38"/>
      <c r="F14" s="38"/>
      <c r="G14" s="14"/>
      <c r="H14" s="14"/>
      <c r="I14" s="7" t="s">
        <v>1</v>
      </c>
      <c r="J14" s="38"/>
      <c r="K14" s="38"/>
      <c r="L14" s="38"/>
      <c r="M14" s="38"/>
      <c r="N14" s="14"/>
      <c r="O14" s="14"/>
      <c r="P14" s="38"/>
      <c r="Q14" s="14"/>
      <c r="R14" s="14"/>
      <c r="S14" s="14"/>
      <c r="T14" s="14"/>
      <c r="U14" s="14"/>
      <c r="V14" s="14"/>
      <c r="W14" s="14"/>
      <c r="X14" s="14"/>
      <c r="Y14" s="38"/>
      <c r="Z14" s="38"/>
      <c r="AA14" s="6" t="s">
        <v>3</v>
      </c>
      <c r="AB14" s="14"/>
      <c r="AC14" s="14"/>
      <c r="AD14" s="38"/>
      <c r="AE14" s="38"/>
      <c r="AF14" s="38"/>
      <c r="AG14" s="7" t="s">
        <v>1</v>
      </c>
      <c r="AH14" s="61">
        <f t="shared" si="0"/>
        <v>2</v>
      </c>
      <c r="AI14" s="62">
        <f t="shared" si="1"/>
        <v>1</v>
      </c>
      <c r="AJ14" s="63">
        <f t="shared" si="2"/>
        <v>0</v>
      </c>
      <c r="AK14" s="62">
        <f t="shared" si="3"/>
        <v>0</v>
      </c>
      <c r="AL14" s="62">
        <f t="shared" si="4"/>
        <v>0</v>
      </c>
    </row>
    <row r="15" spans="1:38" ht="30" customHeight="1" x14ac:dyDescent="0.2">
      <c r="A15" s="15"/>
      <c r="B15" s="33" t="s">
        <v>23</v>
      </c>
      <c r="C15" s="34"/>
      <c r="D15" s="34"/>
      <c r="E15" s="34"/>
      <c r="F15" s="34"/>
      <c r="G15" s="2" t="s">
        <v>7</v>
      </c>
      <c r="H15" s="34"/>
      <c r="I15" s="34"/>
      <c r="J15" s="34"/>
      <c r="K15" s="34"/>
      <c r="L15" s="34"/>
      <c r="M15" s="34"/>
      <c r="N15" s="34"/>
      <c r="O15" s="5" t="s">
        <v>5</v>
      </c>
      <c r="P15" s="34"/>
      <c r="Q15" s="34"/>
      <c r="R15" s="34"/>
      <c r="S15" s="34"/>
      <c r="T15" s="34"/>
      <c r="U15" s="34"/>
      <c r="V15" s="34"/>
      <c r="W15" s="34"/>
      <c r="X15" s="7" t="s">
        <v>1</v>
      </c>
      <c r="Y15" s="34"/>
      <c r="Z15" s="34"/>
      <c r="AA15" s="34"/>
      <c r="AB15" s="34"/>
      <c r="AC15" s="34"/>
      <c r="AD15" s="34"/>
      <c r="AE15" s="34"/>
      <c r="AF15" s="34"/>
      <c r="AG15" s="34"/>
      <c r="AH15" s="61">
        <f t="shared" si="0"/>
        <v>1</v>
      </c>
      <c r="AI15" s="62">
        <f t="shared" si="1"/>
        <v>0</v>
      </c>
      <c r="AJ15" s="63">
        <f t="shared" si="2"/>
        <v>1</v>
      </c>
      <c r="AK15" s="62">
        <f t="shared" si="3"/>
        <v>1</v>
      </c>
      <c r="AL15" s="62">
        <f t="shared" si="4"/>
        <v>0</v>
      </c>
    </row>
    <row r="16" spans="1:38" ht="30" customHeight="1" x14ac:dyDescent="0.2">
      <c r="A16" s="15"/>
      <c r="B16" s="33" t="s">
        <v>24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14"/>
      <c r="Q16" s="14"/>
      <c r="R16" s="14"/>
      <c r="S16" s="14"/>
      <c r="T16" s="14"/>
      <c r="U16" s="14"/>
      <c r="V16" s="14"/>
      <c r="W16" s="7" t="s">
        <v>1</v>
      </c>
      <c r="X16" s="38"/>
      <c r="Y16" s="38"/>
      <c r="Z16" s="38"/>
      <c r="AA16" s="38"/>
      <c r="AB16" s="38"/>
      <c r="AC16" s="5" t="s">
        <v>5</v>
      </c>
      <c r="AD16" s="38"/>
      <c r="AE16" s="38"/>
      <c r="AF16" s="38"/>
      <c r="AG16" s="38"/>
      <c r="AH16" s="61">
        <f t="shared" si="0"/>
        <v>1</v>
      </c>
      <c r="AI16" s="62">
        <f t="shared" si="1"/>
        <v>0</v>
      </c>
      <c r="AJ16" s="63">
        <f t="shared" si="2"/>
        <v>1</v>
      </c>
      <c r="AK16" s="62">
        <f t="shared" si="3"/>
        <v>0</v>
      </c>
      <c r="AL16" s="62">
        <f t="shared" si="4"/>
        <v>0</v>
      </c>
    </row>
    <row r="17" spans="1:38" ht="30" customHeight="1" x14ac:dyDescent="0.2">
      <c r="A17" s="15"/>
      <c r="B17" s="33" t="s">
        <v>25</v>
      </c>
      <c r="C17" s="34"/>
      <c r="D17" s="34"/>
      <c r="E17" s="7" t="s">
        <v>1</v>
      </c>
      <c r="F17" s="34"/>
      <c r="G17" s="14"/>
      <c r="H17" s="14"/>
      <c r="I17" s="34"/>
      <c r="J17" s="34"/>
      <c r="K17" s="34"/>
      <c r="L17" s="7" t="s">
        <v>1</v>
      </c>
      <c r="M17" s="34"/>
      <c r="N17" s="14"/>
      <c r="O17" s="14"/>
      <c r="P17" s="14"/>
      <c r="Q17" s="34"/>
      <c r="R17" s="34"/>
      <c r="S17" s="34"/>
      <c r="T17" s="6" t="s">
        <v>3</v>
      </c>
      <c r="U17" s="14"/>
      <c r="V17" s="14"/>
      <c r="W17" s="14"/>
      <c r="X17" s="34"/>
      <c r="Y17" s="34"/>
      <c r="Z17" s="34"/>
      <c r="AA17" s="34"/>
      <c r="AB17" s="14"/>
      <c r="AC17" s="14"/>
      <c r="AD17" s="34"/>
      <c r="AE17" s="34"/>
      <c r="AF17" s="7" t="s">
        <v>1</v>
      </c>
      <c r="AG17" s="34"/>
      <c r="AH17" s="61">
        <f t="shared" si="0"/>
        <v>3</v>
      </c>
      <c r="AI17" s="62">
        <f t="shared" si="1"/>
        <v>1</v>
      </c>
      <c r="AJ17" s="63">
        <f t="shared" si="2"/>
        <v>0</v>
      </c>
      <c r="AK17" s="62">
        <f>COUNTIF(C17:AF17, "B")</f>
        <v>0</v>
      </c>
      <c r="AL17" s="62">
        <f>COUNTIF(C17:AF17, "HO")</f>
        <v>0</v>
      </c>
    </row>
    <row r="18" spans="1:38" ht="30" customHeight="1" x14ac:dyDescent="0.2">
      <c r="A18" s="15"/>
      <c r="B18" s="33" t="s">
        <v>53</v>
      </c>
      <c r="C18" s="38"/>
      <c r="D18" s="38"/>
      <c r="E18" s="38"/>
      <c r="F18" s="38"/>
      <c r="G18" s="5" t="s">
        <v>5</v>
      </c>
      <c r="H18" s="38"/>
      <c r="I18" s="38"/>
      <c r="J18" s="38"/>
      <c r="K18" s="38"/>
      <c r="L18" s="38"/>
      <c r="M18" s="38"/>
      <c r="N18" s="2" t="s">
        <v>7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1">
        <f t="shared" si="0"/>
        <v>0</v>
      </c>
      <c r="AI18" s="62">
        <f t="shared" si="1"/>
        <v>0</v>
      </c>
      <c r="AJ18" s="63">
        <f t="shared" si="2"/>
        <v>1</v>
      </c>
      <c r="AK18" s="62">
        <f t="shared" si="3"/>
        <v>1</v>
      </c>
      <c r="AL18" s="62">
        <f t="shared" si="4"/>
        <v>0</v>
      </c>
    </row>
    <row r="19" spans="1:38" ht="30" customHeight="1" x14ac:dyDescent="0.2">
      <c r="A19" s="15"/>
      <c r="B19" s="33" t="s">
        <v>27</v>
      </c>
      <c r="C19" s="34"/>
      <c r="D19" s="34"/>
      <c r="E19" s="34"/>
      <c r="F19" s="6" t="s">
        <v>3</v>
      </c>
      <c r="G19" s="14"/>
      <c r="H19" s="14"/>
      <c r="I19" s="34"/>
      <c r="J19" s="34"/>
      <c r="K19" s="34"/>
      <c r="L19" s="34"/>
      <c r="M19" s="34"/>
      <c r="N19" s="14"/>
      <c r="O19" s="14"/>
      <c r="P19" s="34"/>
      <c r="Q19" s="7" t="s">
        <v>1</v>
      </c>
      <c r="R19" s="34"/>
      <c r="S19" s="14"/>
      <c r="T19" s="34"/>
      <c r="U19" s="14"/>
      <c r="V19" s="14"/>
      <c r="W19" s="34"/>
      <c r="X19" s="34"/>
      <c r="Y19" s="34"/>
      <c r="Z19" s="14"/>
      <c r="AA19" s="34"/>
      <c r="AB19" s="14"/>
      <c r="AC19" s="14"/>
      <c r="AD19" s="34"/>
      <c r="AE19" s="34"/>
      <c r="AF19" s="34"/>
      <c r="AG19" s="14"/>
      <c r="AH19" s="61">
        <f t="shared" si="0"/>
        <v>1</v>
      </c>
      <c r="AI19" s="62">
        <f t="shared" si="1"/>
        <v>1</v>
      </c>
      <c r="AJ19" s="63">
        <f t="shared" si="2"/>
        <v>0</v>
      </c>
      <c r="AK19" s="62">
        <f>COUNTIF(C19:AF19, "B")</f>
        <v>0</v>
      </c>
      <c r="AL19" s="62">
        <f>COUNTIF(C19:AF19, "HO")</f>
        <v>0</v>
      </c>
    </row>
    <row r="20" spans="1:38" ht="30" customHeight="1" x14ac:dyDescent="0.2">
      <c r="A20" s="15"/>
      <c r="B20" s="33" t="s">
        <v>28</v>
      </c>
      <c r="C20" s="38"/>
      <c r="D20" s="38"/>
      <c r="E20" s="38"/>
      <c r="F20" s="38"/>
      <c r="G20" s="38"/>
      <c r="H20" s="2" t="s">
        <v>7</v>
      </c>
      <c r="I20" s="38"/>
      <c r="J20" s="38"/>
      <c r="K20" s="38"/>
      <c r="L20" s="38"/>
      <c r="M20" s="38"/>
      <c r="N20" s="38"/>
      <c r="O20" s="38"/>
      <c r="P20" s="38"/>
      <c r="Q20" s="38"/>
      <c r="R20" s="7" t="s">
        <v>1</v>
      </c>
      <c r="S20" s="38"/>
      <c r="T20" s="38"/>
      <c r="U20" s="38"/>
      <c r="V20" s="38"/>
      <c r="W20" s="38"/>
      <c r="X20" s="38"/>
      <c r="Y20" s="38"/>
      <c r="Z20" s="38"/>
      <c r="AA20" s="38"/>
      <c r="AB20" s="5" t="s">
        <v>5</v>
      </c>
      <c r="AC20" s="38"/>
      <c r="AD20" s="38"/>
      <c r="AE20" s="38"/>
      <c r="AF20" s="38"/>
      <c r="AG20" s="38"/>
      <c r="AH20" s="61">
        <f t="shared" si="0"/>
        <v>1</v>
      </c>
      <c r="AI20" s="62">
        <f t="shared" si="1"/>
        <v>0</v>
      </c>
      <c r="AJ20" s="63">
        <f t="shared" si="2"/>
        <v>1</v>
      </c>
      <c r="AK20" s="62">
        <f t="shared" si="3"/>
        <v>1</v>
      </c>
      <c r="AL20" s="62">
        <f t="shared" si="4"/>
        <v>0</v>
      </c>
    </row>
    <row r="21" spans="1:38" ht="30" customHeight="1" x14ac:dyDescent="0.2">
      <c r="A21" s="15"/>
      <c r="B21" s="33" t="s">
        <v>29</v>
      </c>
      <c r="C21" s="34"/>
      <c r="D21" s="7" t="s">
        <v>1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" t="s">
        <v>7</v>
      </c>
      <c r="P21" s="34"/>
      <c r="Q21" s="34"/>
      <c r="R21" s="34"/>
      <c r="S21" s="34"/>
      <c r="T21" s="34"/>
      <c r="U21" s="34"/>
      <c r="V21" s="5" t="s">
        <v>5</v>
      </c>
      <c r="W21" s="34"/>
      <c r="X21" s="34"/>
      <c r="Y21" s="34"/>
      <c r="Z21" s="34"/>
      <c r="AA21" s="34"/>
      <c r="AB21" s="34"/>
      <c r="AC21" s="34"/>
      <c r="AD21" s="7" t="s">
        <v>1</v>
      </c>
      <c r="AE21" s="34"/>
      <c r="AF21" s="34"/>
      <c r="AG21" s="34"/>
      <c r="AH21" s="61">
        <f t="shared" si="0"/>
        <v>2</v>
      </c>
      <c r="AI21" s="62">
        <f t="shared" si="1"/>
        <v>0</v>
      </c>
      <c r="AJ21" s="63">
        <f t="shared" si="2"/>
        <v>1</v>
      </c>
      <c r="AK21" s="62">
        <f t="shared" si="3"/>
        <v>1</v>
      </c>
      <c r="AL21" s="62">
        <f t="shared" si="4"/>
        <v>0</v>
      </c>
    </row>
    <row r="22" spans="1:38" ht="30" customHeight="1" x14ac:dyDescent="0.2">
      <c r="A22" s="15"/>
      <c r="B22" s="64" t="s">
        <v>30</v>
      </c>
      <c r="C22" s="51" t="s">
        <v>10</v>
      </c>
      <c r="D22" s="51" t="s">
        <v>10</v>
      </c>
      <c r="E22" s="51" t="s">
        <v>10</v>
      </c>
      <c r="F22" s="51" t="s">
        <v>10</v>
      </c>
      <c r="G22" s="51" t="s">
        <v>10</v>
      </c>
      <c r="H22" s="51" t="s">
        <v>10</v>
      </c>
      <c r="I22" s="51" t="s">
        <v>10</v>
      </c>
      <c r="J22" s="51" t="s">
        <v>10</v>
      </c>
      <c r="K22" s="51" t="s">
        <v>10</v>
      </c>
      <c r="L22" s="51" t="s">
        <v>10</v>
      </c>
      <c r="M22" s="51" t="s">
        <v>10</v>
      </c>
      <c r="N22" s="51" t="s">
        <v>10</v>
      </c>
      <c r="O22" s="51" t="s">
        <v>10</v>
      </c>
      <c r="P22" s="51" t="s">
        <v>10</v>
      </c>
      <c r="Q22" s="51" t="s">
        <v>10</v>
      </c>
      <c r="R22" s="51" t="s">
        <v>10</v>
      </c>
      <c r="S22" s="51" t="s">
        <v>10</v>
      </c>
      <c r="T22" s="51" t="s">
        <v>10</v>
      </c>
      <c r="U22" s="51" t="s">
        <v>10</v>
      </c>
      <c r="V22" s="51" t="s">
        <v>10</v>
      </c>
      <c r="W22" s="51" t="s">
        <v>10</v>
      </c>
      <c r="X22" s="51" t="s">
        <v>10</v>
      </c>
      <c r="Y22" s="51" t="s">
        <v>10</v>
      </c>
      <c r="Z22" s="51" t="s">
        <v>10</v>
      </c>
      <c r="AA22" s="51" t="s">
        <v>10</v>
      </c>
      <c r="AB22" s="51" t="s">
        <v>10</v>
      </c>
      <c r="AC22" s="51" t="s">
        <v>10</v>
      </c>
      <c r="AD22" s="51" t="s">
        <v>10</v>
      </c>
      <c r="AE22" s="51" t="s">
        <v>10</v>
      </c>
      <c r="AF22" s="51" t="s">
        <v>10</v>
      </c>
      <c r="AG22" s="51" t="s">
        <v>10</v>
      </c>
      <c r="AH22" s="61">
        <f>COUNTIF(C22:AG22, "WD")</f>
        <v>0</v>
      </c>
      <c r="AI22" s="62">
        <f>COUNTIF(C22:AG22, "TH")</f>
        <v>0</v>
      </c>
      <c r="AJ22" s="63">
        <f>COUNTIF(C22:AG22, "WE")</f>
        <v>0</v>
      </c>
      <c r="AK22" s="62">
        <f t="shared" si="3"/>
        <v>0</v>
      </c>
      <c r="AL22" s="62">
        <f t="shared" si="4"/>
        <v>0</v>
      </c>
    </row>
    <row r="23" spans="1:38" ht="30" customHeight="1" x14ac:dyDescent="0.2">
      <c r="A23" s="15"/>
      <c r="B23" s="39" t="s">
        <v>31</v>
      </c>
      <c r="C23" s="40" t="s">
        <v>10</v>
      </c>
      <c r="D23" s="40" t="s">
        <v>10</v>
      </c>
      <c r="E23" s="40" t="s">
        <v>10</v>
      </c>
      <c r="F23" s="40" t="s">
        <v>10</v>
      </c>
      <c r="G23" s="40" t="s">
        <v>10</v>
      </c>
      <c r="H23" s="40" t="s">
        <v>10</v>
      </c>
      <c r="I23" s="40" t="s">
        <v>10</v>
      </c>
      <c r="J23" s="40" t="s">
        <v>10</v>
      </c>
      <c r="K23" s="40" t="s">
        <v>10</v>
      </c>
      <c r="L23" s="40" t="s">
        <v>10</v>
      </c>
      <c r="M23" s="40" t="s">
        <v>10</v>
      </c>
      <c r="N23" s="40" t="s">
        <v>10</v>
      </c>
      <c r="O23" s="40" t="s">
        <v>10</v>
      </c>
      <c r="P23" s="40" t="s">
        <v>10</v>
      </c>
      <c r="Q23" s="40" t="s">
        <v>10</v>
      </c>
      <c r="R23" s="40" t="s">
        <v>10</v>
      </c>
      <c r="S23" s="40" t="s">
        <v>10</v>
      </c>
      <c r="T23" s="40" t="s">
        <v>10</v>
      </c>
      <c r="U23" s="40" t="s">
        <v>10</v>
      </c>
      <c r="V23" s="40" t="s">
        <v>10</v>
      </c>
      <c r="W23" s="40" t="s">
        <v>10</v>
      </c>
      <c r="X23" s="40" t="s">
        <v>10</v>
      </c>
      <c r="Y23" s="40" t="s">
        <v>10</v>
      </c>
      <c r="Z23" s="40" t="s">
        <v>10</v>
      </c>
      <c r="AA23" s="40" t="s">
        <v>10</v>
      </c>
      <c r="AB23" s="40" t="s">
        <v>10</v>
      </c>
      <c r="AC23" s="40" t="s">
        <v>10</v>
      </c>
      <c r="AD23" s="40" t="s">
        <v>10</v>
      </c>
      <c r="AE23" s="40" t="s">
        <v>10</v>
      </c>
      <c r="AF23" s="40" t="s">
        <v>10</v>
      </c>
      <c r="AG23" s="40" t="s">
        <v>10</v>
      </c>
      <c r="AH23" s="48">
        <f>SUM(AH7:AH22)</f>
        <v>19</v>
      </c>
      <c r="AI23" s="48">
        <f>SUM(AI7:AI22)</f>
        <v>4</v>
      </c>
      <c r="AJ23" s="48">
        <f>SUM(AJ7:AJ22)</f>
        <v>8</v>
      </c>
      <c r="AK23" s="48">
        <f>SUM(AK7:AK22)</f>
        <v>8</v>
      </c>
      <c r="AL23" s="48">
        <f>SUM(AL7:AL22)</f>
        <v>0</v>
      </c>
    </row>
    <row r="24" spans="1:38" ht="30" customHeight="1" x14ac:dyDescent="0.2">
      <c r="A24" s="15"/>
      <c r="B24" s="15"/>
      <c r="C24" s="15"/>
      <c r="D24" s="15"/>
      <c r="E24" s="15"/>
      <c r="F24" s="15"/>
      <c r="G24" s="15"/>
      <c r="H24" s="15"/>
      <c r="J24" s="15"/>
      <c r="K24" s="15"/>
      <c r="L24" s="15"/>
      <c r="M24" s="15"/>
      <c r="N24" s="15"/>
      <c r="O24" s="15"/>
      <c r="P24" s="15" t="s">
        <v>57</v>
      </c>
      <c r="Q24" s="15"/>
      <c r="R24" s="15"/>
      <c r="S24" s="15"/>
      <c r="T24" s="42"/>
      <c r="U24" s="42"/>
      <c r="V24" s="42"/>
      <c r="W24" s="42"/>
      <c r="X24" s="42"/>
      <c r="Y24" s="42"/>
      <c r="Z24" s="42"/>
      <c r="AA24" s="42"/>
      <c r="AB24" s="42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</sheetData>
  <mergeCells count="3">
    <mergeCell ref="C4:AG4"/>
    <mergeCell ref="AI4:AJ4"/>
    <mergeCell ref="AH5:AK5"/>
  </mergeCells>
  <phoneticPr fontId="9" type="noConversion"/>
  <conditionalFormatting sqref="E15">
    <cfRule type="expression" priority="253" stopIfTrue="1">
      <formula>E15=""</formula>
    </cfRule>
    <cfRule type="expression" dxfId="269" priority="254" stopIfTrue="1">
      <formula>E15=KeyCustom2</formula>
    </cfRule>
    <cfRule type="expression" dxfId="268" priority="255" stopIfTrue="1">
      <formula>E15=KeyCustom1</formula>
    </cfRule>
    <cfRule type="expression" dxfId="267" priority="256" stopIfTrue="1">
      <formula>E15=KeySick</formula>
    </cfRule>
    <cfRule type="expression" dxfId="266" priority="257" stopIfTrue="1">
      <formula>E15=KeyPersonal</formula>
    </cfRule>
    <cfRule type="expression" dxfId="265" priority="258" stopIfTrue="1">
      <formula>E15=KeyVacation</formula>
    </cfRule>
  </conditionalFormatting>
  <conditionalFormatting sqref="F13">
    <cfRule type="expression" priority="271" stopIfTrue="1">
      <formula>F13=""</formula>
    </cfRule>
    <cfRule type="expression" dxfId="264" priority="272" stopIfTrue="1">
      <formula>F13=KeyCustom2</formula>
    </cfRule>
    <cfRule type="expression" dxfId="263" priority="273" stopIfTrue="1">
      <formula>F13=KeyCustom1</formula>
    </cfRule>
    <cfRule type="expression" dxfId="262" priority="274" stopIfTrue="1">
      <formula>F13=KeySick</formula>
    </cfRule>
    <cfRule type="expression" dxfId="261" priority="275" stopIfTrue="1">
      <formula>F13=KeyPersonal</formula>
    </cfRule>
    <cfRule type="expression" dxfId="260" priority="276" stopIfTrue="1">
      <formula>F13=KeyVacation</formula>
    </cfRule>
  </conditionalFormatting>
  <conditionalFormatting sqref="G21:I21">
    <cfRule type="expression" priority="355" stopIfTrue="1">
      <formula>G21=""</formula>
    </cfRule>
    <cfRule type="expression" dxfId="259" priority="356" stopIfTrue="1">
      <formula>G21=KeyCustom2</formula>
    </cfRule>
    <cfRule type="expression" dxfId="258" priority="357" stopIfTrue="1">
      <formula>G21=KeyCustom1</formula>
    </cfRule>
    <cfRule type="expression" dxfId="257" priority="358" stopIfTrue="1">
      <formula>G21=KeySick</formula>
    </cfRule>
    <cfRule type="expression" dxfId="256" priority="359" stopIfTrue="1">
      <formula>G21=KeyPersonal</formula>
    </cfRule>
    <cfRule type="expression" dxfId="255" priority="360" stopIfTrue="1">
      <formula>G21=KeyVacation</formula>
    </cfRule>
  </conditionalFormatting>
  <conditionalFormatting sqref="H15:N15 P15:W15 Y15:AG15">
    <cfRule type="expression" priority="247" stopIfTrue="1">
      <formula>H15=""</formula>
    </cfRule>
    <cfRule type="expression" dxfId="254" priority="248" stopIfTrue="1">
      <formula>H15=KeyCustom2</formula>
    </cfRule>
    <cfRule type="expression" dxfId="253" priority="249" stopIfTrue="1">
      <formula>H15=KeyCustom1</formula>
    </cfRule>
    <cfRule type="expression" dxfId="252" priority="250" stopIfTrue="1">
      <formula>H15=KeySick</formula>
    </cfRule>
    <cfRule type="expression" dxfId="251" priority="251" stopIfTrue="1">
      <formula>H15=KeyPersonal</formula>
    </cfRule>
    <cfRule type="expression" dxfId="250" priority="252" stopIfTrue="1">
      <formula>H15=KeyVacation</formula>
    </cfRule>
  </conditionalFormatting>
  <conditionalFormatting sqref="I10">
    <cfRule type="expression" priority="415" stopIfTrue="1">
      <formula>I10=""</formula>
    </cfRule>
    <cfRule type="expression" dxfId="249" priority="416" stopIfTrue="1">
      <formula>I10=KeyCustom2</formula>
    </cfRule>
    <cfRule type="expression" dxfId="248" priority="417" stopIfTrue="1">
      <formula>I10=KeyCustom1</formula>
    </cfRule>
    <cfRule type="expression" dxfId="247" priority="418" stopIfTrue="1">
      <formula>I10=KeySick</formula>
    </cfRule>
    <cfRule type="expression" dxfId="246" priority="419" stopIfTrue="1">
      <formula>I10=KeyPersonal</formula>
    </cfRule>
    <cfRule type="expression" dxfId="245" priority="420" stopIfTrue="1">
      <formula>I10=KeyVacation</formula>
    </cfRule>
  </conditionalFormatting>
  <conditionalFormatting sqref="I19">
    <cfRule type="expression" priority="379" stopIfTrue="1">
      <formula>I19=""</formula>
    </cfRule>
    <cfRule type="expression" dxfId="244" priority="380" stopIfTrue="1">
      <formula>I19=KeyCustom2</formula>
    </cfRule>
    <cfRule type="expression" dxfId="243" priority="381" stopIfTrue="1">
      <formula>I19=KeyCustom1</formula>
    </cfRule>
    <cfRule type="expression" dxfId="242" priority="382" stopIfTrue="1">
      <formula>I19=KeySick</formula>
    </cfRule>
    <cfRule type="expression" dxfId="241" priority="383" stopIfTrue="1">
      <formula>I19=KeyPersonal</formula>
    </cfRule>
    <cfRule type="expression" dxfId="240" priority="384" stopIfTrue="1">
      <formula>I19=KeyVacation</formula>
    </cfRule>
  </conditionalFormatting>
  <conditionalFormatting sqref="I17:K17 M17">
    <cfRule type="expression" priority="241" stopIfTrue="1">
      <formula>I17=""</formula>
    </cfRule>
    <cfRule type="expression" dxfId="239" priority="242" stopIfTrue="1">
      <formula>I17=KeyCustom2</formula>
    </cfRule>
    <cfRule type="expression" dxfId="238" priority="243" stopIfTrue="1">
      <formula>I17=KeyCustom1</formula>
    </cfRule>
    <cfRule type="expression" dxfId="237" priority="244" stopIfTrue="1">
      <formula>I17=KeySick</formula>
    </cfRule>
    <cfRule type="expression" dxfId="236" priority="245" stopIfTrue="1">
      <formula>I17=KeyPersonal</formula>
    </cfRule>
    <cfRule type="expression" dxfId="235" priority="246" stopIfTrue="1">
      <formula>I17=KeyVacation</formula>
    </cfRule>
  </conditionalFormatting>
  <conditionalFormatting sqref="N8:N9 N11:N12">
    <cfRule type="expression" priority="301" stopIfTrue="1">
      <formula>N8=""</formula>
    </cfRule>
    <cfRule type="expression" dxfId="234" priority="302" stopIfTrue="1">
      <formula>N8=KeyCustom2</formula>
    </cfRule>
    <cfRule type="expression" dxfId="233" priority="303" stopIfTrue="1">
      <formula>N8=KeyCustom1</formula>
    </cfRule>
    <cfRule type="expression" dxfId="232" priority="304" stopIfTrue="1">
      <formula>N8=KeySick</formula>
    </cfRule>
    <cfRule type="expression" dxfId="231" priority="305" stopIfTrue="1">
      <formula>N8=KeyPersonal</formula>
    </cfRule>
    <cfRule type="expression" dxfId="230" priority="306" stopIfTrue="1">
      <formula>N8=KeyVacation</formula>
    </cfRule>
  </conditionalFormatting>
  <conditionalFormatting sqref="N16">
    <cfRule type="expression" priority="475" stopIfTrue="1">
      <formula>N16=""</formula>
    </cfRule>
    <cfRule type="expression" dxfId="229" priority="476" stopIfTrue="1">
      <formula>N16=KeyCustom2</formula>
    </cfRule>
    <cfRule type="expression" dxfId="228" priority="477" stopIfTrue="1">
      <formula>N16=KeyCustom1</formula>
    </cfRule>
    <cfRule type="expression" dxfId="227" priority="478" stopIfTrue="1">
      <formula>N16=KeySick</formula>
    </cfRule>
    <cfRule type="expression" dxfId="226" priority="479" stopIfTrue="1">
      <formula>N16=KeyPersonal</formula>
    </cfRule>
    <cfRule type="expression" dxfId="225" priority="480" stopIfTrue="1">
      <formula>N16=KeyVacation</formula>
    </cfRule>
  </conditionalFormatting>
  <conditionalFormatting sqref="P10">
    <cfRule type="expression" priority="409" stopIfTrue="1">
      <formula>P10=""</formula>
    </cfRule>
    <cfRule type="expression" dxfId="224" priority="410" stopIfTrue="1">
      <formula>P10=KeyCustom2</formula>
    </cfRule>
    <cfRule type="expression" dxfId="223" priority="411" stopIfTrue="1">
      <formula>P10=KeyCustom1</formula>
    </cfRule>
    <cfRule type="expression" dxfId="222" priority="412" stopIfTrue="1">
      <formula>P10=KeySick</formula>
    </cfRule>
    <cfRule type="expression" dxfId="221" priority="413" stopIfTrue="1">
      <formula>P10=KeyPersonal</formula>
    </cfRule>
    <cfRule type="expression" dxfId="220" priority="414" stopIfTrue="1">
      <formula>P10=KeyVacation</formula>
    </cfRule>
  </conditionalFormatting>
  <conditionalFormatting sqref="P19">
    <cfRule type="expression" priority="373" stopIfTrue="1">
      <formula>P19=""</formula>
    </cfRule>
    <cfRule type="expression" dxfId="219" priority="374" stopIfTrue="1">
      <formula>P19=KeyCustom2</formula>
    </cfRule>
    <cfRule type="expression" dxfId="218" priority="375" stopIfTrue="1">
      <formula>P19=KeyCustom1</formula>
    </cfRule>
    <cfRule type="expression" dxfId="217" priority="376" stopIfTrue="1">
      <formula>P19=KeySick</formula>
    </cfRule>
    <cfRule type="expression" dxfId="216" priority="377" stopIfTrue="1">
      <formula>P19=KeyPersonal</formula>
    </cfRule>
    <cfRule type="expression" dxfId="215" priority="378" stopIfTrue="1">
      <formula>P19=KeyVacation</formula>
    </cfRule>
  </conditionalFormatting>
  <conditionalFormatting sqref="P21">
    <cfRule type="expression" priority="349" stopIfTrue="1">
      <formula>P21=""</formula>
    </cfRule>
    <cfRule type="expression" dxfId="214" priority="350" stopIfTrue="1">
      <formula>P21=KeyCustom2</formula>
    </cfRule>
    <cfRule type="expression" dxfId="213" priority="351" stopIfTrue="1">
      <formula>P21=KeyCustom1</formula>
    </cfRule>
    <cfRule type="expression" dxfId="212" priority="352" stopIfTrue="1">
      <formula>P21=KeySick</formula>
    </cfRule>
    <cfRule type="expression" dxfId="211" priority="353" stopIfTrue="1">
      <formula>P21=KeyPersonal</formula>
    </cfRule>
    <cfRule type="expression" dxfId="210" priority="354" stopIfTrue="1">
      <formula>P21=KeyVacation</formula>
    </cfRule>
  </conditionalFormatting>
  <conditionalFormatting sqref="W19">
    <cfRule type="expression" priority="367" stopIfTrue="1">
      <formula>W19=""</formula>
    </cfRule>
    <cfRule type="expression" dxfId="209" priority="368" stopIfTrue="1">
      <formula>W19=KeyCustom2</formula>
    </cfRule>
    <cfRule type="expression" dxfId="208" priority="369" stopIfTrue="1">
      <formula>W19=KeyCustom1</formula>
    </cfRule>
    <cfRule type="expression" dxfId="207" priority="370" stopIfTrue="1">
      <formula>W19=KeySick</formula>
    </cfRule>
    <cfRule type="expression" dxfId="206" priority="371" stopIfTrue="1">
      <formula>W19=KeyPersonal</formula>
    </cfRule>
    <cfRule type="expression" dxfId="205" priority="372" stopIfTrue="1">
      <formula>W19=KeyVacation</formula>
    </cfRule>
  </conditionalFormatting>
  <conditionalFormatting sqref="W21">
    <cfRule type="expression" priority="343" stopIfTrue="1">
      <formula>W21=""</formula>
    </cfRule>
    <cfRule type="expression" dxfId="204" priority="344" stopIfTrue="1">
      <formula>W21=KeyCustom2</formula>
    </cfRule>
    <cfRule type="expression" dxfId="203" priority="345" stopIfTrue="1">
      <formula>W21=KeyCustom1</formula>
    </cfRule>
    <cfRule type="expression" dxfId="202" priority="346" stopIfTrue="1">
      <formula>W21=KeySick</formula>
    </cfRule>
    <cfRule type="expression" dxfId="201" priority="347" stopIfTrue="1">
      <formula>W21=KeyPersonal</formula>
    </cfRule>
    <cfRule type="expression" dxfId="200" priority="348" stopIfTrue="1">
      <formula>W21=KeyVacation</formula>
    </cfRule>
  </conditionalFormatting>
  <conditionalFormatting sqref="AB11">
    <cfRule type="expression" priority="187" stopIfTrue="1">
      <formula>AB11=""</formula>
    </cfRule>
    <cfRule type="expression" dxfId="199" priority="188" stopIfTrue="1">
      <formula>AB11=KeyCustom2</formula>
    </cfRule>
    <cfRule type="expression" dxfId="198" priority="189" stopIfTrue="1">
      <formula>AB11=KeyCustom1</formula>
    </cfRule>
    <cfRule type="expression" dxfId="197" priority="190" stopIfTrue="1">
      <formula>AB11=KeySick</formula>
    </cfRule>
    <cfRule type="expression" dxfId="196" priority="191" stopIfTrue="1">
      <formula>AB11=KeyPersonal</formula>
    </cfRule>
    <cfRule type="expression" dxfId="195" priority="192" stopIfTrue="1">
      <formula>AB11=KeyVacation</formula>
    </cfRule>
  </conditionalFormatting>
  <conditionalFormatting sqref="AB13">
    <cfRule type="expression" priority="259" stopIfTrue="1">
      <formula>AB13=""</formula>
    </cfRule>
    <cfRule type="expression" dxfId="194" priority="260" stopIfTrue="1">
      <formula>AB13=KeyCustom2</formula>
    </cfRule>
    <cfRule type="expression" dxfId="193" priority="261" stopIfTrue="1">
      <formula>AB13=KeyCustom1</formula>
    </cfRule>
    <cfRule type="expression" dxfId="192" priority="262" stopIfTrue="1">
      <formula>AB13=KeySick</formula>
    </cfRule>
    <cfRule type="expression" dxfId="191" priority="263" stopIfTrue="1">
      <formula>AB13=KeyPersonal</formula>
    </cfRule>
    <cfRule type="expression" dxfId="190" priority="264" stopIfTrue="1">
      <formula>AB13=KeyVacation</formula>
    </cfRule>
  </conditionalFormatting>
  <conditionalFormatting sqref="AB12:AC12">
    <cfRule type="expression" priority="277" stopIfTrue="1">
      <formula>AB12=""</formula>
    </cfRule>
    <cfRule type="expression" dxfId="189" priority="278" stopIfTrue="1">
      <formula>AB12=KeyCustom2</formula>
    </cfRule>
    <cfRule type="expression" dxfId="188" priority="279" stopIfTrue="1">
      <formula>AB12=KeyCustom1</formula>
    </cfRule>
    <cfRule type="expression" dxfId="187" priority="280" stopIfTrue="1">
      <formula>AB12=KeySick</formula>
    </cfRule>
    <cfRule type="expression" dxfId="186" priority="281" stopIfTrue="1">
      <formula>AB12=KeyPersonal</formula>
    </cfRule>
    <cfRule type="expression" dxfId="185" priority="282" stopIfTrue="1">
      <formula>AB12=KeyVacation</formula>
    </cfRule>
  </conditionalFormatting>
  <conditionalFormatting sqref="AC8:AD8">
    <cfRule type="expression" priority="283" stopIfTrue="1">
      <formula>AC8=""</formula>
    </cfRule>
    <cfRule type="expression" dxfId="184" priority="284" stopIfTrue="1">
      <formula>AC8=KeyCustom2</formula>
    </cfRule>
    <cfRule type="expression" dxfId="183" priority="285" stopIfTrue="1">
      <formula>AC8=KeyCustom1</formula>
    </cfRule>
    <cfRule type="expression" dxfId="182" priority="286" stopIfTrue="1">
      <formula>AC8=KeySick</formula>
    </cfRule>
    <cfRule type="expression" dxfId="181" priority="287" stopIfTrue="1">
      <formula>AC8=KeyPersonal</formula>
    </cfRule>
    <cfRule type="expression" dxfId="180" priority="288" stopIfTrue="1">
      <formula>AC8=KeyVacation</formula>
    </cfRule>
  </conditionalFormatting>
  <conditionalFormatting sqref="AD10">
    <cfRule type="expression" priority="397" stopIfTrue="1">
      <formula>AD10=""</formula>
    </cfRule>
    <cfRule type="expression" dxfId="179" priority="398" stopIfTrue="1">
      <formula>AD10=KeyCustom2</formula>
    </cfRule>
    <cfRule type="expression" dxfId="178" priority="399" stopIfTrue="1">
      <formula>AD10=KeyCustom1</formula>
    </cfRule>
    <cfRule type="expression" dxfId="177" priority="400" stopIfTrue="1">
      <formula>AD10=KeySick</formula>
    </cfRule>
    <cfRule type="expression" dxfId="176" priority="401" stopIfTrue="1">
      <formula>AD10=KeyPersonal</formula>
    </cfRule>
    <cfRule type="expression" dxfId="175" priority="402" stopIfTrue="1">
      <formula>AD10=KeyVacation</formula>
    </cfRule>
  </conditionalFormatting>
  <conditionalFormatting sqref="AD17">
    <cfRule type="expression" priority="385" stopIfTrue="1">
      <formula>AD17=""</formula>
    </cfRule>
    <cfRule type="expression" dxfId="174" priority="386" stopIfTrue="1">
      <formula>AD17=KeyCustom2</formula>
    </cfRule>
    <cfRule type="expression" dxfId="173" priority="387" stopIfTrue="1">
      <formula>AD17=KeyCustom1</formula>
    </cfRule>
    <cfRule type="expression" dxfId="172" priority="388" stopIfTrue="1">
      <formula>AD17=KeySick</formula>
    </cfRule>
    <cfRule type="expression" dxfId="171" priority="389" stopIfTrue="1">
      <formula>AD17=KeyPersonal</formula>
    </cfRule>
    <cfRule type="expression" dxfId="170" priority="390" stopIfTrue="1">
      <formula>AD17=KeyVacation</formula>
    </cfRule>
  </conditionalFormatting>
  <conditionalFormatting sqref="AD19">
    <cfRule type="expression" priority="361" stopIfTrue="1">
      <formula>AD19=""</formula>
    </cfRule>
    <cfRule type="expression" dxfId="169" priority="362" stopIfTrue="1">
      <formula>AD19=KeyCustom2</formula>
    </cfRule>
    <cfRule type="expression" dxfId="168" priority="363" stopIfTrue="1">
      <formula>AD19=KeyCustom1</formula>
    </cfRule>
    <cfRule type="expression" dxfId="167" priority="364" stopIfTrue="1">
      <formula>AD19=KeySick</formula>
    </cfRule>
    <cfRule type="expression" dxfId="166" priority="365" stopIfTrue="1">
      <formula>AD19=KeyPersonal</formula>
    </cfRule>
    <cfRule type="expression" dxfId="165" priority="366" stopIfTrue="1">
      <formula>AD19=KeyVacation</formula>
    </cfRule>
  </conditionalFormatting>
  <conditionalFormatting sqref="AC21">
    <cfRule type="expression" priority="337" stopIfTrue="1">
      <formula>AC21=""</formula>
    </cfRule>
    <cfRule type="expression" dxfId="164" priority="338" stopIfTrue="1">
      <formula>AC21=KeyCustom2</formula>
    </cfRule>
    <cfRule type="expression" dxfId="163" priority="339" stopIfTrue="1">
      <formula>AC21=KeyCustom1</formula>
    </cfRule>
    <cfRule type="expression" dxfId="162" priority="340" stopIfTrue="1">
      <formula>AC21=KeySick</formula>
    </cfRule>
    <cfRule type="expression" dxfId="161" priority="341" stopIfTrue="1">
      <formula>AC21=KeyPersonal</formula>
    </cfRule>
    <cfRule type="expression" dxfId="160" priority="342" stopIfTrue="1">
      <formula>AC21=KeyVacation</formula>
    </cfRule>
  </conditionalFormatting>
  <conditionalFormatting sqref="AF8:AG8 AF16:AF17 AG18 AF11:AG11 AF10 AF14 AG13 AF12 AG9">
    <cfRule type="expression" priority="469" stopIfTrue="1">
      <formula>AF8=""</formula>
    </cfRule>
    <cfRule type="expression" dxfId="159" priority="470" stopIfTrue="1">
      <formula>AF8=KeyCustom2</formula>
    </cfRule>
    <cfRule type="expression" dxfId="158" priority="471" stopIfTrue="1">
      <formula>AF8=KeyCustom1</formula>
    </cfRule>
    <cfRule type="expression" dxfId="157" priority="472" stopIfTrue="1">
      <formula>AF8=KeySick</formula>
    </cfRule>
    <cfRule type="expression" dxfId="156" priority="473" stopIfTrue="1">
      <formula>AF8=KeyPersonal</formula>
    </cfRule>
    <cfRule type="expression" dxfId="155" priority="474" stopIfTrue="1">
      <formula>AF8=KeyVacation</formula>
    </cfRule>
  </conditionalFormatting>
  <conditionalFormatting sqref="AG16">
    <cfRule type="expression" priority="193" stopIfTrue="1">
      <formula>AG16=""</formula>
    </cfRule>
    <cfRule type="expression" dxfId="154" priority="194" stopIfTrue="1">
      <formula>AG16=KeyCustom2</formula>
    </cfRule>
    <cfRule type="expression" dxfId="153" priority="195" stopIfTrue="1">
      <formula>AG16=KeyCustom1</formula>
    </cfRule>
    <cfRule type="expression" dxfId="152" priority="196" stopIfTrue="1">
      <formula>AG16=KeySick</formula>
    </cfRule>
    <cfRule type="expression" dxfId="151" priority="197" stopIfTrue="1">
      <formula>AG16=KeyPersonal</formula>
    </cfRule>
    <cfRule type="expression" dxfId="150" priority="198" stopIfTrue="1">
      <formula>AG16=KeyVacation</formula>
    </cfRule>
  </conditionalFormatting>
  <conditionalFormatting sqref="C7:AG7">
    <cfRule type="expression" priority="175" stopIfTrue="1">
      <formula>C7=""</formula>
    </cfRule>
    <cfRule type="expression" dxfId="149" priority="176" stopIfTrue="1">
      <formula>C7=KeyCustom2</formula>
    </cfRule>
    <cfRule type="expression" dxfId="148" priority="177" stopIfTrue="1">
      <formula>C7=KeyCustom1</formula>
    </cfRule>
    <cfRule type="expression" dxfId="147" priority="178" stopIfTrue="1">
      <formula>C7=KeySick</formula>
    </cfRule>
    <cfRule type="expression" dxfId="146" priority="179" stopIfTrue="1">
      <formula>C7=KeyPersonal</formula>
    </cfRule>
    <cfRule type="expression" dxfId="145" priority="180" stopIfTrue="1">
      <formula>C7=KeyVacation</formula>
    </cfRule>
  </conditionalFormatting>
  <conditionalFormatting sqref="AG10">
    <cfRule type="expression" priority="169" stopIfTrue="1">
      <formula>AG10=""</formula>
    </cfRule>
    <cfRule type="expression" dxfId="144" priority="170" stopIfTrue="1">
      <formula>AG10=KeyCustom2</formula>
    </cfRule>
    <cfRule type="expression" dxfId="143" priority="171" stopIfTrue="1">
      <formula>AG10=KeyCustom1</formula>
    </cfRule>
    <cfRule type="expression" dxfId="142" priority="172" stopIfTrue="1">
      <formula>AG10=KeySick</formula>
    </cfRule>
    <cfRule type="expression" dxfId="141" priority="173" stopIfTrue="1">
      <formula>AG10=KeyPersonal</formula>
    </cfRule>
    <cfRule type="expression" dxfId="140" priority="174" stopIfTrue="1">
      <formula>AG10=KeyVacation</formula>
    </cfRule>
  </conditionalFormatting>
  <conditionalFormatting sqref="Q12">
    <cfRule type="expression" priority="163" stopIfTrue="1">
      <formula>Q12=""</formula>
    </cfRule>
    <cfRule type="expression" dxfId="139" priority="164" stopIfTrue="1">
      <formula>Q12=KeyCustom2</formula>
    </cfRule>
    <cfRule type="expression" dxfId="138" priority="165" stopIfTrue="1">
      <formula>Q12=KeyCustom1</formula>
    </cfRule>
    <cfRule type="expression" dxfId="137" priority="166" stopIfTrue="1">
      <formula>Q12=KeySick</formula>
    </cfRule>
    <cfRule type="expression" dxfId="136" priority="167" stopIfTrue="1">
      <formula>Q12=KeyPersonal</formula>
    </cfRule>
    <cfRule type="expression" dxfId="135" priority="168" stopIfTrue="1">
      <formula>Q12=KeyVacation</formula>
    </cfRule>
  </conditionalFormatting>
  <conditionalFormatting sqref="D12">
    <cfRule type="expression" priority="157" stopIfTrue="1">
      <formula>D12=""</formula>
    </cfRule>
    <cfRule type="expression" dxfId="134" priority="158" stopIfTrue="1">
      <formula>D12=KeyCustom2</formula>
    </cfRule>
    <cfRule type="expression" dxfId="133" priority="159" stopIfTrue="1">
      <formula>D12=KeyCustom1</formula>
    </cfRule>
    <cfRule type="expression" dxfId="132" priority="160" stopIfTrue="1">
      <formula>D12=KeySick</formula>
    </cfRule>
    <cfRule type="expression" dxfId="131" priority="161" stopIfTrue="1">
      <formula>D12=KeyPersonal</formula>
    </cfRule>
    <cfRule type="expression" dxfId="130" priority="162" stopIfTrue="1">
      <formula>D12=KeyVacation</formula>
    </cfRule>
  </conditionalFormatting>
  <conditionalFormatting sqref="T13:X13">
    <cfRule type="expression" priority="151" stopIfTrue="1">
      <formula>T13=""</formula>
    </cfRule>
    <cfRule type="expression" dxfId="129" priority="152" stopIfTrue="1">
      <formula>T13=KeyCustom2</formula>
    </cfRule>
    <cfRule type="expression" dxfId="128" priority="153" stopIfTrue="1">
      <formula>T13=KeyCustom1</formula>
    </cfRule>
    <cfRule type="expression" dxfId="127" priority="154" stopIfTrue="1">
      <formula>T13=KeySick</formula>
    </cfRule>
    <cfRule type="expression" dxfId="126" priority="155" stopIfTrue="1">
      <formula>T13=KeyPersonal</formula>
    </cfRule>
    <cfRule type="expression" dxfId="125" priority="156" stopIfTrue="1">
      <formula>T13=KeyVacation</formula>
    </cfRule>
  </conditionalFormatting>
  <conditionalFormatting sqref="AF13">
    <cfRule type="expression" priority="145" stopIfTrue="1">
      <formula>AF13=""</formula>
    </cfRule>
    <cfRule type="expression" dxfId="124" priority="146" stopIfTrue="1">
      <formula>AF13=KeyCustom2</formula>
    </cfRule>
    <cfRule type="expression" dxfId="123" priority="147" stopIfTrue="1">
      <formula>AF13=KeyCustom1</formula>
    </cfRule>
    <cfRule type="expression" dxfId="122" priority="148" stopIfTrue="1">
      <formula>AF13=KeySick</formula>
    </cfRule>
    <cfRule type="expression" dxfId="121" priority="149" stopIfTrue="1">
      <formula>AF13=KeyPersonal</formula>
    </cfRule>
    <cfRule type="expression" dxfId="120" priority="150" stopIfTrue="1">
      <formula>AF13=KeyVacation</formula>
    </cfRule>
  </conditionalFormatting>
  <conditionalFormatting sqref="AG12">
    <cfRule type="expression" priority="139" stopIfTrue="1">
      <formula>AG12=""</formula>
    </cfRule>
    <cfRule type="expression" dxfId="119" priority="140" stopIfTrue="1">
      <formula>AG12=KeyCustom2</formula>
    </cfRule>
    <cfRule type="expression" dxfId="118" priority="141" stopIfTrue="1">
      <formula>AG12=KeyCustom1</formula>
    </cfRule>
    <cfRule type="expression" dxfId="117" priority="142" stopIfTrue="1">
      <formula>AG12=KeySick</formula>
    </cfRule>
    <cfRule type="expression" dxfId="116" priority="143" stopIfTrue="1">
      <formula>AG12=KeyPersonal</formula>
    </cfRule>
    <cfRule type="expression" dxfId="115" priority="144" stopIfTrue="1">
      <formula>AG12=KeyVacation</formula>
    </cfRule>
  </conditionalFormatting>
  <conditionalFormatting sqref="Q14:X14">
    <cfRule type="expression" priority="133" stopIfTrue="1">
      <formula>Q14=""</formula>
    </cfRule>
    <cfRule type="expression" dxfId="114" priority="134" stopIfTrue="1">
      <formula>Q14=KeyCustom2</formula>
    </cfRule>
    <cfRule type="expression" dxfId="113" priority="135" stopIfTrue="1">
      <formula>Q14=KeyCustom1</formula>
    </cfRule>
    <cfRule type="expression" dxfId="112" priority="136" stopIfTrue="1">
      <formula>Q14=KeySick</formula>
    </cfRule>
    <cfRule type="expression" dxfId="111" priority="137" stopIfTrue="1">
      <formula>Q14=KeyPersonal</formula>
    </cfRule>
    <cfRule type="expression" dxfId="110" priority="138" stopIfTrue="1">
      <formula>Q14=KeyVacation</formula>
    </cfRule>
  </conditionalFormatting>
  <conditionalFormatting sqref="P16:V16">
    <cfRule type="expression" priority="127" stopIfTrue="1">
      <formula>P16=""</formula>
    </cfRule>
    <cfRule type="expression" dxfId="109" priority="128" stopIfTrue="1">
      <formula>P16=KeyCustom2</formula>
    </cfRule>
    <cfRule type="expression" dxfId="108" priority="129" stopIfTrue="1">
      <formula>P16=KeyCustom1</formula>
    </cfRule>
    <cfRule type="expression" dxfId="107" priority="130" stopIfTrue="1">
      <formula>P16=KeySick</formula>
    </cfRule>
    <cfRule type="expression" dxfId="106" priority="131" stopIfTrue="1">
      <formula>P16=KeyPersonal</formula>
    </cfRule>
    <cfRule type="expression" dxfId="105" priority="132" stopIfTrue="1">
      <formula>P16=KeyVacation</formula>
    </cfRule>
  </conditionalFormatting>
  <conditionalFormatting sqref="P17">
    <cfRule type="expression" priority="121" stopIfTrue="1">
      <formula>P17=""</formula>
    </cfRule>
    <cfRule type="expression" dxfId="104" priority="122" stopIfTrue="1">
      <formula>P17=KeyCustom2</formula>
    </cfRule>
    <cfRule type="expression" dxfId="103" priority="123" stopIfTrue="1">
      <formula>P17=KeyCustom1</formula>
    </cfRule>
    <cfRule type="expression" dxfId="102" priority="124" stopIfTrue="1">
      <formula>P17=KeySick</formula>
    </cfRule>
    <cfRule type="expression" dxfId="101" priority="125" stopIfTrue="1">
      <formula>P17=KeyPersonal</formula>
    </cfRule>
    <cfRule type="expression" dxfId="100" priority="126" stopIfTrue="1">
      <formula>P17=KeyVacation</formula>
    </cfRule>
  </conditionalFormatting>
  <conditionalFormatting sqref="W17">
    <cfRule type="expression" priority="115" stopIfTrue="1">
      <formula>W17=""</formula>
    </cfRule>
    <cfRule type="expression" dxfId="99" priority="116" stopIfTrue="1">
      <formula>W17=KeyCustom2</formula>
    </cfRule>
    <cfRule type="expression" dxfId="98" priority="117" stopIfTrue="1">
      <formula>W17=KeyCustom1</formula>
    </cfRule>
    <cfRule type="expression" dxfId="97" priority="118" stopIfTrue="1">
      <formula>W17=KeySick</formula>
    </cfRule>
    <cfRule type="expression" dxfId="96" priority="119" stopIfTrue="1">
      <formula>W17=KeyPersonal</formula>
    </cfRule>
    <cfRule type="expression" dxfId="95" priority="120" stopIfTrue="1">
      <formula>W17=KeyVacation</formula>
    </cfRule>
  </conditionalFormatting>
  <conditionalFormatting sqref="G10:H10">
    <cfRule type="expression" priority="109" stopIfTrue="1">
      <formula>G10=""</formula>
    </cfRule>
    <cfRule type="expression" dxfId="94" priority="110" stopIfTrue="1">
      <formula>G10=KeyCustom2</formula>
    </cfRule>
    <cfRule type="expression" dxfId="93" priority="111" stopIfTrue="1">
      <formula>G10=KeyCustom1</formula>
    </cfRule>
    <cfRule type="expression" dxfId="92" priority="112" stopIfTrue="1">
      <formula>G10=KeySick</formula>
    </cfRule>
    <cfRule type="expression" dxfId="91" priority="113" stopIfTrue="1">
      <formula>G10=KeyPersonal</formula>
    </cfRule>
    <cfRule type="expression" dxfId="90" priority="114" stopIfTrue="1">
      <formula>G10=KeyVacation</formula>
    </cfRule>
  </conditionalFormatting>
  <conditionalFormatting sqref="N10:O10">
    <cfRule type="expression" priority="103" stopIfTrue="1">
      <formula>N10=""</formula>
    </cfRule>
    <cfRule type="expression" dxfId="89" priority="104" stopIfTrue="1">
      <formula>N10=KeyCustom2</formula>
    </cfRule>
    <cfRule type="expression" dxfId="88" priority="105" stopIfTrue="1">
      <formula>N10=KeyCustom1</formula>
    </cfRule>
    <cfRule type="expression" dxfId="87" priority="106" stopIfTrue="1">
      <formula>N10=KeySick</formula>
    </cfRule>
    <cfRule type="expression" dxfId="86" priority="107" stopIfTrue="1">
      <formula>N10=KeyPersonal</formula>
    </cfRule>
    <cfRule type="expression" dxfId="85" priority="108" stopIfTrue="1">
      <formula>N10=KeyVacation</formula>
    </cfRule>
  </conditionalFormatting>
  <conditionalFormatting sqref="U10:V10">
    <cfRule type="expression" priority="97" stopIfTrue="1">
      <formula>U10=""</formula>
    </cfRule>
    <cfRule type="expression" dxfId="84" priority="98" stopIfTrue="1">
      <formula>U10=KeyCustom2</formula>
    </cfRule>
    <cfRule type="expression" dxfId="83" priority="99" stopIfTrue="1">
      <formula>U10=KeyCustom1</formula>
    </cfRule>
    <cfRule type="expression" dxfId="82" priority="100" stopIfTrue="1">
      <formula>U10=KeySick</formula>
    </cfRule>
    <cfRule type="expression" dxfId="81" priority="101" stopIfTrue="1">
      <formula>U10=KeyPersonal</formula>
    </cfRule>
    <cfRule type="expression" dxfId="80" priority="102" stopIfTrue="1">
      <formula>U10=KeyVacation</formula>
    </cfRule>
  </conditionalFormatting>
  <conditionalFormatting sqref="AB10:AC10">
    <cfRule type="expression" priority="91" stopIfTrue="1">
      <formula>AB10=""</formula>
    </cfRule>
    <cfRule type="expression" dxfId="79" priority="92" stopIfTrue="1">
      <formula>AB10=KeyCustom2</formula>
    </cfRule>
    <cfRule type="expression" dxfId="78" priority="93" stopIfTrue="1">
      <formula>AB10=KeyCustom1</formula>
    </cfRule>
    <cfRule type="expression" dxfId="77" priority="94" stopIfTrue="1">
      <formula>AB10=KeySick</formula>
    </cfRule>
    <cfRule type="expression" dxfId="76" priority="95" stopIfTrue="1">
      <formula>AB10=KeyPersonal</formula>
    </cfRule>
    <cfRule type="expression" dxfId="75" priority="96" stopIfTrue="1">
      <formula>AB10=KeyVacation</formula>
    </cfRule>
  </conditionalFormatting>
  <conditionalFormatting sqref="G14:H14">
    <cfRule type="expression" priority="85" stopIfTrue="1">
      <formula>G14=""</formula>
    </cfRule>
    <cfRule type="expression" dxfId="74" priority="86" stopIfTrue="1">
      <formula>G14=KeyCustom2</formula>
    </cfRule>
    <cfRule type="expression" dxfId="73" priority="87" stopIfTrue="1">
      <formula>G14=KeyCustom1</formula>
    </cfRule>
    <cfRule type="expression" dxfId="72" priority="88" stopIfTrue="1">
      <formula>G14=KeySick</formula>
    </cfRule>
    <cfRule type="expression" dxfId="71" priority="89" stopIfTrue="1">
      <formula>G14=KeyPersonal</formula>
    </cfRule>
    <cfRule type="expression" dxfId="70" priority="90" stopIfTrue="1">
      <formula>G14=KeyVacation</formula>
    </cfRule>
  </conditionalFormatting>
  <conditionalFormatting sqref="N14:O14">
    <cfRule type="expression" priority="79" stopIfTrue="1">
      <formula>N14=""</formula>
    </cfRule>
    <cfRule type="expression" dxfId="69" priority="80" stopIfTrue="1">
      <formula>N14=KeyCustom2</formula>
    </cfRule>
    <cfRule type="expression" dxfId="68" priority="81" stopIfTrue="1">
      <formula>N14=KeyCustom1</formula>
    </cfRule>
    <cfRule type="expression" dxfId="67" priority="82" stopIfTrue="1">
      <formula>N14=KeySick</formula>
    </cfRule>
    <cfRule type="expression" dxfId="66" priority="83" stopIfTrue="1">
      <formula>N14=KeyPersonal</formula>
    </cfRule>
    <cfRule type="expression" dxfId="65" priority="84" stopIfTrue="1">
      <formula>N14=KeyVacation</formula>
    </cfRule>
  </conditionalFormatting>
  <conditionalFormatting sqref="AB14:AC14">
    <cfRule type="expression" priority="73" stopIfTrue="1">
      <formula>AB14=""</formula>
    </cfRule>
    <cfRule type="expression" dxfId="64" priority="74" stopIfTrue="1">
      <formula>AB14=KeyCustom2</formula>
    </cfRule>
    <cfRule type="expression" dxfId="63" priority="75" stopIfTrue="1">
      <formula>AB14=KeyCustom1</formula>
    </cfRule>
    <cfRule type="expression" dxfId="62" priority="76" stopIfTrue="1">
      <formula>AB14=KeySick</formula>
    </cfRule>
    <cfRule type="expression" dxfId="61" priority="77" stopIfTrue="1">
      <formula>AB14=KeyPersonal</formula>
    </cfRule>
    <cfRule type="expression" dxfId="60" priority="78" stopIfTrue="1">
      <formula>AB14=KeyVacation</formula>
    </cfRule>
  </conditionalFormatting>
  <conditionalFormatting sqref="G17:H17">
    <cfRule type="expression" priority="67" stopIfTrue="1">
      <formula>G17=""</formula>
    </cfRule>
    <cfRule type="expression" dxfId="59" priority="68" stopIfTrue="1">
      <formula>G17=KeyCustom2</formula>
    </cfRule>
    <cfRule type="expression" dxfId="58" priority="69" stopIfTrue="1">
      <formula>G17=KeyCustom1</formula>
    </cfRule>
    <cfRule type="expression" dxfId="57" priority="70" stopIfTrue="1">
      <formula>G17=KeySick</formula>
    </cfRule>
    <cfRule type="expression" dxfId="56" priority="71" stopIfTrue="1">
      <formula>G17=KeyPersonal</formula>
    </cfRule>
    <cfRule type="expression" dxfId="55" priority="72" stopIfTrue="1">
      <formula>G17=KeyVacation</formula>
    </cfRule>
  </conditionalFormatting>
  <conditionalFormatting sqref="N17:O17">
    <cfRule type="expression" priority="61" stopIfTrue="1">
      <formula>N17=""</formula>
    </cfRule>
    <cfRule type="expression" dxfId="54" priority="62" stopIfTrue="1">
      <formula>N17=KeyCustom2</formula>
    </cfRule>
    <cfRule type="expression" dxfId="53" priority="63" stopIfTrue="1">
      <formula>N17=KeyCustom1</formula>
    </cfRule>
    <cfRule type="expression" dxfId="52" priority="64" stopIfTrue="1">
      <formula>N17=KeySick</formula>
    </cfRule>
    <cfRule type="expression" dxfId="51" priority="65" stopIfTrue="1">
      <formula>N17=KeyPersonal</formula>
    </cfRule>
    <cfRule type="expression" dxfId="50" priority="66" stopIfTrue="1">
      <formula>N17=KeyVacation</formula>
    </cfRule>
  </conditionalFormatting>
  <conditionalFormatting sqref="U17:V17">
    <cfRule type="expression" priority="55" stopIfTrue="1">
      <formula>U17=""</formula>
    </cfRule>
    <cfRule type="expression" dxfId="49" priority="56" stopIfTrue="1">
      <formula>U17=KeyCustom2</formula>
    </cfRule>
    <cfRule type="expression" dxfId="48" priority="57" stopIfTrue="1">
      <formula>U17=KeyCustom1</formula>
    </cfRule>
    <cfRule type="expression" dxfId="47" priority="58" stopIfTrue="1">
      <formula>U17=KeySick</formula>
    </cfRule>
    <cfRule type="expression" dxfId="46" priority="59" stopIfTrue="1">
      <formula>U17=KeyPersonal</formula>
    </cfRule>
    <cfRule type="expression" dxfId="45" priority="60" stopIfTrue="1">
      <formula>U17=KeyVacation</formula>
    </cfRule>
  </conditionalFormatting>
  <conditionalFormatting sqref="AB17:AC17">
    <cfRule type="expression" priority="49" stopIfTrue="1">
      <formula>AB17=""</formula>
    </cfRule>
    <cfRule type="expression" dxfId="44" priority="50" stopIfTrue="1">
      <formula>AB17=KeyCustom2</formula>
    </cfRule>
    <cfRule type="expression" dxfId="43" priority="51" stopIfTrue="1">
      <formula>AB17=KeyCustom1</formula>
    </cfRule>
    <cfRule type="expression" dxfId="42" priority="52" stopIfTrue="1">
      <formula>AB17=KeySick</formula>
    </cfRule>
    <cfRule type="expression" dxfId="41" priority="53" stopIfTrue="1">
      <formula>AB17=KeyPersonal</formula>
    </cfRule>
    <cfRule type="expression" dxfId="40" priority="54" stopIfTrue="1">
      <formula>AB17=KeyVacation</formula>
    </cfRule>
  </conditionalFormatting>
  <conditionalFormatting sqref="G19:H19">
    <cfRule type="expression" priority="43" stopIfTrue="1">
      <formula>G19=""</formula>
    </cfRule>
    <cfRule type="expression" dxfId="39" priority="44" stopIfTrue="1">
      <formula>G19=KeyCustom2</formula>
    </cfRule>
    <cfRule type="expression" dxfId="38" priority="45" stopIfTrue="1">
      <formula>G19=KeyCustom1</formula>
    </cfRule>
    <cfRule type="expression" dxfId="37" priority="46" stopIfTrue="1">
      <formula>G19=KeySick</formula>
    </cfRule>
    <cfRule type="expression" dxfId="36" priority="47" stopIfTrue="1">
      <formula>G19=KeyPersonal</formula>
    </cfRule>
    <cfRule type="expression" dxfId="35" priority="48" stopIfTrue="1">
      <formula>G19=KeyVacation</formula>
    </cfRule>
  </conditionalFormatting>
  <conditionalFormatting sqref="N19:O19">
    <cfRule type="expression" priority="37" stopIfTrue="1">
      <formula>N19=""</formula>
    </cfRule>
    <cfRule type="expression" dxfId="34" priority="38" stopIfTrue="1">
      <formula>N19=KeyCustom2</formula>
    </cfRule>
    <cfRule type="expression" dxfId="33" priority="39" stopIfTrue="1">
      <formula>N19=KeyCustom1</formula>
    </cfRule>
    <cfRule type="expression" dxfId="32" priority="40" stopIfTrue="1">
      <formula>N19=KeySick</formula>
    </cfRule>
    <cfRule type="expression" dxfId="31" priority="41" stopIfTrue="1">
      <formula>N19=KeyPersonal</formula>
    </cfRule>
    <cfRule type="expression" dxfId="30" priority="42" stopIfTrue="1">
      <formula>N19=KeyVacation</formula>
    </cfRule>
  </conditionalFormatting>
  <conditionalFormatting sqref="S19">
    <cfRule type="expression" priority="31" stopIfTrue="1">
      <formula>S19=""</formula>
    </cfRule>
    <cfRule type="expression" dxfId="29" priority="32" stopIfTrue="1">
      <formula>S19=KeyCustom2</formula>
    </cfRule>
    <cfRule type="expression" dxfId="28" priority="33" stopIfTrue="1">
      <formula>S19=KeyCustom1</formula>
    </cfRule>
    <cfRule type="expression" dxfId="27" priority="34" stopIfTrue="1">
      <formula>S19=KeySick</formula>
    </cfRule>
    <cfRule type="expression" dxfId="26" priority="35" stopIfTrue="1">
      <formula>S19=KeyPersonal</formula>
    </cfRule>
    <cfRule type="expression" dxfId="25" priority="36" stopIfTrue="1">
      <formula>S19=KeyVacation</formula>
    </cfRule>
  </conditionalFormatting>
  <conditionalFormatting sqref="U19:V19">
    <cfRule type="expression" priority="25" stopIfTrue="1">
      <formula>U19=""</formula>
    </cfRule>
    <cfRule type="expression" dxfId="24" priority="26" stopIfTrue="1">
      <formula>U19=KeyCustom2</formula>
    </cfRule>
    <cfRule type="expression" dxfId="23" priority="27" stopIfTrue="1">
      <formula>U19=KeyCustom1</formula>
    </cfRule>
    <cfRule type="expression" dxfId="22" priority="28" stopIfTrue="1">
      <formula>U19=KeySick</formula>
    </cfRule>
    <cfRule type="expression" dxfId="21" priority="29" stopIfTrue="1">
      <formula>U19=KeyPersonal</formula>
    </cfRule>
    <cfRule type="expression" dxfId="20" priority="30" stopIfTrue="1">
      <formula>U19=KeyVacation</formula>
    </cfRule>
  </conditionalFormatting>
  <conditionalFormatting sqref="Z19">
    <cfRule type="expression" priority="19" stopIfTrue="1">
      <formula>Z19=""</formula>
    </cfRule>
    <cfRule type="expression" dxfId="19" priority="20" stopIfTrue="1">
      <formula>Z19=KeyCustom2</formula>
    </cfRule>
    <cfRule type="expression" dxfId="18" priority="21" stopIfTrue="1">
      <formula>Z19=KeyCustom1</formula>
    </cfRule>
    <cfRule type="expression" dxfId="17" priority="22" stopIfTrue="1">
      <formula>Z19=KeySick</formula>
    </cfRule>
    <cfRule type="expression" dxfId="16" priority="23" stopIfTrue="1">
      <formula>Z19=KeyPersonal</formula>
    </cfRule>
    <cfRule type="expression" dxfId="15" priority="24" stopIfTrue="1">
      <formula>Z19=KeyVacation</formula>
    </cfRule>
  </conditionalFormatting>
  <conditionalFormatting sqref="AB19:AC19">
    <cfRule type="expression" priority="13" stopIfTrue="1">
      <formula>AB19=""</formula>
    </cfRule>
    <cfRule type="expression" dxfId="14" priority="14" stopIfTrue="1">
      <formula>AB19=KeyCustom2</formula>
    </cfRule>
    <cfRule type="expression" dxfId="13" priority="15" stopIfTrue="1">
      <formula>AB19=KeyCustom1</formula>
    </cfRule>
    <cfRule type="expression" dxfId="12" priority="16" stopIfTrue="1">
      <formula>AB19=KeySick</formula>
    </cfRule>
    <cfRule type="expression" dxfId="11" priority="17" stopIfTrue="1">
      <formula>AB19=KeyPersonal</formula>
    </cfRule>
    <cfRule type="expression" dxfId="10" priority="18" stopIfTrue="1">
      <formula>AB19=KeyVacation</formula>
    </cfRule>
  </conditionalFormatting>
  <conditionalFormatting sqref="AG19">
    <cfRule type="expression" priority="7" stopIfTrue="1">
      <formula>AG19=""</formula>
    </cfRule>
    <cfRule type="expression" dxfId="9" priority="8" stopIfTrue="1">
      <formula>AG19=KeyCustom2</formula>
    </cfRule>
    <cfRule type="expression" dxfId="8" priority="9" stopIfTrue="1">
      <formula>AG19=KeyCustom1</formula>
    </cfRule>
    <cfRule type="expression" dxfId="7" priority="10" stopIfTrue="1">
      <formula>AG19=KeySick</formula>
    </cfRule>
    <cfRule type="expression" dxfId="6" priority="11" stopIfTrue="1">
      <formula>AG19=KeyPersonal</formula>
    </cfRule>
    <cfRule type="expression" dxfId="5" priority="12" stopIfTrue="1">
      <formula>AG19=KeyVacation</formula>
    </cfRule>
  </conditionalFormatting>
  <conditionalFormatting sqref="S2">
    <cfRule type="expression" priority="1" stopIfTrue="1">
      <formula>S2=""</formula>
    </cfRule>
    <cfRule type="expression" dxfId="4" priority="2" stopIfTrue="1">
      <formula>S2=KeyCustom2</formula>
    </cfRule>
    <cfRule type="expression" dxfId="3" priority="3" stopIfTrue="1">
      <formula>S2=KeyCustom1</formula>
    </cfRule>
    <cfRule type="expression" dxfId="2" priority="4" stopIfTrue="1">
      <formula>S2=KeySick</formula>
    </cfRule>
    <cfRule type="expression" dxfId="1" priority="5" stopIfTrue="1">
      <formula>S2=KeyPersonal</formula>
    </cfRule>
    <cfRule type="expression" dxfId="0" priority="6" stopIfTrue="1">
      <formula>S2=KeyVacation</formula>
    </cfRule>
  </conditionalFormatting>
  <dataValidations count="6">
    <dataValidation allowBlank="1" showInputMessage="1" showErrorMessage="1" prompt="The letter &quot;V&quot; indicates absence due to vacation" sqref="K2 G18 H9 N13 O15 U12 AC16 V21 AB20" xr:uid="{F883BC96-AF85-48F9-ACF1-155B695D0243}"/>
    <dataValidation allowBlank="1" showInputMessage="1" showErrorMessage="1" prompt="The letter &quot;P&quot; indicates absence due to personal reasons" sqref="G2 F19 M10 AA14 T17" xr:uid="{8115BE37-D446-4625-B50C-ED05CC9ACFB2}"/>
    <dataValidation allowBlank="1" showInputMessage="1" showErrorMessage="1" prompt="The letter &quot;S&quot; indicates absence due to illness" sqref="C2 E17 C10 I14 D21 P9 J11 L17 Q19 K8 R20 Y13 S10 Z10 AE12 AG14 X15 W16 AD21 AF17" xr:uid="{201B132F-7BB1-4670-81C5-0B5D8C83C697}"/>
    <dataValidation allowBlank="1" showInputMessage="1" showErrorMessage="1" prompt="Enter a letter and customize the label at right to add another key item" sqref="O2 U11 G15 V8 AB9 H20 AC13 N18 O21" xr:uid="{26D8E287-F14C-485D-ACB9-BB6E07D92473}"/>
    <dataValidation allowBlank="1" showInputMessage="1" showErrorMessage="1" prompt="Enter a label to describe the custom key at left" sqref="Y2 AA2 P2:R2 T2:U2" xr:uid="{EAD9C22F-AD90-4417-B95E-E296A4C94C78}"/>
    <dataValidation allowBlank="1" showInputMessage="1" showErrorMessage="1" prompt="This row defines the keys used in the table: cell C2 is Vacation, G2 is Personal, &amp; K2 is Sick leave. Cells N2 &amp; R2 are customizable " sqref="B2" xr:uid="{85F5E4C7-16BF-4A89-8743-6BCC71307320}"/>
  </dataValidations>
  <printOptions horizontalCentered="1"/>
  <pageMargins left="0.25" right="0.25" top="0.75" bottom="0.75" header="0.3" footer="0.3"/>
  <pageSetup scale="69" fitToHeight="0" orientation="landscape" verticalDpi="4294967293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4D38-533D-400A-8D09-8259FCB95AB9}">
  <sheetPr>
    <tabColor theme="1"/>
  </sheetPr>
  <dimension ref="A1:O22"/>
  <sheetViews>
    <sheetView workbookViewId="0">
      <selection activeCell="E9" sqref="E9"/>
    </sheetView>
  </sheetViews>
  <sheetFormatPr baseColWidth="10" defaultColWidth="8.83203125" defaultRowHeight="15" customHeight="1" x14ac:dyDescent="0.2"/>
  <cols>
    <col min="1" max="1" width="28.83203125" bestFit="1" customWidth="1"/>
    <col min="2" max="2" width="10.6640625" customWidth="1"/>
    <col min="3" max="3" width="10.5" customWidth="1"/>
    <col min="4" max="4" width="12.5" customWidth="1"/>
    <col min="5" max="5" width="13.33203125" customWidth="1"/>
    <col min="6" max="6" width="14.83203125" customWidth="1"/>
    <col min="7" max="7" width="16" customWidth="1"/>
    <col min="8" max="8" width="6.5" bestFit="1" customWidth="1"/>
    <col min="9" max="10" width="12.5" bestFit="1" customWidth="1"/>
    <col min="11" max="11" width="8.1640625" bestFit="1" customWidth="1"/>
    <col min="12" max="12" width="9.1640625"/>
    <col min="13" max="13" width="11.5" customWidth="1"/>
    <col min="14" max="14" width="9.5" customWidth="1"/>
    <col min="15" max="15" width="10" customWidth="1"/>
  </cols>
  <sheetData>
    <row r="1" spans="1:15" ht="34" x14ac:dyDescent="0.2">
      <c r="A1" s="3" t="s">
        <v>58</v>
      </c>
    </row>
    <row r="3" spans="1:15" x14ac:dyDescent="0.2"/>
    <row r="4" spans="1:15" x14ac:dyDescent="0.2">
      <c r="A4" s="10" t="s">
        <v>14</v>
      </c>
      <c r="B4" s="7" t="s">
        <v>1</v>
      </c>
      <c r="C4" s="6" t="s">
        <v>3</v>
      </c>
      <c r="D4" s="5" t="s">
        <v>5</v>
      </c>
      <c r="E4" s="2" t="s">
        <v>7</v>
      </c>
      <c r="F4" s="24" t="s">
        <v>44</v>
      </c>
      <c r="G4" s="58" t="s">
        <v>31</v>
      </c>
      <c r="H4" s="49" t="s">
        <v>41</v>
      </c>
      <c r="I4" s="49" t="s">
        <v>31</v>
      </c>
      <c r="J4" s="50" t="s">
        <v>42</v>
      </c>
      <c r="K4" s="50" t="s">
        <v>43</v>
      </c>
    </row>
    <row r="5" spans="1:15" ht="16" x14ac:dyDescent="0.2">
      <c r="A5" s="33" t="s">
        <v>26</v>
      </c>
      <c r="B5" s="12">
        <f>October_25!AH7+November_25!AG7+December_25!AH7</f>
        <v>0</v>
      </c>
      <c r="C5" s="12">
        <f>October_25!AI7+November_25!AH7+December_25!AI7</f>
        <v>0</v>
      </c>
      <c r="D5" s="12">
        <f>October_25!AJ7+November_25!AI7+December_25!AJ7</f>
        <v>1</v>
      </c>
      <c r="E5" s="12">
        <f>October_25!AK7+November_25!AJ7+December_25!AK7</f>
        <v>1</v>
      </c>
      <c r="F5" s="12">
        <f>October_25!AL7+November_25!AK7+December_25!AL7</f>
        <v>0</v>
      </c>
      <c r="G5" s="59">
        <f>F5*3+E5*0.5+D5*2+C5*1.5+B5</f>
        <v>2.5</v>
      </c>
      <c r="H5" s="54">
        <v>0.5</v>
      </c>
      <c r="I5">
        <f>G5/H5</f>
        <v>5</v>
      </c>
      <c r="J5" s="43">
        <f t="shared" ref="J5:J20" si="0">AVERAGE($I$5:$I$14)</f>
        <v>3.6333333333333329</v>
      </c>
      <c r="K5" s="56">
        <f>I5-J5</f>
        <v>1.3666666666666671</v>
      </c>
      <c r="N5" s="11"/>
      <c r="O5" s="11"/>
    </row>
    <row r="6" spans="1:15" ht="17.25" customHeight="1" x14ac:dyDescent="0.2">
      <c r="A6" s="33" t="s">
        <v>16</v>
      </c>
      <c r="B6" s="12">
        <f>October_25!AH8+November_25!AG8+December_25!AH8</f>
        <v>2</v>
      </c>
      <c r="C6" s="12">
        <f>October_25!AI8+November_25!AH8+December_25!AI8</f>
        <v>0</v>
      </c>
      <c r="D6" s="12">
        <f>October_25!AJ8+November_25!AI8+December_25!AJ8</f>
        <v>2</v>
      </c>
      <c r="E6" s="12">
        <f>October_25!AK8+November_25!AJ8+December_25!AK8</f>
        <v>3</v>
      </c>
      <c r="F6" s="12">
        <f>October_25!AL8+November_25!AK8+December_25!AL8</f>
        <v>1</v>
      </c>
      <c r="G6" s="59">
        <f t="shared" ref="G6:G19" si="1">F6*3+E6*0.5+D6*2+C6*1.5+B6</f>
        <v>10.5</v>
      </c>
      <c r="H6" s="54">
        <v>3</v>
      </c>
      <c r="I6">
        <f t="shared" ref="I6:I19" si="2">G6/H6</f>
        <v>3.5</v>
      </c>
      <c r="J6" s="43">
        <f t="shared" si="0"/>
        <v>3.6333333333333329</v>
      </c>
      <c r="K6" s="56">
        <f t="shared" ref="K6:K19" si="3">I6-J6</f>
        <v>-0.13333333333333286</v>
      </c>
      <c r="N6" s="11"/>
      <c r="O6" s="11"/>
    </row>
    <row r="7" spans="1:15" ht="16.5" customHeight="1" x14ac:dyDescent="0.2">
      <c r="A7" s="33" t="s">
        <v>17</v>
      </c>
      <c r="B7" s="12">
        <f>October_25!AH9+November_25!AG9+December_25!AH9</f>
        <v>3</v>
      </c>
      <c r="C7" s="12">
        <f>October_25!AI9+November_25!AH9+December_25!AI9</f>
        <v>0</v>
      </c>
      <c r="D7" s="12">
        <f>October_25!AJ9+November_25!AI9+December_25!AJ9</f>
        <v>3</v>
      </c>
      <c r="E7" s="12">
        <f>October_25!AK9+November_25!AJ9+December_25!AK9</f>
        <v>3</v>
      </c>
      <c r="F7" s="12">
        <f>October_25!AL9+November_25!AK9+December_25!AL9</f>
        <v>0</v>
      </c>
      <c r="G7" s="59">
        <f t="shared" si="1"/>
        <v>10.5</v>
      </c>
      <c r="H7" s="54">
        <v>3</v>
      </c>
      <c r="I7">
        <f t="shared" si="2"/>
        <v>3.5</v>
      </c>
      <c r="J7" s="43">
        <f t="shared" si="0"/>
        <v>3.6333333333333329</v>
      </c>
      <c r="K7" s="56">
        <f t="shared" si="3"/>
        <v>-0.13333333333333286</v>
      </c>
      <c r="N7" s="11"/>
      <c r="O7" s="11"/>
    </row>
    <row r="8" spans="1:15" ht="16" x14ac:dyDescent="0.2">
      <c r="A8" s="33" t="s">
        <v>18</v>
      </c>
      <c r="B8" s="12">
        <f>October_25!AH10+November_25!AG10+December_25!AH10</f>
        <v>6</v>
      </c>
      <c r="C8" s="12">
        <f>October_25!AI10+November_25!AH10+December_25!AI10</f>
        <v>3</v>
      </c>
      <c r="D8" s="12">
        <f>October_25!AJ10+November_25!AI10+December_25!AJ10</f>
        <v>0</v>
      </c>
      <c r="E8" s="12">
        <f>October_25!AK10+November_25!AJ10+December_25!AK10</f>
        <v>0</v>
      </c>
      <c r="F8" s="12">
        <f>October_25!AL10+November_25!AK10+December_25!AL10</f>
        <v>0</v>
      </c>
      <c r="G8" s="59">
        <f t="shared" si="1"/>
        <v>10.5</v>
      </c>
      <c r="H8" s="54">
        <v>3</v>
      </c>
      <c r="I8">
        <f t="shared" si="2"/>
        <v>3.5</v>
      </c>
      <c r="J8" s="43">
        <f t="shared" si="0"/>
        <v>3.6333333333333329</v>
      </c>
      <c r="K8" s="56">
        <f t="shared" si="3"/>
        <v>-0.13333333333333286</v>
      </c>
      <c r="N8" s="11"/>
      <c r="O8" s="11"/>
    </row>
    <row r="9" spans="1:15" ht="16" x14ac:dyDescent="0.2">
      <c r="A9" s="33" t="s">
        <v>19</v>
      </c>
      <c r="B9" s="12">
        <f>October_25!AH11+November_25!AG11+December_25!AH11</f>
        <v>3</v>
      </c>
      <c r="C9" s="12">
        <f>October_25!AI11+November_25!AH11+December_25!AI11</f>
        <v>0</v>
      </c>
      <c r="D9" s="12">
        <f>October_25!AJ11+November_25!AI11+December_25!AJ11</f>
        <v>1</v>
      </c>
      <c r="E9" s="12">
        <f>October_25!AK11+November_25!AJ11+December_25!AK11</f>
        <v>4</v>
      </c>
      <c r="F9" s="12">
        <f>October_25!AL11+November_25!AK11+December_25!AL11</f>
        <v>1</v>
      </c>
      <c r="G9" s="59">
        <f t="shared" si="1"/>
        <v>10</v>
      </c>
      <c r="H9" s="54">
        <v>3</v>
      </c>
      <c r="I9">
        <f t="shared" si="2"/>
        <v>3.3333333333333335</v>
      </c>
      <c r="J9" s="43">
        <f t="shared" si="0"/>
        <v>3.6333333333333329</v>
      </c>
      <c r="K9" s="56">
        <f t="shared" si="3"/>
        <v>-0.29999999999999938</v>
      </c>
      <c r="N9" s="11"/>
      <c r="O9" s="11"/>
    </row>
    <row r="10" spans="1:15" ht="15.75" customHeight="1" x14ac:dyDescent="0.2">
      <c r="A10" s="33" t="s">
        <v>20</v>
      </c>
      <c r="B10" s="12">
        <f>October_25!AH12+November_25!AG12+December_25!AH12</f>
        <v>3</v>
      </c>
      <c r="C10" s="12">
        <f>October_25!AI12+November_25!AH12+December_25!AI12</f>
        <v>0</v>
      </c>
      <c r="D10" s="12">
        <f>October_25!AJ12+November_25!AI12+December_25!AJ12</f>
        <v>3</v>
      </c>
      <c r="E10" s="12">
        <f>October_25!AK12+November_25!AJ12+December_25!AK12</f>
        <v>3</v>
      </c>
      <c r="F10" s="12">
        <f>October_25!AL12+November_25!AK12+December_25!AL12</f>
        <v>0</v>
      </c>
      <c r="G10" s="59">
        <f t="shared" si="1"/>
        <v>10.5</v>
      </c>
      <c r="H10" s="54">
        <v>3</v>
      </c>
      <c r="I10">
        <f t="shared" si="2"/>
        <v>3.5</v>
      </c>
      <c r="J10" s="43">
        <f t="shared" si="0"/>
        <v>3.6333333333333329</v>
      </c>
      <c r="K10" s="56">
        <f t="shared" si="3"/>
        <v>-0.13333333333333286</v>
      </c>
      <c r="N10" s="11"/>
    </row>
    <row r="11" spans="1:15" ht="16" x14ac:dyDescent="0.2">
      <c r="A11" s="33" t="s">
        <v>21</v>
      </c>
      <c r="B11" s="12">
        <f>October_25!AH13+November_25!AG13+December_25!AH13</f>
        <v>2</v>
      </c>
      <c r="C11" s="12">
        <f>October_25!AI13+November_25!AH13+December_25!AI13</f>
        <v>1</v>
      </c>
      <c r="D11" s="12">
        <f>October_25!AJ13+November_25!AI13+December_25!AJ13</f>
        <v>3</v>
      </c>
      <c r="E11" s="12">
        <f>October_25!AK13+November_25!AJ13+December_25!AK13</f>
        <v>2</v>
      </c>
      <c r="F11" s="12">
        <f>October_25!AL13+November_25!AK13+December_25!AL13</f>
        <v>0</v>
      </c>
      <c r="G11" s="59">
        <f t="shared" si="1"/>
        <v>10.5</v>
      </c>
      <c r="H11" s="54">
        <v>3</v>
      </c>
      <c r="I11">
        <f t="shared" si="2"/>
        <v>3.5</v>
      </c>
      <c r="J11" s="43">
        <f t="shared" si="0"/>
        <v>3.6333333333333329</v>
      </c>
      <c r="K11" s="56">
        <f t="shared" si="3"/>
        <v>-0.13333333333333286</v>
      </c>
    </row>
    <row r="12" spans="1:15" ht="16" x14ac:dyDescent="0.2">
      <c r="A12" s="33" t="s">
        <v>22</v>
      </c>
      <c r="B12" s="12">
        <f>October_25!AH14+November_25!AG14+December_25!AH14</f>
        <v>6</v>
      </c>
      <c r="C12" s="12">
        <f>October_25!AI14+November_25!AH14+December_25!AI14</f>
        <v>3</v>
      </c>
      <c r="D12" s="12">
        <f>October_25!AJ14+November_25!AI14+December_25!AJ14</f>
        <v>0</v>
      </c>
      <c r="E12" s="12">
        <f>October_25!AK14+November_25!AJ14+December_25!AK14</f>
        <v>0</v>
      </c>
      <c r="F12" s="12">
        <f>October_25!AL14+November_25!AK14+December_25!AL14</f>
        <v>0</v>
      </c>
      <c r="G12" s="59">
        <f t="shared" si="1"/>
        <v>10.5</v>
      </c>
      <c r="H12" s="54">
        <v>3</v>
      </c>
      <c r="I12">
        <f t="shared" si="2"/>
        <v>3.5</v>
      </c>
      <c r="J12" s="43">
        <f t="shared" si="0"/>
        <v>3.6333333333333329</v>
      </c>
      <c r="K12" s="56">
        <f t="shared" si="3"/>
        <v>-0.13333333333333286</v>
      </c>
    </row>
    <row r="13" spans="1:15" ht="16" x14ac:dyDescent="0.2">
      <c r="A13" s="33" t="s">
        <v>23</v>
      </c>
      <c r="B13" s="12">
        <f>October_25!AH15+November_25!AG15+December_25!AH15</f>
        <v>3</v>
      </c>
      <c r="C13" s="12">
        <f>October_25!AI15+November_25!AH15+December_25!AI15</f>
        <v>0</v>
      </c>
      <c r="D13" s="12">
        <f>October_25!AJ15+November_25!AI15+December_25!AJ15</f>
        <v>3</v>
      </c>
      <c r="E13" s="12">
        <f>October_25!AK15+November_25!AJ15+December_25!AK15</f>
        <v>3</v>
      </c>
      <c r="F13" s="12">
        <f>October_25!AL15+November_25!AK15+December_25!AL15</f>
        <v>0</v>
      </c>
      <c r="G13" s="59">
        <f t="shared" si="1"/>
        <v>10.5</v>
      </c>
      <c r="H13" s="54">
        <v>3</v>
      </c>
      <c r="I13">
        <f t="shared" si="2"/>
        <v>3.5</v>
      </c>
      <c r="J13" s="43">
        <f t="shared" si="0"/>
        <v>3.6333333333333329</v>
      </c>
      <c r="K13" s="56">
        <f t="shared" si="3"/>
        <v>-0.13333333333333286</v>
      </c>
      <c r="L13" s="33"/>
    </row>
    <row r="14" spans="1:15" ht="16" x14ac:dyDescent="0.2">
      <c r="A14" s="33" t="s">
        <v>24</v>
      </c>
      <c r="B14" s="12">
        <f>October_25!AH16+November_25!AG16+December_25!AH16</f>
        <v>3</v>
      </c>
      <c r="C14" s="12">
        <f>October_25!AI16+November_25!AH16+December_25!AI16</f>
        <v>0</v>
      </c>
      <c r="D14" s="12">
        <f>October_25!AJ16+November_25!AI16+December_25!AJ16</f>
        <v>3</v>
      </c>
      <c r="E14" s="12">
        <f>October_25!AK16+November_25!AJ16+December_25!AK16</f>
        <v>3</v>
      </c>
      <c r="F14" s="12">
        <f>October_25!AL16+November_25!AK16+December_25!AL16</f>
        <v>0</v>
      </c>
      <c r="G14" s="59">
        <f t="shared" si="1"/>
        <v>10.5</v>
      </c>
      <c r="H14" s="54">
        <v>3</v>
      </c>
      <c r="I14">
        <f t="shared" si="2"/>
        <v>3.5</v>
      </c>
      <c r="J14" s="43">
        <f t="shared" si="0"/>
        <v>3.6333333333333329</v>
      </c>
      <c r="K14" s="56">
        <f t="shared" si="3"/>
        <v>-0.13333333333333286</v>
      </c>
      <c r="L14" s="33"/>
    </row>
    <row r="15" spans="1:15" ht="16" x14ac:dyDescent="0.2">
      <c r="A15" s="33" t="s">
        <v>25</v>
      </c>
      <c r="B15" s="12">
        <f>October_25!AH17+November_25!AG17+December_25!AH17</f>
        <v>5</v>
      </c>
      <c r="C15" s="12">
        <f>October_25!AI17+November_25!AH17+December_25!AI17</f>
        <v>3</v>
      </c>
      <c r="D15" s="12">
        <f>October_25!AJ17+November_25!AI17+December_25!AJ17</f>
        <v>0</v>
      </c>
      <c r="E15" s="12">
        <f>October_25!AK17+November_25!AJ17+December_25!AK17</f>
        <v>1</v>
      </c>
      <c r="F15" s="12">
        <f>October_25!AL17+November_25!AK17+December_25!AL17</f>
        <v>0</v>
      </c>
      <c r="G15" s="59">
        <f t="shared" si="1"/>
        <v>10</v>
      </c>
      <c r="H15" s="54">
        <v>3</v>
      </c>
      <c r="I15">
        <f t="shared" si="2"/>
        <v>3.3333333333333335</v>
      </c>
      <c r="J15" s="43">
        <f t="shared" si="0"/>
        <v>3.6333333333333329</v>
      </c>
      <c r="K15" s="56">
        <f t="shared" si="3"/>
        <v>-0.29999999999999938</v>
      </c>
      <c r="L15" s="33"/>
    </row>
    <row r="16" spans="1:15" ht="16" x14ac:dyDescent="0.2">
      <c r="A16" s="33" t="s">
        <v>53</v>
      </c>
      <c r="B16" s="12">
        <f>October_25!AH18+November_25!AG18+December_25!AH18</f>
        <v>1</v>
      </c>
      <c r="C16" s="12">
        <f>October_25!AI18+November_25!AH18+December_25!AI18</f>
        <v>0</v>
      </c>
      <c r="D16" s="12">
        <f>October_25!AJ18+November_25!AI18+December_25!AJ18</f>
        <v>1</v>
      </c>
      <c r="E16" s="12">
        <f>October_25!AK18+November_25!AJ18+December_25!AK18</f>
        <v>2</v>
      </c>
      <c r="F16" s="12">
        <f>October_25!AL18+November_25!AK18+December_25!AL18</f>
        <v>2</v>
      </c>
      <c r="G16" s="59">
        <f t="shared" si="1"/>
        <v>10</v>
      </c>
      <c r="H16" s="54">
        <v>3</v>
      </c>
      <c r="I16">
        <f t="shared" si="2"/>
        <v>3.3333333333333335</v>
      </c>
      <c r="J16" s="43">
        <f t="shared" si="0"/>
        <v>3.6333333333333329</v>
      </c>
      <c r="K16" s="56">
        <f t="shared" si="3"/>
        <v>-0.29999999999999938</v>
      </c>
      <c r="L16" s="33"/>
    </row>
    <row r="17" spans="1:12" ht="16" x14ac:dyDescent="0.2">
      <c r="A17" s="33" t="s">
        <v>27</v>
      </c>
      <c r="B17" s="12">
        <f>October_25!AH19+November_25!AG19+December_25!AH19</f>
        <v>5</v>
      </c>
      <c r="C17" s="12">
        <f>October_25!AI19+November_25!AH19+December_25!AI19</f>
        <v>2</v>
      </c>
      <c r="D17" s="12">
        <f>October_25!AJ19+November_25!AI19+December_25!AJ19</f>
        <v>1</v>
      </c>
      <c r="E17" s="12">
        <f>October_25!AK19+November_25!AJ19+December_25!AK19</f>
        <v>0</v>
      </c>
      <c r="F17" s="12">
        <f>October_25!AL19+November_25!AK19+December_25!AL19</f>
        <v>0</v>
      </c>
      <c r="G17" s="59">
        <f t="shared" si="1"/>
        <v>10</v>
      </c>
      <c r="H17" s="54">
        <v>3</v>
      </c>
      <c r="I17">
        <f t="shared" si="2"/>
        <v>3.3333333333333335</v>
      </c>
      <c r="J17" s="43">
        <f t="shared" si="0"/>
        <v>3.6333333333333329</v>
      </c>
      <c r="K17" s="56">
        <f t="shared" si="3"/>
        <v>-0.29999999999999938</v>
      </c>
      <c r="L17" s="33"/>
    </row>
    <row r="18" spans="1:12" ht="16" x14ac:dyDescent="0.2">
      <c r="A18" s="33" t="s">
        <v>28</v>
      </c>
      <c r="B18" s="12">
        <f>October_25!AH20+November_25!AG20+December_25!AH20</f>
        <v>2</v>
      </c>
      <c r="C18" s="12">
        <f>October_25!AI20+November_25!AH20+December_25!AI20</f>
        <v>0</v>
      </c>
      <c r="D18" s="12">
        <f>October_25!AJ20+November_25!AI20+December_25!AJ20</f>
        <v>2</v>
      </c>
      <c r="E18" s="12">
        <f>October_25!AK20+November_25!AJ20+December_25!AK20</f>
        <v>2</v>
      </c>
      <c r="F18" s="12">
        <f>October_25!AL20+November_25!AK20+December_25!AL20</f>
        <v>1</v>
      </c>
      <c r="G18" s="59">
        <f t="shared" si="1"/>
        <v>10</v>
      </c>
      <c r="H18" s="54">
        <v>3</v>
      </c>
      <c r="I18">
        <f t="shared" si="2"/>
        <v>3.3333333333333335</v>
      </c>
      <c r="J18" s="43">
        <f t="shared" si="0"/>
        <v>3.6333333333333329</v>
      </c>
      <c r="K18" s="56">
        <f t="shared" si="3"/>
        <v>-0.29999999999999938</v>
      </c>
      <c r="L18" s="33"/>
    </row>
    <row r="19" spans="1:12" ht="16" x14ac:dyDescent="0.2">
      <c r="A19" s="33" t="s">
        <v>29</v>
      </c>
      <c r="B19" s="12">
        <f>October_25!AH21+November_25!AG21+December_25!AH21</f>
        <v>3</v>
      </c>
      <c r="C19" s="12">
        <f>October_25!AI21+November_25!AH21+December_25!AI21</f>
        <v>0</v>
      </c>
      <c r="D19" s="12">
        <f>October_25!AJ21+November_25!AI21+December_25!AJ21</f>
        <v>3</v>
      </c>
      <c r="E19" s="12">
        <f>October_25!AK21+November_25!AJ21+December_25!AK21</f>
        <v>3</v>
      </c>
      <c r="F19" s="12">
        <f>October_25!AL21+November_25!AK21+December_25!AL21</f>
        <v>0</v>
      </c>
      <c r="G19" s="59">
        <f t="shared" si="1"/>
        <v>10.5</v>
      </c>
      <c r="H19" s="54">
        <v>3</v>
      </c>
      <c r="I19">
        <f t="shared" si="2"/>
        <v>3.5</v>
      </c>
      <c r="J19" s="43">
        <f t="shared" si="0"/>
        <v>3.6333333333333329</v>
      </c>
      <c r="K19" s="56">
        <f t="shared" si="3"/>
        <v>-0.13333333333333286</v>
      </c>
      <c r="L19" s="33"/>
    </row>
    <row r="20" spans="1:12" ht="16" x14ac:dyDescent="0.2">
      <c r="A20" s="64" t="s">
        <v>30</v>
      </c>
      <c r="B20" s="12">
        <f>October_25!AH22+November_25!AG22+December_25!AH22</f>
        <v>0</v>
      </c>
      <c r="C20" s="12">
        <f>October_25!AI22+November_25!AH22+December_25!AI22</f>
        <v>0</v>
      </c>
      <c r="D20" s="12">
        <f>October_25!AJ22+November_25!AI22+December_25!AJ22</f>
        <v>1</v>
      </c>
      <c r="E20" s="12">
        <f>October_25!AK22+November_25!AJ22+December_25!AK22</f>
        <v>2</v>
      </c>
      <c r="F20" s="12">
        <f>October_25!AL22+November_25!AK22+December_25!AL22</f>
        <v>1</v>
      </c>
      <c r="G20" s="59">
        <f>F20*3+E20*0.5+D20*2+C20*1.5+B20</f>
        <v>6</v>
      </c>
      <c r="H20" s="54">
        <v>1</v>
      </c>
      <c r="I20">
        <f>G20/H20</f>
        <v>6</v>
      </c>
      <c r="J20" s="43">
        <f t="shared" si="0"/>
        <v>3.6333333333333329</v>
      </c>
      <c r="K20" s="56">
        <f>I20-J20</f>
        <v>2.3666666666666671</v>
      </c>
      <c r="L20" s="33"/>
    </row>
    <row r="21" spans="1:12" x14ac:dyDescent="0.2">
      <c r="B21" s="13">
        <f>SUM(B5:B20)</f>
        <v>47</v>
      </c>
      <c r="C21" s="13">
        <f>SUM(C5:C20)</f>
        <v>12</v>
      </c>
      <c r="D21" s="13">
        <f>SUM(D5:D20)</f>
        <v>27</v>
      </c>
      <c r="E21" s="13">
        <f>SUM(E5:E20)</f>
        <v>32</v>
      </c>
      <c r="F21" s="13">
        <f>SUM(F5:F20)</f>
        <v>6</v>
      </c>
      <c r="G21" s="13"/>
      <c r="H21" s="55">
        <f>SUM(H5:H15)</f>
        <v>30.5</v>
      </c>
      <c r="I21">
        <f>SUM(I5:I15)</f>
        <v>39.666666666666664</v>
      </c>
      <c r="L21" s="33"/>
    </row>
    <row r="22" spans="1:12" x14ac:dyDescent="0.2"/>
  </sheetData>
  <phoneticPr fontId="9" type="noConversion"/>
  <conditionalFormatting sqref="K5:K20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allowBlank="1" showInputMessage="1" showErrorMessage="1" prompt="Enter a letter and customize the label at right to add another key item" sqref="E4:G4" xr:uid="{29DF49A6-E2EF-48D7-8F4C-DFEB43B36BDB}"/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4" xr:uid="{A592433B-9404-401A-A9BA-3DBCFAE50B59}"/>
    <dataValidation allowBlank="1" showInputMessage="1" showErrorMessage="1" prompt="Automatically updated title is in this cell. To modify the title, update B1 on January worksheet" sqref="A1" xr:uid="{E2C56884-C121-4E64-961B-3A46B0D5E2E4}"/>
    <dataValidation allowBlank="1" showInputMessage="1" showErrorMessage="1" prompt="The letter &quot;V&quot; indicates absence due to vacation" sqref="D4" xr:uid="{7690EDF2-7BEA-4506-86C9-C0E59FFE6C21}"/>
    <dataValidation allowBlank="1" showInputMessage="1" showErrorMessage="1" prompt="The letter &quot;P&quot; indicates absence due to personal reasons" sqref="C4" xr:uid="{10FF3643-72E7-45BD-9684-619E24EDE405}"/>
    <dataValidation allowBlank="1" showInputMessage="1" showErrorMessage="1" prompt="The letter &quot;S&quot; indicates absence due to illness" sqref="B4" xr:uid="{9952EE2A-5996-4D35-B7D8-D286E023D013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4BB779-C6A6-4091-ABE4-C5425F5C50A3}">
          <x14:formula1>
            <xm:f>'Employee Names'!$B$4:$B$8</xm:f>
          </x14:formula1>
          <xm:sqref>O6:O9 N5:O5 N6:N10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749992370372631"/>
  </sheetPr>
  <dimension ref="B1:B16"/>
  <sheetViews>
    <sheetView showGridLines="0" workbookViewId="0">
      <selection activeCell="B16" sqref="B4:B16"/>
    </sheetView>
  </sheetViews>
  <sheetFormatPr baseColWidth="10" defaultColWidth="8.83203125" defaultRowHeight="30" customHeight="1" x14ac:dyDescent="0.2"/>
  <cols>
    <col min="1" max="1" width="2.6640625" customWidth="1"/>
    <col min="2" max="2" width="30.6640625" customWidth="1"/>
    <col min="3" max="3" width="2.6640625" customWidth="1"/>
  </cols>
  <sheetData>
    <row r="1" spans="2:2" ht="50.25" customHeight="1" x14ac:dyDescent="0.2">
      <c r="B1" s="4" t="s">
        <v>59</v>
      </c>
    </row>
    <row r="2" spans="2:2" ht="15" customHeight="1" x14ac:dyDescent="0.2"/>
    <row r="3" spans="2:2" ht="30" customHeight="1" x14ac:dyDescent="0.2">
      <c r="B3" t="s">
        <v>59</v>
      </c>
    </row>
    <row r="4" spans="2:2" ht="30" customHeight="1" x14ac:dyDescent="0.2">
      <c r="B4" s="33" t="s">
        <v>16</v>
      </c>
    </row>
    <row r="5" spans="2:2" ht="30" customHeight="1" x14ac:dyDescent="0.2">
      <c r="B5" s="33" t="s">
        <v>17</v>
      </c>
    </row>
    <row r="6" spans="2:2" ht="30" customHeight="1" x14ac:dyDescent="0.2">
      <c r="B6" s="33" t="s">
        <v>18</v>
      </c>
    </row>
    <row r="7" spans="2:2" ht="30" customHeight="1" x14ac:dyDescent="0.2">
      <c r="B7" s="33" t="s">
        <v>19</v>
      </c>
    </row>
    <row r="8" spans="2:2" ht="30" customHeight="1" x14ac:dyDescent="0.2">
      <c r="B8" s="33" t="s">
        <v>20</v>
      </c>
    </row>
    <row r="9" spans="2:2" ht="30" customHeight="1" x14ac:dyDescent="0.2">
      <c r="B9" s="57" t="s">
        <v>22</v>
      </c>
    </row>
    <row r="10" spans="2:2" ht="30" customHeight="1" x14ac:dyDescent="0.2">
      <c r="B10" s="57" t="s">
        <v>23</v>
      </c>
    </row>
    <row r="11" spans="2:2" ht="30" customHeight="1" x14ac:dyDescent="0.2">
      <c r="B11" s="57" t="s">
        <v>24</v>
      </c>
    </row>
    <row r="12" spans="2:2" ht="30" customHeight="1" x14ac:dyDescent="0.2">
      <c r="B12" s="57" t="s">
        <v>25</v>
      </c>
    </row>
    <row r="13" spans="2:2" ht="30" customHeight="1" x14ac:dyDescent="0.2">
      <c r="B13" s="57" t="s">
        <v>26</v>
      </c>
    </row>
    <row r="14" spans="2:2" ht="30" customHeight="1" x14ac:dyDescent="0.2">
      <c r="B14" s="57" t="s">
        <v>27</v>
      </c>
    </row>
    <row r="15" spans="2:2" ht="30" customHeight="1" x14ac:dyDescent="0.2">
      <c r="B15" s="57" t="s">
        <v>28</v>
      </c>
    </row>
    <row r="16" spans="2:2" ht="30" customHeight="1" x14ac:dyDescent="0.2">
      <c r="B16" s="57" t="s">
        <v>29</v>
      </c>
    </row>
  </sheetData>
  <phoneticPr fontId="9" type="noConversion"/>
  <dataValidations count="3">
    <dataValidation allowBlank="1" showInputMessage="1" showErrorMessage="1" prompt="Employee names title" sqref="B1" xr:uid="{00000000-0002-0000-0C00-000000000000}"/>
    <dataValidation allowBlank="1" showInputMessage="1" showErrorMessage="1" prompt="Enter employee names in the employee name table in this worksheet. These names are used as options in Column B of each month's absence table" sqref="A1" xr:uid="{00000000-0002-0000-0C00-000001000000}"/>
    <dataValidation allowBlank="1" showInputMessage="1" showErrorMessage="1" prompt="Enter employee names in this column" sqref="B3" xr:uid="{00000000-0002-0000-0C00-000002000000}"/>
  </dataValidation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3170e69-d4ec-4986-ad69-96c112c6fb57">
      <UserInfo>
        <DisplayName>Yakir Tsizer</DisplayName>
        <AccountId>86</AccountId>
        <AccountType/>
      </UserInfo>
      <UserInfo>
        <DisplayName>Shenhav Shetach</DisplayName>
        <AccountId>21</AccountId>
        <AccountType/>
      </UserInfo>
      <UserInfo>
        <DisplayName>Lior Manor</DisplayName>
        <AccountId>91</AccountId>
        <AccountType/>
      </UserInfo>
      <UserInfo>
        <DisplayName>Elior Shriki</DisplayName>
        <AccountId>94</AccountId>
        <AccountType/>
      </UserInfo>
      <UserInfo>
        <DisplayName>Yarden Kahlon</DisplayName>
        <AccountId>96</AccountId>
        <AccountType/>
      </UserInfo>
      <UserInfo>
        <DisplayName>Alisa Mitchikov</DisplayName>
        <AccountId>95</AccountId>
        <AccountType/>
      </UserInfo>
      <UserInfo>
        <DisplayName>Shirley Morag Isakov</DisplayName>
        <AccountId>103</AccountId>
        <AccountType/>
      </UserInfo>
      <UserInfo>
        <DisplayName>Gil Elkabetz</DisplayName>
        <AccountId>102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0BCF171B5AFB4BB037E061003B7B31" ma:contentTypeVersion="10" ma:contentTypeDescription="Create a new document." ma:contentTypeScope="" ma:versionID="15d2bee403d2813755d712df0536acca">
  <xsd:schema xmlns:xsd="http://www.w3.org/2001/XMLSchema" xmlns:xs="http://www.w3.org/2001/XMLSchema" xmlns:p="http://schemas.microsoft.com/office/2006/metadata/properties" xmlns:ns2="c9c7b866-ff1f-4a4c-b99e-94ed70eb8cce" xmlns:ns3="f3170e69-d4ec-4986-ad69-96c112c6fb57" targetNamespace="http://schemas.microsoft.com/office/2006/metadata/properties" ma:root="true" ma:fieldsID="0d41fb169df359907629b4774995fd78" ns2:_="" ns3:_="">
    <xsd:import namespace="c9c7b866-ff1f-4a4c-b99e-94ed70eb8cce"/>
    <xsd:import namespace="f3170e69-d4ec-4986-ad69-96c112c6f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7b866-ff1f-4a4c-b99e-94ed70eb8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70e69-d4ec-4986-ad69-96c112c6fb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357D7-2E96-4A35-8565-99D34FB36054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  <ds:schemaRef ds:uri="f3170e69-d4ec-4986-ad69-96c112c6fb57"/>
    <ds:schemaRef ds:uri="http://schemas.microsoft.com/office/2006/documentManagement/types"/>
    <ds:schemaRef ds:uri="http://schemas.openxmlformats.org/package/2006/metadata/core-properties"/>
    <ds:schemaRef ds:uri="c9c7b866-ff1f-4a4c-b99e-94ed70eb8cce"/>
  </ds:schemaRefs>
</ds:datastoreItem>
</file>

<file path=customXml/itemProps2.xml><?xml version="1.0" encoding="utf-8"?>
<ds:datastoreItem xmlns:ds="http://schemas.openxmlformats.org/officeDocument/2006/customXml" ds:itemID="{D6265A4B-9B58-4F0C-B99D-4C3757500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c7b866-ff1f-4a4c-b99e-94ed70eb8cce"/>
    <ds:schemaRef ds:uri="f3170e69-d4ec-4986-ad69-96c112c6f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48CA7B-B277-4DF2-9877-0082DB12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July_25</vt:lpstr>
      <vt:lpstr>August_25</vt:lpstr>
      <vt:lpstr>September_25</vt:lpstr>
      <vt:lpstr>Q3_2025 Summary </vt:lpstr>
      <vt:lpstr>October_25</vt:lpstr>
      <vt:lpstr>November_25</vt:lpstr>
      <vt:lpstr>December_25</vt:lpstr>
      <vt:lpstr>Q4_2025 Summary </vt:lpstr>
      <vt:lpstr>Employee Names</vt:lpstr>
      <vt:lpstr>August_25!ColumnTitle13</vt:lpstr>
      <vt:lpstr>December_25!ColumnTitle13</vt:lpstr>
      <vt:lpstr>July_25!ColumnTitle13</vt:lpstr>
      <vt:lpstr>November_25!ColumnTitle13</vt:lpstr>
      <vt:lpstr>October_25!ColumnTitle13</vt:lpstr>
      <vt:lpstr>'Q3_2025 Summary '!ColumnTitle13</vt:lpstr>
      <vt:lpstr>'Q4_2025 Summary '!ColumnTitle13</vt:lpstr>
      <vt:lpstr>September_25!ColumnTitle13</vt:lpstr>
      <vt:lpstr>ColumnTitle13</vt:lpstr>
      <vt:lpstr>December_25!MonthName</vt:lpstr>
      <vt:lpstr>November_25!MonthName</vt:lpstr>
      <vt:lpstr>October_25!MonthName</vt:lpstr>
      <vt:lpstr>September_25!MonthName</vt:lpstr>
      <vt:lpstr>December_25!Print_Titles</vt:lpstr>
      <vt:lpstr>November_25!Print_Titles</vt:lpstr>
      <vt:lpstr>October_25!Print_Titles</vt:lpstr>
      <vt:lpstr>September_25!Print_Titles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Yakir Tsizer</dc:creator>
  <cp:keywords/>
  <dc:description/>
  <cp:lastModifiedBy>Dana Nifadov</cp:lastModifiedBy>
  <cp:revision/>
  <dcterms:created xsi:type="dcterms:W3CDTF">2016-12-06T04:52:27Z</dcterms:created>
  <dcterms:modified xsi:type="dcterms:W3CDTF">2025-09-18T11:05:03Z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2021-02-08T13:30:45Z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acba350a-1139-4ff4-8277-0000c6aa32e7</vt:lpwstr>
  </property>
  <property fmtid="{D5CDD505-2E9C-101B-9397-08002B2CF9AE}" pid="8" name="MSIP_Label_45943423-0614-406f-8d5e-6a42b298e941_ContentBits">
    <vt:lpwstr>0</vt:lpwstr>
  </property>
  <property fmtid="{D5CDD505-2E9C-101B-9397-08002B2CF9AE}" pid="9" name="ContentTypeId">
    <vt:lpwstr>0x0101004F0BCF171B5AFB4BB037E061003B7B31</vt:lpwstr>
  </property>
</Properties>
</file>