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dun-samba1.hpc.ntnu.no\danare\git\IØ8403\data\"/>
    </mc:Choice>
  </mc:AlternateContent>
  <xr:revisionPtr revIDLastSave="0" documentId="13_ncr:1_{47AEE85D-D120-4F4D-9318-5D988A02850D}" xr6:coauthVersionLast="47" xr6:coauthVersionMax="47" xr10:uidLastSave="{00000000-0000-0000-0000-000000000000}"/>
  <bookViews>
    <workbookView xWindow="-110" yWindow="-110" windowWidth="19420" windowHeight="10420" tabRatio="960" activeTab="6" xr2:uid="{B4C4E2CE-C9C8-4892-ACD3-018C211115A6}"/>
  </bookViews>
  <sheets>
    <sheet name="c_CAPEX" sheetId="1" r:id="rId1"/>
    <sheet name="c_fix" sheetId="3" r:id="rId2"/>
    <sheet name="c_var" sheetId="2" r:id="rId3"/>
    <sheet name="cap" sheetId="4" r:id="rId4"/>
    <sheet name="cap_init" sheetId="6" r:id="rId5"/>
    <sheet name="eta" sheetId="5" r:id="rId6"/>
    <sheet name="d_h2" sheetId="8" r:id="rId7"/>
    <sheet name="d_power" sheetId="7" r:id="rId8"/>
    <sheet name="lifetime" sheetId="9" r:id="rId9"/>
    <sheet name="emission_penalty" sheetId="11" r:id="rId10"/>
    <sheet name="emission" sheetId="12" r:id="rId11"/>
  </sheets>
  <definedNames>
    <definedName name="_xlnm._FilterDatabase" localSheetId="3" hidden="1">cap!$A$1:$C$29</definedName>
    <definedName name="_xlnm._FilterDatabase" localSheetId="4" hidden="1">cap_init!$A$1:$C$14</definedName>
    <definedName name="_xlnm._FilterDatabase" localSheetId="5" hidden="1">eta!$A$1:$C$29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2" i="2"/>
  <c r="C31" i="2"/>
  <c r="B4" i="7" l="1"/>
  <c r="B5" i="7"/>
  <c r="B3" i="7"/>
  <c r="E5" i="8"/>
  <c r="E4" i="8"/>
  <c r="E3" i="8"/>
</calcChain>
</file>

<file path=xl/sharedStrings.xml><?xml version="1.0" encoding="utf-8"?>
<sst xmlns="http://schemas.openxmlformats.org/spreadsheetml/2006/main" count="410" uniqueCount="23">
  <si>
    <t>Generator</t>
  </si>
  <si>
    <t>Year</t>
  </si>
  <si>
    <t>P_Nuclear</t>
  </si>
  <si>
    <t>Value</t>
  </si>
  <si>
    <t>P_Gas</t>
  </si>
  <si>
    <t>Unit</t>
  </si>
  <si>
    <t xml:space="preserve"> M€/GW</t>
  </si>
  <si>
    <t>P_Coal_Hardcoal</t>
  </si>
  <si>
    <t>RES_Wind_Onshore_Avg</t>
  </si>
  <si>
    <t>RES_Wind_Offshore_Transitional</t>
  </si>
  <si>
    <t>RES_PV_Utility_Avg</t>
  </si>
  <si>
    <t>X_Electrolysis</t>
  </si>
  <si>
    <t>Years</t>
  </si>
  <si>
    <t>M€/GW*a</t>
  </si>
  <si>
    <t>GW</t>
  </si>
  <si>
    <t>M€/GWh</t>
  </si>
  <si>
    <t>GWh</t>
  </si>
  <si>
    <t># adjusted to GER national plans</t>
  </si>
  <si>
    <t>https://www.netzentwicklungsplan.de/sites/default/files/2023-07/NEP_2037_2045_V2023_2_Entwurf_Teil1_1.pdf</t>
  </si>
  <si>
    <t># green hydrogen from backbone report</t>
  </si>
  <si>
    <t>kg_CO2/GWh</t>
  </si>
  <si>
    <t>M€/kg</t>
  </si>
  <si>
    <t>Pumped_Hydro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</si>
</sst>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7"/>
      <color rgb="FF000000"/>
      <name val="Courier New"/>
      <family val="3"/>
    </font>
    <font>
      <sz val="8"/>
      <color rgb="FFD1D5DB"/>
      <name val="Segoe UI"/>
      <family val="2"/>
    </font>
    <font>
      <b/>
      <sz val="7"/>
      <color rgb="FF5F6368"/>
      <name val="Arial"/>
      <family val="2"/>
    </font>
    <font>
      <sz val="7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F992-7064-4599-9AB0-40795256A7F0}">
  <dimension ref="A1:D33"/>
  <sheetViews>
    <sheetView topLeftCell="A16" workbookViewId="0">
      <selection activeCell="E32" sqref="E32"/>
    </sheetView>
  </sheetViews>
  <sheetFormatPr defaultRowHeight="14.5" x14ac:dyDescent="0.35"/>
  <cols>
    <col min="1" max="1" width="28.81640625" bestFit="1" customWidth="1"/>
    <col min="3" max="3" width="11.816406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5</v>
      </c>
    </row>
    <row r="2" spans="1:4" x14ac:dyDescent="0.35">
      <c r="A2" t="s">
        <v>2</v>
      </c>
      <c r="B2">
        <v>2020</v>
      </c>
      <c r="C2">
        <v>6000</v>
      </c>
      <c r="D2" t="s">
        <v>6</v>
      </c>
    </row>
    <row r="3" spans="1:4" x14ac:dyDescent="0.35">
      <c r="A3" t="s">
        <v>2</v>
      </c>
      <c r="B3">
        <v>2030</v>
      </c>
      <c r="C3">
        <v>6000</v>
      </c>
      <c r="D3" t="s">
        <v>6</v>
      </c>
    </row>
    <row r="4" spans="1:4" x14ac:dyDescent="0.35">
      <c r="A4" t="s">
        <v>2</v>
      </c>
      <c r="B4">
        <v>2040</v>
      </c>
      <c r="C4">
        <v>6000</v>
      </c>
      <c r="D4" t="s">
        <v>6</v>
      </c>
    </row>
    <row r="5" spans="1:4" x14ac:dyDescent="0.35">
      <c r="A5" t="s">
        <v>2</v>
      </c>
      <c r="B5">
        <v>2050</v>
      </c>
      <c r="C5">
        <v>6000</v>
      </c>
      <c r="D5" t="s">
        <v>6</v>
      </c>
    </row>
    <row r="6" spans="1:4" x14ac:dyDescent="0.35">
      <c r="A6" t="s">
        <v>7</v>
      </c>
      <c r="B6">
        <v>2020</v>
      </c>
      <c r="C6">
        <v>1600</v>
      </c>
      <c r="D6" t="s">
        <v>6</v>
      </c>
    </row>
    <row r="7" spans="1:4" x14ac:dyDescent="0.35">
      <c r="A7" t="s">
        <v>7</v>
      </c>
      <c r="B7">
        <v>2030</v>
      </c>
      <c r="C7">
        <v>1600</v>
      </c>
      <c r="D7" t="s">
        <v>6</v>
      </c>
    </row>
    <row r="8" spans="1:4" x14ac:dyDescent="0.35">
      <c r="A8" t="s">
        <v>7</v>
      </c>
      <c r="B8">
        <v>2040</v>
      </c>
      <c r="C8">
        <v>1600</v>
      </c>
      <c r="D8" t="s">
        <v>6</v>
      </c>
    </row>
    <row r="9" spans="1:4" x14ac:dyDescent="0.35">
      <c r="A9" t="s">
        <v>7</v>
      </c>
      <c r="B9">
        <v>2050</v>
      </c>
      <c r="C9">
        <v>1600</v>
      </c>
      <c r="D9" t="s">
        <v>6</v>
      </c>
    </row>
    <row r="10" spans="1:4" x14ac:dyDescent="0.35">
      <c r="A10" t="s">
        <v>4</v>
      </c>
      <c r="B10">
        <v>2020</v>
      </c>
      <c r="C10">
        <v>635.71400000000006</v>
      </c>
      <c r="D10" t="s">
        <v>6</v>
      </c>
    </row>
    <row r="11" spans="1:4" x14ac:dyDescent="0.35">
      <c r="A11" t="s">
        <v>4</v>
      </c>
      <c r="B11">
        <v>2030</v>
      </c>
      <c r="C11">
        <v>607.14300000000003</v>
      </c>
      <c r="D11" t="s">
        <v>6</v>
      </c>
    </row>
    <row r="12" spans="1:4" x14ac:dyDescent="0.35">
      <c r="A12" t="s">
        <v>4</v>
      </c>
      <c r="B12">
        <v>2040</v>
      </c>
      <c r="C12">
        <v>578.57100000000003</v>
      </c>
      <c r="D12" t="s">
        <v>6</v>
      </c>
    </row>
    <row r="13" spans="1:4" x14ac:dyDescent="0.35">
      <c r="A13" t="s">
        <v>4</v>
      </c>
      <c r="B13">
        <v>2050</v>
      </c>
      <c r="C13">
        <v>550</v>
      </c>
      <c r="D13" t="s">
        <v>6</v>
      </c>
    </row>
    <row r="14" spans="1:4" x14ac:dyDescent="0.35">
      <c r="A14" t="s">
        <v>8</v>
      </c>
      <c r="B14">
        <v>2020</v>
      </c>
      <c r="C14">
        <v>1150</v>
      </c>
      <c r="D14" t="s">
        <v>6</v>
      </c>
    </row>
    <row r="15" spans="1:4" x14ac:dyDescent="0.35">
      <c r="A15" t="s">
        <v>8</v>
      </c>
      <c r="B15">
        <v>2030</v>
      </c>
      <c r="C15">
        <v>1000</v>
      </c>
      <c r="D15" t="s">
        <v>6</v>
      </c>
    </row>
    <row r="16" spans="1:4" x14ac:dyDescent="0.35">
      <c r="A16" t="s">
        <v>8</v>
      </c>
      <c r="B16">
        <v>2040</v>
      </c>
      <c r="C16">
        <v>940</v>
      </c>
      <c r="D16" t="s">
        <v>6</v>
      </c>
    </row>
    <row r="17" spans="1:4" x14ac:dyDescent="0.35">
      <c r="A17" t="s">
        <v>8</v>
      </c>
      <c r="B17">
        <v>2050</v>
      </c>
      <c r="C17">
        <v>900</v>
      </c>
      <c r="D17" t="s">
        <v>6</v>
      </c>
    </row>
    <row r="18" spans="1:4" x14ac:dyDescent="0.35">
      <c r="A18" t="s">
        <v>9</v>
      </c>
      <c r="B18">
        <v>2020</v>
      </c>
      <c r="C18">
        <v>2636.6669999999999</v>
      </c>
      <c r="D18" t="s">
        <v>6</v>
      </c>
    </row>
    <row r="19" spans="1:4" x14ac:dyDescent="0.35">
      <c r="A19" t="s">
        <v>9</v>
      </c>
      <c r="B19">
        <v>2030</v>
      </c>
      <c r="C19">
        <v>1936</v>
      </c>
      <c r="D19" t="s">
        <v>6</v>
      </c>
    </row>
    <row r="20" spans="1:4" x14ac:dyDescent="0.35">
      <c r="A20" t="s">
        <v>9</v>
      </c>
      <c r="B20">
        <v>2040</v>
      </c>
      <c r="C20">
        <v>1710</v>
      </c>
      <c r="D20" t="s">
        <v>6</v>
      </c>
    </row>
    <row r="21" spans="1:4" x14ac:dyDescent="0.35">
      <c r="A21" t="s">
        <v>9</v>
      </c>
      <c r="B21">
        <v>2050</v>
      </c>
      <c r="C21">
        <v>1592.3520000000001</v>
      </c>
      <c r="D21" t="s">
        <v>6</v>
      </c>
    </row>
    <row r="22" spans="1:4" x14ac:dyDescent="0.35">
      <c r="A22" t="s">
        <v>10</v>
      </c>
      <c r="B22">
        <v>2020</v>
      </c>
      <c r="C22">
        <v>799.755</v>
      </c>
      <c r="D22" t="s">
        <v>6</v>
      </c>
    </row>
    <row r="23" spans="1:4" x14ac:dyDescent="0.35">
      <c r="A23" t="s">
        <v>10</v>
      </c>
      <c r="B23">
        <v>2030</v>
      </c>
      <c r="C23">
        <v>589.5</v>
      </c>
      <c r="D23" t="s">
        <v>6</v>
      </c>
    </row>
    <row r="24" spans="1:4" x14ac:dyDescent="0.35">
      <c r="A24" t="s">
        <v>10</v>
      </c>
      <c r="B24">
        <v>2040</v>
      </c>
      <c r="C24">
        <v>428.37</v>
      </c>
      <c r="D24" t="s">
        <v>6</v>
      </c>
    </row>
    <row r="25" spans="1:4" x14ac:dyDescent="0.35">
      <c r="A25" t="s">
        <v>10</v>
      </c>
      <c r="B25">
        <v>2050</v>
      </c>
      <c r="C25">
        <v>349.77000000000004</v>
      </c>
      <c r="D25" t="s">
        <v>6</v>
      </c>
    </row>
    <row r="26" spans="1:4" x14ac:dyDescent="0.35">
      <c r="A26" t="s">
        <v>11</v>
      </c>
      <c r="B26">
        <v>2020</v>
      </c>
      <c r="C26">
        <v>685</v>
      </c>
      <c r="D26" t="s">
        <v>6</v>
      </c>
    </row>
    <row r="27" spans="1:4" x14ac:dyDescent="0.35">
      <c r="A27" t="s">
        <v>11</v>
      </c>
      <c r="B27">
        <v>2030</v>
      </c>
      <c r="C27">
        <v>363</v>
      </c>
      <c r="D27" t="s">
        <v>6</v>
      </c>
    </row>
    <row r="28" spans="1:4" x14ac:dyDescent="0.35">
      <c r="A28" t="s">
        <v>11</v>
      </c>
      <c r="B28">
        <v>2040</v>
      </c>
      <c r="C28">
        <v>296</v>
      </c>
      <c r="D28" t="s">
        <v>6</v>
      </c>
    </row>
    <row r="29" spans="1:4" x14ac:dyDescent="0.35">
      <c r="A29" t="s">
        <v>11</v>
      </c>
      <c r="B29">
        <v>2050</v>
      </c>
      <c r="C29">
        <v>248</v>
      </c>
      <c r="D29" t="s">
        <v>6</v>
      </c>
    </row>
    <row r="30" spans="1:4" x14ac:dyDescent="0.35">
      <c r="A30" t="s">
        <v>22</v>
      </c>
      <c r="B30">
        <v>2020</v>
      </c>
      <c r="C30">
        <v>10000000000</v>
      </c>
    </row>
    <row r="31" spans="1:4" x14ac:dyDescent="0.35">
      <c r="A31" t="s">
        <v>22</v>
      </c>
      <c r="B31">
        <v>2030</v>
      </c>
      <c r="C31">
        <v>10000000000</v>
      </c>
    </row>
    <row r="32" spans="1:4" x14ac:dyDescent="0.35">
      <c r="A32" t="s">
        <v>22</v>
      </c>
      <c r="B32">
        <v>2040</v>
      </c>
      <c r="C32">
        <v>10000000000</v>
      </c>
    </row>
    <row r="33" spans="1:3" x14ac:dyDescent="0.35">
      <c r="A33" t="s">
        <v>22</v>
      </c>
      <c r="B33">
        <v>2050</v>
      </c>
      <c r="C33">
        <v>10000000000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2A8A-ABDD-4C2D-A248-992DA4004B0F}">
  <dimension ref="A1:G13"/>
  <sheetViews>
    <sheetView workbookViewId="0">
      <selection activeCell="G18" sqref="G18"/>
    </sheetView>
  </sheetViews>
  <sheetFormatPr defaultRowHeight="14.5" x14ac:dyDescent="0.35"/>
  <cols>
    <col min="7" max="7" width="10.81640625" bestFit="1" customWidth="1"/>
  </cols>
  <sheetData>
    <row r="1" spans="1:7" x14ac:dyDescent="0.35">
      <c r="A1" t="s">
        <v>1</v>
      </c>
      <c r="B1" t="s">
        <v>3</v>
      </c>
      <c r="C1" t="s">
        <v>5</v>
      </c>
    </row>
    <row r="2" spans="1:7" x14ac:dyDescent="0.35">
      <c r="A2">
        <v>2020</v>
      </c>
      <c r="B2">
        <v>2.9999999999999997E-8</v>
      </c>
      <c r="C2" t="s">
        <v>21</v>
      </c>
      <c r="F2">
        <v>15.06</v>
      </c>
    </row>
    <row r="3" spans="1:7" x14ac:dyDescent="0.35">
      <c r="A3">
        <v>2030</v>
      </c>
      <c r="B3">
        <v>5.7785699999999998E-7</v>
      </c>
      <c r="C3" t="s">
        <v>21</v>
      </c>
      <c r="F3">
        <v>30</v>
      </c>
      <c r="G3">
        <v>2.9999999999999997E-8</v>
      </c>
    </row>
    <row r="4" spans="1:7" x14ac:dyDescent="0.35">
      <c r="A4">
        <v>2040</v>
      </c>
      <c r="B4">
        <v>1.184714E-6</v>
      </c>
      <c r="C4" t="s">
        <v>21</v>
      </c>
      <c r="F4">
        <v>325</v>
      </c>
      <c r="G4">
        <v>3.2500000000000001E-7</v>
      </c>
    </row>
    <row r="5" spans="1:7" x14ac:dyDescent="0.35">
      <c r="A5">
        <v>2050</v>
      </c>
      <c r="B5">
        <v>1.7999999999999999E-6</v>
      </c>
      <c r="C5" t="s">
        <v>21</v>
      </c>
      <c r="F5">
        <v>577.85699999999997</v>
      </c>
      <c r="G5">
        <v>5.7785699999999998E-7</v>
      </c>
    </row>
    <row r="6" spans="1:7" x14ac:dyDescent="0.35">
      <c r="F6">
        <v>830.71400000000006</v>
      </c>
      <c r="G6">
        <v>8.3071400000000001E-7</v>
      </c>
    </row>
    <row r="7" spans="1:7" x14ac:dyDescent="0.35">
      <c r="F7">
        <v>1184.7139999999999</v>
      </c>
      <c r="G7">
        <v>1.184714E-6</v>
      </c>
    </row>
    <row r="8" spans="1:7" x14ac:dyDescent="0.35">
      <c r="F8">
        <v>1492.54</v>
      </c>
      <c r="G8">
        <v>1.4925399999999999E-6</v>
      </c>
    </row>
    <row r="9" spans="1:7" x14ac:dyDescent="0.35">
      <c r="F9">
        <v>1800</v>
      </c>
      <c r="G9">
        <v>1.7999999999999999E-6</v>
      </c>
    </row>
    <row r="10" spans="1:7" x14ac:dyDescent="0.35">
      <c r="G10">
        <v>0</v>
      </c>
    </row>
    <row r="11" spans="1:7" x14ac:dyDescent="0.35">
      <c r="G11">
        <v>0</v>
      </c>
    </row>
    <row r="12" spans="1:7" x14ac:dyDescent="0.35">
      <c r="G12">
        <v>0</v>
      </c>
    </row>
    <row r="13" spans="1:7" x14ac:dyDescent="0.35">
      <c r="G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0C73-FBD6-4C6D-BEDB-B01579A9A309}">
  <dimension ref="A1:G5"/>
  <sheetViews>
    <sheetView workbookViewId="0">
      <selection activeCell="C14" sqref="C14"/>
    </sheetView>
  </sheetViews>
  <sheetFormatPr defaultRowHeight="14.5" x14ac:dyDescent="0.35"/>
  <cols>
    <col min="1" max="1" width="15" bestFit="1" customWidth="1"/>
    <col min="2" max="2" width="15.453125" customWidth="1"/>
    <col min="3" max="3" width="13.1796875" bestFit="1" customWidth="1"/>
    <col min="5" max="5" width="16.36328125" bestFit="1" customWidth="1"/>
  </cols>
  <sheetData>
    <row r="1" spans="1:7" x14ac:dyDescent="0.35">
      <c r="A1" t="s">
        <v>0</v>
      </c>
      <c r="B1" t="s">
        <v>3</v>
      </c>
      <c r="C1" t="s">
        <v>5</v>
      </c>
    </row>
    <row r="2" spans="1:7" x14ac:dyDescent="0.35">
      <c r="A2" t="s">
        <v>7</v>
      </c>
      <c r="B2" s="2">
        <v>950</v>
      </c>
      <c r="C2" t="s">
        <v>20</v>
      </c>
      <c r="D2" s="5"/>
      <c r="E2" s="2"/>
    </row>
    <row r="3" spans="1:7" x14ac:dyDescent="0.35">
      <c r="A3" t="s">
        <v>4</v>
      </c>
      <c r="B3" s="2">
        <v>644</v>
      </c>
      <c r="C3" t="s">
        <v>20</v>
      </c>
      <c r="E3" s="2"/>
    </row>
    <row r="4" spans="1:7" x14ac:dyDescent="0.35">
      <c r="G4" s="1"/>
    </row>
    <row r="5" spans="1:7" x14ac:dyDescent="0.35">
      <c r="E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3FBE-EB0D-4D16-9939-57ABEBAF741C}">
  <dimension ref="A1:D33"/>
  <sheetViews>
    <sheetView topLeftCell="A11" workbookViewId="0">
      <selection activeCell="D29" sqref="D29:D3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5</v>
      </c>
    </row>
    <row r="2" spans="1:4" x14ac:dyDescent="0.35">
      <c r="A2" t="s">
        <v>7</v>
      </c>
      <c r="B2">
        <v>2020</v>
      </c>
      <c r="C2">
        <v>40</v>
      </c>
      <c r="D2" t="s">
        <v>13</v>
      </c>
    </row>
    <row r="3" spans="1:4" x14ac:dyDescent="0.35">
      <c r="A3" t="s">
        <v>4</v>
      </c>
      <c r="B3">
        <v>2020</v>
      </c>
      <c r="C3">
        <v>15.892857142857141</v>
      </c>
      <c r="D3" t="s">
        <v>13</v>
      </c>
    </row>
    <row r="4" spans="1:4" x14ac:dyDescent="0.35">
      <c r="A4" t="s">
        <v>2</v>
      </c>
      <c r="B4">
        <v>2020</v>
      </c>
      <c r="C4">
        <v>91.350000000000009</v>
      </c>
      <c r="D4" t="s">
        <v>13</v>
      </c>
    </row>
    <row r="5" spans="1:4" x14ac:dyDescent="0.35">
      <c r="A5" t="s">
        <v>10</v>
      </c>
      <c r="B5">
        <v>2020</v>
      </c>
      <c r="C5">
        <v>10.378500000000001</v>
      </c>
      <c r="D5" t="s">
        <v>13</v>
      </c>
    </row>
    <row r="6" spans="1:4" x14ac:dyDescent="0.35">
      <c r="A6" t="s">
        <v>9</v>
      </c>
      <c r="B6">
        <v>2020</v>
      </c>
      <c r="C6">
        <v>84.373333333333335</v>
      </c>
      <c r="D6" t="s">
        <v>13</v>
      </c>
    </row>
    <row r="7" spans="1:4" x14ac:dyDescent="0.35">
      <c r="A7" t="s">
        <v>8</v>
      </c>
      <c r="B7">
        <v>2020</v>
      </c>
      <c r="C7">
        <v>23</v>
      </c>
      <c r="D7" t="s">
        <v>13</v>
      </c>
    </row>
    <row r="8" spans="1:4" x14ac:dyDescent="0.35">
      <c r="A8" t="s">
        <v>11</v>
      </c>
      <c r="B8">
        <v>2020</v>
      </c>
      <c r="C8">
        <v>20.55</v>
      </c>
      <c r="D8" t="s">
        <v>13</v>
      </c>
    </row>
    <row r="9" spans="1:4" x14ac:dyDescent="0.35">
      <c r="A9" t="s">
        <v>7</v>
      </c>
      <c r="B9">
        <v>2030</v>
      </c>
      <c r="C9">
        <v>40</v>
      </c>
      <c r="D9" t="s">
        <v>13</v>
      </c>
    </row>
    <row r="10" spans="1:4" x14ac:dyDescent="0.35">
      <c r="A10" t="s">
        <v>4</v>
      </c>
      <c r="B10">
        <v>2030</v>
      </c>
      <c r="C10">
        <v>15.178571428571431</v>
      </c>
      <c r="D10" t="s">
        <v>13</v>
      </c>
    </row>
    <row r="11" spans="1:4" x14ac:dyDescent="0.35">
      <c r="A11" t="s">
        <v>2</v>
      </c>
      <c r="B11">
        <v>2030</v>
      </c>
      <c r="C11">
        <v>77.899999999999991</v>
      </c>
      <c r="D11" t="s">
        <v>13</v>
      </c>
    </row>
    <row r="12" spans="1:4" x14ac:dyDescent="0.35">
      <c r="A12" t="s">
        <v>10</v>
      </c>
      <c r="B12">
        <v>2030</v>
      </c>
      <c r="C12">
        <v>7.65</v>
      </c>
      <c r="D12" t="s">
        <v>13</v>
      </c>
    </row>
    <row r="13" spans="1:4" x14ac:dyDescent="0.35">
      <c r="A13" t="s">
        <v>9</v>
      </c>
      <c r="B13">
        <v>2030</v>
      </c>
      <c r="C13">
        <v>58.08</v>
      </c>
      <c r="D13" t="s">
        <v>13</v>
      </c>
    </row>
    <row r="14" spans="1:4" x14ac:dyDescent="0.35">
      <c r="A14" t="s">
        <v>8</v>
      </c>
      <c r="B14">
        <v>2030</v>
      </c>
      <c r="C14">
        <v>20</v>
      </c>
      <c r="D14" t="s">
        <v>13</v>
      </c>
    </row>
    <row r="15" spans="1:4" x14ac:dyDescent="0.35">
      <c r="A15" t="s">
        <v>11</v>
      </c>
      <c r="B15">
        <v>2030</v>
      </c>
      <c r="C15">
        <v>10.89</v>
      </c>
      <c r="D15" t="s">
        <v>13</v>
      </c>
    </row>
    <row r="16" spans="1:4" x14ac:dyDescent="0.35">
      <c r="A16" t="s">
        <v>7</v>
      </c>
      <c r="B16">
        <v>2040</v>
      </c>
      <c r="C16">
        <v>40</v>
      </c>
      <c r="D16" t="s">
        <v>13</v>
      </c>
    </row>
    <row r="17" spans="1:4" x14ac:dyDescent="0.35">
      <c r="A17" t="s">
        <v>4</v>
      </c>
      <c r="B17">
        <v>2040</v>
      </c>
      <c r="C17">
        <v>14.464285714285721</v>
      </c>
      <c r="D17" t="s">
        <v>13</v>
      </c>
    </row>
    <row r="18" spans="1:4" x14ac:dyDescent="0.35">
      <c r="A18" t="s">
        <v>2</v>
      </c>
      <c r="B18">
        <v>2040</v>
      </c>
      <c r="C18">
        <v>64.600000000000009</v>
      </c>
      <c r="D18" t="s">
        <v>13</v>
      </c>
    </row>
    <row r="19" spans="1:4" x14ac:dyDescent="0.35">
      <c r="A19" t="s">
        <v>10</v>
      </c>
      <c r="B19">
        <v>2040</v>
      </c>
      <c r="C19">
        <v>5.5590000000000002</v>
      </c>
      <c r="D19" t="s">
        <v>13</v>
      </c>
    </row>
    <row r="20" spans="1:4" x14ac:dyDescent="0.35">
      <c r="A20" t="s">
        <v>9</v>
      </c>
      <c r="B20">
        <v>2040</v>
      </c>
      <c r="C20">
        <v>47.88</v>
      </c>
      <c r="D20" t="s">
        <v>13</v>
      </c>
    </row>
    <row r="21" spans="1:4" x14ac:dyDescent="0.35">
      <c r="A21" t="s">
        <v>8</v>
      </c>
      <c r="B21">
        <v>2040</v>
      </c>
      <c r="C21">
        <v>19</v>
      </c>
      <c r="D21" t="s">
        <v>13</v>
      </c>
    </row>
    <row r="22" spans="1:4" x14ac:dyDescent="0.35">
      <c r="A22" t="s">
        <v>11</v>
      </c>
      <c r="B22">
        <v>2040</v>
      </c>
      <c r="C22">
        <v>8.879999999999999</v>
      </c>
      <c r="D22" t="s">
        <v>13</v>
      </c>
    </row>
    <row r="23" spans="1:4" x14ac:dyDescent="0.35">
      <c r="A23" t="s">
        <v>7</v>
      </c>
      <c r="B23">
        <v>2050</v>
      </c>
      <c r="C23">
        <v>40</v>
      </c>
      <c r="D23" t="s">
        <v>13</v>
      </c>
    </row>
    <row r="24" spans="1:4" x14ac:dyDescent="0.35">
      <c r="A24" t="s">
        <v>4</v>
      </c>
      <c r="B24">
        <v>2050</v>
      </c>
      <c r="C24">
        <v>13.75</v>
      </c>
      <c r="D24" t="s">
        <v>13</v>
      </c>
    </row>
    <row r="25" spans="1:4" x14ac:dyDescent="0.35">
      <c r="A25" t="s">
        <v>2</v>
      </c>
      <c r="B25">
        <v>2050</v>
      </c>
      <c r="C25">
        <v>60</v>
      </c>
      <c r="D25" t="s">
        <v>13</v>
      </c>
    </row>
    <row r="26" spans="1:4" x14ac:dyDescent="0.35">
      <c r="A26" t="s">
        <v>10</v>
      </c>
      <c r="B26">
        <v>2050</v>
      </c>
      <c r="C26">
        <v>4.5390000000000006</v>
      </c>
      <c r="D26" t="s">
        <v>13</v>
      </c>
    </row>
    <row r="27" spans="1:4" x14ac:dyDescent="0.35">
      <c r="A27" t="s">
        <v>9</v>
      </c>
      <c r="B27">
        <v>2050</v>
      </c>
      <c r="C27">
        <v>36.624095999999987</v>
      </c>
      <c r="D27" t="s">
        <v>13</v>
      </c>
    </row>
    <row r="28" spans="1:4" x14ac:dyDescent="0.35">
      <c r="A28" t="s">
        <v>8</v>
      </c>
      <c r="B28">
        <v>2050</v>
      </c>
      <c r="C28">
        <v>18</v>
      </c>
      <c r="D28" t="s">
        <v>13</v>
      </c>
    </row>
    <row r="29" spans="1:4" x14ac:dyDescent="0.35">
      <c r="A29" t="s">
        <v>11</v>
      </c>
      <c r="B29">
        <v>2050</v>
      </c>
      <c r="C29">
        <v>7.44</v>
      </c>
      <c r="D29" t="s">
        <v>13</v>
      </c>
    </row>
    <row r="30" spans="1:4" x14ac:dyDescent="0.35">
      <c r="A30" t="s">
        <v>22</v>
      </c>
      <c r="B30">
        <v>2020</v>
      </c>
      <c r="C30">
        <v>22.5</v>
      </c>
      <c r="D30" t="s">
        <v>13</v>
      </c>
    </row>
    <row r="31" spans="1:4" x14ac:dyDescent="0.35">
      <c r="A31" t="s">
        <v>22</v>
      </c>
      <c r="B31">
        <v>2030</v>
      </c>
      <c r="C31">
        <v>22.5</v>
      </c>
      <c r="D31" t="s">
        <v>13</v>
      </c>
    </row>
    <row r="32" spans="1:4" x14ac:dyDescent="0.35">
      <c r="A32" t="s">
        <v>22</v>
      </c>
      <c r="B32">
        <v>2040</v>
      </c>
      <c r="C32">
        <v>22.5</v>
      </c>
      <c r="D32" t="s">
        <v>13</v>
      </c>
    </row>
    <row r="33" spans="1:4" x14ac:dyDescent="0.35">
      <c r="A33" t="s">
        <v>22</v>
      </c>
      <c r="B33">
        <v>2050</v>
      </c>
      <c r="C33">
        <v>22.5</v>
      </c>
      <c r="D3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C52E-2C8E-481D-BC61-899755DE8696}">
  <dimension ref="A1:D34"/>
  <sheetViews>
    <sheetView topLeftCell="A15" workbookViewId="0">
      <selection activeCell="C34" sqref="C34"/>
    </sheetView>
  </sheetViews>
  <sheetFormatPr defaultRowHeight="14.5" x14ac:dyDescent="0.35"/>
  <cols>
    <col min="1" max="1" width="28.816406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5</v>
      </c>
    </row>
    <row r="2" spans="1:4" x14ac:dyDescent="0.35">
      <c r="A2" t="s">
        <v>7</v>
      </c>
      <c r="B2">
        <v>2020</v>
      </c>
      <c r="C2">
        <v>8.5627568472606587E-3</v>
      </c>
      <c r="D2" t="s">
        <v>15</v>
      </c>
    </row>
    <row r="3" spans="1:4" x14ac:dyDescent="0.35">
      <c r="A3" t="s">
        <v>2</v>
      </c>
      <c r="B3">
        <v>2020</v>
      </c>
      <c r="C3">
        <v>2.6289165759133593E-3</v>
      </c>
      <c r="D3" t="s">
        <v>15</v>
      </c>
    </row>
    <row r="4" spans="1:4" x14ac:dyDescent="0.35">
      <c r="A4" t="s">
        <v>10</v>
      </c>
      <c r="B4">
        <v>2020</v>
      </c>
      <c r="C4">
        <v>0</v>
      </c>
      <c r="D4" t="s">
        <v>15</v>
      </c>
    </row>
    <row r="5" spans="1:4" x14ac:dyDescent="0.35">
      <c r="A5" t="s">
        <v>9</v>
      </c>
      <c r="B5">
        <v>2020</v>
      </c>
      <c r="C5">
        <v>0</v>
      </c>
      <c r="D5" t="s">
        <v>15</v>
      </c>
    </row>
    <row r="6" spans="1:4" x14ac:dyDescent="0.35">
      <c r="A6" t="s">
        <v>8</v>
      </c>
      <c r="B6">
        <v>2020</v>
      </c>
      <c r="C6">
        <v>0</v>
      </c>
      <c r="D6" t="s">
        <v>15</v>
      </c>
    </row>
    <row r="7" spans="1:4" x14ac:dyDescent="0.35">
      <c r="A7" t="s">
        <v>11</v>
      </c>
      <c r="B7">
        <v>2020</v>
      </c>
      <c r="C7">
        <v>3.5767572461406256E-6</v>
      </c>
      <c r="D7" t="s">
        <v>15</v>
      </c>
    </row>
    <row r="8" spans="1:4" x14ac:dyDescent="0.35">
      <c r="A8" t="s">
        <v>4</v>
      </c>
      <c r="B8">
        <v>2020</v>
      </c>
      <c r="C8">
        <v>2.3907045433203943E-2</v>
      </c>
      <c r="D8" t="s">
        <v>15</v>
      </c>
    </row>
    <row r="9" spans="1:4" x14ac:dyDescent="0.35">
      <c r="A9" t="s">
        <v>7</v>
      </c>
      <c r="B9">
        <v>2030</v>
      </c>
      <c r="C9">
        <v>8.5627568472606587E-3</v>
      </c>
      <c r="D9" t="s">
        <v>15</v>
      </c>
    </row>
    <row r="10" spans="1:4" x14ac:dyDescent="0.35">
      <c r="A10" t="s">
        <v>2</v>
      </c>
      <c r="B10">
        <v>2030</v>
      </c>
      <c r="C10">
        <v>2.6289165759133593E-3</v>
      </c>
      <c r="D10" t="s">
        <v>15</v>
      </c>
    </row>
    <row r="11" spans="1:4" x14ac:dyDescent="0.35">
      <c r="A11" t="s">
        <v>10</v>
      </c>
      <c r="B11">
        <v>2030</v>
      </c>
      <c r="C11">
        <v>0</v>
      </c>
      <c r="D11" t="s">
        <v>15</v>
      </c>
    </row>
    <row r="12" spans="1:4" x14ac:dyDescent="0.35">
      <c r="A12" t="s">
        <v>9</v>
      </c>
      <c r="B12">
        <v>2030</v>
      </c>
      <c r="C12">
        <v>0</v>
      </c>
      <c r="D12" t="s">
        <v>15</v>
      </c>
    </row>
    <row r="13" spans="1:4" x14ac:dyDescent="0.35">
      <c r="A13" t="s">
        <v>8</v>
      </c>
      <c r="B13">
        <v>2030</v>
      </c>
      <c r="C13">
        <v>0</v>
      </c>
      <c r="D13" t="s">
        <v>15</v>
      </c>
    </row>
    <row r="14" spans="1:4" x14ac:dyDescent="0.35">
      <c r="A14" t="s">
        <v>11</v>
      </c>
      <c r="B14">
        <v>2030</v>
      </c>
      <c r="C14">
        <v>3.5767572461406256E-6</v>
      </c>
      <c r="D14" t="s">
        <v>15</v>
      </c>
    </row>
    <row r="15" spans="1:4" x14ac:dyDescent="0.35">
      <c r="A15" t="s">
        <v>4</v>
      </c>
      <c r="B15">
        <v>2030</v>
      </c>
      <c r="C15">
        <v>2.3907045433203943E-2</v>
      </c>
      <c r="D15" t="s">
        <v>15</v>
      </c>
    </row>
    <row r="16" spans="1:4" x14ac:dyDescent="0.35">
      <c r="A16" t="s">
        <v>7</v>
      </c>
      <c r="B16">
        <v>2040</v>
      </c>
      <c r="C16">
        <v>5.1505304344425006E-3</v>
      </c>
      <c r="D16" t="s">
        <v>15</v>
      </c>
    </row>
    <row r="17" spans="1:4" x14ac:dyDescent="0.35">
      <c r="A17" t="s">
        <v>4</v>
      </c>
      <c r="B17">
        <v>2040</v>
      </c>
      <c r="C17">
        <v>1.9475443205235709E-2</v>
      </c>
      <c r="D17" t="s">
        <v>15</v>
      </c>
    </row>
    <row r="18" spans="1:4" x14ac:dyDescent="0.35">
      <c r="A18" t="s">
        <v>2</v>
      </c>
      <c r="B18">
        <v>2040</v>
      </c>
      <c r="C18">
        <v>2.6289165759133593E-3</v>
      </c>
      <c r="D18" t="s">
        <v>15</v>
      </c>
    </row>
    <row r="19" spans="1:4" x14ac:dyDescent="0.35">
      <c r="A19" t="s">
        <v>10</v>
      </c>
      <c r="B19">
        <v>2040</v>
      </c>
      <c r="C19">
        <v>0</v>
      </c>
      <c r="D19" t="s">
        <v>15</v>
      </c>
    </row>
    <row r="20" spans="1:4" x14ac:dyDescent="0.35">
      <c r="A20" t="s">
        <v>9</v>
      </c>
      <c r="B20">
        <v>2040</v>
      </c>
      <c r="C20">
        <v>0</v>
      </c>
      <c r="D20" t="s">
        <v>15</v>
      </c>
    </row>
    <row r="21" spans="1:4" x14ac:dyDescent="0.35">
      <c r="A21" t="s">
        <v>8</v>
      </c>
      <c r="B21">
        <v>2040</v>
      </c>
      <c r="C21">
        <v>0</v>
      </c>
      <c r="D21" t="s">
        <v>15</v>
      </c>
    </row>
    <row r="22" spans="1:4" x14ac:dyDescent="0.35">
      <c r="A22" t="s">
        <v>11</v>
      </c>
      <c r="B22">
        <v>2040</v>
      </c>
      <c r="C22">
        <v>3.5767572461406256E-6</v>
      </c>
      <c r="D22" t="s">
        <v>15</v>
      </c>
    </row>
    <row r="23" spans="1:4" x14ac:dyDescent="0.35">
      <c r="A23" t="s">
        <v>4</v>
      </c>
      <c r="B23">
        <v>2040</v>
      </c>
      <c r="C23">
        <v>1.9475443205235709E-2</v>
      </c>
      <c r="D23" t="s">
        <v>15</v>
      </c>
    </row>
    <row r="24" spans="1:4" x14ac:dyDescent="0.35">
      <c r="A24" t="s">
        <v>7</v>
      </c>
      <c r="B24">
        <v>2050</v>
      </c>
      <c r="C24">
        <v>6.2915159959613604E-3</v>
      </c>
      <c r="D24" t="s">
        <v>15</v>
      </c>
    </row>
    <row r="25" spans="1:4" x14ac:dyDescent="0.35">
      <c r="A25" t="s">
        <v>2</v>
      </c>
      <c r="B25">
        <v>2050</v>
      </c>
      <c r="C25">
        <v>2.6289165759133593E-3</v>
      </c>
      <c r="D25" t="s">
        <v>15</v>
      </c>
    </row>
    <row r="26" spans="1:4" x14ac:dyDescent="0.35">
      <c r="A26" t="s">
        <v>10</v>
      </c>
      <c r="B26">
        <v>2050</v>
      </c>
      <c r="C26">
        <v>0</v>
      </c>
      <c r="D26" t="s">
        <v>15</v>
      </c>
    </row>
    <row r="27" spans="1:4" x14ac:dyDescent="0.35">
      <c r="A27" t="s">
        <v>9</v>
      </c>
      <c r="B27">
        <v>2050</v>
      </c>
      <c r="C27">
        <v>0</v>
      </c>
      <c r="D27" t="s">
        <v>15</v>
      </c>
    </row>
    <row r="28" spans="1:4" x14ac:dyDescent="0.35">
      <c r="A28" t="s">
        <v>8</v>
      </c>
      <c r="B28">
        <v>2050</v>
      </c>
      <c r="C28">
        <v>0</v>
      </c>
      <c r="D28" t="s">
        <v>15</v>
      </c>
    </row>
    <row r="29" spans="1:4" x14ac:dyDescent="0.35">
      <c r="A29" t="s">
        <v>11</v>
      </c>
      <c r="B29">
        <v>2050</v>
      </c>
      <c r="C29">
        <v>3.5767572461406256E-6</v>
      </c>
      <c r="D29" t="s">
        <v>15</v>
      </c>
    </row>
    <row r="30" spans="1:4" x14ac:dyDescent="0.35">
      <c r="A30" t="s">
        <v>4</v>
      </c>
      <c r="B30">
        <v>2050</v>
      </c>
      <c r="C30">
        <v>1.7576185107535031E-2</v>
      </c>
      <c r="D30" t="s">
        <v>15</v>
      </c>
    </row>
    <row r="31" spans="1:4" x14ac:dyDescent="0.35">
      <c r="A31" t="s">
        <v>22</v>
      </c>
      <c r="B31">
        <v>2020</v>
      </c>
      <c r="C31">
        <f>0.191666666666667/278</f>
        <v>6.8944844124700362E-4</v>
      </c>
    </row>
    <row r="32" spans="1:4" x14ac:dyDescent="0.35">
      <c r="A32" t="s">
        <v>22</v>
      </c>
      <c r="B32">
        <v>2030</v>
      </c>
      <c r="C32">
        <f>0.191666666666667/278</f>
        <v>6.8944844124700362E-4</v>
      </c>
    </row>
    <row r="33" spans="1:3" x14ac:dyDescent="0.35">
      <c r="A33" t="s">
        <v>22</v>
      </c>
      <c r="B33">
        <v>2040</v>
      </c>
      <c r="C33">
        <f>0.191666666666667/278</f>
        <v>6.8944844124700362E-4</v>
      </c>
    </row>
    <row r="34" spans="1:3" x14ac:dyDescent="0.35">
      <c r="A34" t="s">
        <v>22</v>
      </c>
      <c r="B34">
        <v>2050</v>
      </c>
      <c r="C34">
        <f>0.191666666666667/278</f>
        <v>6.8944844124700362E-4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7589-A3E3-4751-A5C2-9DD5BF5FB5FF}">
  <dimension ref="A1:E33"/>
  <sheetViews>
    <sheetView topLeftCell="A14" workbookViewId="0">
      <selection activeCell="C33" sqref="C33"/>
    </sheetView>
  </sheetViews>
  <sheetFormatPr defaultRowHeight="14.5" x14ac:dyDescent="0.35"/>
  <cols>
    <col min="1" max="1" width="30.8164062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5</v>
      </c>
    </row>
    <row r="2" spans="1:5" x14ac:dyDescent="0.35">
      <c r="A2" t="s">
        <v>9</v>
      </c>
      <c r="B2">
        <v>2020</v>
      </c>
      <c r="C2">
        <v>36.226666666666667</v>
      </c>
      <c r="D2" t="s">
        <v>14</v>
      </c>
    </row>
    <row r="3" spans="1:5" x14ac:dyDescent="0.35">
      <c r="A3" t="s">
        <v>10</v>
      </c>
      <c r="B3">
        <v>2020</v>
      </c>
      <c r="C3">
        <v>45.92</v>
      </c>
      <c r="D3" t="s">
        <v>14</v>
      </c>
    </row>
    <row r="4" spans="1:5" x14ac:dyDescent="0.35">
      <c r="A4" t="s">
        <v>10</v>
      </c>
      <c r="B4">
        <v>2030</v>
      </c>
      <c r="C4">
        <v>258</v>
      </c>
      <c r="D4" t="s">
        <v>14</v>
      </c>
      <c r="E4" t="s">
        <v>18</v>
      </c>
    </row>
    <row r="5" spans="1:5" x14ac:dyDescent="0.35">
      <c r="A5" t="s">
        <v>10</v>
      </c>
      <c r="B5">
        <v>2040</v>
      </c>
      <c r="C5">
        <v>383</v>
      </c>
      <c r="D5" t="s">
        <v>14</v>
      </c>
      <c r="E5" t="s">
        <v>18</v>
      </c>
    </row>
    <row r="6" spans="1:5" x14ac:dyDescent="0.35">
      <c r="A6" t="s">
        <v>10</v>
      </c>
      <c r="B6">
        <v>2050</v>
      </c>
      <c r="C6">
        <v>508</v>
      </c>
      <c r="D6" t="s">
        <v>14</v>
      </c>
      <c r="E6" t="s">
        <v>18</v>
      </c>
    </row>
    <row r="7" spans="1:5" x14ac:dyDescent="0.35">
      <c r="A7" t="s">
        <v>9</v>
      </c>
      <c r="B7">
        <v>2030</v>
      </c>
      <c r="C7">
        <v>49</v>
      </c>
      <c r="D7" t="s">
        <v>14</v>
      </c>
      <c r="E7" t="s">
        <v>18</v>
      </c>
    </row>
    <row r="8" spans="1:5" x14ac:dyDescent="0.35">
      <c r="A8" t="s">
        <v>9</v>
      </c>
      <c r="B8">
        <v>2040</v>
      </c>
      <c r="C8">
        <v>63</v>
      </c>
      <c r="D8" t="s">
        <v>14</v>
      </c>
      <c r="E8" t="s">
        <v>18</v>
      </c>
    </row>
    <row r="9" spans="1:5" x14ac:dyDescent="0.35">
      <c r="A9" t="s">
        <v>9</v>
      </c>
      <c r="B9">
        <v>2050</v>
      </c>
      <c r="C9">
        <v>78</v>
      </c>
      <c r="D9" t="s">
        <v>14</v>
      </c>
      <c r="E9" t="s">
        <v>18</v>
      </c>
    </row>
    <row r="10" spans="1:5" x14ac:dyDescent="0.35">
      <c r="A10" t="s">
        <v>8</v>
      </c>
      <c r="B10">
        <v>2030</v>
      </c>
      <c r="C10">
        <v>146</v>
      </c>
      <c r="D10" t="s">
        <v>14</v>
      </c>
      <c r="E10" t="s">
        <v>18</v>
      </c>
    </row>
    <row r="11" spans="1:5" x14ac:dyDescent="0.35">
      <c r="A11" t="s">
        <v>8</v>
      </c>
      <c r="B11">
        <v>2040</v>
      </c>
      <c r="C11">
        <v>169</v>
      </c>
      <c r="D11" t="s">
        <v>14</v>
      </c>
      <c r="E11" t="s">
        <v>18</v>
      </c>
    </row>
    <row r="12" spans="1:5" x14ac:dyDescent="0.35">
      <c r="A12" t="s">
        <v>8</v>
      </c>
      <c r="B12">
        <v>2050</v>
      </c>
      <c r="C12">
        <v>192</v>
      </c>
      <c r="D12" t="s">
        <v>14</v>
      </c>
      <c r="E12" t="s">
        <v>18</v>
      </c>
    </row>
    <row r="13" spans="1:5" x14ac:dyDescent="0.35">
      <c r="A13" t="s">
        <v>7</v>
      </c>
      <c r="B13">
        <v>2020</v>
      </c>
      <c r="C13">
        <v>28</v>
      </c>
      <c r="D13" t="s">
        <v>14</v>
      </c>
    </row>
    <row r="14" spans="1:5" x14ac:dyDescent="0.35">
      <c r="A14" t="s">
        <v>4</v>
      </c>
      <c r="B14">
        <v>2020</v>
      </c>
      <c r="C14">
        <v>51.25</v>
      </c>
      <c r="D14" t="s">
        <v>14</v>
      </c>
    </row>
    <row r="15" spans="1:5" x14ac:dyDescent="0.35">
      <c r="A15" t="s">
        <v>2</v>
      </c>
      <c r="B15">
        <v>2020</v>
      </c>
      <c r="C15">
        <v>7.48</v>
      </c>
      <c r="D15" t="s">
        <v>14</v>
      </c>
      <c r="E15">
        <v>38</v>
      </c>
    </row>
    <row r="16" spans="1:5" x14ac:dyDescent="0.35">
      <c r="A16" t="s">
        <v>8</v>
      </c>
      <c r="B16">
        <v>2020</v>
      </c>
      <c r="C16">
        <v>52.9</v>
      </c>
      <c r="D16" t="s">
        <v>14</v>
      </c>
    </row>
    <row r="17" spans="1:4" x14ac:dyDescent="0.35">
      <c r="A17" t="s">
        <v>7</v>
      </c>
      <c r="B17">
        <v>2030</v>
      </c>
      <c r="C17">
        <v>14</v>
      </c>
      <c r="D17" t="s">
        <v>14</v>
      </c>
    </row>
    <row r="18" spans="1:4" x14ac:dyDescent="0.35">
      <c r="A18" t="s">
        <v>4</v>
      </c>
      <c r="B18">
        <v>2030</v>
      </c>
      <c r="C18">
        <v>38</v>
      </c>
      <c r="D18" t="s">
        <v>14</v>
      </c>
    </row>
    <row r="19" spans="1:4" x14ac:dyDescent="0.35">
      <c r="A19" t="s">
        <v>7</v>
      </c>
      <c r="B19">
        <v>2040</v>
      </c>
      <c r="C19">
        <v>0</v>
      </c>
      <c r="D19" t="s">
        <v>14</v>
      </c>
    </row>
    <row r="20" spans="1:4" x14ac:dyDescent="0.35">
      <c r="A20" t="s">
        <v>4</v>
      </c>
      <c r="B20">
        <v>2040</v>
      </c>
      <c r="C20">
        <v>29</v>
      </c>
      <c r="D20" t="s">
        <v>14</v>
      </c>
    </row>
    <row r="21" spans="1:4" x14ac:dyDescent="0.35">
      <c r="A21" t="s">
        <v>7</v>
      </c>
      <c r="B21">
        <v>2050</v>
      </c>
      <c r="C21">
        <v>0</v>
      </c>
      <c r="D21" t="s">
        <v>14</v>
      </c>
    </row>
    <row r="22" spans="1:4" x14ac:dyDescent="0.35">
      <c r="A22" t="s">
        <v>4</v>
      </c>
      <c r="B22">
        <v>2050</v>
      </c>
      <c r="C22">
        <v>4</v>
      </c>
      <c r="D22" t="s">
        <v>14</v>
      </c>
    </row>
    <row r="23" spans="1:4" x14ac:dyDescent="0.35">
      <c r="A23" t="s">
        <v>2</v>
      </c>
      <c r="B23">
        <v>2030</v>
      </c>
      <c r="C23">
        <v>0</v>
      </c>
      <c r="D23" t="s">
        <v>14</v>
      </c>
    </row>
    <row r="24" spans="1:4" x14ac:dyDescent="0.35">
      <c r="A24" t="s">
        <v>2</v>
      </c>
      <c r="B24">
        <v>2040</v>
      </c>
      <c r="C24">
        <v>0</v>
      </c>
      <c r="D24" t="s">
        <v>14</v>
      </c>
    </row>
    <row r="25" spans="1:4" x14ac:dyDescent="0.35">
      <c r="A25" t="s">
        <v>2</v>
      </c>
      <c r="B25">
        <v>2050</v>
      </c>
      <c r="C25">
        <v>0</v>
      </c>
      <c r="D25" t="s">
        <v>14</v>
      </c>
    </row>
    <row r="26" spans="1:4" x14ac:dyDescent="0.35">
      <c r="A26" t="s">
        <v>11</v>
      </c>
      <c r="B26">
        <v>2020</v>
      </c>
      <c r="C26">
        <v>1000</v>
      </c>
      <c r="D26" t="s">
        <v>14</v>
      </c>
    </row>
    <row r="27" spans="1:4" x14ac:dyDescent="0.35">
      <c r="A27" t="s">
        <v>11</v>
      </c>
      <c r="B27">
        <v>2030</v>
      </c>
      <c r="C27">
        <v>99999</v>
      </c>
      <c r="D27" t="s">
        <v>14</v>
      </c>
    </row>
    <row r="28" spans="1:4" x14ac:dyDescent="0.35">
      <c r="A28" t="s">
        <v>11</v>
      </c>
      <c r="B28">
        <v>2040</v>
      </c>
      <c r="C28">
        <v>999999</v>
      </c>
      <c r="D28" t="s">
        <v>14</v>
      </c>
    </row>
    <row r="29" spans="1:4" x14ac:dyDescent="0.35">
      <c r="A29" t="s">
        <v>11</v>
      </c>
      <c r="B29">
        <v>2050</v>
      </c>
      <c r="C29">
        <v>99999</v>
      </c>
      <c r="D29" t="s">
        <v>14</v>
      </c>
    </row>
    <row r="30" spans="1:4" x14ac:dyDescent="0.35">
      <c r="A30" t="s">
        <v>22</v>
      </c>
      <c r="B30">
        <v>2020</v>
      </c>
      <c r="C30">
        <v>12</v>
      </c>
    </row>
    <row r="31" spans="1:4" x14ac:dyDescent="0.35">
      <c r="A31" t="s">
        <v>22</v>
      </c>
      <c r="B31">
        <v>2030</v>
      </c>
      <c r="C31">
        <v>12</v>
      </c>
    </row>
    <row r="32" spans="1:4" x14ac:dyDescent="0.35">
      <c r="A32" t="s">
        <v>22</v>
      </c>
      <c r="B32">
        <v>2040</v>
      </c>
      <c r="C32">
        <v>12</v>
      </c>
    </row>
    <row r="33" spans="1:3" x14ac:dyDescent="0.35">
      <c r="A33" t="s">
        <v>22</v>
      </c>
      <c r="B33">
        <v>2050</v>
      </c>
      <c r="C33">
        <v>12</v>
      </c>
    </row>
  </sheetData>
  <autoFilter ref="A1:C29" xr:uid="{46E37589-A3E3-4751-A5C2-9DD5BF5FB5FF}">
    <sortState xmlns:xlrd2="http://schemas.microsoft.com/office/spreadsheetml/2017/richdata2" ref="A4:C12">
      <sortCondition ref="A1:A2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3AB2-5A0E-4B66-A588-06DE89CF982F}">
  <dimension ref="A1:E1048576"/>
  <sheetViews>
    <sheetView topLeftCell="A5" workbookViewId="0">
      <selection activeCell="B28" sqref="B28"/>
    </sheetView>
  </sheetViews>
  <sheetFormatPr defaultRowHeight="14.5" x14ac:dyDescent="0.35"/>
  <cols>
    <col min="1" max="1" width="30.8164062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5</v>
      </c>
    </row>
    <row r="2" spans="1:5" x14ac:dyDescent="0.35">
      <c r="A2" t="s">
        <v>7</v>
      </c>
      <c r="B2">
        <v>2020</v>
      </c>
      <c r="C2">
        <v>27.19</v>
      </c>
      <c r="D2" t="s">
        <v>14</v>
      </c>
    </row>
    <row r="3" spans="1:5" x14ac:dyDescent="0.35">
      <c r="A3" t="s">
        <v>4</v>
      </c>
      <c r="B3">
        <v>2020</v>
      </c>
      <c r="C3">
        <v>51.25</v>
      </c>
      <c r="D3" t="s">
        <v>14</v>
      </c>
    </row>
    <row r="4" spans="1:5" x14ac:dyDescent="0.35">
      <c r="A4" t="s">
        <v>2</v>
      </c>
      <c r="B4">
        <v>2020</v>
      </c>
      <c r="C4">
        <v>8.1140000000000008</v>
      </c>
      <c r="D4" t="s">
        <v>14</v>
      </c>
    </row>
    <row r="5" spans="1:5" x14ac:dyDescent="0.35">
      <c r="A5" t="s">
        <v>10</v>
      </c>
      <c r="B5">
        <v>2020</v>
      </c>
      <c r="C5">
        <v>45.92</v>
      </c>
      <c r="D5" t="s">
        <v>14</v>
      </c>
    </row>
    <row r="6" spans="1:5" x14ac:dyDescent="0.35">
      <c r="A6" t="s">
        <v>9</v>
      </c>
      <c r="B6">
        <v>2020</v>
      </c>
      <c r="C6">
        <v>6.4</v>
      </c>
      <c r="D6" t="s">
        <v>14</v>
      </c>
    </row>
    <row r="7" spans="1:5" x14ac:dyDescent="0.35">
      <c r="A7" t="s">
        <v>8</v>
      </c>
      <c r="B7">
        <v>2020</v>
      </c>
      <c r="C7">
        <v>52.9</v>
      </c>
      <c r="D7" t="s">
        <v>14</v>
      </c>
    </row>
    <row r="8" spans="1:5" x14ac:dyDescent="0.35">
      <c r="A8" t="s">
        <v>11</v>
      </c>
      <c r="B8">
        <v>2030</v>
      </c>
      <c r="C8">
        <v>0</v>
      </c>
      <c r="D8" t="s">
        <v>14</v>
      </c>
    </row>
    <row r="9" spans="1:5" x14ac:dyDescent="0.35">
      <c r="A9" t="s">
        <v>7</v>
      </c>
      <c r="B9">
        <v>2030</v>
      </c>
      <c r="C9">
        <v>13.5</v>
      </c>
      <c r="D9" t="s">
        <v>14</v>
      </c>
    </row>
    <row r="10" spans="1:5" x14ac:dyDescent="0.35">
      <c r="A10" t="s">
        <v>4</v>
      </c>
      <c r="B10">
        <v>2030</v>
      </c>
      <c r="C10">
        <v>38</v>
      </c>
      <c r="D10" t="s">
        <v>14</v>
      </c>
    </row>
    <row r="11" spans="1:5" x14ac:dyDescent="0.35">
      <c r="A11" t="s">
        <v>7</v>
      </c>
      <c r="B11">
        <v>2040</v>
      </c>
      <c r="C11">
        <v>0</v>
      </c>
      <c r="D11" t="s">
        <v>14</v>
      </c>
      <c r="E11" t="s">
        <v>17</v>
      </c>
    </row>
    <row r="12" spans="1:5" x14ac:dyDescent="0.35">
      <c r="A12" t="s">
        <v>4</v>
      </c>
      <c r="B12">
        <v>2040</v>
      </c>
      <c r="C12">
        <v>28.58</v>
      </c>
      <c r="D12" t="s">
        <v>14</v>
      </c>
    </row>
    <row r="13" spans="1:5" x14ac:dyDescent="0.35">
      <c r="A13" t="s">
        <v>7</v>
      </c>
      <c r="B13">
        <v>2050</v>
      </c>
      <c r="C13">
        <v>0</v>
      </c>
      <c r="D13" t="s">
        <v>14</v>
      </c>
      <c r="E13" t="s">
        <v>17</v>
      </c>
    </row>
    <row r="14" spans="1:5" x14ac:dyDescent="0.35">
      <c r="A14" t="s">
        <v>4</v>
      </c>
      <c r="B14">
        <v>2050</v>
      </c>
      <c r="C14">
        <v>3.4</v>
      </c>
      <c r="D14" t="s">
        <v>14</v>
      </c>
    </row>
    <row r="15" spans="1:5" x14ac:dyDescent="0.35">
      <c r="A15" t="s">
        <v>22</v>
      </c>
      <c r="B15">
        <v>2020</v>
      </c>
      <c r="C15">
        <v>12</v>
      </c>
    </row>
    <row r="16" spans="1:5" x14ac:dyDescent="0.35">
      <c r="A16" t="s">
        <v>22</v>
      </c>
      <c r="B16">
        <v>2030</v>
      </c>
      <c r="C16">
        <v>12</v>
      </c>
    </row>
    <row r="17" spans="1:4" x14ac:dyDescent="0.35">
      <c r="A17" t="s">
        <v>22</v>
      </c>
      <c r="B17">
        <v>2040</v>
      </c>
      <c r="C17">
        <v>12</v>
      </c>
    </row>
    <row r="18" spans="1:4" x14ac:dyDescent="0.35">
      <c r="A18" t="s">
        <v>22</v>
      </c>
      <c r="B18">
        <v>2050</v>
      </c>
      <c r="C18">
        <v>12</v>
      </c>
    </row>
    <row r="19" spans="1:4" x14ac:dyDescent="0.35">
      <c r="A19" t="s">
        <v>10</v>
      </c>
      <c r="B19">
        <v>2030</v>
      </c>
      <c r="C19">
        <v>45.92</v>
      </c>
      <c r="D19" t="s">
        <v>14</v>
      </c>
    </row>
    <row r="20" spans="1:4" x14ac:dyDescent="0.35">
      <c r="A20" t="s">
        <v>9</v>
      </c>
      <c r="B20">
        <v>2030</v>
      </c>
      <c r="C20">
        <v>6.4</v>
      </c>
      <c r="D20" t="s">
        <v>14</v>
      </c>
    </row>
    <row r="21" spans="1:4" x14ac:dyDescent="0.35">
      <c r="A21" t="s">
        <v>8</v>
      </c>
      <c r="B21">
        <v>2030</v>
      </c>
      <c r="C21">
        <v>52.9</v>
      </c>
      <c r="D21" t="s">
        <v>14</v>
      </c>
    </row>
    <row r="22" spans="1:4" x14ac:dyDescent="0.35">
      <c r="A22" t="s">
        <v>10</v>
      </c>
      <c r="B22">
        <v>2040</v>
      </c>
      <c r="C22">
        <v>45.92</v>
      </c>
      <c r="D22" t="s">
        <v>14</v>
      </c>
    </row>
    <row r="23" spans="1:4" x14ac:dyDescent="0.35">
      <c r="A23" t="s">
        <v>9</v>
      </c>
      <c r="B23">
        <v>2040</v>
      </c>
      <c r="C23">
        <v>6.4</v>
      </c>
      <c r="D23" t="s">
        <v>14</v>
      </c>
    </row>
    <row r="24" spans="1:4" x14ac:dyDescent="0.35">
      <c r="A24" t="s">
        <v>8</v>
      </c>
      <c r="B24">
        <v>2040</v>
      </c>
      <c r="C24">
        <v>52.9</v>
      </c>
      <c r="D24" t="s">
        <v>14</v>
      </c>
    </row>
    <row r="25" spans="1:4" x14ac:dyDescent="0.35">
      <c r="A25" t="s">
        <v>10</v>
      </c>
      <c r="B25">
        <v>2050</v>
      </c>
      <c r="C25">
        <v>45.92</v>
      </c>
      <c r="D25" t="s">
        <v>14</v>
      </c>
    </row>
    <row r="26" spans="1:4" x14ac:dyDescent="0.35">
      <c r="A26" t="s">
        <v>9</v>
      </c>
      <c r="B26">
        <v>2050</v>
      </c>
      <c r="C26">
        <v>6.4</v>
      </c>
      <c r="D26" t="s">
        <v>14</v>
      </c>
    </row>
    <row r="27" spans="1:4" x14ac:dyDescent="0.35">
      <c r="A27" t="s">
        <v>8</v>
      </c>
      <c r="B27">
        <v>2050</v>
      </c>
      <c r="C27">
        <v>52.9</v>
      </c>
      <c r="D27" t="s">
        <v>14</v>
      </c>
    </row>
    <row r="1048576" spans="1:1" x14ac:dyDescent="0.35">
      <c r="A1048576" t="s">
        <v>22</v>
      </c>
    </row>
  </sheetData>
  <autoFilter ref="A1:C14" xr:uid="{25DB3AB2-5A0E-4B66-A588-06DE89CF982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C188-651E-4EA6-8269-32964A8765A1}">
  <sheetPr filterMode="1"/>
  <dimension ref="A1:C33"/>
  <sheetViews>
    <sheetView topLeftCell="A13" workbookViewId="0">
      <selection activeCell="C30" sqref="C30:C33"/>
    </sheetView>
  </sheetViews>
  <sheetFormatPr defaultRowHeight="14.5" x14ac:dyDescent="0.35"/>
  <cols>
    <col min="1" max="1" width="15.816406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hidden="1" x14ac:dyDescent="0.35">
      <c r="A2" t="s">
        <v>7</v>
      </c>
      <c r="B2">
        <v>2020</v>
      </c>
      <c r="C2">
        <v>0.46061722708429298</v>
      </c>
    </row>
    <row r="3" spans="1:3" hidden="1" x14ac:dyDescent="0.35">
      <c r="A3" t="s">
        <v>4</v>
      </c>
      <c r="B3">
        <v>2020</v>
      </c>
      <c r="C3">
        <v>0.60060060060060061</v>
      </c>
    </row>
    <row r="4" spans="1:3" hidden="1" x14ac:dyDescent="0.35">
      <c r="A4" t="s">
        <v>2</v>
      </c>
      <c r="B4">
        <v>2020</v>
      </c>
      <c r="C4">
        <v>0.37064492216456629</v>
      </c>
    </row>
    <row r="5" spans="1:3" x14ac:dyDescent="0.35">
      <c r="A5" t="s">
        <v>11</v>
      </c>
      <c r="B5">
        <v>2020</v>
      </c>
      <c r="C5">
        <v>0.73475385745775168</v>
      </c>
    </row>
    <row r="6" spans="1:3" hidden="1" x14ac:dyDescent="0.35">
      <c r="A6" t="s">
        <v>7</v>
      </c>
      <c r="B6">
        <v>2030</v>
      </c>
      <c r="C6">
        <v>0.48402710551790912</v>
      </c>
    </row>
    <row r="7" spans="1:3" hidden="1" x14ac:dyDescent="0.35">
      <c r="A7" t="s">
        <v>4</v>
      </c>
      <c r="B7">
        <v>2030</v>
      </c>
      <c r="C7">
        <v>0.62383031815346224</v>
      </c>
    </row>
    <row r="8" spans="1:3" hidden="1" x14ac:dyDescent="0.35">
      <c r="A8" t="s">
        <v>2</v>
      </c>
      <c r="B8">
        <v>2030</v>
      </c>
      <c r="C8">
        <v>0.38387715930902111</v>
      </c>
    </row>
    <row r="9" spans="1:3" x14ac:dyDescent="0.35">
      <c r="A9" t="s">
        <v>11</v>
      </c>
      <c r="B9">
        <v>2030</v>
      </c>
      <c r="C9">
        <v>0.78988941548183256</v>
      </c>
    </row>
    <row r="10" spans="1:3" hidden="1" x14ac:dyDescent="0.35">
      <c r="A10" t="s">
        <v>7</v>
      </c>
      <c r="B10">
        <v>2040</v>
      </c>
      <c r="C10">
        <v>0.49751243781094528</v>
      </c>
    </row>
    <row r="11" spans="1:3" hidden="1" x14ac:dyDescent="0.35">
      <c r="A11" t="s">
        <v>4</v>
      </c>
      <c r="B11">
        <v>2040</v>
      </c>
      <c r="C11">
        <v>0.62695924764890287</v>
      </c>
    </row>
    <row r="12" spans="1:3" hidden="1" x14ac:dyDescent="0.35">
      <c r="A12" t="s">
        <v>2</v>
      </c>
      <c r="B12">
        <v>2040</v>
      </c>
      <c r="C12">
        <v>0.42735042735042739</v>
      </c>
    </row>
    <row r="13" spans="1:3" x14ac:dyDescent="0.35">
      <c r="A13" t="s">
        <v>11</v>
      </c>
      <c r="B13">
        <v>2040</v>
      </c>
      <c r="C13">
        <v>0.80515297906602257</v>
      </c>
    </row>
    <row r="14" spans="1:3" hidden="1" x14ac:dyDescent="0.35">
      <c r="A14" t="s">
        <v>7</v>
      </c>
      <c r="B14">
        <v>2050</v>
      </c>
      <c r="C14">
        <v>0.50100200400801598</v>
      </c>
    </row>
    <row r="15" spans="1:3" hidden="1" x14ac:dyDescent="0.35">
      <c r="A15" t="s">
        <v>4</v>
      </c>
      <c r="B15">
        <v>2050</v>
      </c>
      <c r="C15">
        <v>0.6402048655569782</v>
      </c>
    </row>
    <row r="16" spans="1:3" hidden="1" x14ac:dyDescent="0.35">
      <c r="A16" t="s">
        <v>2</v>
      </c>
      <c r="B16">
        <v>2050</v>
      </c>
      <c r="C16">
        <v>0.43084877208099948</v>
      </c>
    </row>
    <row r="17" spans="1:3" x14ac:dyDescent="0.35">
      <c r="A17" t="s">
        <v>11</v>
      </c>
      <c r="B17">
        <v>2050</v>
      </c>
      <c r="C17">
        <v>0.81632653061224481</v>
      </c>
    </row>
    <row r="18" spans="1:3" hidden="1" x14ac:dyDescent="0.35">
      <c r="A18" t="s">
        <v>10</v>
      </c>
      <c r="B18">
        <v>2020</v>
      </c>
      <c r="C18">
        <v>1</v>
      </c>
    </row>
    <row r="19" spans="1:3" hidden="1" x14ac:dyDescent="0.35">
      <c r="A19" t="s">
        <v>9</v>
      </c>
      <c r="B19">
        <v>2020</v>
      </c>
      <c r="C19">
        <v>1</v>
      </c>
    </row>
    <row r="20" spans="1:3" hidden="1" x14ac:dyDescent="0.35">
      <c r="A20" t="s">
        <v>8</v>
      </c>
      <c r="B20">
        <v>2020</v>
      </c>
      <c r="C20">
        <v>1</v>
      </c>
    </row>
    <row r="21" spans="1:3" hidden="1" x14ac:dyDescent="0.35">
      <c r="A21" t="s">
        <v>10</v>
      </c>
      <c r="B21">
        <v>2030</v>
      </c>
      <c r="C21">
        <v>1</v>
      </c>
    </row>
    <row r="22" spans="1:3" hidden="1" x14ac:dyDescent="0.35">
      <c r="A22" t="s">
        <v>9</v>
      </c>
      <c r="B22">
        <v>2030</v>
      </c>
      <c r="C22">
        <v>1</v>
      </c>
    </row>
    <row r="23" spans="1:3" hidden="1" x14ac:dyDescent="0.35">
      <c r="A23" t="s">
        <v>8</v>
      </c>
      <c r="B23">
        <v>2030</v>
      </c>
      <c r="C23">
        <v>1</v>
      </c>
    </row>
    <row r="24" spans="1:3" hidden="1" x14ac:dyDescent="0.35">
      <c r="A24" t="s">
        <v>10</v>
      </c>
      <c r="B24">
        <v>2040</v>
      </c>
      <c r="C24">
        <v>1</v>
      </c>
    </row>
    <row r="25" spans="1:3" hidden="1" x14ac:dyDescent="0.35">
      <c r="A25" t="s">
        <v>9</v>
      </c>
      <c r="B25">
        <v>2040</v>
      </c>
      <c r="C25">
        <v>1</v>
      </c>
    </row>
    <row r="26" spans="1:3" hidden="1" x14ac:dyDescent="0.35">
      <c r="A26" t="s">
        <v>8</v>
      </c>
      <c r="B26">
        <v>2040</v>
      </c>
      <c r="C26">
        <v>1</v>
      </c>
    </row>
    <row r="27" spans="1:3" hidden="1" x14ac:dyDescent="0.35">
      <c r="A27" t="s">
        <v>10</v>
      </c>
      <c r="B27">
        <v>2050</v>
      </c>
      <c r="C27">
        <v>1</v>
      </c>
    </row>
    <row r="28" spans="1:3" hidden="1" x14ac:dyDescent="0.35">
      <c r="A28" t="s">
        <v>9</v>
      </c>
      <c r="B28">
        <v>2050</v>
      </c>
      <c r="C28">
        <v>1</v>
      </c>
    </row>
    <row r="29" spans="1:3" hidden="1" x14ac:dyDescent="0.35">
      <c r="A29" t="s">
        <v>8</v>
      </c>
      <c r="B29">
        <v>2050</v>
      </c>
      <c r="C29">
        <v>1</v>
      </c>
    </row>
    <row r="30" spans="1:3" x14ac:dyDescent="0.35">
      <c r="A30" t="s">
        <v>22</v>
      </c>
      <c r="B30">
        <v>2020</v>
      </c>
      <c r="C30">
        <v>0.5</v>
      </c>
    </row>
    <row r="31" spans="1:3" x14ac:dyDescent="0.35">
      <c r="A31" t="s">
        <v>22</v>
      </c>
      <c r="B31">
        <v>2030</v>
      </c>
      <c r="C31">
        <v>0.5</v>
      </c>
    </row>
    <row r="32" spans="1:3" x14ac:dyDescent="0.35">
      <c r="A32" t="s">
        <v>22</v>
      </c>
      <c r="B32">
        <v>2040</v>
      </c>
      <c r="C32">
        <v>0.5</v>
      </c>
    </row>
    <row r="33" spans="1:3" x14ac:dyDescent="0.35">
      <c r="A33" t="s">
        <v>22</v>
      </c>
      <c r="B33">
        <v>2050</v>
      </c>
      <c r="C33">
        <v>0.5</v>
      </c>
    </row>
  </sheetData>
  <autoFilter ref="A1:C29" xr:uid="{680AC188-651E-4EA6-8269-32964A8765A1}">
    <filterColumn colId="0">
      <filters>
        <filter val="X_Electrolysi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D04E-B0EB-4E67-B7DD-B8994CB8C112}">
  <dimension ref="A1:J5"/>
  <sheetViews>
    <sheetView tabSelected="1" workbookViewId="0">
      <selection activeCell="D7" sqref="D7:D11"/>
    </sheetView>
  </sheetViews>
  <sheetFormatPr defaultRowHeight="14.5" x14ac:dyDescent="0.35"/>
  <cols>
    <col min="4" max="4" width="34.7265625" bestFit="1" customWidth="1"/>
    <col min="6" max="6" width="13.7265625" bestFit="1" customWidth="1"/>
    <col min="8" max="8" width="10.81640625" bestFit="1" customWidth="1"/>
  </cols>
  <sheetData>
    <row r="1" spans="1:10" x14ac:dyDescent="0.35">
      <c r="A1" t="s">
        <v>1</v>
      </c>
      <c r="B1" t="s">
        <v>3</v>
      </c>
      <c r="C1" t="s">
        <v>5</v>
      </c>
    </row>
    <row r="2" spans="1:10" x14ac:dyDescent="0.35">
      <c r="A2">
        <v>2020</v>
      </c>
      <c r="B2">
        <v>0</v>
      </c>
      <c r="C2" t="s">
        <v>16</v>
      </c>
    </row>
    <row r="3" spans="1:10" x14ac:dyDescent="0.35">
      <c r="A3">
        <v>2030</v>
      </c>
      <c r="B3">
        <v>63980</v>
      </c>
      <c r="C3" t="s">
        <v>16</v>
      </c>
      <c r="D3" t="s">
        <v>19</v>
      </c>
      <c r="E3">
        <f>B3/eta!C9</f>
        <v>80998.679999999993</v>
      </c>
    </row>
    <row r="4" spans="1:10" x14ac:dyDescent="0.35">
      <c r="A4">
        <v>2040</v>
      </c>
      <c r="B4">
        <v>202350.00000000003</v>
      </c>
      <c r="C4" t="s">
        <v>16</v>
      </c>
      <c r="D4" t="s">
        <v>19</v>
      </c>
      <c r="E4">
        <f>B4/eta!C13</f>
        <v>251318.70000000004</v>
      </c>
      <c r="J4" s="4"/>
    </row>
    <row r="5" spans="1:10" x14ac:dyDescent="0.35">
      <c r="A5">
        <v>2050</v>
      </c>
      <c r="B5">
        <v>286610</v>
      </c>
      <c r="C5" t="s">
        <v>16</v>
      </c>
      <c r="D5" t="s">
        <v>19</v>
      </c>
      <c r="E5">
        <f>B5/eta!C17</f>
        <v>351097.25000000006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B1E5-ECBD-43BB-BFD3-8ABB8A220733}">
  <dimension ref="A1:F12"/>
  <sheetViews>
    <sheetView zoomScale="85" zoomScaleNormal="85" workbookViewId="0">
      <selection activeCell="D1" sqref="D1:H19"/>
    </sheetView>
  </sheetViews>
  <sheetFormatPr defaultRowHeight="14.5" x14ac:dyDescent="0.35"/>
  <cols>
    <col min="2" max="2" width="11.81640625" bestFit="1" customWidth="1"/>
    <col min="5" max="5" width="11.81640625" bestFit="1" customWidth="1"/>
  </cols>
  <sheetData>
    <row r="1" spans="1:6" x14ac:dyDescent="0.35">
      <c r="A1" t="s">
        <v>1</v>
      </c>
      <c r="B1" t="s">
        <v>3</v>
      </c>
    </row>
    <row r="2" spans="1:6" x14ac:dyDescent="0.35">
      <c r="A2">
        <v>2020</v>
      </c>
      <c r="B2">
        <v>533000</v>
      </c>
      <c r="C2" t="s">
        <v>16</v>
      </c>
    </row>
    <row r="3" spans="1:6" x14ac:dyDescent="0.35">
      <c r="A3">
        <v>2030</v>
      </c>
      <c r="B3" s="3">
        <f>E9*1000</f>
        <v>516200.00000000006</v>
      </c>
      <c r="C3" t="s">
        <v>16</v>
      </c>
      <c r="D3">
        <v>1128000</v>
      </c>
    </row>
    <row r="4" spans="1:6" x14ac:dyDescent="0.35">
      <c r="A4">
        <v>2040</v>
      </c>
      <c r="B4" s="3">
        <f t="shared" ref="B4:B5" si="0">E10*1000</f>
        <v>770050</v>
      </c>
      <c r="C4" t="s">
        <v>16</v>
      </c>
      <c r="D4">
        <v>1144000</v>
      </c>
    </row>
    <row r="5" spans="1:6" x14ac:dyDescent="0.35">
      <c r="A5">
        <v>2050</v>
      </c>
      <c r="B5" s="3">
        <f t="shared" si="0"/>
        <v>1023900</v>
      </c>
      <c r="C5" t="s">
        <v>16</v>
      </c>
      <c r="D5">
        <v>1127000</v>
      </c>
    </row>
    <row r="9" spans="1:6" x14ac:dyDescent="0.35">
      <c r="E9">
        <v>516.20000000000005</v>
      </c>
      <c r="F9">
        <v>2020</v>
      </c>
    </row>
    <row r="10" spans="1:6" x14ac:dyDescent="0.35">
      <c r="E10" s="7">
        <v>770.05</v>
      </c>
      <c r="F10">
        <v>2030</v>
      </c>
    </row>
    <row r="11" spans="1:6" x14ac:dyDescent="0.35">
      <c r="E11" s="7">
        <v>1023.9</v>
      </c>
      <c r="F11">
        <v>2040</v>
      </c>
    </row>
    <row r="12" spans="1:6" x14ac:dyDescent="0.35">
      <c r="E12" s="7">
        <v>1293.9000000000001</v>
      </c>
      <c r="F12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B3E6-2F4D-4E74-9C67-52103777CA0A}">
  <dimension ref="A1:C9"/>
  <sheetViews>
    <sheetView workbookViewId="0">
      <selection activeCell="B6" sqref="B6"/>
    </sheetView>
  </sheetViews>
  <sheetFormatPr defaultRowHeight="14.5" x14ac:dyDescent="0.35"/>
  <cols>
    <col min="1" max="1" width="28.81640625" bestFit="1" customWidth="1"/>
  </cols>
  <sheetData>
    <row r="1" spans="1:3" x14ac:dyDescent="0.35">
      <c r="A1" t="s">
        <v>0</v>
      </c>
      <c r="B1" t="s">
        <v>3</v>
      </c>
      <c r="C1" t="s">
        <v>5</v>
      </c>
    </row>
    <row r="2" spans="1:3" x14ac:dyDescent="0.35">
      <c r="A2" t="s">
        <v>7</v>
      </c>
      <c r="B2">
        <v>41</v>
      </c>
      <c r="C2" t="s">
        <v>12</v>
      </c>
    </row>
    <row r="3" spans="1:3" x14ac:dyDescent="0.35">
      <c r="A3" t="s">
        <v>4</v>
      </c>
      <c r="B3">
        <v>31</v>
      </c>
      <c r="C3" t="s">
        <v>12</v>
      </c>
    </row>
    <row r="4" spans="1:3" x14ac:dyDescent="0.35">
      <c r="A4" t="s">
        <v>2</v>
      </c>
      <c r="B4">
        <v>61</v>
      </c>
      <c r="C4" t="s">
        <v>12</v>
      </c>
    </row>
    <row r="5" spans="1:3" x14ac:dyDescent="0.35">
      <c r="A5" t="s">
        <v>10</v>
      </c>
      <c r="B5">
        <v>35</v>
      </c>
      <c r="C5" t="s">
        <v>12</v>
      </c>
    </row>
    <row r="6" spans="1:3" x14ac:dyDescent="0.35">
      <c r="A6" t="s">
        <v>9</v>
      </c>
      <c r="B6">
        <v>30</v>
      </c>
      <c r="C6" t="s">
        <v>12</v>
      </c>
    </row>
    <row r="7" spans="1:3" x14ac:dyDescent="0.35">
      <c r="A7" t="s">
        <v>8</v>
      </c>
      <c r="B7">
        <v>27</v>
      </c>
      <c r="C7" t="s">
        <v>12</v>
      </c>
    </row>
    <row r="8" spans="1:3" x14ac:dyDescent="0.35">
      <c r="A8" t="s">
        <v>11</v>
      </c>
      <c r="B8">
        <v>31</v>
      </c>
      <c r="C8" t="s">
        <v>12</v>
      </c>
    </row>
    <row r="9" spans="1:3" x14ac:dyDescent="0.35">
      <c r="A9" t="s">
        <v>22</v>
      </c>
      <c r="B9">
        <v>40</v>
      </c>
      <c r="C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c_CAPEX</vt:lpstr>
      <vt:lpstr>c_fix</vt:lpstr>
      <vt:lpstr>c_var</vt:lpstr>
      <vt:lpstr>cap</vt:lpstr>
      <vt:lpstr>cap_init</vt:lpstr>
      <vt:lpstr>eta</vt:lpstr>
      <vt:lpstr>d_h2</vt:lpstr>
      <vt:lpstr>d_power</vt:lpstr>
      <vt:lpstr>lifetime</vt:lpstr>
      <vt:lpstr>emission_penalty</vt:lpstr>
      <vt:lpstr>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Reulein</dc:creator>
  <cp:lastModifiedBy>Dana Reulein</cp:lastModifiedBy>
  <dcterms:created xsi:type="dcterms:W3CDTF">2023-12-13T09:00:52Z</dcterms:created>
  <dcterms:modified xsi:type="dcterms:W3CDTF">2024-01-28T14:14:33Z</dcterms:modified>
</cp:coreProperties>
</file>