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stats-with-jamovi\data\"/>
    </mc:Choice>
  </mc:AlternateContent>
  <xr:revisionPtr revIDLastSave="0" documentId="8_{40B3637C-2C2B-4A06-93C2-E52184D515B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r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C13" i="1"/>
  <c r="B13" i="1"/>
  <c r="H8" i="1"/>
  <c r="F2" i="1"/>
  <c r="F3" i="1"/>
  <c r="F4" i="1"/>
  <c r="F5" i="1"/>
  <c r="F8" i="1"/>
  <c r="F9" i="1"/>
  <c r="F10" i="1"/>
  <c r="F11" i="1"/>
  <c r="E3" i="1"/>
  <c r="H3" i="1" s="1"/>
  <c r="E4" i="1"/>
  <c r="H4" i="1" s="1"/>
  <c r="E7" i="1"/>
  <c r="E8" i="1"/>
  <c r="E9" i="1"/>
  <c r="H9" i="1" s="1"/>
  <c r="E10" i="1"/>
  <c r="H10" i="1" s="1"/>
  <c r="E11" i="1"/>
  <c r="H11" i="1" s="1"/>
  <c r="E2" i="1"/>
  <c r="H2" i="1" s="1"/>
  <c r="C12" i="1"/>
  <c r="F6" i="1" s="1"/>
  <c r="B12" i="1"/>
  <c r="E5" i="1" s="1"/>
  <c r="H5" i="1" s="1"/>
  <c r="H12" i="1" l="1"/>
  <c r="I12" i="1" s="1"/>
  <c r="I15" i="1" s="1"/>
  <c r="K15" i="1" s="1"/>
  <c r="K18" i="1" s="1"/>
  <c r="E6" i="1"/>
  <c r="H6" i="1" s="1"/>
  <c r="F7" i="1"/>
  <c r="H7" i="1" s="1"/>
</calcChain>
</file>

<file path=xl/sharedStrings.xml><?xml version="1.0" encoding="utf-8"?>
<sst xmlns="http://schemas.openxmlformats.org/spreadsheetml/2006/main" count="3" uniqueCount="3">
  <si>
    <t>ID</t>
  </si>
  <si>
    <t>SAT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</si>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</sst>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K19" sqref="K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</v>
      </c>
      <c r="B2">
        <v>1347</v>
      </c>
      <c r="C2">
        <v>34</v>
      </c>
      <c r="E2">
        <f>B2-B$12</f>
        <v>247</v>
      </c>
      <c r="F2">
        <f>C2-C$12</f>
        <v>16</v>
      </c>
      <c r="H2">
        <f>E2*F2</f>
        <v>3952</v>
      </c>
    </row>
    <row r="3" spans="1:11" x14ac:dyDescent="0.25">
      <c r="A3">
        <v>2</v>
      </c>
      <c r="B3">
        <v>957</v>
      </c>
      <c r="C3">
        <v>8</v>
      </c>
      <c r="E3">
        <f t="shared" ref="E3:F11" si="0">B3-B$12</f>
        <v>-143</v>
      </c>
      <c r="F3">
        <f t="shared" si="0"/>
        <v>-10</v>
      </c>
      <c r="H3">
        <f t="shared" ref="H3:H11" si="1">E3*F3</f>
        <v>1430</v>
      </c>
    </row>
    <row r="4" spans="1:11" x14ac:dyDescent="0.25">
      <c r="A4">
        <v>3</v>
      </c>
      <c r="B4">
        <v>1247</v>
      </c>
      <c r="C4">
        <v>31</v>
      </c>
      <c r="E4">
        <f t="shared" si="0"/>
        <v>147</v>
      </c>
      <c r="F4">
        <f t="shared" si="0"/>
        <v>13</v>
      </c>
      <c r="H4">
        <f t="shared" si="1"/>
        <v>1911</v>
      </c>
    </row>
    <row r="5" spans="1:11" x14ac:dyDescent="0.25">
      <c r="A5">
        <v>4</v>
      </c>
      <c r="B5">
        <v>975</v>
      </c>
      <c r="C5">
        <v>11</v>
      </c>
      <c r="E5">
        <f t="shared" si="0"/>
        <v>-125</v>
      </c>
      <c r="F5">
        <f t="shared" si="0"/>
        <v>-7</v>
      </c>
      <c r="H5">
        <f t="shared" si="1"/>
        <v>875</v>
      </c>
    </row>
    <row r="6" spans="1:11" x14ac:dyDescent="0.25">
      <c r="A6">
        <v>5</v>
      </c>
      <c r="B6">
        <v>1304</v>
      </c>
      <c r="C6">
        <v>33</v>
      </c>
      <c r="E6">
        <f t="shared" si="0"/>
        <v>204</v>
      </c>
      <c r="F6">
        <f t="shared" si="0"/>
        <v>15</v>
      </c>
      <c r="H6">
        <f t="shared" si="1"/>
        <v>3060</v>
      </c>
    </row>
    <row r="7" spans="1:11" x14ac:dyDescent="0.25">
      <c r="A7">
        <v>6</v>
      </c>
      <c r="B7">
        <v>1169</v>
      </c>
      <c r="C7">
        <v>16</v>
      </c>
      <c r="E7">
        <f t="shared" si="0"/>
        <v>69</v>
      </c>
      <c r="F7">
        <f t="shared" si="0"/>
        <v>-2</v>
      </c>
      <c r="H7">
        <f t="shared" si="1"/>
        <v>-138</v>
      </c>
    </row>
    <row r="8" spans="1:11" x14ac:dyDescent="0.25">
      <c r="A8">
        <v>7</v>
      </c>
      <c r="B8">
        <v>930</v>
      </c>
      <c r="C8">
        <v>8</v>
      </c>
      <c r="E8">
        <f t="shared" si="0"/>
        <v>-170</v>
      </c>
      <c r="F8">
        <f t="shared" si="0"/>
        <v>-10</v>
      </c>
      <c r="H8">
        <f t="shared" si="1"/>
        <v>1700</v>
      </c>
    </row>
    <row r="9" spans="1:11" x14ac:dyDescent="0.25">
      <c r="A9">
        <v>8</v>
      </c>
      <c r="B9">
        <v>1038</v>
      </c>
      <c r="C9">
        <v>13</v>
      </c>
      <c r="E9">
        <f t="shared" si="0"/>
        <v>-62</v>
      </c>
      <c r="F9">
        <f t="shared" si="0"/>
        <v>-5</v>
      </c>
      <c r="H9">
        <f t="shared" si="1"/>
        <v>310</v>
      </c>
    </row>
    <row r="10" spans="1:11" x14ac:dyDescent="0.25">
      <c r="A10">
        <v>9</v>
      </c>
      <c r="B10">
        <v>990</v>
      </c>
      <c r="C10">
        <v>12</v>
      </c>
      <c r="E10">
        <f t="shared" si="0"/>
        <v>-110</v>
      </c>
      <c r="F10">
        <f t="shared" si="0"/>
        <v>-6</v>
      </c>
      <c r="H10">
        <f t="shared" si="1"/>
        <v>660</v>
      </c>
    </row>
    <row r="11" spans="1:11" x14ac:dyDescent="0.25">
      <c r="A11">
        <v>10</v>
      </c>
      <c r="B11">
        <v>1043</v>
      </c>
      <c r="C11">
        <v>14</v>
      </c>
      <c r="E11">
        <f t="shared" si="0"/>
        <v>-57</v>
      </c>
      <c r="F11">
        <f t="shared" si="0"/>
        <v>-4</v>
      </c>
      <c r="H11">
        <f t="shared" si="1"/>
        <v>228</v>
      </c>
    </row>
    <row r="12" spans="1:11" x14ac:dyDescent="0.25">
      <c r="B12">
        <f>AVERAGE(B2:B11)</f>
        <v>1100</v>
      </c>
      <c r="C12">
        <f>AVERAGE(C2:C11)</f>
        <v>18</v>
      </c>
      <c r="H12">
        <f>SUM(H2:H11)</f>
        <v>13988</v>
      </c>
      <c r="I12">
        <f>H12/(A11-1)</f>
        <v>1554.2222222222222</v>
      </c>
    </row>
    <row r="13" spans="1:11" x14ac:dyDescent="0.25">
      <c r="B13">
        <f>_xlfn.STDEV.S(B2:B11)</f>
        <v>153.89823477436858</v>
      </c>
      <c r="C13">
        <f>_xlfn.STDEV.S(C2:C11)</f>
        <v>10.434983894999018</v>
      </c>
    </row>
    <row r="15" spans="1:11" x14ac:dyDescent="0.25">
      <c r="I15">
        <f>I12/(B13*C13)</f>
        <v>0.96780462365506092</v>
      </c>
      <c r="K15">
        <f>I15*SQRT(8)</f>
        <v>2.7373648490007527</v>
      </c>
    </row>
    <row r="16" spans="1:11" x14ac:dyDescent="0.25">
      <c r="K16">
        <f>SQRT(1-0.9409)</f>
        <v>0.24310491562286443</v>
      </c>
    </row>
    <row r="18" spans="11:11" x14ac:dyDescent="0.25">
      <c r="K18">
        <f>K15/K16</f>
        <v>11.260014393321873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Wanzer</dc:creator>
  <cp:lastModifiedBy>Dana Linnell Wanzer</cp:lastModifiedBy>
  <dcterms:created xsi:type="dcterms:W3CDTF">2020-11-12T13:35:29Z</dcterms:created>
  <dcterms:modified xsi:type="dcterms:W3CDTF">2020-11-12T13:35:29Z</dcterms:modified>
</cp:coreProperties>
</file>