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s\Desktop\HW16\Instructions\assets\data\"/>
    </mc:Choice>
  </mc:AlternateContent>
  <xr:revisionPtr revIDLastSave="0" documentId="13_ncr:1_{CB40E194-4AC1-4ED7-AE4F-4DD5030BBCD7}" xr6:coauthVersionLast="46" xr6:coauthVersionMax="46" xr10:uidLastSave="{00000000-0000-0000-0000-000000000000}"/>
  <bookViews>
    <workbookView xWindow="2715" yWindow="195" windowWidth="14070" windowHeight="20445" xr2:uid="{3CFC61F1-512C-4EE0-B8F8-E31B6CDAF2DB}"/>
  </bookViews>
  <sheets>
    <sheet name="EV Registration Counts" sheetId="1" r:id="rId1"/>
    <sheet name="Chargers" sheetId="5" r:id="rId2"/>
    <sheet name="Population" sheetId="4" r:id="rId3"/>
    <sheet name="Condensed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</calcChain>
</file>

<file path=xl/sharedStrings.xml><?xml version="1.0" encoding="utf-8"?>
<sst xmlns="http://schemas.openxmlformats.org/spreadsheetml/2006/main" count="233" uniqueCount="79">
  <si>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</si>
  <si>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</si>
  <si>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</si>
  <si>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</si>
  <si>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</si>
  <si>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</si>
  <si>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</si>
  <si>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</si>
  <si>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</si>
  <si>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</si>
  <si>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</si>
  <si>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</si>
  <si>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</si>
  <si>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</si>
  <si>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</si>
  <si>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</si>
  <si>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</si>
  <si>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</si>
  <si>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</si>
  <si>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</si>
  <si>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</si>
  <si>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</si>
  <si>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</si>
  <si>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</si>
  <si>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</si>
  <si>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</si>
  <si>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</si>
  <si>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</si>
  <si>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</si>
  <si>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</si>
  <si>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</si>
  <si>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</si>
  <si>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</si>
  <si>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</si>
  <si>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</si>
  <si>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</si>
  <si>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</si>
  <si>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</si>
  <si>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</si>
  <si>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</si>
  <si>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</si>
  <si>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</si>
  <si>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</si>
  <si>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</si>
  <si>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</si>
  <si>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</si>
  <si>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</si>
  <si>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</si>
  <si>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</si>
  <si>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</si>
  <si>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</si>
  <si>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</si>
  <si>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Source: </t>
  </si>
  <si>
    <t>Worksheet available at afdc.energy.gov/data</t>
  </si>
  <si>
    <t xml:space="preserve">Notes: </t>
  </si>
  <si>
    <t>California had approximately 256,800 light-duty electric vehicle registrations in 2018, but the chart is cut off at 30,000 to make it easier to see the other states.</t>
  </si>
  <si>
    <t>Last updated August 2020</t>
  </si>
  <si>
    <t>Electric Vehicle Registrations by State</t>
  </si>
  <si>
    <t>Registration counts are approximate.</t>
  </si>
  <si>
    <t>Only all-electric vehicles (EVs)  are included in this chart; plug-in hybrid electric vehicles (PHEVs) are not included.</t>
  </si>
  <si>
    <t>National Renewable Energy Laboratory (NREL). Data derived from IHS Markit light-duty vehicle registrations in 2018</t>
  </si>
  <si>
    <t>Registration Count</t>
  </si>
  <si>
    <t xml:space="preserve">Population 2019 </t>
  </si>
  <si>
    <t>Population</t>
  </si>
  <si>
    <t>District of Columbia</t>
  </si>
  <si>
    <r>
      <t> </t>
    </r>
    <r>
      <rPr>
        <i/>
        <sz val="10"/>
        <color rgb="FF3366BB"/>
        <rFont val="Arial"/>
        <family val="2"/>
      </rPr>
      <t>"Annual Estimates of the Resident Population for the United States, Regions, States, and Puerto Rico: April 1, 2010 to July 1, 2019"</t>
    </r>
    <r>
      <rPr>
        <i/>
        <sz val="10"/>
        <color rgb="FF202122"/>
        <rFont val="Arial"/>
        <family val="2"/>
      </rPr>
      <t>. 2010-2019 Population Estimates. </t>
    </r>
    <r>
      <rPr>
        <i/>
        <sz val="10"/>
        <color rgb="FF0645AD"/>
        <rFont val="Arial"/>
        <family val="2"/>
      </rPr>
      <t>United States Census Bureau</t>
    </r>
    <r>
      <rPr>
        <i/>
        <sz val="10"/>
        <color rgb="FF202122"/>
        <rFont val="Arial"/>
        <family val="2"/>
      </rPr>
      <t>, Population Division. December 30, 2019. Retrieved January 27, 2020.</t>
    </r>
  </si>
  <si>
    <t>Total /Average</t>
  </si>
  <si>
    <t>state</t>
  </si>
  <si>
    <t>locations</t>
  </si>
  <si>
    <t>ports</t>
  </si>
  <si>
    <t>ports/location</t>
  </si>
  <si>
    <t>L1 ports</t>
  </si>
  <si>
    <t>L2 ports</t>
  </si>
  <si>
    <t>DCFC</t>
  </si>
  <si>
    <t>https://evadoption.com/ev-charging-stations-statistics/charging-stations-by-state/#home/?view_2_sort=field_2|asc</t>
  </si>
  <si>
    <t>Charge Ports</t>
  </si>
  <si>
    <t>EV Registration Count</t>
  </si>
  <si>
    <t>https://www.statista.com/statistics/198029/total-number-of-us-licensed-drivers-by-state/</t>
  </si>
  <si>
    <t>https://afdc.energy.gov/data/10962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</si>
</sst>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202122"/>
      <name val="Arial"/>
      <family val="2"/>
    </font>
    <font>
      <i/>
      <sz val="10"/>
      <color rgb="FF202122"/>
      <name val="Arial"/>
      <family val="2"/>
    </font>
    <font>
      <i/>
      <sz val="10"/>
      <color rgb="FF3366BB"/>
      <name val="Arial"/>
      <family val="2"/>
    </font>
    <font>
      <i/>
      <sz val="10"/>
      <color rgb="FF0645AD"/>
      <name val="Arial"/>
      <family val="2"/>
    </font>
    <font>
      <sz val="9.9"/>
      <color rgb="FF36363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0" fillId="0" borderId="0" xfId="0" applyAlignment="1"/>
    <xf numFmtId="0" fontId="2" fillId="0" borderId="0" xfId="0" applyFont="1" applyAlignment="1"/>
    <xf numFmtId="0" fontId="0" fillId="0" borderId="0" xfId="0"/>
    <xf numFmtId="0" fontId="0" fillId="0" borderId="0" xfId="0" applyFont="1" applyAlignment="1"/>
    <xf numFmtId="0" fontId="0" fillId="0" borderId="0" xfId="0"/>
    <xf numFmtId="0" fontId="0" fillId="0" borderId="0" xfId="0"/>
    <xf numFmtId="0" fontId="0" fillId="0" borderId="0" xfId="0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49" fontId="0" fillId="0" borderId="0" xfId="0" applyNumberFormat="1" applyBorder="1"/>
    <xf numFmtId="164" fontId="0" fillId="0" borderId="0" xfId="1" applyNumberFormat="1" applyFont="1" applyBorder="1"/>
    <xf numFmtId="49" fontId="5" fillId="0" borderId="0" xfId="0" applyNumberFormat="1" applyFont="1" applyBorder="1"/>
    <xf numFmtId="164" fontId="5" fillId="0" borderId="0" xfId="1" applyNumberFormat="1" applyFont="1" applyBorder="1"/>
    <xf numFmtId="0" fontId="5" fillId="0" borderId="0" xfId="0" applyFont="1" applyBorder="1"/>
    <xf numFmtId="49" fontId="4" fillId="0" borderId="0" xfId="0" applyNumberFormat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6" fillId="0" borderId="0" xfId="0" applyFont="1"/>
    <xf numFmtId="0" fontId="10" fillId="2" borderId="2" xfId="0" applyFont="1" applyFill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wrapText="1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Counts'!$B$1</c:f>
              <c:strCache>
                <c:ptCount val="1"/>
                <c:pt idx="0">
                  <c:v> EV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Counts'!$A$2:$A$52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Counts'!$B$2:$B$52</c:f>
              <c:numCache>
                <c:formatCode>_(* #,##0_);_(* \(#,##0\);_(* "-"??_);_(@_)</c:formatCode>
                <c:ptCount val="51"/>
                <c:pt idx="0">
                  <c:v>1450</c:v>
                </c:pt>
                <c:pt idx="1">
                  <c:v>530</c:v>
                </c:pt>
                <c:pt idx="2">
                  <c:v>15000</c:v>
                </c:pt>
                <c:pt idx="3">
                  <c:v>520</c:v>
                </c:pt>
                <c:pt idx="4">
                  <c:v>256800</c:v>
                </c:pt>
                <c:pt idx="5">
                  <c:v>11700</c:v>
                </c:pt>
                <c:pt idx="6">
                  <c:v>4450</c:v>
                </c:pt>
                <c:pt idx="7">
                  <c:v>720</c:v>
                </c:pt>
                <c:pt idx="8">
                  <c:v>970</c:v>
                </c:pt>
                <c:pt idx="9">
                  <c:v>25200</c:v>
                </c:pt>
                <c:pt idx="10">
                  <c:v>15300</c:v>
                </c:pt>
                <c:pt idx="11">
                  <c:v>6590</c:v>
                </c:pt>
                <c:pt idx="12">
                  <c:v>1080</c:v>
                </c:pt>
                <c:pt idx="13">
                  <c:v>12400</c:v>
                </c:pt>
                <c:pt idx="14">
                  <c:v>3030</c:v>
                </c:pt>
                <c:pt idx="15">
                  <c:v>1090</c:v>
                </c:pt>
                <c:pt idx="16">
                  <c:v>1610</c:v>
                </c:pt>
                <c:pt idx="17">
                  <c:v>1240</c:v>
                </c:pt>
                <c:pt idx="18">
                  <c:v>1110</c:v>
                </c:pt>
                <c:pt idx="19">
                  <c:v>750</c:v>
                </c:pt>
                <c:pt idx="20">
                  <c:v>8080</c:v>
                </c:pt>
                <c:pt idx="21">
                  <c:v>9760</c:v>
                </c:pt>
                <c:pt idx="22">
                  <c:v>4210</c:v>
                </c:pt>
                <c:pt idx="23">
                  <c:v>4740</c:v>
                </c:pt>
                <c:pt idx="24">
                  <c:v>390</c:v>
                </c:pt>
                <c:pt idx="25">
                  <c:v>3450</c:v>
                </c:pt>
                <c:pt idx="26">
                  <c:v>500</c:v>
                </c:pt>
                <c:pt idx="27">
                  <c:v>850</c:v>
                </c:pt>
                <c:pt idx="28">
                  <c:v>4810</c:v>
                </c:pt>
                <c:pt idx="29">
                  <c:v>1120</c:v>
                </c:pt>
                <c:pt idx="30">
                  <c:v>12100</c:v>
                </c:pt>
                <c:pt idx="31">
                  <c:v>1260</c:v>
                </c:pt>
                <c:pt idx="32">
                  <c:v>16600</c:v>
                </c:pt>
                <c:pt idx="33">
                  <c:v>7320</c:v>
                </c:pt>
                <c:pt idx="34">
                  <c:v>170</c:v>
                </c:pt>
                <c:pt idx="35">
                  <c:v>6510</c:v>
                </c:pt>
                <c:pt idx="36">
                  <c:v>3290</c:v>
                </c:pt>
                <c:pt idx="37">
                  <c:v>12400</c:v>
                </c:pt>
                <c:pt idx="38">
                  <c:v>7990</c:v>
                </c:pt>
                <c:pt idx="39">
                  <c:v>600</c:v>
                </c:pt>
                <c:pt idx="40">
                  <c:v>1950</c:v>
                </c:pt>
                <c:pt idx="41">
                  <c:v>260</c:v>
                </c:pt>
                <c:pt idx="42">
                  <c:v>3980</c:v>
                </c:pt>
                <c:pt idx="43">
                  <c:v>22600</c:v>
                </c:pt>
                <c:pt idx="44">
                  <c:v>5220</c:v>
                </c:pt>
                <c:pt idx="45">
                  <c:v>1060</c:v>
                </c:pt>
                <c:pt idx="46">
                  <c:v>8370</c:v>
                </c:pt>
                <c:pt idx="47">
                  <c:v>28400</c:v>
                </c:pt>
                <c:pt idx="48">
                  <c:v>230</c:v>
                </c:pt>
                <c:pt idx="49">
                  <c:v>3680</c:v>
                </c:pt>
                <c:pt idx="5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E-4627-B1F3-377A0BCC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103562</xdr:colOff>
      <xdr:row>0</xdr:row>
      <xdr:rowOff>0</xdr:rowOff>
    </xdr:from>
    <xdr:to>
      <xdr:col>23</xdr:col>
      <xdr:colOff>247650</xdr:colOff>
      <xdr:row>21</xdr:row>
      <xdr:rowOff>179244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2946B-108F-4F9E-9A10-9DB133A4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38101</xdr:colOff>
      <xdr:row>20</xdr:row>
      <xdr:rowOff>9872</xdr:rowOff>
    </xdr:from>
    <xdr:to>
      <xdr:col>22</xdr:col>
      <xdr:colOff>83820</xdr:colOff>
      <xdr:row>21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66BD27-47A3-4F60-BA38-7AA8E25C316C}"/>
            </a:ext>
          </a:extLst>
        </xdr:cNvPr>
        <xdr:cNvSpPr txBox="1"/>
      </xdr:nvSpPr>
      <xdr:spPr>
        <a:xfrm>
          <a:off x="12618721" y="4048472"/>
          <a:ext cx="1874519" cy="2111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02B03-52B4-48DF-BB63-38370E34A24F}" name="Table2" displayName="Table2" ref="A1:D52" totalsRowShown="0" headerRowDxfId="12" dataDxfId="10" headerRowBorderDxfId="11" tableBorderDxfId="9" totalsRowBorderDxfId="8">
  <tableColumns count="4">
    <tableColumn id="2" xr3:uid="{0FDFFB1B-C6F2-446C-8407-062E00B7616D}" name="State" dataDxfId="7" totalsRowDxfId="3"/>
    <tableColumn id="4" xr3:uid="{627CF088-32C8-47D3-B924-6515CF084AFA}" name="EV Registration Count" dataDxfId="6" totalsRowDxfId="2" dataCellStyle="Comma" totalsRowCellStyle="Comma"/>
    <tableColumn id="1" xr3:uid="{8F476C5C-B69E-4D75-BA35-D46A35B731A1}" name="Population" dataDxfId="5" totalsRowDxfId="1">
      <calculatedColumnFormula>VLOOKUP($A2,Population!A2:B52,2)</calculatedColumnFormula>
    </tableColumn>
    <tableColumn id="3" xr3:uid="{E23AFDCF-9C39-4F8B-B75E-02763CAD4F15}" name="Charge Ports" dataDxfId="4" totalsRowDxfId="0">
      <calculatedColumnFormula>VLOOKUP($A2,Chargers!A2:C53,3)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834D-0F1A-4332-85D3-1BA7107D1D5A}">
  <dimension ref="A1:V54"/>
  <sheetViews>
    <sheetView tabSelected="1" workbookViewId="0">
      <selection activeCell="B55" sqref="B55"/>
    </sheetView>
  </sheetViews>
  <sheetFormatPr defaultColWidth="8.85546875" defaultRowHeight="15" x14ac:dyDescent="0.25"/>
  <cols>
    <col min="1" max="1" width="22.28515625" style="15" customWidth="1"/>
    <col min="2" max="2" width="27.85546875" style="16" customWidth="1"/>
    <col min="3" max="5" width="16.7109375" style="12" customWidth="1"/>
    <col min="6" max="6" width="19.28515625" customWidth="1"/>
  </cols>
  <sheetData>
    <row r="1" spans="1:5" x14ac:dyDescent="0.25">
      <c r="A1" s="17" t="s">
        <v>0</v>
      </c>
      <c r="B1" s="18" t="s">
        <v>76</v>
      </c>
      <c r="C1" s="19" t="s">
        <v>63</v>
      </c>
      <c r="D1" s="19" t="s">
        <v>75</v>
      </c>
      <c r="E1" s="19"/>
    </row>
    <row r="2" spans="1:5" x14ac:dyDescent="0.25">
      <c r="A2" s="20" t="s">
        <v>1</v>
      </c>
      <c r="B2" s="21">
        <v>1450</v>
      </c>
      <c r="C2" s="22">
        <f>VLOOKUP($A2,Population!A2:B52,2)</f>
        <v>4903185</v>
      </c>
      <c r="D2" s="22">
        <f>VLOOKUP($A2,Chargers!A2:C53,3)</f>
        <v>427</v>
      </c>
      <c r="E2" s="22"/>
    </row>
    <row r="3" spans="1:5" x14ac:dyDescent="0.25">
      <c r="A3" s="20" t="s">
        <v>2</v>
      </c>
      <c r="B3" s="21">
        <v>530</v>
      </c>
      <c r="C3" s="22">
        <f>VLOOKUP($A3,Population!A3:B53,2)</f>
        <v>731545</v>
      </c>
      <c r="D3" s="22">
        <f>VLOOKUP($A3,Chargers!A3:C54,3)</f>
        <v>67</v>
      </c>
      <c r="E3" s="22"/>
    </row>
    <row r="4" spans="1:5" x14ac:dyDescent="0.25">
      <c r="A4" s="20" t="s">
        <v>3</v>
      </c>
      <c r="B4" s="21">
        <v>15000</v>
      </c>
      <c r="C4" s="22">
        <f>VLOOKUP($A4,Population!A4:B54,2)</f>
        <v>7278717</v>
      </c>
      <c r="D4" s="22">
        <f>VLOOKUP($A4,Chargers!A4:C55,3)</f>
        <v>1746</v>
      </c>
      <c r="E4" s="22"/>
    </row>
    <row r="5" spans="1:5" x14ac:dyDescent="0.25">
      <c r="A5" s="20" t="s">
        <v>4</v>
      </c>
      <c r="B5" s="21">
        <v>520</v>
      </c>
      <c r="C5" s="22">
        <f>VLOOKUP($A5,Population!A5:B55,2)</f>
        <v>3017825</v>
      </c>
      <c r="D5" s="22">
        <f>VLOOKUP($A5,Chargers!A5:C56,3)</f>
        <v>330</v>
      </c>
      <c r="E5" s="22"/>
    </row>
    <row r="6" spans="1:5" x14ac:dyDescent="0.25">
      <c r="A6" s="20" t="s">
        <v>5</v>
      </c>
      <c r="B6" s="21">
        <v>256800</v>
      </c>
      <c r="C6" s="22">
        <f>VLOOKUP($A6,Population!A6:B56,2)</f>
        <v>39512223</v>
      </c>
      <c r="D6" s="22">
        <f>VLOOKUP($A6,Chargers!A6:C57,3)</f>
        <v>31886</v>
      </c>
      <c r="E6" s="22"/>
    </row>
    <row r="7" spans="1:5" x14ac:dyDescent="0.25">
      <c r="A7" s="20" t="s">
        <v>6</v>
      </c>
      <c r="B7" s="21">
        <v>11700</v>
      </c>
      <c r="C7" s="22">
        <f>VLOOKUP($A7,Population!A7:B57,2)</f>
        <v>5758736</v>
      </c>
      <c r="D7" s="22">
        <f>VLOOKUP($A7,Chargers!A7:C58,3)</f>
        <v>3012</v>
      </c>
      <c r="E7" s="22"/>
    </row>
    <row r="8" spans="1:5" x14ac:dyDescent="0.25">
      <c r="A8" s="20" t="s">
        <v>7</v>
      </c>
      <c r="B8" s="21">
        <v>4450</v>
      </c>
      <c r="C8" s="22">
        <f>VLOOKUP($A8,Population!A8:B58,2)</f>
        <v>3565287</v>
      </c>
      <c r="D8" s="22">
        <f>VLOOKUP($A8,Chargers!A8:C59,3)</f>
        <v>1118</v>
      </c>
      <c r="E8" s="22"/>
    </row>
    <row r="9" spans="1:5" x14ac:dyDescent="0.25">
      <c r="A9" s="20" t="s">
        <v>8</v>
      </c>
      <c r="B9" s="21">
        <v>720</v>
      </c>
      <c r="C9" s="22">
        <f>VLOOKUP($A9,Population!A9:B59,2)</f>
        <v>973764</v>
      </c>
      <c r="D9" s="22">
        <f>VLOOKUP($A9,Chargers!A9:C60,3)</f>
        <v>193</v>
      </c>
      <c r="E9" s="22"/>
    </row>
    <row r="10" spans="1:5" x14ac:dyDescent="0.25">
      <c r="A10" s="20" t="s">
        <v>9</v>
      </c>
      <c r="B10" s="21">
        <v>970</v>
      </c>
      <c r="C10" s="22">
        <f>VLOOKUP($A10,Population!A10:B60,2)</f>
        <v>705749</v>
      </c>
      <c r="D10" s="22">
        <f>VLOOKUP($A10,Chargers!A10:C61,3)</f>
        <v>610</v>
      </c>
      <c r="E10" s="22"/>
    </row>
    <row r="11" spans="1:5" x14ac:dyDescent="0.25">
      <c r="A11" s="20" t="s">
        <v>10</v>
      </c>
      <c r="B11" s="21">
        <v>25200</v>
      </c>
      <c r="C11" s="22">
        <f>VLOOKUP($A11,Population!A11:B61,2)</f>
        <v>21477737</v>
      </c>
      <c r="D11" s="22">
        <f>VLOOKUP($A11,Chargers!A11:C62,3)</f>
        <v>4937</v>
      </c>
      <c r="E11" s="22"/>
    </row>
    <row r="12" spans="1:5" x14ac:dyDescent="0.25">
      <c r="A12" s="20" t="s">
        <v>11</v>
      </c>
      <c r="B12" s="21">
        <v>15300</v>
      </c>
      <c r="C12" s="22">
        <f>VLOOKUP($A12,Population!A12:B62,2)</f>
        <v>10617423</v>
      </c>
      <c r="D12" s="22">
        <f>VLOOKUP($A12,Chargers!A12:C63,3)</f>
        <v>3414</v>
      </c>
      <c r="E12" s="22"/>
    </row>
    <row r="13" spans="1:5" x14ac:dyDescent="0.25">
      <c r="A13" s="20" t="s">
        <v>12</v>
      </c>
      <c r="B13" s="21">
        <v>6590</v>
      </c>
      <c r="C13" s="22">
        <f>VLOOKUP($A13,Population!A13:B63,2)</f>
        <v>1415872</v>
      </c>
      <c r="D13" s="22">
        <f>VLOOKUP($A13,Chargers!A13:C64,3)</f>
        <v>728</v>
      </c>
      <c r="E13" s="22"/>
    </row>
    <row r="14" spans="1:5" x14ac:dyDescent="0.25">
      <c r="A14" s="20" t="s">
        <v>13</v>
      </c>
      <c r="B14" s="21">
        <v>1080</v>
      </c>
      <c r="C14" s="22">
        <f>VLOOKUP($A14,Population!A14:B64,2)</f>
        <v>1787065</v>
      </c>
      <c r="D14" s="22">
        <f>VLOOKUP($A14,Chargers!A14:C65,3)</f>
        <v>238</v>
      </c>
      <c r="E14" s="22"/>
    </row>
    <row r="15" spans="1:5" x14ac:dyDescent="0.25">
      <c r="A15" s="20" t="s">
        <v>14</v>
      </c>
      <c r="B15" s="21">
        <v>12400</v>
      </c>
      <c r="C15" s="22">
        <f>VLOOKUP($A15,Population!A15:B65,2)</f>
        <v>12671821</v>
      </c>
      <c r="D15" s="22">
        <f>VLOOKUP($A15,Chargers!A15:C66,3)</f>
        <v>2106</v>
      </c>
      <c r="E15" s="22"/>
    </row>
    <row r="16" spans="1:5" x14ac:dyDescent="0.25">
      <c r="A16" s="20" t="s">
        <v>15</v>
      </c>
      <c r="B16" s="21">
        <v>3030</v>
      </c>
      <c r="C16" s="22">
        <f>VLOOKUP($A16,Population!A16:B66,2)</f>
        <v>6732219</v>
      </c>
      <c r="D16" s="22">
        <f>VLOOKUP($A16,Chargers!A16:C67,3)</f>
        <v>716</v>
      </c>
      <c r="E16" s="22"/>
    </row>
    <row r="17" spans="1:22" x14ac:dyDescent="0.25">
      <c r="A17" s="20" t="s">
        <v>16</v>
      </c>
      <c r="B17" s="21">
        <v>1090</v>
      </c>
      <c r="C17" s="22">
        <f>VLOOKUP($A17,Population!A17:B67,2)</f>
        <v>3155070</v>
      </c>
      <c r="D17" s="22">
        <f>VLOOKUP($A17,Chargers!A17:C68,3)</f>
        <v>455</v>
      </c>
      <c r="E17" s="22"/>
    </row>
    <row r="18" spans="1:22" x14ac:dyDescent="0.25">
      <c r="A18" s="20" t="s">
        <v>17</v>
      </c>
      <c r="B18" s="21">
        <v>1610</v>
      </c>
      <c r="C18" s="22">
        <f>VLOOKUP($A18,Population!A18:B68,2)</f>
        <v>2913314</v>
      </c>
      <c r="D18" s="22">
        <f>VLOOKUP($A18,Chargers!A18:C69,3)</f>
        <v>883</v>
      </c>
      <c r="E18" s="22"/>
    </row>
    <row r="19" spans="1:22" x14ac:dyDescent="0.25">
      <c r="A19" s="20" t="s">
        <v>18</v>
      </c>
      <c r="B19" s="21">
        <v>1240</v>
      </c>
      <c r="C19" s="22">
        <f>VLOOKUP($A19,Population!A19:B69,2)</f>
        <v>4467673</v>
      </c>
      <c r="D19" s="22">
        <f>VLOOKUP($A19,Chargers!A19:C70,3)</f>
        <v>369</v>
      </c>
      <c r="E19" s="22"/>
    </row>
    <row r="20" spans="1:22" x14ac:dyDescent="0.25">
      <c r="A20" s="20" t="s">
        <v>19</v>
      </c>
      <c r="B20" s="21">
        <v>1110</v>
      </c>
      <c r="C20" s="22">
        <f>VLOOKUP($A20,Population!A20:B70,2)</f>
        <v>4648794</v>
      </c>
      <c r="D20" s="22">
        <f>VLOOKUP($A20,Chargers!A20:C71,3)</f>
        <v>325</v>
      </c>
      <c r="E20" s="22"/>
    </row>
    <row r="21" spans="1:22" x14ac:dyDescent="0.25">
      <c r="A21" s="20" t="s">
        <v>20</v>
      </c>
      <c r="B21" s="21">
        <v>750</v>
      </c>
      <c r="C21" s="22">
        <f>VLOOKUP($A21,Population!A21:B71,2)</f>
        <v>1344212</v>
      </c>
      <c r="D21" s="22">
        <f>VLOOKUP($A21,Chargers!A21:C72,3)</f>
        <v>493</v>
      </c>
      <c r="E21" s="22"/>
    </row>
    <row r="22" spans="1:22" x14ac:dyDescent="0.25">
      <c r="A22" s="20" t="s">
        <v>21</v>
      </c>
      <c r="B22" s="21">
        <v>8080</v>
      </c>
      <c r="C22" s="22">
        <f>VLOOKUP($A22,Population!A22:B72,2)</f>
        <v>6045680</v>
      </c>
      <c r="D22" s="22">
        <f>VLOOKUP($A22,Chargers!A22:C73,3)</f>
        <v>2522</v>
      </c>
      <c r="E22" s="22"/>
    </row>
    <row r="23" spans="1:22" x14ac:dyDescent="0.25">
      <c r="A23" s="20" t="s">
        <v>22</v>
      </c>
      <c r="B23" s="21">
        <v>9760</v>
      </c>
      <c r="C23" s="22">
        <f>VLOOKUP($A23,Population!A23:B73,2)</f>
        <v>6949503</v>
      </c>
      <c r="D23" s="22">
        <f>VLOOKUP($A23,Chargers!A23:C74,3)</f>
        <v>3382</v>
      </c>
      <c r="E23" s="22"/>
      <c r="F23" s="1"/>
      <c r="G23" s="1"/>
      <c r="H23" s="1"/>
      <c r="I23" s="1"/>
      <c r="J23" s="1"/>
      <c r="K23" s="1"/>
      <c r="L23" s="1"/>
    </row>
    <row r="24" spans="1:22" x14ac:dyDescent="0.25">
      <c r="A24" s="20" t="s">
        <v>23</v>
      </c>
      <c r="B24" s="21">
        <v>4210</v>
      </c>
      <c r="C24" s="22">
        <f>VLOOKUP($A24,Population!A24:B74,2)</f>
        <v>9986857</v>
      </c>
      <c r="D24" s="22">
        <f>VLOOKUP($A24,Chargers!A24:C75,3)</f>
        <v>1400</v>
      </c>
      <c r="E24" s="22"/>
      <c r="F24" s="7" t="s">
        <v>52</v>
      </c>
      <c r="G24" s="7"/>
      <c r="H24" s="7"/>
      <c r="I24" s="7"/>
      <c r="J24" s="7"/>
      <c r="K24" s="7"/>
      <c r="L24" s="7"/>
    </row>
    <row r="25" spans="1:22" x14ac:dyDescent="0.25">
      <c r="A25" s="20" t="s">
        <v>24</v>
      </c>
      <c r="B25" s="21">
        <v>4740</v>
      </c>
      <c r="C25" s="22">
        <f>VLOOKUP($A25,Population!A25:B75,2)</f>
        <v>5639632</v>
      </c>
      <c r="D25" s="22">
        <f>VLOOKUP($A25,Chargers!A25:C76,3)</f>
        <v>1163</v>
      </c>
      <c r="E25" s="22"/>
      <c r="F25" s="27" t="s">
        <v>60</v>
      </c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</row>
    <row r="26" spans="1:22" x14ac:dyDescent="0.25">
      <c r="A26" s="20" t="s">
        <v>25</v>
      </c>
      <c r="B26" s="21">
        <v>390</v>
      </c>
      <c r="C26" s="22">
        <f>VLOOKUP($A26,Population!A26:B76,2)</f>
        <v>2976149</v>
      </c>
      <c r="D26" s="22">
        <f>VLOOKUP($A26,Chargers!A26:C77,3)</f>
        <v>266</v>
      </c>
      <c r="E26" s="22"/>
      <c r="F26" s="6"/>
      <c r="G26" s="6"/>
      <c r="H26" s="6"/>
      <c r="I26" s="6"/>
      <c r="J26" s="6"/>
      <c r="K26" s="6"/>
      <c r="L26" s="6"/>
    </row>
    <row r="27" spans="1:22" x14ac:dyDescent="0.25">
      <c r="A27" s="20" t="s">
        <v>26</v>
      </c>
      <c r="B27" s="21">
        <v>3450</v>
      </c>
      <c r="C27" s="22">
        <f>VLOOKUP($A27,Population!A27:B77,2)</f>
        <v>6137428</v>
      </c>
      <c r="D27" s="22">
        <f>VLOOKUP($A27,Chargers!A27:C78,3)</f>
        <v>1977</v>
      </c>
      <c r="E27" s="22"/>
      <c r="F27" s="7" t="s">
        <v>54</v>
      </c>
      <c r="G27" s="7"/>
      <c r="H27" s="7"/>
      <c r="I27" s="7"/>
      <c r="J27" s="7"/>
      <c r="K27" s="7"/>
      <c r="L27" s="7"/>
    </row>
    <row r="28" spans="1:22" x14ac:dyDescent="0.25">
      <c r="A28" s="20" t="s">
        <v>27</v>
      </c>
      <c r="B28" s="21">
        <v>500</v>
      </c>
      <c r="C28" s="22">
        <f>VLOOKUP($A28,Population!A28:B78,2)</f>
        <v>1068778</v>
      </c>
      <c r="D28" s="22">
        <f>VLOOKUP($A28,Chargers!A28:C79,3)</f>
        <v>187</v>
      </c>
      <c r="E28" s="22"/>
      <c r="F28" s="9" t="s">
        <v>59</v>
      </c>
      <c r="G28" s="7"/>
      <c r="H28" s="7"/>
      <c r="I28" s="7"/>
      <c r="J28" s="7"/>
      <c r="K28" s="7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25">
      <c r="A29" s="20" t="s">
        <v>28</v>
      </c>
      <c r="B29" s="21">
        <v>850</v>
      </c>
      <c r="C29" s="22">
        <f>VLOOKUP($A29,Population!A29:B79,2)</f>
        <v>1934408</v>
      </c>
      <c r="D29" s="22">
        <f>VLOOKUP($A29,Chargers!A29:C80,3)</f>
        <v>301</v>
      </c>
      <c r="E29" s="22"/>
      <c r="F29" t="s">
        <v>58</v>
      </c>
    </row>
    <row r="30" spans="1:22" x14ac:dyDescent="0.25">
      <c r="A30" s="20" t="s">
        <v>29</v>
      </c>
      <c r="B30" s="21">
        <v>4810</v>
      </c>
      <c r="C30" s="22">
        <f>VLOOKUP($A30,Population!A30:B80,2)</f>
        <v>3080156</v>
      </c>
      <c r="D30" s="22">
        <f>VLOOKUP($A30,Chargers!A30:C81,3)</f>
        <v>1121</v>
      </c>
      <c r="E30" s="22"/>
      <c r="F30" s="28" t="s">
        <v>55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 spans="1:22" x14ac:dyDescent="0.25">
      <c r="A31" s="20" t="s">
        <v>30</v>
      </c>
      <c r="B31" s="21">
        <v>1120</v>
      </c>
      <c r="C31" s="22">
        <f>VLOOKUP($A31,Population!A31:B81,2)</f>
        <v>1359711</v>
      </c>
      <c r="D31" s="22">
        <f>VLOOKUP($A31,Chargers!A31:C82,3)</f>
        <v>271</v>
      </c>
      <c r="E31" s="22"/>
    </row>
    <row r="32" spans="1:22" x14ac:dyDescent="0.25">
      <c r="A32" s="20" t="s">
        <v>31</v>
      </c>
      <c r="B32" s="21">
        <v>12100</v>
      </c>
      <c r="C32" s="22">
        <f>VLOOKUP($A32,Population!A32:B82,2)</f>
        <v>8882190</v>
      </c>
      <c r="D32" s="22">
        <f>VLOOKUP($A32,Chargers!A32:C83,3)</f>
        <v>1412</v>
      </c>
      <c r="E32" s="22"/>
      <c r="F32" s="28" t="s">
        <v>53</v>
      </c>
      <c r="G32" s="28"/>
      <c r="H32" s="28"/>
      <c r="I32" s="28"/>
      <c r="J32" s="28"/>
      <c r="K32" s="28"/>
      <c r="L32" s="28"/>
    </row>
    <row r="33" spans="1:12" x14ac:dyDescent="0.25">
      <c r="A33" s="20" t="s">
        <v>32</v>
      </c>
      <c r="B33" s="21">
        <v>1260</v>
      </c>
      <c r="C33" s="22">
        <f>VLOOKUP($A33,Population!A33:B83,2)</f>
        <v>2096829</v>
      </c>
      <c r="D33" s="22">
        <f>VLOOKUP($A33,Chargers!A33:C84,3)</f>
        <v>360</v>
      </c>
      <c r="E33" s="22"/>
      <c r="F33" s="27" t="s">
        <v>56</v>
      </c>
      <c r="G33" s="27"/>
      <c r="H33" s="27"/>
      <c r="I33" s="27"/>
      <c r="J33" s="27"/>
      <c r="K33" s="27"/>
      <c r="L33" s="27"/>
    </row>
    <row r="34" spans="1:12" x14ac:dyDescent="0.25">
      <c r="A34" s="20" t="s">
        <v>33</v>
      </c>
      <c r="B34" s="21">
        <v>16600</v>
      </c>
      <c r="C34" s="22">
        <f>VLOOKUP($A34,Population!A34:B84,2)</f>
        <v>19453561</v>
      </c>
      <c r="D34" s="22">
        <f>VLOOKUP($A34,Chargers!A34:C85,3)</f>
        <v>5704</v>
      </c>
      <c r="E34" s="22"/>
    </row>
    <row r="35" spans="1:12" x14ac:dyDescent="0.25">
      <c r="A35" s="20" t="s">
        <v>34</v>
      </c>
      <c r="B35" s="21">
        <v>7320</v>
      </c>
      <c r="C35" s="22">
        <f>VLOOKUP($A35,Population!A35:B85,2)</f>
        <v>10488084</v>
      </c>
      <c r="D35" s="22">
        <f>VLOOKUP($A35,Chargers!A35:C86,3)</f>
        <v>1954</v>
      </c>
      <c r="E35" s="22"/>
      <c r="F35" s="23" t="s">
        <v>65</v>
      </c>
    </row>
    <row r="36" spans="1:12" x14ac:dyDescent="0.25">
      <c r="A36" s="20" t="s">
        <v>35</v>
      </c>
      <c r="B36" s="21">
        <v>170</v>
      </c>
      <c r="C36" s="22">
        <f>VLOOKUP($A36,Population!A36:B86,2)</f>
        <v>762062</v>
      </c>
      <c r="D36" s="22">
        <f>VLOOKUP($A36,Chargers!A36:C87,3)</f>
        <v>108</v>
      </c>
      <c r="E36" s="22"/>
    </row>
    <row r="37" spans="1:12" x14ac:dyDescent="0.25">
      <c r="A37" s="20" t="s">
        <v>36</v>
      </c>
      <c r="B37" s="21">
        <v>6510</v>
      </c>
      <c r="C37" s="22">
        <f>VLOOKUP($A37,Population!A37:B87,2)</f>
        <v>11689100</v>
      </c>
      <c r="D37" s="22">
        <f>VLOOKUP($A37,Chargers!A37:C88,3)</f>
        <v>1621</v>
      </c>
      <c r="E37" s="22"/>
      <c r="F37" s="11" t="s">
        <v>77</v>
      </c>
    </row>
    <row r="38" spans="1:12" x14ac:dyDescent="0.25">
      <c r="A38" s="20" t="s">
        <v>37</v>
      </c>
      <c r="B38" s="21">
        <v>3290</v>
      </c>
      <c r="C38" s="22">
        <f>VLOOKUP($A38,Population!A38:B88,2)</f>
        <v>3956971</v>
      </c>
      <c r="D38" s="22">
        <f>VLOOKUP($A38,Chargers!A38:C89,3)</f>
        <v>670</v>
      </c>
      <c r="E38" s="22"/>
    </row>
    <row r="39" spans="1:12" x14ac:dyDescent="0.25">
      <c r="A39" s="20" t="s">
        <v>38</v>
      </c>
      <c r="B39" s="21">
        <v>12400</v>
      </c>
      <c r="C39" s="22">
        <f>VLOOKUP($A39,Population!A39:B89,2)</f>
        <v>4217737</v>
      </c>
      <c r="D39" s="22">
        <f>VLOOKUP($A39,Chargers!A39:C90,3)</f>
        <v>1941</v>
      </c>
      <c r="E39" s="22"/>
      <c r="F39" s="26" t="s">
        <v>78</v>
      </c>
    </row>
    <row r="40" spans="1:12" x14ac:dyDescent="0.25">
      <c r="A40" s="20" t="s">
        <v>39</v>
      </c>
      <c r="B40" s="21">
        <v>7990</v>
      </c>
      <c r="C40" s="22">
        <f>VLOOKUP($A40,Population!A40:B90,2)</f>
        <v>12801989</v>
      </c>
      <c r="D40" s="22">
        <f>VLOOKUP($A40,Chargers!A40:C91,3)</f>
        <v>2070</v>
      </c>
      <c r="E40" s="22"/>
    </row>
    <row r="41" spans="1:12" x14ac:dyDescent="0.25">
      <c r="A41" s="20" t="s">
        <v>40</v>
      </c>
      <c r="B41" s="21">
        <v>600</v>
      </c>
      <c r="C41" s="22">
        <f>VLOOKUP($A41,Population!A41:B91,2)</f>
        <v>1059361</v>
      </c>
      <c r="D41" s="22">
        <f>VLOOKUP($A41,Chargers!A41:C92,3)</f>
        <v>469</v>
      </c>
      <c r="E41" s="22"/>
    </row>
    <row r="42" spans="1:12" x14ac:dyDescent="0.25">
      <c r="A42" s="20" t="s">
        <v>41</v>
      </c>
      <c r="B42" s="21">
        <v>1950</v>
      </c>
      <c r="C42" s="22">
        <f>VLOOKUP($A42,Population!A42:B92,2)</f>
        <v>5148714</v>
      </c>
      <c r="D42" s="22">
        <f>VLOOKUP($A42,Chargers!A42:C93,3)</f>
        <v>681</v>
      </c>
      <c r="E42" s="22"/>
    </row>
    <row r="43" spans="1:12" x14ac:dyDescent="0.25">
      <c r="A43" s="20" t="s">
        <v>42</v>
      </c>
      <c r="B43" s="21">
        <v>260</v>
      </c>
      <c r="C43" s="22">
        <f>VLOOKUP($A43,Population!A43:B93,2)</f>
        <v>884659</v>
      </c>
      <c r="D43" s="22">
        <f>VLOOKUP($A43,Chargers!A43:C94,3)</f>
        <v>131</v>
      </c>
      <c r="E43" s="22"/>
    </row>
    <row r="44" spans="1:12" x14ac:dyDescent="0.25">
      <c r="A44" s="20" t="s">
        <v>43</v>
      </c>
      <c r="B44" s="21">
        <v>3980</v>
      </c>
      <c r="C44" s="22">
        <f>VLOOKUP($A44,Population!A44:B94,2)</f>
        <v>6833174</v>
      </c>
      <c r="D44" s="22">
        <f>VLOOKUP($A44,Chargers!A44:C95,3)</f>
        <v>1301</v>
      </c>
      <c r="E44" s="22"/>
    </row>
    <row r="45" spans="1:12" x14ac:dyDescent="0.25">
      <c r="A45" s="20" t="s">
        <v>44</v>
      </c>
      <c r="B45" s="21">
        <v>22600</v>
      </c>
      <c r="C45" s="22">
        <f>VLOOKUP($A45,Population!A45:B95,2)</f>
        <v>28995881</v>
      </c>
      <c r="D45" s="22">
        <f>VLOOKUP($A45,Chargers!A45:C96,3)</f>
        <v>4581</v>
      </c>
      <c r="E45" s="22"/>
    </row>
    <row r="46" spans="1:12" x14ac:dyDescent="0.25">
      <c r="A46" s="20" t="s">
        <v>45</v>
      </c>
      <c r="B46" s="21">
        <v>5220</v>
      </c>
      <c r="C46" s="22">
        <f>VLOOKUP($A46,Population!A46:B96,2)</f>
        <v>3205958</v>
      </c>
      <c r="D46" s="22">
        <f>VLOOKUP($A46,Chargers!A46:C97,3)</f>
        <v>1576</v>
      </c>
      <c r="E46" s="22"/>
    </row>
    <row r="47" spans="1:12" x14ac:dyDescent="0.25">
      <c r="A47" s="20" t="s">
        <v>46</v>
      </c>
      <c r="B47" s="21">
        <v>1060</v>
      </c>
      <c r="C47" s="22">
        <f>VLOOKUP($A47,Population!A47:B97,2)</f>
        <v>623989</v>
      </c>
      <c r="D47" s="22">
        <f>VLOOKUP($A47,Chargers!A47:C98,3)</f>
        <v>768</v>
      </c>
      <c r="E47" s="22"/>
    </row>
    <row r="48" spans="1:12" x14ac:dyDescent="0.25">
      <c r="A48" s="20" t="s">
        <v>47</v>
      </c>
      <c r="B48" s="21">
        <v>8370</v>
      </c>
      <c r="C48" s="22">
        <f>VLOOKUP($A48,Population!A48:B98,2)</f>
        <v>8535519</v>
      </c>
      <c r="D48" s="22">
        <f>VLOOKUP($A48,Chargers!A48:C99,3)</f>
        <v>2227</v>
      </c>
      <c r="E48" s="22"/>
    </row>
    <row r="49" spans="1:5" x14ac:dyDescent="0.25">
      <c r="A49" s="20" t="s">
        <v>48</v>
      </c>
      <c r="B49" s="21">
        <v>28400</v>
      </c>
      <c r="C49" s="22">
        <f>VLOOKUP($A49,Population!A49:B99,2)</f>
        <v>7614893</v>
      </c>
      <c r="D49" s="22">
        <f>VLOOKUP($A49,Chargers!A49:C100,3)</f>
        <v>3437</v>
      </c>
      <c r="E49" s="22"/>
    </row>
    <row r="50" spans="1:5" x14ac:dyDescent="0.25">
      <c r="A50" s="20" t="s">
        <v>49</v>
      </c>
      <c r="B50" s="21">
        <v>230</v>
      </c>
      <c r="C50" s="22">
        <f>VLOOKUP($A50,Population!A50:B100,2)</f>
        <v>1792147</v>
      </c>
      <c r="D50" s="22">
        <f>VLOOKUP($A50,Chargers!A50:C101,3)</f>
        <v>243</v>
      </c>
      <c r="E50" s="22"/>
    </row>
    <row r="51" spans="1:5" x14ac:dyDescent="0.25">
      <c r="A51" s="20" t="s">
        <v>50</v>
      </c>
      <c r="B51" s="21">
        <v>3680</v>
      </c>
      <c r="C51" s="22">
        <f>VLOOKUP($A51,Population!A51:B101,2)</f>
        <v>5822434</v>
      </c>
      <c r="D51" s="22">
        <f>VLOOKUP($A51,Chargers!A51:C102,3)</f>
        <v>793</v>
      </c>
      <c r="E51" s="22"/>
    </row>
    <row r="52" spans="1:5" x14ac:dyDescent="0.25">
      <c r="A52" s="20" t="s">
        <v>51</v>
      </c>
      <c r="B52" s="21">
        <v>170</v>
      </c>
      <c r="C52" s="22">
        <f>VLOOKUP($A52,Population!A52:B102,2)</f>
        <v>578759</v>
      </c>
      <c r="D52" s="22">
        <f>VLOOKUP($A52,Chargers!A52:C103,3)</f>
        <v>166</v>
      </c>
      <c r="E52" s="22"/>
    </row>
    <row r="54" spans="1:5" x14ac:dyDescent="0.25">
      <c r="B54" s="16">
        <f>SUM(B2:B53)</f>
        <v>543610</v>
      </c>
    </row>
  </sheetData>
  <mergeCells count="4">
    <mergeCell ref="F33:L33"/>
    <mergeCell ref="F25:T25"/>
    <mergeCell ref="F30:V30"/>
    <mergeCell ref="F32:L3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E4AA-E2A7-4BCF-8988-8B002B362035}">
  <dimension ref="A1:I53"/>
  <sheetViews>
    <sheetView topLeftCell="A26" workbookViewId="0">
      <selection activeCell="I7" sqref="I7"/>
    </sheetView>
  </sheetViews>
  <sheetFormatPr defaultRowHeight="15" x14ac:dyDescent="0.25"/>
  <cols>
    <col min="1" max="1" width="15.42578125" customWidth="1"/>
    <col min="2" max="2" width="13.7109375" customWidth="1"/>
    <col min="3" max="3" width="14.140625" customWidth="1"/>
  </cols>
  <sheetData>
    <row r="1" spans="1:9" ht="15.75" thickBot="1" x14ac:dyDescent="0.3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9" ht="15.75" thickBot="1" x14ac:dyDescent="0.3">
      <c r="A2" s="24" t="s">
        <v>1</v>
      </c>
      <c r="B2" s="24">
        <v>170</v>
      </c>
      <c r="C2" s="24">
        <v>427</v>
      </c>
      <c r="D2" s="24">
        <v>3</v>
      </c>
      <c r="E2" s="24">
        <v>1</v>
      </c>
      <c r="F2" s="24">
        <v>334</v>
      </c>
      <c r="G2" s="24">
        <v>92</v>
      </c>
      <c r="I2" t="s">
        <v>74</v>
      </c>
    </row>
    <row r="3" spans="1:9" ht="15.75" thickBot="1" x14ac:dyDescent="0.3">
      <c r="A3" s="25" t="s">
        <v>2</v>
      </c>
      <c r="B3" s="25">
        <v>37</v>
      </c>
      <c r="C3" s="25">
        <v>67</v>
      </c>
      <c r="D3" s="25">
        <v>2</v>
      </c>
      <c r="E3" s="25">
        <v>0</v>
      </c>
      <c r="F3" s="25">
        <v>62</v>
      </c>
      <c r="G3" s="25">
        <v>5</v>
      </c>
    </row>
    <row r="4" spans="1:9" ht="15.75" thickBot="1" x14ac:dyDescent="0.3">
      <c r="A4" s="24" t="s">
        <v>3</v>
      </c>
      <c r="B4" s="24">
        <v>687</v>
      </c>
      <c r="C4" s="24">
        <v>1746</v>
      </c>
      <c r="D4" s="24">
        <v>3</v>
      </c>
      <c r="E4" s="24">
        <v>3</v>
      </c>
      <c r="F4" s="24">
        <v>1371</v>
      </c>
      <c r="G4" s="24">
        <v>372</v>
      </c>
    </row>
    <row r="5" spans="1:9" ht="15.75" thickBot="1" x14ac:dyDescent="0.3">
      <c r="A5" s="25" t="s">
        <v>4</v>
      </c>
      <c r="B5" s="25">
        <v>105</v>
      </c>
      <c r="C5" s="25">
        <v>330</v>
      </c>
      <c r="D5" s="25">
        <v>3</v>
      </c>
      <c r="E5" s="25">
        <v>0</v>
      </c>
      <c r="F5" s="25">
        <v>278</v>
      </c>
      <c r="G5" s="25">
        <v>52</v>
      </c>
    </row>
    <row r="6" spans="1:9" ht="15.75" thickBot="1" x14ac:dyDescent="0.3">
      <c r="A6" s="24" t="s">
        <v>5</v>
      </c>
      <c r="B6" s="24">
        <v>12548</v>
      </c>
      <c r="C6" s="24">
        <v>31886</v>
      </c>
      <c r="D6" s="24">
        <v>3</v>
      </c>
      <c r="E6" s="24">
        <v>320</v>
      </c>
      <c r="F6" s="24">
        <v>26298</v>
      </c>
      <c r="G6" s="24">
        <v>5230</v>
      </c>
    </row>
    <row r="7" spans="1:9" ht="15.75" thickBot="1" x14ac:dyDescent="0.3">
      <c r="A7" s="25" t="s">
        <v>6</v>
      </c>
      <c r="B7" s="25">
        <v>1277</v>
      </c>
      <c r="C7" s="25">
        <v>3012</v>
      </c>
      <c r="D7" s="25">
        <v>2</v>
      </c>
      <c r="E7" s="25">
        <v>61</v>
      </c>
      <c r="F7" s="25">
        <v>2556</v>
      </c>
      <c r="G7" s="25">
        <v>395</v>
      </c>
    </row>
    <row r="8" spans="1:9" ht="26.25" thickBot="1" x14ac:dyDescent="0.3">
      <c r="A8" s="24" t="s">
        <v>7</v>
      </c>
      <c r="B8" s="24">
        <v>426</v>
      </c>
      <c r="C8" s="24">
        <v>1118</v>
      </c>
      <c r="D8" s="24">
        <v>3</v>
      </c>
      <c r="E8" s="24">
        <v>21</v>
      </c>
      <c r="F8" s="24">
        <v>851</v>
      </c>
      <c r="G8" s="24">
        <v>244</v>
      </c>
    </row>
    <row r="9" spans="1:9" ht="15.75" thickBot="1" x14ac:dyDescent="0.3">
      <c r="A9" s="25" t="s">
        <v>8</v>
      </c>
      <c r="B9" s="25">
        <v>75</v>
      </c>
      <c r="C9" s="25">
        <v>193</v>
      </c>
      <c r="D9" s="25">
        <v>3</v>
      </c>
      <c r="E9" s="25">
        <v>2</v>
      </c>
      <c r="F9" s="25">
        <v>119</v>
      </c>
      <c r="G9" s="25">
        <v>72</v>
      </c>
    </row>
    <row r="10" spans="1:9" ht="26.25" thickBot="1" x14ac:dyDescent="0.3">
      <c r="A10" s="24" t="s">
        <v>64</v>
      </c>
      <c r="B10" s="24">
        <v>220</v>
      </c>
      <c r="C10" s="24">
        <v>610</v>
      </c>
      <c r="D10" s="24">
        <v>3</v>
      </c>
      <c r="E10" s="24">
        <v>18</v>
      </c>
      <c r="F10" s="24">
        <v>558</v>
      </c>
      <c r="G10" s="24">
        <v>34</v>
      </c>
    </row>
    <row r="11" spans="1:9" ht="15.75" thickBot="1" x14ac:dyDescent="0.3">
      <c r="A11" s="25" t="s">
        <v>10</v>
      </c>
      <c r="B11" s="25">
        <v>2045</v>
      </c>
      <c r="C11" s="25">
        <v>4937</v>
      </c>
      <c r="D11" s="25">
        <v>2</v>
      </c>
      <c r="E11" s="25">
        <v>39</v>
      </c>
      <c r="F11" s="25">
        <v>4043</v>
      </c>
      <c r="G11" s="25">
        <v>855</v>
      </c>
    </row>
    <row r="12" spans="1:9" ht="15.75" thickBot="1" x14ac:dyDescent="0.3">
      <c r="A12" s="24" t="s">
        <v>11</v>
      </c>
      <c r="B12" s="24">
        <v>1377</v>
      </c>
      <c r="C12" s="24">
        <v>3414</v>
      </c>
      <c r="D12" s="24">
        <v>3</v>
      </c>
      <c r="E12" s="24">
        <v>172</v>
      </c>
      <c r="F12" s="24">
        <v>2824</v>
      </c>
      <c r="G12" s="24">
        <v>418</v>
      </c>
    </row>
    <row r="13" spans="1:9" ht="15.75" thickBot="1" x14ac:dyDescent="0.3">
      <c r="A13" s="25" t="s">
        <v>12</v>
      </c>
      <c r="B13" s="25">
        <v>359</v>
      </c>
      <c r="C13" s="25">
        <v>728</v>
      </c>
      <c r="D13" s="25">
        <v>2</v>
      </c>
      <c r="E13" s="25">
        <v>5</v>
      </c>
      <c r="F13" s="25">
        <v>642</v>
      </c>
      <c r="G13" s="25">
        <v>81</v>
      </c>
    </row>
    <row r="14" spans="1:9" ht="15.75" thickBot="1" x14ac:dyDescent="0.3">
      <c r="A14" s="24" t="s">
        <v>13</v>
      </c>
      <c r="B14" s="24">
        <v>96</v>
      </c>
      <c r="C14" s="24">
        <v>238</v>
      </c>
      <c r="D14" s="24">
        <v>3</v>
      </c>
      <c r="E14" s="24">
        <v>0</v>
      </c>
      <c r="F14" s="24">
        <v>158</v>
      </c>
      <c r="G14" s="24">
        <v>80</v>
      </c>
    </row>
    <row r="15" spans="1:9" ht="15.75" thickBot="1" x14ac:dyDescent="0.3">
      <c r="A15" s="25" t="s">
        <v>14</v>
      </c>
      <c r="B15" s="25">
        <v>844</v>
      </c>
      <c r="C15" s="25">
        <v>2106</v>
      </c>
      <c r="D15" s="25">
        <v>3</v>
      </c>
      <c r="E15" s="25">
        <v>15</v>
      </c>
      <c r="F15" s="25">
        <v>1689</v>
      </c>
      <c r="G15" s="25">
        <v>402</v>
      </c>
    </row>
    <row r="16" spans="1:9" ht="15.75" thickBot="1" x14ac:dyDescent="0.3">
      <c r="A16" s="24" t="s">
        <v>15</v>
      </c>
      <c r="B16" s="24">
        <v>275</v>
      </c>
      <c r="C16" s="24">
        <v>716</v>
      </c>
      <c r="D16" s="24">
        <v>3</v>
      </c>
      <c r="E16" s="24">
        <v>0</v>
      </c>
      <c r="F16" s="24">
        <v>544</v>
      </c>
      <c r="G16" s="24">
        <v>172</v>
      </c>
    </row>
    <row r="17" spans="1:7" ht="15.75" thickBot="1" x14ac:dyDescent="0.3">
      <c r="A17" s="25" t="s">
        <v>16</v>
      </c>
      <c r="B17" s="25">
        <v>219</v>
      </c>
      <c r="C17" s="25">
        <v>455</v>
      </c>
      <c r="D17" s="25">
        <v>2</v>
      </c>
      <c r="E17" s="25">
        <v>27</v>
      </c>
      <c r="F17" s="25">
        <v>307</v>
      </c>
      <c r="G17" s="25">
        <v>121</v>
      </c>
    </row>
    <row r="18" spans="1:7" ht="15.75" thickBot="1" x14ac:dyDescent="0.3">
      <c r="A18" s="24" t="s">
        <v>17</v>
      </c>
      <c r="B18" s="24">
        <v>431</v>
      </c>
      <c r="C18" s="24">
        <v>883</v>
      </c>
      <c r="D18" s="24">
        <v>2</v>
      </c>
      <c r="E18" s="24">
        <v>2</v>
      </c>
      <c r="F18" s="24">
        <v>776</v>
      </c>
      <c r="G18" s="24">
        <v>105</v>
      </c>
    </row>
    <row r="19" spans="1:7" ht="15.75" thickBot="1" x14ac:dyDescent="0.3">
      <c r="A19" s="25" t="s">
        <v>18</v>
      </c>
      <c r="B19" s="25">
        <v>160</v>
      </c>
      <c r="C19" s="25">
        <v>369</v>
      </c>
      <c r="D19" s="25">
        <v>2</v>
      </c>
      <c r="E19" s="25">
        <v>8</v>
      </c>
      <c r="F19" s="25">
        <v>292</v>
      </c>
      <c r="G19" s="25">
        <v>69</v>
      </c>
    </row>
    <row r="20" spans="1:7" ht="15.75" thickBot="1" x14ac:dyDescent="0.3">
      <c r="A20" s="24" t="s">
        <v>19</v>
      </c>
      <c r="B20" s="24">
        <v>136</v>
      </c>
      <c r="C20" s="24">
        <v>325</v>
      </c>
      <c r="D20" s="24">
        <v>2</v>
      </c>
      <c r="E20" s="24">
        <v>4</v>
      </c>
      <c r="F20" s="24">
        <v>253</v>
      </c>
      <c r="G20" s="24">
        <v>68</v>
      </c>
    </row>
    <row r="21" spans="1:7" ht="15.75" thickBot="1" x14ac:dyDescent="0.3">
      <c r="A21" s="25" t="s">
        <v>20</v>
      </c>
      <c r="B21" s="25">
        <v>234</v>
      </c>
      <c r="C21" s="25">
        <v>493</v>
      </c>
      <c r="D21" s="25">
        <v>2</v>
      </c>
      <c r="E21" s="25">
        <v>6</v>
      </c>
      <c r="F21" s="25">
        <v>373</v>
      </c>
      <c r="G21" s="25">
        <v>114</v>
      </c>
    </row>
    <row r="22" spans="1:7" ht="15.75" thickBot="1" x14ac:dyDescent="0.3">
      <c r="A22" s="24" t="s">
        <v>21</v>
      </c>
      <c r="B22" s="24">
        <v>961</v>
      </c>
      <c r="C22" s="24">
        <v>2522</v>
      </c>
      <c r="D22" s="24">
        <v>3</v>
      </c>
      <c r="E22" s="24">
        <v>21</v>
      </c>
      <c r="F22" s="24">
        <v>2066</v>
      </c>
      <c r="G22" s="24">
        <v>435</v>
      </c>
    </row>
    <row r="23" spans="1:7" ht="26.25" thickBot="1" x14ac:dyDescent="0.3">
      <c r="A23" s="25" t="s">
        <v>22</v>
      </c>
      <c r="B23" s="25">
        <v>1539</v>
      </c>
      <c r="C23" s="25">
        <v>3382</v>
      </c>
      <c r="D23" s="25">
        <v>2</v>
      </c>
      <c r="E23" s="25">
        <v>18</v>
      </c>
      <c r="F23" s="25">
        <v>3036</v>
      </c>
      <c r="G23" s="25">
        <v>328</v>
      </c>
    </row>
    <row r="24" spans="1:7" ht="15.75" thickBot="1" x14ac:dyDescent="0.3">
      <c r="A24" s="24" t="s">
        <v>23</v>
      </c>
      <c r="B24" s="24">
        <v>653</v>
      </c>
      <c r="C24" s="24">
        <v>1400</v>
      </c>
      <c r="D24" s="24">
        <v>2</v>
      </c>
      <c r="E24" s="24">
        <v>42</v>
      </c>
      <c r="F24" s="24">
        <v>1032</v>
      </c>
      <c r="G24" s="24">
        <v>316</v>
      </c>
    </row>
    <row r="25" spans="1:7" ht="26.25" thickBot="1" x14ac:dyDescent="0.3">
      <c r="A25" s="25" t="s">
        <v>24</v>
      </c>
      <c r="B25" s="25">
        <v>524</v>
      </c>
      <c r="C25" s="25">
        <v>1163</v>
      </c>
      <c r="D25" s="25">
        <v>2</v>
      </c>
      <c r="E25" s="25">
        <v>75</v>
      </c>
      <c r="F25" s="25">
        <v>897</v>
      </c>
      <c r="G25" s="25">
        <v>191</v>
      </c>
    </row>
    <row r="26" spans="1:7" ht="26.25" thickBot="1" x14ac:dyDescent="0.3">
      <c r="A26" s="24" t="s">
        <v>25</v>
      </c>
      <c r="B26" s="24">
        <v>91</v>
      </c>
      <c r="C26" s="24">
        <v>266</v>
      </c>
      <c r="D26" s="24">
        <v>3</v>
      </c>
      <c r="E26" s="24">
        <v>0</v>
      </c>
      <c r="F26" s="24">
        <v>209</v>
      </c>
      <c r="G26" s="24">
        <v>57</v>
      </c>
    </row>
    <row r="27" spans="1:7" ht="15.75" thickBot="1" x14ac:dyDescent="0.3">
      <c r="A27" s="25" t="s">
        <v>26</v>
      </c>
      <c r="B27" s="25">
        <v>956</v>
      </c>
      <c r="C27" s="25">
        <v>1977</v>
      </c>
      <c r="D27" s="25">
        <v>2</v>
      </c>
      <c r="E27" s="25">
        <v>4</v>
      </c>
      <c r="F27" s="25">
        <v>1789</v>
      </c>
      <c r="G27" s="25">
        <v>184</v>
      </c>
    </row>
    <row r="28" spans="1:7" ht="15.75" thickBot="1" x14ac:dyDescent="0.3">
      <c r="A28" s="24" t="s">
        <v>27</v>
      </c>
      <c r="B28" s="24">
        <v>61</v>
      </c>
      <c r="C28" s="24">
        <v>187</v>
      </c>
      <c r="D28" s="24">
        <v>3</v>
      </c>
      <c r="E28" s="24">
        <v>2</v>
      </c>
      <c r="F28" s="24">
        <v>85</v>
      </c>
      <c r="G28" s="24">
        <v>100</v>
      </c>
    </row>
    <row r="29" spans="1:7" ht="15.75" thickBot="1" x14ac:dyDescent="0.3">
      <c r="A29" s="25" t="s">
        <v>28</v>
      </c>
      <c r="B29" s="25">
        <v>139</v>
      </c>
      <c r="C29" s="25">
        <v>301</v>
      </c>
      <c r="D29" s="25">
        <v>2</v>
      </c>
      <c r="E29" s="25">
        <v>7</v>
      </c>
      <c r="F29" s="25">
        <v>226</v>
      </c>
      <c r="G29" s="25">
        <v>68</v>
      </c>
    </row>
    <row r="30" spans="1:7" ht="15.75" thickBot="1" x14ac:dyDescent="0.3">
      <c r="A30" s="24" t="s">
        <v>29</v>
      </c>
      <c r="B30" s="24">
        <v>381</v>
      </c>
      <c r="C30" s="24">
        <v>1121</v>
      </c>
      <c r="D30" s="24">
        <v>3</v>
      </c>
      <c r="E30" s="24">
        <v>4</v>
      </c>
      <c r="F30" s="24">
        <v>839</v>
      </c>
      <c r="G30" s="24">
        <v>278</v>
      </c>
    </row>
    <row r="31" spans="1:7" ht="39" thickBot="1" x14ac:dyDescent="0.3">
      <c r="A31" s="25" t="s">
        <v>30</v>
      </c>
      <c r="B31" s="25">
        <v>125</v>
      </c>
      <c r="C31" s="25">
        <v>271</v>
      </c>
      <c r="D31" s="25">
        <v>2</v>
      </c>
      <c r="E31" s="25">
        <v>5</v>
      </c>
      <c r="F31" s="25">
        <v>195</v>
      </c>
      <c r="G31" s="25">
        <v>71</v>
      </c>
    </row>
    <row r="32" spans="1:7" ht="26.25" thickBot="1" x14ac:dyDescent="0.3">
      <c r="A32" s="24" t="s">
        <v>31</v>
      </c>
      <c r="B32" s="24">
        <v>562</v>
      </c>
      <c r="C32" s="24">
        <v>1412</v>
      </c>
      <c r="D32" s="24">
        <v>3</v>
      </c>
      <c r="E32" s="24">
        <v>17</v>
      </c>
      <c r="F32" s="24">
        <v>970</v>
      </c>
      <c r="G32" s="24">
        <v>425</v>
      </c>
    </row>
    <row r="33" spans="1:7" ht="26.25" thickBot="1" x14ac:dyDescent="0.3">
      <c r="A33" s="25" t="s">
        <v>32</v>
      </c>
      <c r="B33" s="25">
        <v>144</v>
      </c>
      <c r="C33" s="25">
        <v>360</v>
      </c>
      <c r="D33" s="25">
        <v>3</v>
      </c>
      <c r="E33" s="25">
        <v>24</v>
      </c>
      <c r="F33" s="25">
        <v>218</v>
      </c>
      <c r="G33" s="25">
        <v>118</v>
      </c>
    </row>
    <row r="34" spans="1:7" ht="15.75" thickBot="1" x14ac:dyDescent="0.3">
      <c r="A34" s="24" t="s">
        <v>33</v>
      </c>
      <c r="B34" s="24">
        <v>2374</v>
      </c>
      <c r="C34" s="24">
        <v>5704</v>
      </c>
      <c r="D34" s="24">
        <v>2</v>
      </c>
      <c r="E34" s="24">
        <v>15</v>
      </c>
      <c r="F34" s="24">
        <v>5062</v>
      </c>
      <c r="G34" s="24">
        <v>627</v>
      </c>
    </row>
    <row r="35" spans="1:7" ht="26.25" thickBot="1" x14ac:dyDescent="0.3">
      <c r="A35" s="25" t="s">
        <v>34</v>
      </c>
      <c r="B35" s="25">
        <v>838</v>
      </c>
      <c r="C35" s="25">
        <v>1954</v>
      </c>
      <c r="D35" s="25">
        <v>2</v>
      </c>
      <c r="E35" s="25">
        <v>15</v>
      </c>
      <c r="F35" s="25">
        <v>1619</v>
      </c>
      <c r="G35" s="25">
        <v>320</v>
      </c>
    </row>
    <row r="36" spans="1:7" ht="26.25" thickBot="1" x14ac:dyDescent="0.3">
      <c r="A36" s="24" t="s">
        <v>35</v>
      </c>
      <c r="B36" s="24">
        <v>46</v>
      </c>
      <c r="C36" s="24">
        <v>108</v>
      </c>
      <c r="D36" s="24">
        <v>2</v>
      </c>
      <c r="E36" s="24">
        <v>0</v>
      </c>
      <c r="F36" s="24">
        <v>64</v>
      </c>
      <c r="G36" s="24">
        <v>44</v>
      </c>
    </row>
    <row r="37" spans="1:7" ht="15.75" thickBot="1" x14ac:dyDescent="0.3">
      <c r="A37" s="25" t="s">
        <v>36</v>
      </c>
      <c r="B37" s="25">
        <v>744</v>
      </c>
      <c r="C37" s="25">
        <v>1621</v>
      </c>
      <c r="D37" s="25">
        <v>2</v>
      </c>
      <c r="E37" s="25">
        <v>7</v>
      </c>
      <c r="F37" s="25">
        <v>1287</v>
      </c>
      <c r="G37" s="25">
        <v>327</v>
      </c>
    </row>
    <row r="38" spans="1:7" ht="26.25" thickBot="1" x14ac:dyDescent="0.3">
      <c r="A38" s="24" t="s">
        <v>37</v>
      </c>
      <c r="B38" s="24">
        <v>260</v>
      </c>
      <c r="C38" s="24">
        <v>670</v>
      </c>
      <c r="D38" s="24">
        <v>3</v>
      </c>
      <c r="E38" s="24">
        <v>6</v>
      </c>
      <c r="F38" s="24">
        <v>301</v>
      </c>
      <c r="G38" s="24">
        <v>363</v>
      </c>
    </row>
    <row r="39" spans="1:7" ht="15.75" thickBot="1" x14ac:dyDescent="0.3">
      <c r="A39" s="25" t="s">
        <v>38</v>
      </c>
      <c r="B39" s="25">
        <v>806</v>
      </c>
      <c r="C39" s="25">
        <v>1941</v>
      </c>
      <c r="D39" s="25">
        <v>2</v>
      </c>
      <c r="E39" s="25">
        <v>43</v>
      </c>
      <c r="F39" s="25">
        <v>1509</v>
      </c>
      <c r="G39" s="25">
        <v>389</v>
      </c>
    </row>
    <row r="40" spans="1:7" ht="26.25" thickBot="1" x14ac:dyDescent="0.3">
      <c r="A40" s="24" t="s">
        <v>39</v>
      </c>
      <c r="B40" s="24">
        <v>890</v>
      </c>
      <c r="C40" s="24">
        <v>2070</v>
      </c>
      <c r="D40" s="24">
        <v>2</v>
      </c>
      <c r="E40" s="24">
        <v>14</v>
      </c>
      <c r="F40" s="24">
        <v>1728</v>
      </c>
      <c r="G40" s="24">
        <v>328</v>
      </c>
    </row>
    <row r="41" spans="1:7" ht="26.25" thickBot="1" x14ac:dyDescent="0.3">
      <c r="A41" s="25" t="s">
        <v>40</v>
      </c>
      <c r="B41" s="25">
        <v>203</v>
      </c>
      <c r="C41" s="25">
        <v>469</v>
      </c>
      <c r="D41" s="25">
        <v>2</v>
      </c>
      <c r="E41" s="25">
        <v>21</v>
      </c>
      <c r="F41" s="25">
        <v>417</v>
      </c>
      <c r="G41" s="25">
        <v>31</v>
      </c>
    </row>
    <row r="42" spans="1:7" ht="26.25" thickBot="1" x14ac:dyDescent="0.3">
      <c r="A42" s="24" t="s">
        <v>41</v>
      </c>
      <c r="B42" s="24">
        <v>311</v>
      </c>
      <c r="C42" s="24">
        <v>681</v>
      </c>
      <c r="D42" s="24">
        <v>2</v>
      </c>
      <c r="E42" s="24">
        <v>3</v>
      </c>
      <c r="F42" s="24">
        <v>557</v>
      </c>
      <c r="G42" s="24">
        <v>121</v>
      </c>
    </row>
    <row r="43" spans="1:7" ht="26.25" thickBot="1" x14ac:dyDescent="0.3">
      <c r="A43" s="25" t="s">
        <v>42</v>
      </c>
      <c r="B43" s="25">
        <v>45</v>
      </c>
      <c r="C43" s="25">
        <v>131</v>
      </c>
      <c r="D43" s="25">
        <v>3</v>
      </c>
      <c r="E43" s="25">
        <v>0</v>
      </c>
      <c r="F43" s="25">
        <v>76</v>
      </c>
      <c r="G43" s="25">
        <v>55</v>
      </c>
    </row>
    <row r="44" spans="1:7" ht="26.25" thickBot="1" x14ac:dyDescent="0.3">
      <c r="A44" s="24" t="s">
        <v>43</v>
      </c>
      <c r="B44" s="24">
        <v>573</v>
      </c>
      <c r="C44" s="24">
        <v>1301</v>
      </c>
      <c r="D44" s="24">
        <v>2</v>
      </c>
      <c r="E44" s="24">
        <v>10</v>
      </c>
      <c r="F44" s="24">
        <v>1107</v>
      </c>
      <c r="G44" s="24">
        <v>184</v>
      </c>
    </row>
    <row r="45" spans="1:7" ht="15.75" thickBot="1" x14ac:dyDescent="0.3">
      <c r="A45" s="25" t="s">
        <v>44</v>
      </c>
      <c r="B45" s="25">
        <v>1965</v>
      </c>
      <c r="C45" s="25">
        <v>4581</v>
      </c>
      <c r="D45" s="25">
        <v>2</v>
      </c>
      <c r="E45" s="25">
        <v>39</v>
      </c>
      <c r="F45" s="25">
        <v>3830</v>
      </c>
      <c r="G45" s="25">
        <v>712</v>
      </c>
    </row>
    <row r="46" spans="1:7" ht="26.25" thickBot="1" x14ac:dyDescent="0.3">
      <c r="A46" s="24" t="s">
        <v>66</v>
      </c>
      <c r="B46" s="24">
        <v>40749</v>
      </c>
      <c r="C46" s="24">
        <v>98856</v>
      </c>
      <c r="D46" s="24">
        <v>2</v>
      </c>
      <c r="E46" s="24">
        <v>1392</v>
      </c>
      <c r="F46" s="24">
        <v>80732</v>
      </c>
      <c r="G46" s="24">
        <v>16682</v>
      </c>
    </row>
    <row r="47" spans="1:7" ht="15.75" thickBot="1" x14ac:dyDescent="0.3">
      <c r="A47" s="25" t="s">
        <v>45</v>
      </c>
      <c r="B47" s="25">
        <v>742</v>
      </c>
      <c r="C47" s="25">
        <v>1576</v>
      </c>
      <c r="D47" s="25">
        <v>2</v>
      </c>
      <c r="E47" s="25">
        <v>2</v>
      </c>
      <c r="F47" s="25">
        <v>1404</v>
      </c>
      <c r="G47" s="25">
        <v>170</v>
      </c>
    </row>
    <row r="48" spans="1:7" ht="15.75" thickBot="1" x14ac:dyDescent="0.3">
      <c r="A48" s="24" t="s">
        <v>46</v>
      </c>
      <c r="B48" s="24">
        <v>283</v>
      </c>
      <c r="C48" s="24">
        <v>768</v>
      </c>
      <c r="D48" s="24">
        <v>3</v>
      </c>
      <c r="E48" s="24">
        <v>71</v>
      </c>
      <c r="F48" s="24">
        <v>636</v>
      </c>
      <c r="G48" s="24">
        <v>61</v>
      </c>
    </row>
    <row r="49" spans="1:7" ht="15.75" thickBot="1" x14ac:dyDescent="0.3">
      <c r="A49" s="25" t="s">
        <v>47</v>
      </c>
      <c r="B49" s="25">
        <v>820</v>
      </c>
      <c r="C49" s="25">
        <v>2227</v>
      </c>
      <c r="D49" s="25">
        <v>3</v>
      </c>
      <c r="E49" s="25">
        <v>59</v>
      </c>
      <c r="F49" s="25">
        <v>1636</v>
      </c>
      <c r="G49" s="25">
        <v>532</v>
      </c>
    </row>
    <row r="50" spans="1:7" ht="26.25" thickBot="1" x14ac:dyDescent="0.3">
      <c r="A50" s="24" t="s">
        <v>48</v>
      </c>
      <c r="B50" s="24">
        <v>1441</v>
      </c>
      <c r="C50" s="24">
        <v>3437</v>
      </c>
      <c r="D50" s="24">
        <v>2</v>
      </c>
      <c r="E50" s="24">
        <v>85</v>
      </c>
      <c r="F50" s="24">
        <v>2761</v>
      </c>
      <c r="G50" s="24">
        <v>591</v>
      </c>
    </row>
    <row r="51" spans="1:7" ht="26.25" thickBot="1" x14ac:dyDescent="0.3">
      <c r="A51" s="25" t="s">
        <v>49</v>
      </c>
      <c r="B51" s="25">
        <v>85</v>
      </c>
      <c r="C51" s="25">
        <v>243</v>
      </c>
      <c r="D51" s="25">
        <v>3</v>
      </c>
      <c r="E51" s="25">
        <v>1</v>
      </c>
      <c r="F51" s="25">
        <v>182</v>
      </c>
      <c r="G51" s="25">
        <v>60</v>
      </c>
    </row>
    <row r="52" spans="1:7" ht="26.25" thickBot="1" x14ac:dyDescent="0.3">
      <c r="A52" s="24" t="s">
        <v>50</v>
      </c>
      <c r="B52" s="24">
        <v>408</v>
      </c>
      <c r="C52" s="24">
        <v>793</v>
      </c>
      <c r="D52" s="24">
        <v>2</v>
      </c>
      <c r="E52" s="24">
        <v>76</v>
      </c>
      <c r="F52" s="24">
        <v>577</v>
      </c>
      <c r="G52" s="24">
        <v>140</v>
      </c>
    </row>
    <row r="53" spans="1:7" ht="15.75" thickBot="1" x14ac:dyDescent="0.3">
      <c r="A53" s="25" t="s">
        <v>51</v>
      </c>
      <c r="B53" s="25">
        <v>58</v>
      </c>
      <c r="C53" s="25">
        <v>166</v>
      </c>
      <c r="D53" s="25">
        <v>3</v>
      </c>
      <c r="E53" s="25">
        <v>2</v>
      </c>
      <c r="F53" s="25">
        <v>89</v>
      </c>
      <c r="G53" s="25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9E84-99CF-419C-A060-2652977EDD69}">
  <dimension ref="A1:B52"/>
  <sheetViews>
    <sheetView workbookViewId="0">
      <selection sqref="A1:A1048576"/>
    </sheetView>
  </sheetViews>
  <sheetFormatPr defaultRowHeight="15" x14ac:dyDescent="0.25"/>
  <cols>
    <col min="1" max="1" width="16.85546875" style="14" customWidth="1"/>
    <col min="2" max="2" width="18.7109375" style="10" customWidth="1"/>
  </cols>
  <sheetData>
    <row r="1" spans="1:2" x14ac:dyDescent="0.25">
      <c r="A1" s="14" t="s">
        <v>0</v>
      </c>
      <c r="B1" s="10" t="s">
        <v>62</v>
      </c>
    </row>
    <row r="2" spans="1:2" x14ac:dyDescent="0.25">
      <c r="A2" s="14" t="s">
        <v>1</v>
      </c>
      <c r="B2" s="10">
        <v>4903185</v>
      </c>
    </row>
    <row r="3" spans="1:2" x14ac:dyDescent="0.25">
      <c r="A3" s="14" t="s">
        <v>2</v>
      </c>
      <c r="B3" s="10">
        <v>731545</v>
      </c>
    </row>
    <row r="4" spans="1:2" x14ac:dyDescent="0.25">
      <c r="A4" s="14" t="s">
        <v>3</v>
      </c>
      <c r="B4" s="10">
        <v>7278717</v>
      </c>
    </row>
    <row r="5" spans="1:2" x14ac:dyDescent="0.25">
      <c r="A5" s="14" t="s">
        <v>4</v>
      </c>
      <c r="B5" s="10">
        <v>3017825</v>
      </c>
    </row>
    <row r="6" spans="1:2" x14ac:dyDescent="0.25">
      <c r="A6" s="13" t="s">
        <v>5</v>
      </c>
      <c r="B6" s="10">
        <v>39512223</v>
      </c>
    </row>
    <row r="7" spans="1:2" x14ac:dyDescent="0.25">
      <c r="A7" s="14" t="s">
        <v>6</v>
      </c>
      <c r="B7" s="10">
        <v>5758736</v>
      </c>
    </row>
    <row r="8" spans="1:2" x14ac:dyDescent="0.25">
      <c r="A8" s="14" t="s">
        <v>7</v>
      </c>
      <c r="B8" s="10">
        <v>3565287</v>
      </c>
    </row>
    <row r="9" spans="1:2" x14ac:dyDescent="0.25">
      <c r="A9" s="14" t="s">
        <v>8</v>
      </c>
      <c r="B9" s="10">
        <v>973764</v>
      </c>
    </row>
    <row r="10" spans="1:2" x14ac:dyDescent="0.25">
      <c r="A10" s="14" t="s">
        <v>64</v>
      </c>
      <c r="B10" s="10">
        <v>705749</v>
      </c>
    </row>
    <row r="11" spans="1:2" x14ac:dyDescent="0.25">
      <c r="A11" s="14" t="s">
        <v>10</v>
      </c>
      <c r="B11" s="10">
        <v>21477737</v>
      </c>
    </row>
    <row r="12" spans="1:2" x14ac:dyDescent="0.25">
      <c r="A12" s="14" t="s">
        <v>11</v>
      </c>
      <c r="B12" s="10">
        <v>10617423</v>
      </c>
    </row>
    <row r="13" spans="1:2" x14ac:dyDescent="0.25">
      <c r="A13" s="14" t="s">
        <v>12</v>
      </c>
      <c r="B13" s="10">
        <v>1415872</v>
      </c>
    </row>
    <row r="14" spans="1:2" x14ac:dyDescent="0.25">
      <c r="A14" s="14" t="s">
        <v>13</v>
      </c>
      <c r="B14" s="10">
        <v>1787065</v>
      </c>
    </row>
    <row r="15" spans="1:2" x14ac:dyDescent="0.25">
      <c r="A15" s="14" t="s">
        <v>14</v>
      </c>
      <c r="B15" s="10">
        <v>12671821</v>
      </c>
    </row>
    <row r="16" spans="1:2" x14ac:dyDescent="0.25">
      <c r="A16" s="14" t="s">
        <v>15</v>
      </c>
      <c r="B16" s="10">
        <v>6732219</v>
      </c>
    </row>
    <row r="17" spans="1:2" x14ac:dyDescent="0.25">
      <c r="A17" s="13" t="s">
        <v>16</v>
      </c>
      <c r="B17" s="10">
        <v>3155070</v>
      </c>
    </row>
    <row r="18" spans="1:2" x14ac:dyDescent="0.25">
      <c r="A18" s="13" t="s">
        <v>17</v>
      </c>
      <c r="B18" s="10">
        <v>2913314</v>
      </c>
    </row>
    <row r="19" spans="1:2" x14ac:dyDescent="0.25">
      <c r="A19" s="13" t="s">
        <v>18</v>
      </c>
      <c r="B19" s="10">
        <v>4467673</v>
      </c>
    </row>
    <row r="20" spans="1:2" x14ac:dyDescent="0.25">
      <c r="A20" s="13" t="s">
        <v>19</v>
      </c>
      <c r="B20" s="10">
        <v>4648794</v>
      </c>
    </row>
    <row r="21" spans="1:2" x14ac:dyDescent="0.25">
      <c r="A21" s="13" t="s">
        <v>20</v>
      </c>
      <c r="B21" s="10">
        <v>1344212</v>
      </c>
    </row>
    <row r="22" spans="1:2" x14ac:dyDescent="0.25">
      <c r="A22" s="13" t="s">
        <v>21</v>
      </c>
      <c r="B22" s="10">
        <v>6045680</v>
      </c>
    </row>
    <row r="23" spans="1:2" x14ac:dyDescent="0.25">
      <c r="A23" s="13" t="s">
        <v>22</v>
      </c>
      <c r="B23" s="10">
        <v>6949503</v>
      </c>
    </row>
    <row r="24" spans="1:2" x14ac:dyDescent="0.25">
      <c r="A24" s="13" t="s">
        <v>23</v>
      </c>
      <c r="B24" s="10">
        <v>9986857</v>
      </c>
    </row>
    <row r="25" spans="1:2" x14ac:dyDescent="0.25">
      <c r="A25" s="13" t="s">
        <v>24</v>
      </c>
      <c r="B25" s="10">
        <v>5639632</v>
      </c>
    </row>
    <row r="26" spans="1:2" x14ac:dyDescent="0.25">
      <c r="A26" s="13" t="s">
        <v>25</v>
      </c>
      <c r="B26" s="10">
        <v>2976149</v>
      </c>
    </row>
    <row r="27" spans="1:2" x14ac:dyDescent="0.25">
      <c r="A27" s="13" t="s">
        <v>26</v>
      </c>
      <c r="B27" s="10">
        <v>6137428</v>
      </c>
    </row>
    <row r="28" spans="1:2" x14ac:dyDescent="0.25">
      <c r="A28" s="13" t="s">
        <v>27</v>
      </c>
      <c r="B28" s="10">
        <v>1068778</v>
      </c>
    </row>
    <row r="29" spans="1:2" x14ac:dyDescent="0.25">
      <c r="A29" s="13" t="s">
        <v>28</v>
      </c>
      <c r="B29" s="10">
        <v>1934408</v>
      </c>
    </row>
    <row r="30" spans="1:2" x14ac:dyDescent="0.25">
      <c r="A30" s="13" t="s">
        <v>29</v>
      </c>
      <c r="B30" s="10">
        <v>3080156</v>
      </c>
    </row>
    <row r="31" spans="1:2" x14ac:dyDescent="0.25">
      <c r="A31" s="13" t="s">
        <v>30</v>
      </c>
      <c r="B31" s="10">
        <v>1359711</v>
      </c>
    </row>
    <row r="32" spans="1:2" x14ac:dyDescent="0.25">
      <c r="A32" s="13" t="s">
        <v>31</v>
      </c>
      <c r="B32" s="10">
        <v>8882190</v>
      </c>
    </row>
    <row r="33" spans="1:2" x14ac:dyDescent="0.25">
      <c r="A33" s="13" t="s">
        <v>32</v>
      </c>
      <c r="B33" s="10">
        <v>2096829</v>
      </c>
    </row>
    <row r="34" spans="1:2" x14ac:dyDescent="0.25">
      <c r="A34" s="13" t="s">
        <v>33</v>
      </c>
      <c r="B34" s="10">
        <v>19453561</v>
      </c>
    </row>
    <row r="35" spans="1:2" x14ac:dyDescent="0.25">
      <c r="A35" s="13" t="s">
        <v>34</v>
      </c>
      <c r="B35" s="10">
        <v>10488084</v>
      </c>
    </row>
    <row r="36" spans="1:2" x14ac:dyDescent="0.25">
      <c r="A36" s="13" t="s">
        <v>35</v>
      </c>
      <c r="B36" s="10">
        <v>762062</v>
      </c>
    </row>
    <row r="37" spans="1:2" x14ac:dyDescent="0.25">
      <c r="A37" s="13" t="s">
        <v>36</v>
      </c>
      <c r="B37" s="10">
        <v>11689100</v>
      </c>
    </row>
    <row r="38" spans="1:2" x14ac:dyDescent="0.25">
      <c r="A38" s="13" t="s">
        <v>37</v>
      </c>
      <c r="B38" s="10">
        <v>3956971</v>
      </c>
    </row>
    <row r="39" spans="1:2" x14ac:dyDescent="0.25">
      <c r="A39" s="13" t="s">
        <v>38</v>
      </c>
      <c r="B39" s="10">
        <v>4217737</v>
      </c>
    </row>
    <row r="40" spans="1:2" x14ac:dyDescent="0.25">
      <c r="A40" s="13" t="s">
        <v>39</v>
      </c>
      <c r="B40" s="10">
        <v>12801989</v>
      </c>
    </row>
    <row r="41" spans="1:2" x14ac:dyDescent="0.25">
      <c r="A41" s="13" t="s">
        <v>40</v>
      </c>
      <c r="B41" s="10">
        <v>1059361</v>
      </c>
    </row>
    <row r="42" spans="1:2" x14ac:dyDescent="0.25">
      <c r="A42" s="13" t="s">
        <v>41</v>
      </c>
      <c r="B42" s="10">
        <v>5148714</v>
      </c>
    </row>
    <row r="43" spans="1:2" x14ac:dyDescent="0.25">
      <c r="A43" s="13" t="s">
        <v>42</v>
      </c>
      <c r="B43" s="10">
        <v>884659</v>
      </c>
    </row>
    <row r="44" spans="1:2" x14ac:dyDescent="0.25">
      <c r="A44" s="13" t="s">
        <v>43</v>
      </c>
      <c r="B44" s="10">
        <v>6833174</v>
      </c>
    </row>
    <row r="45" spans="1:2" x14ac:dyDescent="0.25">
      <c r="A45" s="13" t="s">
        <v>44</v>
      </c>
      <c r="B45" s="10">
        <v>28995881</v>
      </c>
    </row>
    <row r="46" spans="1:2" x14ac:dyDescent="0.25">
      <c r="A46" s="13" t="s">
        <v>45</v>
      </c>
      <c r="B46" s="10">
        <v>3205958</v>
      </c>
    </row>
    <row r="47" spans="1:2" x14ac:dyDescent="0.25">
      <c r="A47" s="13" t="s">
        <v>46</v>
      </c>
      <c r="B47" s="10">
        <v>623989</v>
      </c>
    </row>
    <row r="48" spans="1:2" x14ac:dyDescent="0.25">
      <c r="A48" s="13" t="s">
        <v>47</v>
      </c>
      <c r="B48" s="10">
        <v>8535519</v>
      </c>
    </row>
    <row r="49" spans="1:2" x14ac:dyDescent="0.25">
      <c r="A49" s="13" t="s">
        <v>48</v>
      </c>
      <c r="B49" s="10">
        <v>7614893</v>
      </c>
    </row>
    <row r="50" spans="1:2" x14ac:dyDescent="0.25">
      <c r="A50" s="13" t="s">
        <v>49</v>
      </c>
      <c r="B50" s="10">
        <v>1792147</v>
      </c>
    </row>
    <row r="51" spans="1:2" x14ac:dyDescent="0.25">
      <c r="A51" s="13" t="s">
        <v>50</v>
      </c>
      <c r="B51" s="10">
        <v>5822434</v>
      </c>
    </row>
    <row r="52" spans="1:2" x14ac:dyDescent="0.25">
      <c r="A52" s="13" t="s">
        <v>51</v>
      </c>
      <c r="B52" s="10">
        <v>578759</v>
      </c>
    </row>
  </sheetData>
  <sortState xmlns:xlrd2="http://schemas.microsoft.com/office/spreadsheetml/2017/richdata2" ref="A2:B57">
    <sortCondition ref="A1:A5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4"/>
  <sheetViews>
    <sheetView topLeftCell="A34" workbookViewId="0">
      <selection activeCell="D13" sqref="D13"/>
    </sheetView>
  </sheetViews>
  <sheetFormatPr defaultColWidth="11.42578125" defaultRowHeight="15" x14ac:dyDescent="0.25"/>
  <cols>
    <col min="2" max="2" width="24.28515625" customWidth="1"/>
    <col min="3" max="3" width="22.140625" customWidth="1"/>
  </cols>
  <sheetData>
    <row r="2" spans="2:3" ht="15.75" x14ac:dyDescent="0.25">
      <c r="B2" s="29" t="s">
        <v>57</v>
      </c>
      <c r="C2" s="29"/>
    </row>
    <row r="3" spans="2:3" x14ac:dyDescent="0.25">
      <c r="B3" s="2" t="s">
        <v>0</v>
      </c>
      <c r="C3" s="3" t="s">
        <v>61</v>
      </c>
    </row>
    <row r="4" spans="2:3" x14ac:dyDescent="0.25">
      <c r="B4" s="4" t="s">
        <v>1</v>
      </c>
      <c r="C4" s="5">
        <v>1450</v>
      </c>
    </row>
    <row r="5" spans="2:3" x14ac:dyDescent="0.25">
      <c r="B5" s="4" t="s">
        <v>2</v>
      </c>
      <c r="C5" s="5">
        <v>530</v>
      </c>
    </row>
    <row r="6" spans="2:3" x14ac:dyDescent="0.25">
      <c r="B6" s="4" t="s">
        <v>3</v>
      </c>
      <c r="C6" s="5">
        <v>15000</v>
      </c>
    </row>
    <row r="7" spans="2:3" x14ac:dyDescent="0.25">
      <c r="B7" s="4" t="s">
        <v>4</v>
      </c>
      <c r="C7" s="5">
        <v>520</v>
      </c>
    </row>
    <row r="8" spans="2:3" x14ac:dyDescent="0.25">
      <c r="B8" s="4" t="s">
        <v>5</v>
      </c>
      <c r="C8" s="5">
        <v>256800</v>
      </c>
    </row>
    <row r="9" spans="2:3" x14ac:dyDescent="0.25">
      <c r="B9" s="4" t="s">
        <v>6</v>
      </c>
      <c r="C9" s="5">
        <v>11700</v>
      </c>
    </row>
    <row r="10" spans="2:3" x14ac:dyDescent="0.25">
      <c r="B10" s="4" t="s">
        <v>7</v>
      </c>
      <c r="C10" s="5">
        <v>4450</v>
      </c>
    </row>
    <row r="11" spans="2:3" x14ac:dyDescent="0.25">
      <c r="B11" s="4" t="s">
        <v>8</v>
      </c>
      <c r="C11" s="5">
        <v>720</v>
      </c>
    </row>
    <row r="12" spans="2:3" x14ac:dyDescent="0.25">
      <c r="B12" s="4" t="s">
        <v>9</v>
      </c>
      <c r="C12" s="5">
        <v>970</v>
      </c>
    </row>
    <row r="13" spans="2:3" x14ac:dyDescent="0.25">
      <c r="B13" s="4" t="s">
        <v>10</v>
      </c>
      <c r="C13" s="5">
        <v>25200</v>
      </c>
    </row>
    <row r="14" spans="2:3" x14ac:dyDescent="0.25">
      <c r="B14" s="4" t="s">
        <v>11</v>
      </c>
      <c r="C14" s="5">
        <v>15300</v>
      </c>
    </row>
    <row r="15" spans="2:3" x14ac:dyDescent="0.25">
      <c r="B15" s="4" t="s">
        <v>12</v>
      </c>
      <c r="C15" s="5">
        <v>6590</v>
      </c>
    </row>
    <row r="16" spans="2:3" x14ac:dyDescent="0.25">
      <c r="B16" s="4" t="s">
        <v>13</v>
      </c>
      <c r="C16" s="5">
        <v>1080</v>
      </c>
    </row>
    <row r="17" spans="2:3" x14ac:dyDescent="0.25">
      <c r="B17" s="4" t="s">
        <v>14</v>
      </c>
      <c r="C17" s="5">
        <v>12400</v>
      </c>
    </row>
    <row r="18" spans="2:3" x14ac:dyDescent="0.25">
      <c r="B18" s="4" t="s">
        <v>15</v>
      </c>
      <c r="C18" s="5">
        <v>3030</v>
      </c>
    </row>
    <row r="19" spans="2:3" x14ac:dyDescent="0.25">
      <c r="B19" s="4" t="s">
        <v>16</v>
      </c>
      <c r="C19" s="5">
        <v>1090</v>
      </c>
    </row>
    <row r="20" spans="2:3" x14ac:dyDescent="0.25">
      <c r="B20" s="4" t="s">
        <v>17</v>
      </c>
      <c r="C20" s="5">
        <v>1610</v>
      </c>
    </row>
    <row r="21" spans="2:3" x14ac:dyDescent="0.25">
      <c r="B21" s="4" t="s">
        <v>18</v>
      </c>
      <c r="C21" s="5">
        <v>1240</v>
      </c>
    </row>
    <row r="22" spans="2:3" x14ac:dyDescent="0.25">
      <c r="B22" s="4" t="s">
        <v>19</v>
      </c>
      <c r="C22" s="5">
        <v>1110</v>
      </c>
    </row>
    <row r="23" spans="2:3" x14ac:dyDescent="0.25">
      <c r="B23" s="4" t="s">
        <v>20</v>
      </c>
      <c r="C23" s="5">
        <v>750</v>
      </c>
    </row>
    <row r="24" spans="2:3" x14ac:dyDescent="0.25">
      <c r="B24" s="4" t="s">
        <v>21</v>
      </c>
      <c r="C24" s="5">
        <v>8080</v>
      </c>
    </row>
    <row r="25" spans="2:3" x14ac:dyDescent="0.25">
      <c r="B25" s="4" t="s">
        <v>22</v>
      </c>
      <c r="C25" s="5">
        <v>9760</v>
      </c>
    </row>
    <row r="26" spans="2:3" x14ac:dyDescent="0.25">
      <c r="B26" s="4" t="s">
        <v>23</v>
      </c>
      <c r="C26" s="5">
        <v>4210</v>
      </c>
    </row>
    <row r="27" spans="2:3" x14ac:dyDescent="0.25">
      <c r="B27" s="4" t="s">
        <v>24</v>
      </c>
      <c r="C27" s="5">
        <v>4740</v>
      </c>
    </row>
    <row r="28" spans="2:3" x14ac:dyDescent="0.25">
      <c r="B28" s="4" t="s">
        <v>25</v>
      </c>
      <c r="C28" s="5">
        <v>390</v>
      </c>
    </row>
    <row r="29" spans="2:3" x14ac:dyDescent="0.25">
      <c r="B29" s="4" t="s">
        <v>26</v>
      </c>
      <c r="C29" s="5">
        <v>3450</v>
      </c>
    </row>
    <row r="30" spans="2:3" x14ac:dyDescent="0.25">
      <c r="B30" s="4" t="s">
        <v>27</v>
      </c>
      <c r="C30" s="5">
        <v>500</v>
      </c>
    </row>
    <row r="31" spans="2:3" x14ac:dyDescent="0.25">
      <c r="B31" s="4" t="s">
        <v>28</v>
      </c>
      <c r="C31" s="5">
        <v>850</v>
      </c>
    </row>
    <row r="32" spans="2:3" x14ac:dyDescent="0.25">
      <c r="B32" s="4" t="s">
        <v>29</v>
      </c>
      <c r="C32" s="5">
        <v>4810</v>
      </c>
    </row>
    <row r="33" spans="2:3" x14ac:dyDescent="0.25">
      <c r="B33" s="4" t="s">
        <v>30</v>
      </c>
      <c r="C33" s="5">
        <v>1120</v>
      </c>
    </row>
    <row r="34" spans="2:3" x14ac:dyDescent="0.25">
      <c r="B34" s="4" t="s">
        <v>31</v>
      </c>
      <c r="C34" s="5">
        <v>12100</v>
      </c>
    </row>
    <row r="35" spans="2:3" x14ac:dyDescent="0.25">
      <c r="B35" s="4" t="s">
        <v>32</v>
      </c>
      <c r="C35" s="5">
        <v>1260</v>
      </c>
    </row>
    <row r="36" spans="2:3" x14ac:dyDescent="0.25">
      <c r="B36" s="4" t="s">
        <v>33</v>
      </c>
      <c r="C36" s="5">
        <v>16600</v>
      </c>
    </row>
    <row r="37" spans="2:3" x14ac:dyDescent="0.25">
      <c r="B37" s="4" t="s">
        <v>34</v>
      </c>
      <c r="C37" s="5">
        <v>7320</v>
      </c>
    </row>
    <row r="38" spans="2:3" x14ac:dyDescent="0.25">
      <c r="B38" s="4" t="s">
        <v>35</v>
      </c>
      <c r="C38" s="5">
        <v>170</v>
      </c>
    </row>
    <row r="39" spans="2:3" x14ac:dyDescent="0.25">
      <c r="B39" s="4" t="s">
        <v>36</v>
      </c>
      <c r="C39" s="5">
        <v>6510</v>
      </c>
    </row>
    <row r="40" spans="2:3" x14ac:dyDescent="0.25">
      <c r="B40" s="4" t="s">
        <v>37</v>
      </c>
      <c r="C40" s="5">
        <v>3290</v>
      </c>
    </row>
    <row r="41" spans="2:3" x14ac:dyDescent="0.25">
      <c r="B41" s="4" t="s">
        <v>38</v>
      </c>
      <c r="C41" s="5">
        <v>12400</v>
      </c>
    </row>
    <row r="42" spans="2:3" x14ac:dyDescent="0.25">
      <c r="B42" s="4" t="s">
        <v>39</v>
      </c>
      <c r="C42" s="5">
        <v>7990</v>
      </c>
    </row>
    <row r="43" spans="2:3" x14ac:dyDescent="0.25">
      <c r="B43" s="4" t="s">
        <v>40</v>
      </c>
      <c r="C43" s="5">
        <v>600</v>
      </c>
    </row>
    <row r="44" spans="2:3" x14ac:dyDescent="0.25">
      <c r="B44" s="4" t="s">
        <v>41</v>
      </c>
      <c r="C44" s="5">
        <v>1950</v>
      </c>
    </row>
    <row r="45" spans="2:3" x14ac:dyDescent="0.25">
      <c r="B45" s="4" t="s">
        <v>42</v>
      </c>
      <c r="C45" s="5">
        <v>260</v>
      </c>
    </row>
    <row r="46" spans="2:3" x14ac:dyDescent="0.25">
      <c r="B46" s="4" t="s">
        <v>43</v>
      </c>
      <c r="C46" s="5">
        <v>3980</v>
      </c>
    </row>
    <row r="47" spans="2:3" x14ac:dyDescent="0.25">
      <c r="B47" s="4" t="s">
        <v>44</v>
      </c>
      <c r="C47" s="5">
        <v>22600</v>
      </c>
    </row>
    <row r="48" spans="2:3" x14ac:dyDescent="0.25">
      <c r="B48" s="4" t="s">
        <v>45</v>
      </c>
      <c r="C48" s="5">
        <v>5220</v>
      </c>
    </row>
    <row r="49" spans="2:3" x14ac:dyDescent="0.25">
      <c r="B49" s="4" t="s">
        <v>46</v>
      </c>
      <c r="C49" s="5">
        <v>1060</v>
      </c>
    </row>
    <row r="50" spans="2:3" x14ac:dyDescent="0.25">
      <c r="B50" s="4" t="s">
        <v>47</v>
      </c>
      <c r="C50" s="5">
        <v>8370</v>
      </c>
    </row>
    <row r="51" spans="2:3" x14ac:dyDescent="0.25">
      <c r="B51" s="4" t="s">
        <v>48</v>
      </c>
      <c r="C51" s="5">
        <v>28400</v>
      </c>
    </row>
    <row r="52" spans="2:3" x14ac:dyDescent="0.25">
      <c r="B52" s="4" t="s">
        <v>49</v>
      </c>
      <c r="C52" s="5">
        <v>230</v>
      </c>
    </row>
    <row r="53" spans="2:3" x14ac:dyDescent="0.25">
      <c r="B53" s="4" t="s">
        <v>50</v>
      </c>
      <c r="C53" s="5">
        <v>3680</v>
      </c>
    </row>
    <row r="54" spans="2:3" x14ac:dyDescent="0.25">
      <c r="B54" s="4" t="s">
        <v>51</v>
      </c>
      <c r="C54" s="5">
        <v>170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 Registration Counts</vt:lpstr>
      <vt:lpstr>Chargers</vt:lpstr>
      <vt:lpstr>Population</vt:lpstr>
      <vt:lpstr>Condensed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Lauren</dc:creator>
  <cp:lastModifiedBy>Dana Woodruff</cp:lastModifiedBy>
  <dcterms:created xsi:type="dcterms:W3CDTF">2019-01-04T19:15:02Z</dcterms:created>
  <dcterms:modified xsi:type="dcterms:W3CDTF">2021-03-12T15:44:58Z</dcterms:modified>
</cp:coreProperties>
</file>