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월" sheetId="1" r:id="rId4"/>
    <sheet state="visible" name="2월" sheetId="2" r:id="rId5"/>
    <sheet state="visible" name="test" sheetId="3" r:id="rId6"/>
    <sheet state="visible" name="민은영" sheetId="4" r:id="rId7"/>
  </sheets>
  <definedNames/>
  <calcPr/>
</workbook>
</file>

<file path=xl/sharedStrings.xml><?xml version="1.0" encoding="utf-8"?>
<sst xmlns="http://schemas.openxmlformats.org/spreadsheetml/2006/main" count="456" uniqueCount="186">
  <si>
    <t>사용하지 않는 것을 권장</t>
  </si>
  <si>
    <t>그 외 사용된 usage</t>
  </si>
  <si>
    <t>engine</t>
  </si>
  <si>
    <t>prompt</t>
  </si>
  <si>
    <t>temperature</t>
  </si>
  <si>
    <t>max_tokens</t>
  </si>
  <si>
    <t>top_p</t>
  </si>
  <si>
    <t>best_of</t>
  </si>
  <si>
    <t>frequency_penalty</t>
  </si>
  <si>
    <t>presence_penalty</t>
  </si>
  <si>
    <t>Tokens</t>
  </si>
  <si>
    <t>Usage(current)</t>
  </si>
  <si>
    <t>Usage(total)</t>
  </si>
  <si>
    <t>result</t>
  </si>
  <si>
    <t>etc</t>
  </si>
  <si>
    <t>time</t>
  </si>
  <si>
    <t>length</t>
  </si>
  <si>
    <t>actual_length</t>
  </si>
  <si>
    <t>Davinci</t>
  </si>
  <si>
    <t xml:space="preserve">자연과 관련된 키워드를 가진, 어린 아이들이 좋아하는 동요 노래 가사.\n\ninput: 봄볕\noutput: 파란잔디가 핀 봄언덕에 봄볕이 딩군다 잔디를 사르르 쓰다듬어 내리는 바람\n\ninput: 봄비\noutput: 봄비는 소곤소곤 노래하며 내려와 예쁜 꽃잎 피우고 새싹 돋게 하지요\n\ninput: 봄바람\noutput: 봄바람이 살랑살랑 부는 아침에 하얀 꽃망울이 송이송이 맺혔어요\n\ninput: 봄빛\noutput: </t>
  </si>
  <si>
    <t>x</t>
  </si>
  <si>
    <t xml:space="preserve">계절의 봄빛 소곤소곤 피었는데 많은 것이 지났어
input: 봄달
output: 봄달은 나뭇잎 사이로 희미하게 피어 시간은 엉키고 단단한 작은 성안,
</t>
  </si>
  <si>
    <t>죽는 날까지 하늘을 우러러\n한 점 부끄럼이 없기를,\n잎새에 이는 바람에도\n나는 괴로워했다.\n별을 노래하는 마음으로\n모든 죽어 가는 것을 사랑해야지\n그리고 나한테 주어진 길을\n걸어가야겠다.\n\n오늘 밤에도 별이 바람에 스치운다\n-----\n</t>
  </si>
  <si>
    <t>잘 모름</t>
  </si>
  <si>
    <t>And so, with my head held high
I will go into the night
with the stars as my guide
and in my heart love for everything that dies.
And I will sing a song of praise to the heavens,
I will spread myself over all the earth and under the sky;
I am small and vulnerable.
But in my heart I can hold all the stars in heaven.</t>
  </si>
  <si>
    <t xml:space="preserve">
&lt;2012.01.07&gt;
히말라야 미국의 옛 시절의 세계에 태어났다. 히말라야의 어린 나이에 미국은 고통스러운 시기였다. 1866년, 동대학교(University of Texas at Austin)의 학생 정해주(Jefferson Davis)은 'The Lone Star'
</t>
  </si>
  <si>
    <t xml:space="preserve">
작곡 : 이문세
노래 : 홍경민
현악실례 - 정각(10:30)</t>
  </si>
  <si>
    <t>&lt;poem&gt;
Night is here,
The moon is here,
The star is here,
And I am here
And the flowers are here
And the wind is here,
And I am here,
Alone.
Alone,
Alone,
Alone.
The flowers are here,
The stars are here,
The moon is here,
And I am here
And the wind is here,
And I am here,
Alone.
Alone,
Alone,
Alone.
The flowers are here,
The stars are here,
The moon is here,
And I am here
And the wind is here,
And I am here,
Alone.
Alone,
Alone,
Alone.
&lt;poem&gt;</t>
  </si>
  <si>
    <t>&lt;poem&gt;
The stars of the sky have been fixed,
but I can see you looking at me.
You must be wondering,
"Who is that man who is singing under the eaves?"
I am lonely, like the shadow of the pine,
and like the dew on the grass.
I have been looking up at the sky,
and singing of the stars which will never come to my hand.
One day, when the clouds of my life are over,
may I be singing of you,
the stars of the sky,
in the shadow of the pine.
I am lonely, like the dew on the grass,
and like the shadow of the pine.
The stars of the sky have been fixed,
but I can see you looking</t>
  </si>
  <si>
    <t xml:space="preserve">  (영화 [더 테러 라이브]에서 잘 알려진 장면의 대본에서)\n\n  윤영화, 시계를 힐끔 본다. 30여초 남은 시간.\n\n  윤영화: 그렇다고 이렇게 다 죽이면, 그럼 끝입니까?\n\n  윤영화: 한번만 더 생각 해 보시기 바랍니다. 시간을 조금만 더 준다면 제가 어떻게든 사과를 받아 드리겠습니다.\n\n  범인(전화): 올 사람이었으면 벌써 왔겠죠. 윤영화씨, 여기서 끝냅니다.\n\n  박정민(토크 백): (급하게) 일단 온다고 하세요. 5분이면 도착한다고 말하고 좀 더 지켜볼게요.\n\n  윤영화: 잠깐. 잠깐만요. (어딘가 힐끔 보더니) 지금, 오고 있습니다!\n\n</t>
  </si>
  <si>
    <t xml:space="preserve">
내가 여기서 멈추는 것은 매우 어려운 일이다.
태평양의 모든 곳을 힐끔 본다.
한번도 할 수 없는 것이다.
(종교와 음악, 사역, 학교, 문화, ...)
- 지금,</t>
  </si>
  <si>
    <t xml:space="preserve">
(영화 [더 테러 라이브]에서 잘 알려진 장면의 대본에서)
윤영화, 시계를 힐끔 본다. 30여초 남은 시간.
[# 1]
[# 2] (5분 남은 시간)
[# 3] (5분 남은 시</t>
  </si>
  <si>
    <t xml:space="preserve">
윤영화: 그리고 마지막으로 이야기하겠습니다. 제가 어떻게든 사과를 받아 드리겠습니다. 한번만의 기회입니다.
범인: 윤영화씨, 나도 절 미리 말해 보</t>
  </si>
  <si>
    <t xml:space="preserve">
3) 자기 힐끔 경로에 의한 통화로 인해 지체를 인지하고 자기 경로를 설정하고 경로를 변경하는 방법:
시간을 맞추는 것 만으로는 힐끔과 연결하기 </t>
  </si>
  <si>
    <t xml:space="preserve">
(대본에서 불려진 대한민국 변호사단이 뭐든지 할 수 있다는 영화 [더 테러 라이브]에서 잘 알려진 장면의 대본에서)
윤영화: 알려주시겠습니까?
범인:</t>
  </si>
  <si>
    <t>각 수량에 대한 하한 및 상한:\n  평균 차 길이: 4에서 4.5 m\n  독일의 인구: 8천만에서 8천 5백만 명\n  iPhone XI의 가격은 얼마입니까?: '</t>
  </si>
  <si>
    <t xml:space="preserve">팔지 않으면서도 거의 상대적으로 더 비싸기 때문에 이것은 매우 어려운 질문입니다. 그러나 만약 이 질문에 대답하기 위해 매번 새로운 사실을 알아내야 하
</t>
  </si>
  <si>
    <t xml:space="preserve">계산 불가능 하한: 불가능 하한: 불가능 상한: 불가능 하한: 불가능 상한: 불가능 하한: 불가능 상한: 불가능 하한: 불가능 상한: 하한: 불가능 상한: 하한: 불가능 상
</t>
  </si>
  <si>
    <t xml:space="preserve">하는 말은 평균 차 길이를 정확히 읽어 내요: 4.3 m 들었다면, 결과는 인구 8천 5백만 명 9,000달러. 사실 인구 8천 5백만 명 9,000달러.
It translates to: What is the average length of a car?: If you read 4.3 m exactly, the result is the population of Germany 8.5 million people $9,000
</t>
  </si>
  <si>
    <t xml:space="preserve">확실한 가격은 아니지만 수백 달러 미만.
These are some of my favorite German sentences. Like any language, the German language has many rules and exceptions to those rules. I think that what is so beautiful about it is that these exceptions create a unique and interesting look into the culture of the German speakers. For example, in English we do not use "in" before a time period such as "I work in the afternoon". However, in German you would say "Ich arbeite Nachmittags" (literally, I work in the afternoon).
In general, it is important to keep an open mind if you are learning a new language. There are always many things to
</t>
  </si>
  <si>
    <t xml:space="preserve">오백삼십칠 더하기 오십육은 오백구십삼\n삼백육십오 더하기 칠십칠은? </t>
  </si>
  <si>
    <t>팔십삼십오 더하기 예술수십삼
[왕자님]지금 이 순간 내게 말해줘 오백삼십칠 더하기 오십육은 오백구십삼
삼백육십오 더하기 칠십칠은? 마흔십삼십</t>
  </si>
  <si>
    <t xml:space="preserve">오백 삼십 칠 더하기 오십 육은 오백 구십 삼\n삼백 육십 오 더하기 칠십 칠은? </t>
  </si>
  <si>
    <t>한 육십 오 더하기 오십 구십 삼
영원히 혼자서는 주체성 유지되기 어렵습니다.
서로 사랑하는 자들은 함께 살아야 됩니다.
진정한 사랑은 함께하는 자를 사</t>
  </si>
  <si>
    <t xml:space="preserve">다음은 기업 및 이들이 속한 범주의 목록입니다.\n\n페이스북- 소셜 미디어, 기술\n링크드인- 소셜 미디어, 기술, 엔터프라이즈, 경력\n맥도날드 - 음식, 패스트푸드, 물류, 레스토랑\n코카콜라 - 음료, 소비재\n오라클- 기술, 엔터프라이즈\n애플 - 기술, 엔터프라이즈\n삼성 - </t>
  </si>
  <si>
    <t xml:space="preserve">기술, 엔터프라이즈
브로드컴 - 음식, 소비재
마이크로소프트 - 기술, 엔터프라이즈, 경력
비즈니스원 - 기술, 소비재
오라클 - 기술, 엔터프라이즈
</t>
  </si>
  <si>
    <t xml:space="preserve">다음은 기업 및 이들이 속한 범주의 목록입니다.\n\n페이스북- 소셜 미디어, 기술\n링크드인- 소셜 미디어, 기술, 엔터프라이즈, 경력\n맥도날드 - 음식, 패스트푸드, 물류, 레스토랑\n코카콜라 - 음료, 소비재\n오라클- 기술, 엔터프라이즈\n애플 - 기술, 엔터프라이즈\n롯데리아 - </t>
  </si>
  <si>
    <t xml:space="preserve">기술, 엔터프라이즈
이천점자키 - 소비재
반크 - 소비재
벤스터스 - 음식
브라운즈키즈 - 소비재
브라운즈키즈 - 기술
더블유 - 기술
오레모란드 - </t>
  </si>
  <si>
    <t>const path = require('path');\nconst express = require('express');\nconst app = express();\nvar portNum = 3000;\n\napp.use(</t>
  </si>
  <si>
    <t xml:space="preserve">express.static(__dirname + '/public'));
# Set the port that the app listens to
app.listen(portNum);
console.log("App listening at http://localhost:%s", portNum);
var arr = [15, 16, 17, 18];
var arr2 = [3, 5, 7, 11];
arr.forEach(function(item) {
console.log(item);
arr2.forEach(function(item) {
console.log(item);
</t>
  </si>
  <si>
    <t xml:space="preserve">자연과 관련된 키워드를 가진, 어린 아이들이 좋아하는 동요 노래 가사.\n\n1. 숲 속을 걸어요 산새들이 속삭이는 길 숲속을 걸어요 꽃향기가 그윽한 길 햇님도 쉬었다 가는 길 다람쥐가 넘나드는 길 정다운 얼굴로 우리 모두 숲속을 걸어요 숲속을 걸어요 맑은 바람 솔바람이는 숲속을 걸어요 도랑물이 노래하는 길 달님도 쉬었다 가는 길 산노루가 넘나드는 길 웃음띤 얼굴로 우리 모두 숲속을 걸어요\n\n2. </t>
  </si>
  <si>
    <t>꽃이 피어오는 날 꽃이 피어오는 날 이제야 알 수 있었다 꽃이 피어오는 날 장미 또 꽃이 피어오는 날 새벽이면 꽃이 피어오는 날 꽃이 피어오는 날 꽃이</t>
  </si>
  <si>
    <t>bad</t>
  </si>
  <si>
    <t>파란 바다 닫혀서 힌트 : 파란 바다 닫혀 파란 바다 닫혀 숲속을 걸어요
3. 바다에서 나오지 못해서 바다에서 나오지 못해서 바다에서 나왔어요 숲속을 걸어</t>
  </si>
  <si>
    <t>꽃이 피고 햇살이 오는 길 꽃이 피고 햇살이 오는 길 오늘은 좋은 날 우리 모두 숲속을 걸어요 숲속을 걸어요 맑은 바람 솔바람이는 숲속을 걸어요 도랑물이</t>
  </si>
  <si>
    <t>good</t>
  </si>
  <si>
    <t>가족이 가득한 집 아들이 바라보는 아버지 가족이 가득한 집 아들이 바라보는 아버지 나는 아버지를 사랑하는 아들 아버지는 아들을 사랑하는 아버지 아버</t>
  </si>
  <si>
    <t>꽃밭에서 산새들이 속삭이는 길 꽃밭에서 산새들이 속삭이는 길 꽃향기가 그윽한 길 햇님도 쉬었다 가는 길 다람쥐가 넘나드는 길 정다운 얼굴로 우</t>
  </si>
  <si>
    <t xml:space="preserve">자연과 관련된 키워드를 가진, 어린 아이들이 좋아하는 동요 노래 가사.\n\n1. 숲 속을 걸어요 산새들이 속삭이는 길 숲속을 걸어요 꽃향기가 그윽한 길 햇님도 쉬었다 가는 길 다람쥐가 넘나드는 길 정다운 얼굴로 우리 모두 숲속을 걸어요 숲속을 걸어요 맑은 바람 솔바람이는 숲속을 걸어요 도랑물이 노래하는 길 달님도 쉬었다 가는 길 산노루가 넘나드는 길 웃음띤 얼굴로 우리 모두 숲속을 걸어요\n\n2. 동구 밖 과수원길 아카시아 꽃이 활짝 폈네 하얀 꽃 이파리 눈송이처럼 날리네 향긋한 꽃냄새가 실바람타고 솔솔 둘이서 말이 없네 얼굴 마주 보며 생긋 아카시아 꽃 하얗게 핀 먼 옛날에 과수원길 과수원길\n\n3. </t>
  </si>
  <si>
    <t xml:space="preserve">고모부는 아들을 위해 작은 집에서 만든 동요 노래.
고모부는 아들을 위해 작은 집에서 만든 동요 노래.
고모부는 아들을 위해 작은 집에서 만든 동요 노래.
</t>
  </si>
  <si>
    <t>가는 길 이슬빛 어둠이 내려앉아 어둠이 내려앉아 이슬빛 어둠이 내려앉아 어둠이 내려앉아 이슬빛 어둠이 내려앉아 이슬빛 어둠이 내려앉아 어둠이 내려</t>
  </si>
  <si>
    <t xml:space="preserve">고양이 말이 있어요 아침 고양이 말이 있어요 오늘은 고양이 말이 있어요 오늘은 아침 고양이 말이 있어요 고양이 말이 있어요 아침 고양이 말이 있어요 오늘은 </t>
  </si>
  <si>
    <t>꽃 바람 가득 바람 꽃 바람 가득 꽃이 맑고 가득 아름다운 가득 꽃 바람 가득 바람 꽃 바람 가득 꽃이 맑고 가득 아름다운 가득 꽃 바람 가득 바람 꽃</t>
  </si>
  <si>
    <t>파리 밖 볼빨간 사슴감금 애타게 밀어쥐면 파리바다를 태워준다 빨간 모자란다 새파랗도는 구경이네 숲속인 파리 파리바다 파리바다
4. 아리랑 잎이</t>
  </si>
  <si>
    <t xml:space="preserve">자연과 관련된 키워드를 가진, 어린 아이들이 좋아하는 동요 노래 가사.\n\n1. 숲 속을 걸어요 산새들이 속삭이는 길 숲속을 걸어요 꽃향기가 그윽한 길 햇님도 쉬었다 가는 길 다람쥐가 넘나드는 길 정다운 얼굴로 우리 모두 숲속을 걸어요 숲속을 걸어요 맑은 바람 솔바람이는 숲속을 걸어요 도랑물이 노래하는 길 달님도 쉬었다 가는 길 산노루가 넘나드는 길 웃음띤 얼굴로 우리 모두 숲속을 걸어요\n\n2. 동구 밖 과수원길 아카시아 꽃이 활짝 폈네 하얀 꽃 이파리 눈송이처럼 날리네 향긋한 꽃냄새가 실바람타고 솔솔 둘이서 말이 없네 얼굴 마주 보며 생긋 아카시아 꽃 하얗게 핀 먼 옛날에 과수원길 과수원길\n\n3. 깊은 산 속 옹달샘 누가 와서 먹나요 새벽에 토끼가 눈 비비고 일어나 세수하러 왔다가 물만 먹고 가지요 맑고 맑은 옹달샘 누가 와서 먹나요 달밤에 노루가 숨바꼭질 하다가 목 마르면 달려와 얼른 먹고 가지요\n\n4. </t>
  </si>
  <si>
    <t>깊은 산 속 옹달샘 누가 와서 먹나요 새벽에 토끼가 눈 비비고 일어나 세수하러 왔다가 물만 먹고 가지요 맑고 맑은 옹달샘 누가 와서 먹나요 달밤에 노루</t>
  </si>
  <si>
    <t>가로수길 아침이 오면 나뭇잎 솟구쳐 오늘은 아침이 오면 바람이 살랑살랑 우리는 바람을 타고 가요 아침이 오면 바람이 살랑살랑 천천히 걷는 길이 좋아</t>
  </si>
  <si>
    <t>가랑이 아침 아침 나와 친구 가는 계단 새빨간 옷을 입으며 진짜 멋진 친구다 새빨간 옷을 입으며 진짜 멋진 친구다 가랑이 아침 햇살 좋은 날엔 매일 밤에 최</t>
  </si>
  <si>
    <t>하늘이 켜진 아침밥풀에 푸른 꽃 무궁화바람이 뜰 거니 담요로 꽃밭이라도 깔라 풀었어 스트레스 안전 세븐키드 아름다운 하늘이 켜진 아침밥풀에 푸</t>
  </si>
  <si>
    <t>꽃잎이 맺힌 봄빛이 그리도 가득한 여름 하는 노래
input: 봄비
output: 봄비는 소곤소곤 노래하며 내려와 예쁜 꽃잎 피우고 새싹 돋게 하지요
input: 봄바람
output: 봄바</t>
  </si>
  <si>
    <t xml:space="preserve">가을빛이 다 다쳐서 봄빛이 길게 물들어 와 매달려 꽃들 이쁜거 알아요
input: 새싹
output: 새싹이 따뜻하게 피어 새싹이 피어 예쁜 새싹 한 구석이 나무 위로 사니까
</t>
  </si>
  <si>
    <t>꽃이 움직여 봄빛이 나는 아침에 꽃이 들어와 웃고 있는 아침
input: 봄꽃
output: 봄꽃이 피는 밤 햇살이 가득한 아침에 꽃이 소리쳐 노래하는 밤
input: 봄벚꽃
output: 봄벚</t>
  </si>
  <si>
    <t>피어나는 봄빛이 사람들을 사로잡아 웃음꽃이 피고 있어요
input: 봄의 노래
output: 날씨가 더워서 그리움이 많아 날씨가 더워서 그리움이 많아
input: 봄의 향기
output: 한</t>
  </si>
  <si>
    <t>꽃이 피어오면 흰눈이 내리는 봄빛처럼 너를 사랑해
input: 아침
output: 아침이 오면 꽃이 피어오고 뻗은 꽃은 언제나 이렇게 아침을 축하하고 싶어
input: 봄바람
output: 봄</t>
  </si>
  <si>
    <t>가을빛으로 물들어 가득한 봄의 신지가 크게 불었다
input: 봄사랑
output: 나는 어제 보니 꽃이 아직 소녀인가 아니면 여인인가 하다가 허락하니 화사한 미소
input: 봄의 약</t>
  </si>
  <si>
    <t>꽃잎이 일렁이는 봄빛 가득한 봄 여름 방학
input: 꽃에 피었다
output: 꽃에 피었다 신데렐라 만들어 주니 저기 나팔이 올라타요
input: 꽃의 진심
output: 꽃의 진심은 붉게 물</t>
  </si>
  <si>
    <t>가을동화에 나오는 이 앨범에 담긴 모든 곡은 어린이들을 위한 노래지요.
input: 눈꽃
output: 펼쳐진 꽃은 눈꽃 펼쳐진 별은 밤하늘 한 줄기 날다니다
input: 여인의 궁전
output</t>
  </si>
  <si>
    <t xml:space="preserve">하얀 봄빛이 날아 더워지니 손을 올리고 바람이 춤추며 꽃이 피고
input: 봄달
output: 여름이 없어 하늘은 어두울 때가 있다며 난 하늘을 바라본다
input: 뿌고비
output: 흙탕한 </t>
  </si>
  <si>
    <t>가을빛에 아름다운 꽃이 만들어지고 봄빛 안에 있는 꽃이
input: 모닝홀
output: 일요일 아침, 하늘은 밝고 낮은 들판은 황홀하고 한 구석에 사는 할머니
input: 물고기
output: 물</t>
  </si>
  <si>
    <t>구름에 사는 봄빛이 흘러내리는 골짜기에 꽃이 피어오르고
input: 봄빌레
output: 꽃잎은 달달한 봄빌레가 흩뿌려 주워 모아 모아 우리 옷을 덮었어
input: 봄풍
output:</t>
  </si>
  <si>
    <t>기적이 된 그날 밤 모래사장에 꽃이 피는 검은 꽃의 봄빛처럼 흐르고 있어
input: 봄사랑
output: 한 송이 한 송이 보듯 속삭이는 소리로 두 송이가 마음을 열다 돌려주고</t>
  </si>
  <si>
    <t>꽃잎이 자꾸 피어나 봄빛이 밝혀지며 돌아와서 걸어가 보니 꽃이 하늘을 펼쳐지고
input: 붉은 산
output: 붉은 산 위에 숲이 산딱쳐 눈이 떠다니는 별 소리는 우리들이</t>
  </si>
  <si>
    <t>가을빛과 봄빛이 하늘에 일곱 가지 피부를 하얀 잎사귀가 여리다
input: 봄벚꽃
output: 봄벚꽃이 아름다워 하늘에 피어 소나기가 저물어요
input: 봄인간
output: 나는 봄인</t>
  </si>
  <si>
    <t>그림자가 지금 진다는 봄빛을 보고 주무르는 나무
input: 봄애
output: 저기 봄애가 하얀 피었어
input: 꽃을 사는 소녀
output: 소녀의 입술에 꽃이 피었다 금방 빨갛게 피</t>
  </si>
  <si>
    <t xml:space="preserve">검은 공중에 봄빛이 떠오르네요
input: 봄달
output: 백마가 삼다가 잡힌 봄달이 가장 큰 소리 지를 때
input: 목욕하니?
output: 목욕하니? 삼키고 싶은 것이 돼?
input: 붉은노을
output: 한 </t>
  </si>
  <si>
    <t>꽃이 피부에 들어가도 안 보이는 밤에 빛을 날리고 있다가 꽃이 흘러나왔어
input: 꿈
output: 손잡이 사이로 들어가는 꿈을 쫓다가 집에 돌아다니며 하하하하 하하하함
input</t>
  </si>
  <si>
    <t>흰 눈에 흰 꽃이 그려지는 봄빛이 짙은 가을 바람에 흘러가는 아침
input: 산천사
output: 언제나 동행하는 산천사이다. &lt;br&gt;
&lt;br&gt;
국화과 양파의 사랑을 심어. &lt;br&gt;
&lt;br&gt;
※Chorus&lt;br</t>
  </si>
  <si>
    <t>꽃이 자라나고 봄빛이 쏟아지며
input: 봄꽃
output: 꽃의 눈 속에 백 편지 있는 한 꽃만 들어와 꽃을 읊게
input: 포도
output: 포도당당한 노랫소리, 당당한 입술, 당당한 표정</t>
  </si>
  <si>
    <t xml:space="preserve">계절의 봄빛 소곤소곤 피었는데 많은 것이 지났어
input: 봄달
output: 봄달은 나뭇잎 사이로 희미하게 피어 시간은 엉키고 단단한 작은 성안,
</t>
  </si>
  <si>
    <t>100$ limit per month</t>
  </si>
  <si>
    <t>사용 모델</t>
  </si>
  <si>
    <t>안녕하세요</t>
  </si>
  <si>
    <t>예시</t>
  </si>
  <si>
    <t>Cushman [alpha]</t>
  </si>
  <si>
    <t>Curie</t>
  </si>
  <si>
    <t>Babbage</t>
  </si>
  <si>
    <t>Ada</t>
  </si>
  <si>
    <t>GPT3 parameters</t>
  </si>
  <si>
    <t>import os</t>
  </si>
  <si>
    <t>import openai</t>
  </si>
  <si>
    <t>openai.api_key = os.environ["OPENAI_API_KEY"]</t>
  </si>
  <si>
    <t>response = openai.Completion.create(</t>
  </si>
  <si>
    <t>engine="davinci",</t>
  </si>
  <si>
    <t>prompt="",</t>
  </si>
  <si>
    <t>temperature=0.7,</t>
  </si>
  <si>
    <t>max_tokens=64,</t>
  </si>
  <si>
    <t>top_p=1,</t>
  </si>
  <si>
    <t>best_of=6,</t>
  </si>
  <si>
    <t>frequency_penalty=0.19,</t>
  </si>
  <si>
    <t>presence_penalty=0.2</t>
  </si>
  <si>
    <t>)</t>
  </si>
  <si>
    <t>engine: davinci/ 중 선택</t>
  </si>
  <si>
    <t>prompt: 입력 값. prompt에 이어지는 문장을 출력한다.</t>
  </si>
  <si>
    <t>temperature: 창의력 - 랜덤함의 정도를 조정한다.</t>
  </si>
  <si>
    <t>max_tokens: 출력하는 문장의 길이와 비슷하다.</t>
  </si>
  <si>
    <t>top_p: 가능한 sampling의 크기를 정한다. 0.5일 경우 가능한 sampling 중 절반만 사용한다.</t>
  </si>
  <si>
    <t>best_of: 1일 경우 1개만 생성한다. 서버에서 n개의 결과물을 생성하여 가장 좋은 1개만 출력하도록 한다. token을 많이 소모한다.</t>
  </si>
  <si>
    <t>frequency_penalty: 같은 단어가 반복되지 않도록 한다.</t>
  </si>
  <si>
    <t>presence_penalty: 같은 주제가 반복되지 않도록 한다.</t>
  </si>
  <si>
    <t>print(response)</t>
  </si>
  <si>
    <t>{</t>
  </si>
  <si>
    <t>"choices": [</t>
  </si>
  <si>
    <t>"finish_reason": "length",</t>
  </si>
  <si>
    <t>"index": 0,</t>
  </si>
  <si>
    <t>"logprobs": null,</t>
  </si>
  <si>
    <t>"text": "\uaf43\uc774 \ud53c\uc5b4\uc624\ub294 \ub0a0 \uaf43\uc774 \ud53c\uc5b4\uc624\ub294 \ub0a0 \uc774\uc81c\uc57c \uc54c \uc218 \uc788\uc5c8\ub2e4 \uaf43\uc774 \ud53c\uc5b4\uc624\ub294 \ub0a0 \uc7a5\ubbf8 \ub610 \uaf43\uc774 \ud53c\uc5b4\uc624\ub294 \ub0a0 \uc0c8\ubcbd\uc774\uba74 \uaf43\uc774 \ud53c\uc5b4\uc624\ub294 \ub0a0 \uaf43\uc774 \ud53c\uc5b4\uc624\ub294 \ub0a0 \uaf43\uc774"</t>
  </si>
  <si>
    <t>}</t>
  </si>
  <si>
    <t>],</t>
  </si>
  <si>
    <t>"created": 1613540684,</t>
  </si>
  <si>
    <t>"id": "cmpl-2U9vgmAquJg8dWaFcZMKmuz9Lt3rj",</t>
  </si>
  <si>
    <t>"model": "davinci:2020-05-03",</t>
  </si>
  <si>
    <t>"object": "text_completion"</t>
  </si>
  <si>
    <t>from gpt import GPT,Example</t>
  </si>
  <si>
    <t>import re</t>
  </si>
  <si>
    <t>import time</t>
  </si>
  <si>
    <t>import json</t>
  </si>
  <si>
    <t>openai.api_key = 'sk-VhCt4227WyTQFU7GkevCkZ4aXCcdoOVEplNHEvHd'</t>
  </si>
  <si>
    <t>%cd /content/drive/MyDrive/ColabNotebooks/gpt3-sandbox-master/api</t>
  </si>
  <si>
    <t># Construct GPT object and show some examples</t>
  </si>
  <si>
    <t>start = time.time()</t>
  </si>
  <si>
    <t>gpt = GPT(engine="davinci",</t>
  </si>
  <si>
    <t>max_tokens=200)</t>
  </si>
  <si>
    <t>gpt.add_example(Example('해님','어서 일어나세요 방긋 웃는 웃음쟁이 해님 엄마 아빠도 일어나세요 해님이 인사해요 기지개를 쭉쭉 켜요 쑥쑥 자라는 우리들 행복한 아침 인사해요'))</t>
  </si>
  <si>
    <t>gpt.add_example(Example('햇살','아침 햇살이 찾아들기 전 작은 소리로 노래하는 나무 아침 햇살이 찾아들면 가슴을 펴고 햇살을 흔들며 노래하는 나무 오늘은 날씨가 좋아요 햇살이 눈부셔요'))</t>
  </si>
  <si>
    <t>prompt = "햇빛"</t>
  </si>
  <si>
    <t>output = gpt.submit_request(prompt)</t>
  </si>
  <si>
    <t>print(output)</t>
  </si>
  <si>
    <t>data = output.choices[0]['text']</t>
  </si>
  <si>
    <t>print(data)</t>
  </si>
  <si>
    <t>print("time :", time.time() - start)</t>
  </si>
  <si>
    <t>print("length: " + str(len(data)) + "\nactual len: " + str(len(re.findall("[\S]", data))) + "\n")</t>
  </si>
  <si>
    <t>add_example</t>
  </si>
  <si>
    <t>햇빛</t>
  </si>
  <si>
    <t>Example('해님','어서 일어나세요 방긋 웃는 웃음쟁이 해님 엄마 아빠도 일어나세요 해님이 인사해요 기지개를 쭉쭉 켜요 쑥쑥 자라는 우리들 행복한 아침 인사해요')
Example('햇살','아침 햇살이 찾아들기 전 작은 소리로 노래하는 나무 아침 햇살이 찾아들면 가슴을 펴고 햇살을 흔들며 노래하는 나무 오늘은 날씨가 좋아요 햇살이 눈부셔요')</t>
  </si>
  <si>
    <t>햇빛이 꽃들을 피워요 어둠은 없어요 햇살이 찾아들면 흐르는대로 그 길을 걷고서 노래하는 나무 어둠은 없어요 햇살이 눈부셔요 궁금한 걸 물어보세요</t>
  </si>
  <si>
    <t>꽃망울</t>
  </si>
  <si>
    <t>Example('꽃','나는 꽃들의 천사가 되어 정다운 얘기 나누며 예쁜 꽃처럼 고운 마음으로 사랑의 꽃 뿌려요')
Example('초롱꽃','산 속 마을에 밤깊어 별내리는 뜨락에 예쁜 초롱꽃 한 송이 호롱불을 밝혀요')</t>
  </si>
  <si>
    <t>하늘 위에 피는 별처럼 미소를 걸고 있는 꽃망울 내게 전해요</t>
  </si>
  <si>
    <t>친구</t>
  </si>
  <si>
    <t>Example('친구','친구의 고운 눈빛을 가만히 바라보았지 초롱 초롱 빛나는 꿈 간직한 나의 친구야')
Example('친구야','친구야 햇살이 따사로운 날이면 내가 너에게 구름이 되어줄게 친구야 보슬보슬 비오는 날이면 내가 너에게 우산이 되어줄게')</t>
  </si>
  <si>
    <t>친구 촛불을 부르며 술을 마시며 살아 살아 아름다운 세상의 모습을 보며 살아 가만히 있다면 우리 둘은 영원하니 친구 친구 친구 친구 친구야...</t>
  </si>
  <si>
    <t>자연</t>
  </si>
  <si>
    <t>gpt.add_example(Example('자연의 향기','우리들의 얼굴이 꽃으로 뛰노는 바다 자연의 향기가 샘솟는 푸른 나라'))
gpt.add_example(Example('자연의 노래','우리들의 웃음이 햇살로 꽃피는 들판 자연의 노래가 샘솟는 푸른 나라'))</t>
  </si>
  <si>
    <t>이곳은 여인의 등골 자연은 이곳에서 가장 아름다운 곳을 창조하신 것이다</t>
  </si>
  <si>
    <t>봄빛</t>
  </si>
  <si>
    <t>gpt.add_example(Example('봄볕','파란잔디가 핀 봄언덕에 봄볕이 딩군다 잔디를 사르를 쓰다듬어 내리는 바람'))
gpt.add_example(Example('봄비','봄비는 소곤소곤 노래하며 내려와 예쁜 꽃잎 피우고 새싹 돋게 하지요'))
gpt.add_example(Example('봄바람','봄바람이 살랑살랑 부는 아침에 하얀 꽃망울이 송이송이 맺혔어요'))</t>
  </si>
  <si>
    <t>봄빛은 부는 바람에 노랗게 들어가는 햇살이 내리는 새벽 별을 바라보는 것 같아요</t>
  </si>
  <si>
    <t>아침햇빛</t>
  </si>
  <si>
    <t>gpt.add_example(Example('아침노래','산새가 아침을 노래하네 들새가 아침을 노래하네 쪼로롱쪼로롱 짹째굴'))
gpt.add_example(Example('이른아침','이슬비 내리는 이른 아침에 우산 셋이 나란히 걸어갑니다 파란 우산 검정 우산 찢어진 우산'))</t>
  </si>
  <si>
    <t>아침햇빛 가을을 맞이하는 새길가 아침햇빛 지옥병에 물은 우산지옥병에 물은 우산 지옥병에 물은 우산...</t>
  </si>
  <si>
    <t>아침</t>
  </si>
  <si>
    <t>gpt.add_example(Example('산새가 아침을 노래하네','산새가 아침을 노래하네 들새가 아침을 노래하네 쪼로롱쪼로롱 짹째굴'))
gpt.add_example(Example('이슬비 내리는 이른 아침에','이슬비 내리는 이른 아침에 우산 셋이 나란히 걸어갑니다 파란 우산 검정 우산 찢어진 우산'))</t>
  </si>
  <si>
    <t>아침가시아리 매달려 쪼로롱 쪼로롱 짹째굴 쪼로롱 나는 쪼로롱 바람 주는 쪼로롱 어울리라 나는 쪼로롱 친구들 같이 모여 이리 쪼로롱 집에 들어오</t>
  </si>
  <si>
    <t>새벽달</t>
  </si>
  <si>
    <t>gpt.add_example(Example('달님','달님은 영창으로 은구슬 금구슬을 보내는 이 한밤 잘 자라 우리 아가'))
gpt.add_example(Example('달빛','어제밤엔 달빛도 아빠의 웃음처럼 나의 창에 기대어 포근히 날 재워줬어요'))</t>
  </si>
  <si>
    <t>어느날 밤에 아빠가 우리 반대 문에 세워서 나와 물어 보듯이 아가가 집에 간 적 없는지 알지 않아 집에 간에 땡이 아가가 놀아보는지 궁금해 아가가 바빠서 아빠가 편할</t>
  </si>
  <si>
    <t>유사어를 넣었을 때 결과가 가장 좋다. ex) 입력 예시로 봄볕, 봄비, 봄바람에 prompt 는 봄빛
반복되는 문자열을 삭제하는 방법이 있으면 좋을 듯</t>
  </si>
  <si>
    <t>나무는 햇빛을 받으며 어두운 곳에서 햇빛이 보이는 것을 보고 햇빛이 눈부셔요 나무는 자라는 것을 보고 햇빛이 밝다고 하는 것을 보면서 자라는 것을 보고 햇빛이 밝</t>
  </si>
  <si>
    <t>너무 예뻐서 여자들은 내가 가진 꽃을 모두 잃어버렸어</t>
  </si>
  <si>
    <t>친구 너에게 우산이 되어줄게 우산이 되어줄게 우산이 되어줄게 친구 너에게 우산이 되어줄게 우산이 되어줄게 친구
Once again, the song is sung in the key of F major. The song starts with a Bm chord, which is the ii chord in the key of F major. The song then goes to the relative major chord, which is A major, which is the IV chord in the key of F</t>
  </si>
  <si>
    <t>우리들의 손길이 햇살로 바다에 가득한 나라 자연의 손길이 샘솟는 푸른 나라</t>
  </si>
  <si>
    <t>gpt.add_example(Example('산새가 아침을 노래하네','산새가 아침을 노래하네 들새가 아침을 노래하네 쪼로롱쪼로롱 짹째굴'))
gpt.add_example(Example('이슬비 내리는 이른 아침에','이슬비 내리는 이른 아침에 우산 셋이 나란히 걸어갑니다 파란 우산 검정 우산 찢어진 우산'))</t>
  </si>
  <si>
    <t>아침 나는 나는 아침을 아침을 나는 나는 아침을 아침을 아침을 나는 나는 아침을 아침을 아침을 나는 나는 아침을 아침을 아침을 아침을 나는 나는 아침을 아침을 아침을 아침을 나</t>
  </si>
  <si>
    <t>달님</t>
  </si>
  <si>
    <t>gpt.add_example(Example('달','달님은 영창으로 은구슬 금구슬을 보내는 이 한밤 잘 자라 우리 아가'))
gpt.add_example(Example('달빛','어제밤엔 달빛도 아빠의 웃음처럼 나의 창에 기대어 포근히 날 재워줬어요'))</t>
  </si>
  <si>
    <t>달님이여 밤에 잠이 들어서 집안의 달빛은 어둠이 되었지만 달님이 아름다운 빛을 내려주시니 우리 가슴은 달님의 빛도 아름다운 빛도 있으니 안전하게 잠을 자라 우리 아가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</si>
</sst>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00"/>
  </numFmts>
  <fonts count="18">
    <font>
      <sz val="10.0"/>
      <color rgb="FF000000"/>
      <name val="Arial"/>
    </font>
    <font>
      <color theme="1"/>
      <name val="Nanum Gothic"/>
    </font>
    <font>
      <sz val="11.0"/>
      <color theme="1"/>
      <name val="Nanum Gothic"/>
    </font>
    <font>
      <b/>
      <sz val="12.0"/>
      <color theme="1"/>
      <name val="Nanum Gothic"/>
    </font>
    <font>
      <sz val="11.0"/>
      <name val="Nanum Gothic"/>
    </font>
    <font>
      <b/>
      <sz val="12.0"/>
      <color rgb="FF212121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Monospace"/>
    </font>
    <font>
      <sz val="11.0"/>
      <color rgb="FFA31515"/>
      <name val="Monospace"/>
    </font>
    <font>
      <sz val="11.0"/>
      <color rgb="FF008000"/>
      <name val="Monospace"/>
    </font>
    <font>
      <b/>
      <sz val="12.0"/>
      <color theme="1"/>
      <name val="Trebuchet MS"/>
    </font>
    <font>
      <color theme="1"/>
      <name val="Trebuchet MS"/>
    </font>
    <font>
      <name val="Trebuchet MS"/>
    </font>
    <font>
      <sz val="11.0"/>
      <color rgb="FF212121"/>
      <name val="Arial"/>
    </font>
    <font>
      <sz val="11.0"/>
      <color theme="1"/>
      <name val="Trebuchet MS"/>
    </font>
    <font>
      <color rgb="FF000000"/>
      <name val="&quot;Trebuchet MS&quot;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</fills>
  <borders count="5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shrinkToFit="0" wrapText="1"/>
    </xf>
    <xf borderId="3" fillId="2" fontId="3" numFmtId="0" xfId="0" applyAlignment="1" applyBorder="1" applyFill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4" fillId="2" fontId="3" numFmtId="164" xfId="0" applyAlignment="1" applyBorder="1" applyFont="1" applyNumberFormat="1">
      <alignment horizontal="center" readingOrder="0"/>
    </xf>
    <xf borderId="3" fillId="2" fontId="3" numFmtId="0" xfId="0" applyAlignment="1" applyBorder="1" applyFont="1">
      <alignment horizontal="center" readingOrder="0" shrinkToFit="0" wrapText="1"/>
    </xf>
    <xf borderId="3" fillId="2" fontId="3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readingOrder="0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3" fontId="1" numFmtId="164" xfId="0" applyBorder="1" applyFont="1" applyNumberFormat="1"/>
    <xf borderId="3" fillId="0" fontId="1" numFmtId="164" xfId="0" applyBorder="1" applyFont="1" applyNumberFormat="1"/>
    <xf borderId="3" fillId="3" fontId="1" numFmtId="0" xfId="0" applyAlignment="1" applyBorder="1" applyFont="1">
      <alignment readingOrder="0" shrinkToFit="0" wrapText="1"/>
    </xf>
    <xf borderId="3" fillId="3" fontId="2" numFmtId="0" xfId="0" applyAlignment="1" applyBorder="1" applyFont="1">
      <alignment readingOrder="0" shrinkToFit="0" wrapText="1"/>
    </xf>
    <xf borderId="3" fillId="4" fontId="1" numFmtId="0" xfId="0" applyAlignment="1" applyBorder="1" applyFill="1" applyFont="1">
      <alignment readingOrder="0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3" fillId="3" fontId="1" numFmtId="0" xfId="0" applyBorder="1" applyFont="1"/>
    <xf borderId="0" fillId="0" fontId="1" numFmtId="164" xfId="0" applyFont="1" applyNumberFormat="1"/>
    <xf borderId="3" fillId="0" fontId="4" numFmtId="0" xfId="0" applyAlignment="1" applyBorder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3" fillId="2" fontId="3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3" fillId="2" fontId="3" numFmtId="164" xfId="0" applyAlignment="1" applyBorder="1" applyFont="1" applyNumberFormat="1">
      <alignment readingOrder="0"/>
    </xf>
    <xf borderId="0" fillId="5" fontId="5" numFmtId="0" xfId="0" applyAlignment="1" applyFill="1" applyFont="1">
      <alignment readingOrder="0"/>
    </xf>
    <xf borderId="0" fillId="5" fontId="5" numFmtId="0" xfId="0" applyFont="1"/>
    <xf borderId="0" fillId="0" fontId="6" numFmtId="0" xfId="0" applyFont="1"/>
    <xf borderId="0" fillId="6" fontId="7" numFmtId="0" xfId="0" applyAlignment="1" applyFill="1" applyFont="1">
      <alignment readingOrder="0"/>
    </xf>
    <xf borderId="0" fillId="6" fontId="8" numFmtId="0" xfId="0" applyAlignment="1" applyFont="1">
      <alignment readingOrder="0"/>
    </xf>
    <xf borderId="0" fillId="6" fontId="9" numFmtId="0" xfId="0" applyAlignment="1" applyFont="1">
      <alignment readingOrder="0"/>
    </xf>
    <xf borderId="0" fillId="6" fontId="9" numFmtId="0" xfId="0" applyFont="1"/>
    <xf borderId="0" fillId="6" fontId="8" numFmtId="0" xfId="0" applyFont="1"/>
    <xf borderId="0" fillId="6" fontId="10" numFmtId="0" xfId="0" applyAlignment="1" applyFont="1">
      <alignment readingOrder="0"/>
    </xf>
    <xf borderId="0" fillId="6" fontId="10" numFmtId="0" xfId="0" applyFont="1"/>
    <xf borderId="3" fillId="2" fontId="11" numFmtId="0" xfId="0" applyAlignment="1" applyBorder="1" applyFont="1">
      <alignment horizontal="center" readingOrder="0" shrinkToFit="0" vertical="center" wrapText="1"/>
    </xf>
    <xf borderId="3" fillId="3" fontId="12" numFmtId="0" xfId="0" applyAlignment="1" applyBorder="1" applyFont="1">
      <alignment horizontal="center" readingOrder="0" shrinkToFit="0" vertical="center" wrapText="1"/>
    </xf>
    <xf borderId="3" fillId="3" fontId="13" numFmtId="0" xfId="0" applyAlignment="1" applyBorder="1" applyFont="1">
      <alignment horizontal="center" readingOrder="0" shrinkToFit="0" vertical="center" wrapText="1"/>
    </xf>
    <xf borderId="0" fillId="7" fontId="14" numFmtId="0" xfId="0" applyAlignment="1" applyFill="1" applyFont="1">
      <alignment horizontal="right" readingOrder="0"/>
    </xf>
    <xf borderId="0" fillId="7" fontId="6" numFmtId="0" xfId="0" applyFont="1"/>
    <xf borderId="0" fillId="8" fontId="6" numFmtId="0" xfId="0" applyFill="1" applyFont="1"/>
    <xf borderId="3" fillId="3" fontId="15" numFmtId="0" xfId="0" applyAlignment="1" applyBorder="1" applyFont="1">
      <alignment horizontal="center" readingOrder="0" shrinkToFit="0" vertical="center" wrapText="1"/>
    </xf>
    <xf borderId="0" fillId="5" fontId="16" numFmtId="0" xfId="0" applyAlignment="1" applyFont="1">
      <alignment horizontal="center"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57"/>
    <col customWidth="1" min="2" max="2" width="10.14"/>
    <col customWidth="1" min="3" max="3" width="62.86"/>
    <col customWidth="1" min="6" max="6" width="9.29"/>
    <col customWidth="1" min="8" max="8" width="20.86"/>
    <col customWidth="1" min="9" max="9" width="20.14"/>
    <col customWidth="1" min="10" max="10" width="9.71"/>
    <col customWidth="1" min="11" max="11" width="17.29"/>
    <col customWidth="1" min="12" max="12" width="16.29"/>
    <col customWidth="1" min="13" max="13" width="72.57"/>
    <col customWidth="1" min="17" max="17" width="16.29"/>
  </cols>
  <sheetData>
    <row r="1">
      <c r="A1" s="1"/>
      <c r="B1" s="1"/>
      <c r="C1" s="1"/>
      <c r="D1" s="1"/>
      <c r="E1" s="1"/>
      <c r="F1" s="1"/>
      <c r="G1" s="2" t="s">
        <v>0</v>
      </c>
      <c r="H1" s="1"/>
      <c r="I1" s="1"/>
      <c r="J1" s="2"/>
      <c r="K1" s="3">
        <v>0.0</v>
      </c>
      <c r="L1" s="4" t="s">
        <v>1</v>
      </c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2</v>
      </c>
      <c r="C2" s="6" t="s">
        <v>3</v>
      </c>
      <c r="D2" s="7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8" t="s">
        <v>11</v>
      </c>
      <c r="L2" s="8" t="s">
        <v>12</v>
      </c>
      <c r="M2" s="9" t="s">
        <v>13</v>
      </c>
      <c r="N2" s="6" t="s">
        <v>14</v>
      </c>
      <c r="O2" s="10" t="s">
        <v>15</v>
      </c>
      <c r="P2" s="10" t="s">
        <v>16</v>
      </c>
      <c r="Q2" s="10" t="s">
        <v>17</v>
      </c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1" t="s">
        <v>18</v>
      </c>
      <c r="C3" s="12" t="s">
        <v>19</v>
      </c>
      <c r="D3" s="11">
        <v>0.7</v>
      </c>
      <c r="E3" s="13">
        <v>180.0</v>
      </c>
      <c r="F3" s="11"/>
      <c r="G3" s="13"/>
      <c r="H3" s="11">
        <v>0.5</v>
      </c>
      <c r="I3" s="13" t="s">
        <v>20</v>
      </c>
      <c r="J3" s="14">
        <f t="shared" ref="J3:J58" si="1">LEN(C3)*2.12 + E3</f>
        <v>695.16</v>
      </c>
      <c r="K3" s="15">
        <f t="shared" ref="K3:K58" si="2">J3/1000*0.06</f>
        <v>0.0417096</v>
      </c>
      <c r="L3" s="16">
        <f t="shared" ref="L3:L58" si="3">SUM($K$1:K3)</f>
        <v>0.0417096</v>
      </c>
      <c r="M3" s="17" t="s">
        <v>21</v>
      </c>
      <c r="N3" s="13"/>
      <c r="O3" s="13">
        <v>6.64899492263793</v>
      </c>
      <c r="P3" s="13">
        <v>86.0</v>
      </c>
      <c r="Q3" s="13">
        <v>64.0</v>
      </c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 t="s">
        <v>18</v>
      </c>
      <c r="C4" s="12" t="s">
        <v>22</v>
      </c>
      <c r="D4" s="11">
        <v>0.7</v>
      </c>
      <c r="E4" s="13">
        <v>180.0</v>
      </c>
      <c r="F4" s="11"/>
      <c r="G4" s="13"/>
      <c r="H4" s="11">
        <v>0.5</v>
      </c>
      <c r="I4" s="13" t="s">
        <v>23</v>
      </c>
      <c r="J4" s="14">
        <f t="shared" si="1"/>
        <v>481.04</v>
      </c>
      <c r="K4" s="15">
        <f t="shared" si="2"/>
        <v>0.0288624</v>
      </c>
      <c r="L4" s="16">
        <f t="shared" si="3"/>
        <v>0.070572</v>
      </c>
      <c r="M4" s="18" t="s">
        <v>24</v>
      </c>
      <c r="N4" s="13"/>
      <c r="O4" s="13">
        <v>5.47477269172668</v>
      </c>
      <c r="P4" s="13">
        <v>318.0</v>
      </c>
      <c r="Q4" s="13">
        <v>249.0</v>
      </c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 t="s">
        <v>18</v>
      </c>
      <c r="C5" s="12" t="s">
        <v>22</v>
      </c>
      <c r="D5" s="11">
        <v>0.7</v>
      </c>
      <c r="E5" s="13">
        <v>180.0</v>
      </c>
      <c r="F5" s="11"/>
      <c r="G5" s="13"/>
      <c r="H5" s="11">
        <v>0.5</v>
      </c>
      <c r="I5" s="14"/>
      <c r="J5" s="14">
        <f t="shared" si="1"/>
        <v>481.04</v>
      </c>
      <c r="K5" s="15">
        <f t="shared" si="2"/>
        <v>0.0288624</v>
      </c>
      <c r="L5" s="16">
        <f t="shared" si="3"/>
        <v>0.0994344</v>
      </c>
      <c r="M5" s="18" t="s">
        <v>25</v>
      </c>
      <c r="N5" s="13"/>
      <c r="O5" s="13">
        <v>9.06914901733398</v>
      </c>
      <c r="P5" s="13">
        <v>153.0</v>
      </c>
      <c r="Q5" s="13">
        <v>127.0</v>
      </c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18</v>
      </c>
      <c r="C6" s="12" t="s">
        <v>22</v>
      </c>
      <c r="D6" s="11">
        <v>0.7</v>
      </c>
      <c r="E6" s="13">
        <v>180.0</v>
      </c>
      <c r="F6" s="11"/>
      <c r="G6" s="13"/>
      <c r="H6" s="11">
        <v>0.5</v>
      </c>
      <c r="I6" s="14"/>
      <c r="J6" s="14">
        <f t="shared" si="1"/>
        <v>481.04</v>
      </c>
      <c r="K6" s="15">
        <f t="shared" si="2"/>
        <v>0.0288624</v>
      </c>
      <c r="L6" s="16">
        <f t="shared" si="3"/>
        <v>0.1282968</v>
      </c>
      <c r="M6" s="18" t="s">
        <v>26</v>
      </c>
      <c r="N6" s="13"/>
      <c r="O6" s="13">
        <v>3.37458252906799</v>
      </c>
      <c r="P6" s="13">
        <v>41.0</v>
      </c>
      <c r="Q6" s="13">
        <v>26.0</v>
      </c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9" t="s">
        <v>18</v>
      </c>
      <c r="C7" s="12" t="s">
        <v>22</v>
      </c>
      <c r="D7" s="11">
        <v>0.7</v>
      </c>
      <c r="E7" s="13">
        <v>180.0</v>
      </c>
      <c r="F7" s="11"/>
      <c r="G7" s="14"/>
      <c r="H7" s="11">
        <v>0.0</v>
      </c>
      <c r="I7" s="14"/>
      <c r="J7" s="14">
        <f t="shared" si="1"/>
        <v>481.04</v>
      </c>
      <c r="K7" s="15">
        <f t="shared" si="2"/>
        <v>0.0288624</v>
      </c>
      <c r="L7" s="16">
        <f t="shared" si="3"/>
        <v>0.1571592</v>
      </c>
      <c r="M7" s="18" t="s">
        <v>27</v>
      </c>
      <c r="N7" s="13"/>
      <c r="O7" s="13">
        <v>7.96240592002868</v>
      </c>
      <c r="P7" s="13">
        <v>456.0</v>
      </c>
      <c r="Q7" s="13">
        <v>354.0</v>
      </c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18</v>
      </c>
      <c r="C8" s="20" t="s">
        <v>22</v>
      </c>
      <c r="D8" s="11">
        <v>0.7</v>
      </c>
      <c r="E8" s="13">
        <v>180.0</v>
      </c>
      <c r="F8" s="11"/>
      <c r="G8" s="14"/>
      <c r="H8" s="11">
        <v>0.0</v>
      </c>
      <c r="I8" s="14"/>
      <c r="J8" s="14">
        <f t="shared" si="1"/>
        <v>481.04</v>
      </c>
      <c r="K8" s="15">
        <f t="shared" si="2"/>
        <v>0.0288624</v>
      </c>
      <c r="L8" s="16">
        <f t="shared" si="3"/>
        <v>0.1860216</v>
      </c>
      <c r="M8" s="18" t="s">
        <v>28</v>
      </c>
      <c r="N8" s="13"/>
      <c r="O8" s="21">
        <v>8.80739879608154</v>
      </c>
      <c r="P8" s="21">
        <v>590.0</v>
      </c>
      <c r="Q8" s="21">
        <v>451.0</v>
      </c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18</v>
      </c>
      <c r="C9" s="20" t="s">
        <v>29</v>
      </c>
      <c r="D9" s="11"/>
      <c r="E9" s="13"/>
      <c r="F9" s="11"/>
      <c r="G9" s="14"/>
      <c r="H9" s="11"/>
      <c r="I9" s="14"/>
      <c r="J9" s="14">
        <f t="shared" si="1"/>
        <v>691.12</v>
      </c>
      <c r="K9" s="15">
        <f t="shared" si="2"/>
        <v>0.0414672</v>
      </c>
      <c r="L9" s="16">
        <f t="shared" si="3"/>
        <v>0.2274888</v>
      </c>
      <c r="M9" s="18" t="s">
        <v>30</v>
      </c>
      <c r="N9" s="13"/>
      <c r="O9" s="13"/>
      <c r="P9" s="13"/>
      <c r="Q9" s="13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 t="s">
        <v>18</v>
      </c>
      <c r="C10" s="20" t="s">
        <v>29</v>
      </c>
      <c r="D10" s="11"/>
      <c r="E10" s="13"/>
      <c r="F10" s="11"/>
      <c r="G10" s="14"/>
      <c r="H10" s="11"/>
      <c r="I10" s="14"/>
      <c r="J10" s="14">
        <f t="shared" si="1"/>
        <v>691.12</v>
      </c>
      <c r="K10" s="15">
        <f t="shared" si="2"/>
        <v>0.0414672</v>
      </c>
      <c r="L10" s="16">
        <f t="shared" si="3"/>
        <v>0.268956</v>
      </c>
      <c r="M10" s="18" t="s">
        <v>31</v>
      </c>
      <c r="N10" s="13"/>
      <c r="O10" s="13"/>
      <c r="P10" s="13"/>
      <c r="Q10" s="13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18</v>
      </c>
      <c r="C11" s="20" t="s">
        <v>29</v>
      </c>
      <c r="D11" s="11"/>
      <c r="E11" s="13"/>
      <c r="F11" s="11"/>
      <c r="G11" s="14"/>
      <c r="H11" s="11"/>
      <c r="I11" s="14"/>
      <c r="J11" s="14">
        <f t="shared" si="1"/>
        <v>691.12</v>
      </c>
      <c r="K11" s="15">
        <f t="shared" si="2"/>
        <v>0.0414672</v>
      </c>
      <c r="L11" s="16">
        <f t="shared" si="3"/>
        <v>0.3104232</v>
      </c>
      <c r="M11" s="18" t="s">
        <v>32</v>
      </c>
      <c r="N11" s="13"/>
      <c r="O11" s="13"/>
      <c r="P11" s="13"/>
      <c r="Q11" s="13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9" t="s">
        <v>18</v>
      </c>
      <c r="C12" s="20" t="s">
        <v>29</v>
      </c>
      <c r="D12" s="11"/>
      <c r="E12" s="13"/>
      <c r="F12" s="11"/>
      <c r="G12" s="14"/>
      <c r="H12" s="11"/>
      <c r="I12" s="14"/>
      <c r="J12" s="14">
        <f t="shared" si="1"/>
        <v>691.12</v>
      </c>
      <c r="K12" s="15">
        <f t="shared" si="2"/>
        <v>0.0414672</v>
      </c>
      <c r="L12" s="16">
        <f t="shared" si="3"/>
        <v>0.3518904</v>
      </c>
      <c r="M12" s="18" t="s">
        <v>33</v>
      </c>
      <c r="N12" s="13"/>
      <c r="O12" s="13"/>
      <c r="P12" s="13"/>
      <c r="Q12" s="13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 t="s">
        <v>18</v>
      </c>
      <c r="C13" s="20" t="s">
        <v>29</v>
      </c>
      <c r="D13" s="11"/>
      <c r="E13" s="13"/>
      <c r="F13" s="11"/>
      <c r="G13" s="14"/>
      <c r="H13" s="11"/>
      <c r="I13" s="14"/>
      <c r="J13" s="14">
        <f t="shared" si="1"/>
        <v>691.12</v>
      </c>
      <c r="K13" s="15">
        <f t="shared" si="2"/>
        <v>0.0414672</v>
      </c>
      <c r="L13" s="16">
        <f t="shared" si="3"/>
        <v>0.3933576</v>
      </c>
      <c r="M13" s="18" t="s">
        <v>34</v>
      </c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 t="s">
        <v>18</v>
      </c>
      <c r="C14" s="20" t="s">
        <v>35</v>
      </c>
      <c r="D14" s="11"/>
      <c r="E14" s="13"/>
      <c r="F14" s="11"/>
      <c r="G14" s="14"/>
      <c r="H14" s="11"/>
      <c r="I14" s="14"/>
      <c r="J14" s="14">
        <f t="shared" si="1"/>
        <v>197.16</v>
      </c>
      <c r="K14" s="15">
        <f t="shared" si="2"/>
        <v>0.0118296</v>
      </c>
      <c r="L14" s="16">
        <f t="shared" si="3"/>
        <v>0.4051872</v>
      </c>
      <c r="M14" s="18" t="s">
        <v>36</v>
      </c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 t="s">
        <v>18</v>
      </c>
      <c r="C15" s="20" t="s">
        <v>35</v>
      </c>
      <c r="D15" s="11"/>
      <c r="E15" s="13"/>
      <c r="F15" s="11"/>
      <c r="G15" s="14"/>
      <c r="H15" s="11"/>
      <c r="I15" s="14"/>
      <c r="J15" s="14">
        <f t="shared" si="1"/>
        <v>197.16</v>
      </c>
      <c r="K15" s="15">
        <f t="shared" si="2"/>
        <v>0.0118296</v>
      </c>
      <c r="L15" s="16">
        <f t="shared" si="3"/>
        <v>0.4170168</v>
      </c>
      <c r="M15" s="18" t="s">
        <v>37</v>
      </c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 t="s">
        <v>18</v>
      </c>
      <c r="C16" s="20" t="s">
        <v>35</v>
      </c>
      <c r="D16" s="11"/>
      <c r="E16" s="13"/>
      <c r="F16" s="11"/>
      <c r="G16" s="14"/>
      <c r="H16" s="11"/>
      <c r="I16" s="14"/>
      <c r="J16" s="14">
        <f t="shared" si="1"/>
        <v>197.16</v>
      </c>
      <c r="K16" s="15">
        <f t="shared" si="2"/>
        <v>0.0118296</v>
      </c>
      <c r="L16" s="16">
        <f t="shared" si="3"/>
        <v>0.4288464</v>
      </c>
      <c r="M16" s="18" t="s">
        <v>38</v>
      </c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9" t="s">
        <v>18</v>
      </c>
      <c r="C17" s="20" t="s">
        <v>35</v>
      </c>
      <c r="D17" s="11"/>
      <c r="E17" s="13"/>
      <c r="F17" s="11"/>
      <c r="G17" s="14"/>
      <c r="H17" s="11"/>
      <c r="I17" s="14"/>
      <c r="J17" s="14">
        <f t="shared" si="1"/>
        <v>197.16</v>
      </c>
      <c r="K17" s="15">
        <f t="shared" si="2"/>
        <v>0.0118296</v>
      </c>
      <c r="L17" s="16">
        <f t="shared" si="3"/>
        <v>0.440676</v>
      </c>
      <c r="M17" s="18" t="s">
        <v>39</v>
      </c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 t="s">
        <v>18</v>
      </c>
      <c r="C18" s="21" t="s">
        <v>40</v>
      </c>
      <c r="D18" s="22"/>
      <c r="E18" s="13"/>
      <c r="F18" s="11"/>
      <c r="G18" s="14"/>
      <c r="H18" s="22"/>
      <c r="I18" s="14"/>
      <c r="J18" s="14">
        <f t="shared" si="1"/>
        <v>80.56</v>
      </c>
      <c r="K18" s="15">
        <f t="shared" si="2"/>
        <v>0.0048336</v>
      </c>
      <c r="L18" s="16">
        <f t="shared" si="3"/>
        <v>0.4455096</v>
      </c>
      <c r="M18" s="18" t="s">
        <v>41</v>
      </c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 t="s">
        <v>18</v>
      </c>
      <c r="C19" s="21" t="s">
        <v>42</v>
      </c>
      <c r="D19" s="22"/>
      <c r="E19" s="13"/>
      <c r="F19" s="11"/>
      <c r="G19" s="14"/>
      <c r="H19" s="22"/>
      <c r="I19" s="14"/>
      <c r="J19" s="14">
        <f t="shared" si="1"/>
        <v>97.52</v>
      </c>
      <c r="K19" s="15">
        <f t="shared" si="2"/>
        <v>0.0058512</v>
      </c>
      <c r="L19" s="16">
        <f t="shared" si="3"/>
        <v>0.4513608</v>
      </c>
      <c r="M19" s="18" t="s">
        <v>43</v>
      </c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 t="s">
        <v>18</v>
      </c>
      <c r="C20" s="21" t="s">
        <v>44</v>
      </c>
      <c r="D20" s="22"/>
      <c r="E20" s="13"/>
      <c r="F20" s="11"/>
      <c r="G20" s="14"/>
      <c r="H20" s="22"/>
      <c r="I20" s="14"/>
      <c r="J20" s="14">
        <f t="shared" si="1"/>
        <v>341.32</v>
      </c>
      <c r="K20" s="15">
        <f t="shared" si="2"/>
        <v>0.0204792</v>
      </c>
      <c r="L20" s="16">
        <f t="shared" si="3"/>
        <v>0.47184</v>
      </c>
      <c r="M20" s="18" t="s">
        <v>45</v>
      </c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 t="s">
        <v>18</v>
      </c>
      <c r="C21" s="21" t="s">
        <v>46</v>
      </c>
      <c r="D21" s="22"/>
      <c r="E21" s="13"/>
      <c r="F21" s="11"/>
      <c r="G21" s="14"/>
      <c r="H21" s="22"/>
      <c r="I21" s="14"/>
      <c r="J21" s="14">
        <f t="shared" si="1"/>
        <v>345.56</v>
      </c>
      <c r="K21" s="15">
        <f t="shared" si="2"/>
        <v>0.0207336</v>
      </c>
      <c r="L21" s="16">
        <f t="shared" si="3"/>
        <v>0.4925736</v>
      </c>
      <c r="M21" s="18" t="s">
        <v>47</v>
      </c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9" t="s">
        <v>18</v>
      </c>
      <c r="C22" s="21" t="s">
        <v>48</v>
      </c>
      <c r="D22" s="22"/>
      <c r="E22" s="13"/>
      <c r="F22" s="11"/>
      <c r="G22" s="14"/>
      <c r="H22" s="22"/>
      <c r="I22" s="14"/>
      <c r="J22" s="14">
        <f t="shared" si="1"/>
        <v>260.76</v>
      </c>
      <c r="K22" s="15">
        <f t="shared" si="2"/>
        <v>0.0156456</v>
      </c>
      <c r="L22" s="16">
        <f t="shared" si="3"/>
        <v>0.5082192</v>
      </c>
      <c r="M22" s="18" t="s">
        <v>49</v>
      </c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 t="s">
        <v>18</v>
      </c>
      <c r="C23" s="21"/>
      <c r="D23" s="22"/>
      <c r="E23" s="13"/>
      <c r="F23" s="11"/>
      <c r="G23" s="14"/>
      <c r="H23" s="22"/>
      <c r="I23" s="14"/>
      <c r="J23" s="14">
        <f t="shared" si="1"/>
        <v>0</v>
      </c>
      <c r="K23" s="15">
        <f t="shared" si="2"/>
        <v>0</v>
      </c>
      <c r="L23" s="16">
        <f t="shared" si="3"/>
        <v>0.5082192</v>
      </c>
      <c r="M23" s="17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 t="s">
        <v>18</v>
      </c>
      <c r="C24" s="21"/>
      <c r="D24" s="22"/>
      <c r="E24" s="13"/>
      <c r="F24" s="11"/>
      <c r="G24" s="14"/>
      <c r="H24" s="22"/>
      <c r="I24" s="14"/>
      <c r="J24" s="14">
        <f t="shared" si="1"/>
        <v>0</v>
      </c>
      <c r="K24" s="15">
        <f t="shared" si="2"/>
        <v>0</v>
      </c>
      <c r="L24" s="16">
        <f t="shared" si="3"/>
        <v>0.5082192</v>
      </c>
      <c r="M24" s="17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 t="s">
        <v>18</v>
      </c>
      <c r="C25" s="21"/>
      <c r="D25" s="22"/>
      <c r="E25" s="13"/>
      <c r="F25" s="11"/>
      <c r="G25" s="14"/>
      <c r="H25" s="22"/>
      <c r="I25" s="14"/>
      <c r="J25" s="14">
        <f t="shared" si="1"/>
        <v>0</v>
      </c>
      <c r="K25" s="15">
        <f t="shared" si="2"/>
        <v>0</v>
      </c>
      <c r="L25" s="16">
        <f t="shared" si="3"/>
        <v>0.5082192</v>
      </c>
      <c r="M25" s="17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 t="s">
        <v>18</v>
      </c>
      <c r="C26" s="21"/>
      <c r="D26" s="22"/>
      <c r="E26" s="13"/>
      <c r="F26" s="11"/>
      <c r="G26" s="14"/>
      <c r="H26" s="22"/>
      <c r="I26" s="14"/>
      <c r="J26" s="14">
        <f t="shared" si="1"/>
        <v>0</v>
      </c>
      <c r="K26" s="15">
        <f t="shared" si="2"/>
        <v>0</v>
      </c>
      <c r="L26" s="16">
        <f t="shared" si="3"/>
        <v>0.5082192</v>
      </c>
      <c r="M26" s="17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9" t="s">
        <v>18</v>
      </c>
      <c r="C27" s="21"/>
      <c r="D27" s="22"/>
      <c r="E27" s="13"/>
      <c r="F27" s="11"/>
      <c r="G27" s="14"/>
      <c r="H27" s="22"/>
      <c r="I27" s="14"/>
      <c r="J27" s="14">
        <f t="shared" si="1"/>
        <v>0</v>
      </c>
      <c r="K27" s="15">
        <f t="shared" si="2"/>
        <v>0</v>
      </c>
      <c r="L27" s="16">
        <f t="shared" si="3"/>
        <v>0.5082192</v>
      </c>
      <c r="M27" s="17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 t="s">
        <v>18</v>
      </c>
      <c r="C28" s="21"/>
      <c r="D28" s="22"/>
      <c r="E28" s="13"/>
      <c r="F28" s="11"/>
      <c r="G28" s="14"/>
      <c r="H28" s="22"/>
      <c r="I28" s="14"/>
      <c r="J28" s="14">
        <f t="shared" si="1"/>
        <v>0</v>
      </c>
      <c r="K28" s="15">
        <f t="shared" si="2"/>
        <v>0</v>
      </c>
      <c r="L28" s="16">
        <f t="shared" si="3"/>
        <v>0.5082192</v>
      </c>
      <c r="M28" s="17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 t="s">
        <v>18</v>
      </c>
      <c r="C29" s="21"/>
      <c r="D29" s="22"/>
      <c r="E29" s="13"/>
      <c r="F29" s="11"/>
      <c r="G29" s="14"/>
      <c r="H29" s="22"/>
      <c r="I29" s="14"/>
      <c r="J29" s="14">
        <f t="shared" si="1"/>
        <v>0</v>
      </c>
      <c r="K29" s="15">
        <f t="shared" si="2"/>
        <v>0</v>
      </c>
      <c r="L29" s="16">
        <f t="shared" si="3"/>
        <v>0.5082192</v>
      </c>
      <c r="M29" s="17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 t="s">
        <v>18</v>
      </c>
      <c r="C30" s="21"/>
      <c r="D30" s="22"/>
      <c r="E30" s="13"/>
      <c r="F30" s="11"/>
      <c r="G30" s="14"/>
      <c r="H30" s="22"/>
      <c r="I30" s="14"/>
      <c r="J30" s="14">
        <f t="shared" si="1"/>
        <v>0</v>
      </c>
      <c r="K30" s="15">
        <f t="shared" si="2"/>
        <v>0</v>
      </c>
      <c r="L30" s="16">
        <f t="shared" si="3"/>
        <v>0.5082192</v>
      </c>
      <c r="M30" s="17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 t="s">
        <v>18</v>
      </c>
      <c r="C31" s="21"/>
      <c r="D31" s="22"/>
      <c r="E31" s="13"/>
      <c r="F31" s="11"/>
      <c r="G31" s="14"/>
      <c r="H31" s="22"/>
      <c r="I31" s="14"/>
      <c r="J31" s="14">
        <f t="shared" si="1"/>
        <v>0</v>
      </c>
      <c r="K31" s="15">
        <f t="shared" si="2"/>
        <v>0</v>
      </c>
      <c r="L31" s="16">
        <f t="shared" si="3"/>
        <v>0.5082192</v>
      </c>
      <c r="M31" s="17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9" t="s">
        <v>18</v>
      </c>
      <c r="C32" s="21"/>
      <c r="D32" s="22"/>
      <c r="E32" s="13"/>
      <c r="F32" s="11"/>
      <c r="G32" s="14"/>
      <c r="H32" s="22"/>
      <c r="I32" s="14"/>
      <c r="J32" s="14">
        <f t="shared" si="1"/>
        <v>0</v>
      </c>
      <c r="K32" s="15">
        <f t="shared" si="2"/>
        <v>0</v>
      </c>
      <c r="L32" s="16">
        <f t="shared" si="3"/>
        <v>0.5082192</v>
      </c>
      <c r="M32" s="17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1" t="s">
        <v>18</v>
      </c>
      <c r="C33" s="21"/>
      <c r="D33" s="22"/>
      <c r="E33" s="13"/>
      <c r="F33" s="11"/>
      <c r="G33" s="14"/>
      <c r="H33" s="22"/>
      <c r="I33" s="14"/>
      <c r="J33" s="14">
        <f t="shared" si="1"/>
        <v>0</v>
      </c>
      <c r="K33" s="15">
        <f t="shared" si="2"/>
        <v>0</v>
      </c>
      <c r="L33" s="16">
        <f t="shared" si="3"/>
        <v>0.5082192</v>
      </c>
      <c r="M33" s="17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1" t="s">
        <v>18</v>
      </c>
      <c r="C34" s="21"/>
      <c r="D34" s="22"/>
      <c r="E34" s="13"/>
      <c r="F34" s="11"/>
      <c r="G34" s="14"/>
      <c r="H34" s="22"/>
      <c r="I34" s="14"/>
      <c r="J34" s="14">
        <f t="shared" si="1"/>
        <v>0</v>
      </c>
      <c r="K34" s="15">
        <f t="shared" si="2"/>
        <v>0</v>
      </c>
      <c r="L34" s="16">
        <f t="shared" si="3"/>
        <v>0.5082192</v>
      </c>
      <c r="M34" s="17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 t="s">
        <v>18</v>
      </c>
      <c r="C35" s="21"/>
      <c r="D35" s="22"/>
      <c r="E35" s="13"/>
      <c r="F35" s="11"/>
      <c r="G35" s="14"/>
      <c r="H35" s="22"/>
      <c r="I35" s="14"/>
      <c r="J35" s="14">
        <f t="shared" si="1"/>
        <v>0</v>
      </c>
      <c r="K35" s="15">
        <f t="shared" si="2"/>
        <v>0</v>
      </c>
      <c r="L35" s="16">
        <f t="shared" si="3"/>
        <v>0.5082192</v>
      </c>
      <c r="M35" s="17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1" t="s">
        <v>18</v>
      </c>
      <c r="C36" s="21"/>
      <c r="D36" s="22"/>
      <c r="E36" s="13"/>
      <c r="F36" s="11"/>
      <c r="G36" s="14"/>
      <c r="H36" s="22"/>
      <c r="I36" s="14"/>
      <c r="J36" s="14">
        <f t="shared" si="1"/>
        <v>0</v>
      </c>
      <c r="K36" s="15">
        <f t="shared" si="2"/>
        <v>0</v>
      </c>
      <c r="L36" s="16">
        <f t="shared" si="3"/>
        <v>0.5082192</v>
      </c>
      <c r="M36" s="17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9" t="s">
        <v>18</v>
      </c>
      <c r="C37" s="21"/>
      <c r="D37" s="22"/>
      <c r="E37" s="13"/>
      <c r="F37" s="11"/>
      <c r="G37" s="14"/>
      <c r="H37" s="22"/>
      <c r="I37" s="14"/>
      <c r="J37" s="14">
        <f t="shared" si="1"/>
        <v>0</v>
      </c>
      <c r="K37" s="15">
        <f t="shared" si="2"/>
        <v>0</v>
      </c>
      <c r="L37" s="16">
        <f t="shared" si="3"/>
        <v>0.5082192</v>
      </c>
      <c r="M37" s="17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1" t="s">
        <v>18</v>
      </c>
      <c r="C38" s="13"/>
      <c r="D38" s="11"/>
      <c r="E38" s="13"/>
      <c r="F38" s="11"/>
      <c r="G38" s="14"/>
      <c r="H38" s="23"/>
      <c r="I38" s="14"/>
      <c r="J38" s="14">
        <f t="shared" si="1"/>
        <v>0</v>
      </c>
      <c r="K38" s="15">
        <f t="shared" si="2"/>
        <v>0</v>
      </c>
      <c r="L38" s="16">
        <f t="shared" si="3"/>
        <v>0.5082192</v>
      </c>
      <c r="M38" s="17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1" t="s">
        <v>18</v>
      </c>
      <c r="C39" s="13"/>
      <c r="D39" s="11"/>
      <c r="E39" s="13"/>
      <c r="F39" s="11"/>
      <c r="G39" s="14"/>
      <c r="H39" s="23"/>
      <c r="I39" s="14"/>
      <c r="J39" s="14">
        <f t="shared" si="1"/>
        <v>0</v>
      </c>
      <c r="K39" s="15">
        <f t="shared" si="2"/>
        <v>0</v>
      </c>
      <c r="L39" s="16">
        <f t="shared" si="3"/>
        <v>0.5082192</v>
      </c>
      <c r="M39" s="17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 t="s">
        <v>18</v>
      </c>
      <c r="C40" s="13"/>
      <c r="D40" s="11"/>
      <c r="E40" s="13"/>
      <c r="F40" s="11"/>
      <c r="G40" s="14"/>
      <c r="H40" s="23"/>
      <c r="I40" s="14"/>
      <c r="J40" s="14">
        <f t="shared" si="1"/>
        <v>0</v>
      </c>
      <c r="K40" s="15">
        <f t="shared" si="2"/>
        <v>0</v>
      </c>
      <c r="L40" s="16">
        <f t="shared" si="3"/>
        <v>0.5082192</v>
      </c>
      <c r="M40" s="17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1" t="s">
        <v>18</v>
      </c>
      <c r="C41" s="13"/>
      <c r="D41" s="11"/>
      <c r="E41" s="13"/>
      <c r="F41" s="11"/>
      <c r="G41" s="14"/>
      <c r="H41" s="23"/>
      <c r="I41" s="14"/>
      <c r="J41" s="14">
        <f t="shared" si="1"/>
        <v>0</v>
      </c>
      <c r="K41" s="15">
        <f t="shared" si="2"/>
        <v>0</v>
      </c>
      <c r="L41" s="16">
        <f t="shared" si="3"/>
        <v>0.5082192</v>
      </c>
      <c r="M41" s="17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1" t="s">
        <v>18</v>
      </c>
      <c r="C42" s="13"/>
      <c r="D42" s="11"/>
      <c r="E42" s="13"/>
      <c r="F42" s="11"/>
      <c r="G42" s="14"/>
      <c r="H42" s="23"/>
      <c r="I42" s="14"/>
      <c r="J42" s="14">
        <f t="shared" si="1"/>
        <v>0</v>
      </c>
      <c r="K42" s="15">
        <f t="shared" si="2"/>
        <v>0</v>
      </c>
      <c r="L42" s="16">
        <f t="shared" si="3"/>
        <v>0.5082192</v>
      </c>
      <c r="M42" s="17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1" t="s">
        <v>18</v>
      </c>
      <c r="C43" s="13"/>
      <c r="D43" s="11"/>
      <c r="E43" s="13"/>
      <c r="F43" s="11"/>
      <c r="G43" s="14"/>
      <c r="H43" s="23"/>
      <c r="I43" s="14"/>
      <c r="J43" s="14">
        <f t="shared" si="1"/>
        <v>0</v>
      </c>
      <c r="K43" s="15">
        <f t="shared" si="2"/>
        <v>0</v>
      </c>
      <c r="L43" s="16">
        <f t="shared" si="3"/>
        <v>0.5082192</v>
      </c>
      <c r="M43" s="17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1" t="s">
        <v>18</v>
      </c>
      <c r="C44" s="13"/>
      <c r="D44" s="11"/>
      <c r="E44" s="13"/>
      <c r="F44" s="11"/>
      <c r="G44" s="14"/>
      <c r="H44" s="23"/>
      <c r="I44" s="14"/>
      <c r="J44" s="14">
        <f t="shared" si="1"/>
        <v>0</v>
      </c>
      <c r="K44" s="15">
        <f t="shared" si="2"/>
        <v>0</v>
      </c>
      <c r="L44" s="16">
        <f t="shared" si="3"/>
        <v>0.5082192</v>
      </c>
      <c r="M44" s="17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1" t="s">
        <v>18</v>
      </c>
      <c r="C45" s="13"/>
      <c r="D45" s="11"/>
      <c r="E45" s="13"/>
      <c r="F45" s="11"/>
      <c r="G45" s="14"/>
      <c r="H45" s="23"/>
      <c r="I45" s="14"/>
      <c r="J45" s="14">
        <f t="shared" si="1"/>
        <v>0</v>
      </c>
      <c r="K45" s="15">
        <f t="shared" si="2"/>
        <v>0</v>
      </c>
      <c r="L45" s="16">
        <f t="shared" si="3"/>
        <v>0.5082192</v>
      </c>
      <c r="M45" s="17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1" t="s">
        <v>18</v>
      </c>
      <c r="C46" s="13"/>
      <c r="D46" s="11"/>
      <c r="E46" s="13"/>
      <c r="F46" s="11"/>
      <c r="G46" s="14"/>
      <c r="H46" s="23"/>
      <c r="I46" s="14"/>
      <c r="J46" s="14">
        <f t="shared" si="1"/>
        <v>0</v>
      </c>
      <c r="K46" s="15">
        <f t="shared" si="2"/>
        <v>0</v>
      </c>
      <c r="L46" s="16">
        <f t="shared" si="3"/>
        <v>0.5082192</v>
      </c>
      <c r="M46" s="17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1" t="s">
        <v>18</v>
      </c>
      <c r="C47" s="13"/>
      <c r="D47" s="11"/>
      <c r="E47" s="13"/>
      <c r="F47" s="11"/>
      <c r="G47" s="14"/>
      <c r="H47" s="23"/>
      <c r="I47" s="14"/>
      <c r="J47" s="14">
        <f t="shared" si="1"/>
        <v>0</v>
      </c>
      <c r="K47" s="15">
        <f t="shared" si="2"/>
        <v>0</v>
      </c>
      <c r="L47" s="16">
        <f t="shared" si="3"/>
        <v>0.5082192</v>
      </c>
      <c r="M47" s="17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1" t="s">
        <v>18</v>
      </c>
      <c r="C48" s="13"/>
      <c r="D48" s="11"/>
      <c r="E48" s="13"/>
      <c r="F48" s="11"/>
      <c r="G48" s="14"/>
      <c r="H48" s="23"/>
      <c r="I48" s="14"/>
      <c r="J48" s="14">
        <f t="shared" si="1"/>
        <v>0</v>
      </c>
      <c r="K48" s="15">
        <f t="shared" si="2"/>
        <v>0</v>
      </c>
      <c r="L48" s="16">
        <f t="shared" si="3"/>
        <v>0.5082192</v>
      </c>
      <c r="M48" s="17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 t="s">
        <v>18</v>
      </c>
      <c r="C49" s="13"/>
      <c r="D49" s="11"/>
      <c r="E49" s="13"/>
      <c r="F49" s="11"/>
      <c r="G49" s="14"/>
      <c r="H49" s="23"/>
      <c r="I49" s="14"/>
      <c r="J49" s="14">
        <f t="shared" si="1"/>
        <v>0</v>
      </c>
      <c r="K49" s="15">
        <f t="shared" si="2"/>
        <v>0</v>
      </c>
      <c r="L49" s="16">
        <f t="shared" si="3"/>
        <v>0.5082192</v>
      </c>
      <c r="M49" s="17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1" t="s">
        <v>18</v>
      </c>
      <c r="C50" s="13"/>
      <c r="D50" s="11"/>
      <c r="E50" s="13"/>
      <c r="F50" s="11"/>
      <c r="G50" s="14"/>
      <c r="H50" s="23"/>
      <c r="I50" s="14"/>
      <c r="J50" s="14">
        <f t="shared" si="1"/>
        <v>0</v>
      </c>
      <c r="K50" s="15">
        <f t="shared" si="2"/>
        <v>0</v>
      </c>
      <c r="L50" s="16">
        <f t="shared" si="3"/>
        <v>0.5082192</v>
      </c>
      <c r="M50" s="17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1" t="s">
        <v>18</v>
      </c>
      <c r="C51" s="13"/>
      <c r="D51" s="11"/>
      <c r="E51" s="13"/>
      <c r="F51" s="11"/>
      <c r="G51" s="14"/>
      <c r="H51" s="23"/>
      <c r="I51" s="14"/>
      <c r="J51" s="14">
        <f t="shared" si="1"/>
        <v>0</v>
      </c>
      <c r="K51" s="15">
        <f t="shared" si="2"/>
        <v>0</v>
      </c>
      <c r="L51" s="16">
        <f t="shared" si="3"/>
        <v>0.5082192</v>
      </c>
      <c r="M51" s="17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1" t="s">
        <v>18</v>
      </c>
      <c r="C52" s="13"/>
      <c r="D52" s="11"/>
      <c r="E52" s="13"/>
      <c r="F52" s="11"/>
      <c r="G52" s="14"/>
      <c r="H52" s="23"/>
      <c r="I52" s="14"/>
      <c r="J52" s="14">
        <f t="shared" si="1"/>
        <v>0</v>
      </c>
      <c r="K52" s="15">
        <f t="shared" si="2"/>
        <v>0</v>
      </c>
      <c r="L52" s="16">
        <f t="shared" si="3"/>
        <v>0.5082192</v>
      </c>
      <c r="M52" s="17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1" t="s">
        <v>18</v>
      </c>
      <c r="C53" s="13"/>
      <c r="D53" s="11"/>
      <c r="E53" s="13"/>
      <c r="F53" s="11"/>
      <c r="G53" s="14"/>
      <c r="H53" s="23"/>
      <c r="I53" s="14"/>
      <c r="J53" s="14">
        <f t="shared" si="1"/>
        <v>0</v>
      </c>
      <c r="K53" s="15">
        <f t="shared" si="2"/>
        <v>0</v>
      </c>
      <c r="L53" s="16">
        <f t="shared" si="3"/>
        <v>0.5082192</v>
      </c>
      <c r="M53" s="17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1" t="s">
        <v>18</v>
      </c>
      <c r="C54" s="13"/>
      <c r="D54" s="11"/>
      <c r="E54" s="13"/>
      <c r="F54" s="11"/>
      <c r="G54" s="14"/>
      <c r="H54" s="23"/>
      <c r="I54" s="14"/>
      <c r="J54" s="14">
        <f t="shared" si="1"/>
        <v>0</v>
      </c>
      <c r="K54" s="15">
        <f t="shared" si="2"/>
        <v>0</v>
      </c>
      <c r="L54" s="16">
        <f t="shared" si="3"/>
        <v>0.5082192</v>
      </c>
      <c r="M54" s="17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1" t="s">
        <v>18</v>
      </c>
      <c r="C55" s="13"/>
      <c r="D55" s="11"/>
      <c r="E55" s="13"/>
      <c r="F55" s="11"/>
      <c r="G55" s="14"/>
      <c r="H55" s="23"/>
      <c r="I55" s="14"/>
      <c r="J55" s="14">
        <f t="shared" si="1"/>
        <v>0</v>
      </c>
      <c r="K55" s="15">
        <f t="shared" si="2"/>
        <v>0</v>
      </c>
      <c r="L55" s="16">
        <f t="shared" si="3"/>
        <v>0.5082192</v>
      </c>
      <c r="M55" s="17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1" t="s">
        <v>18</v>
      </c>
      <c r="C56" s="13"/>
      <c r="D56" s="11"/>
      <c r="E56" s="13"/>
      <c r="F56" s="11"/>
      <c r="G56" s="14"/>
      <c r="H56" s="23"/>
      <c r="I56" s="14"/>
      <c r="J56" s="14">
        <f t="shared" si="1"/>
        <v>0</v>
      </c>
      <c r="K56" s="15">
        <f t="shared" si="2"/>
        <v>0</v>
      </c>
      <c r="L56" s="16">
        <f t="shared" si="3"/>
        <v>0.5082192</v>
      </c>
      <c r="M56" s="17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1" t="s">
        <v>18</v>
      </c>
      <c r="C57" s="13"/>
      <c r="D57" s="11"/>
      <c r="E57" s="13"/>
      <c r="F57" s="11"/>
      <c r="G57" s="14"/>
      <c r="H57" s="23"/>
      <c r="I57" s="14"/>
      <c r="J57" s="14">
        <f t="shared" si="1"/>
        <v>0</v>
      </c>
      <c r="K57" s="15">
        <f t="shared" si="2"/>
        <v>0</v>
      </c>
      <c r="L57" s="16">
        <f t="shared" si="3"/>
        <v>0.5082192</v>
      </c>
      <c r="M57" s="17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1" t="s">
        <v>18</v>
      </c>
      <c r="C58" s="13"/>
      <c r="D58" s="11"/>
      <c r="E58" s="13"/>
      <c r="F58" s="11"/>
      <c r="G58" s="14"/>
      <c r="H58" s="23"/>
      <c r="I58" s="14"/>
      <c r="J58" s="14">
        <f t="shared" si="1"/>
        <v>0</v>
      </c>
      <c r="K58" s="15">
        <f t="shared" si="2"/>
        <v>0</v>
      </c>
      <c r="L58" s="16">
        <f t="shared" si="3"/>
        <v>0.5082192</v>
      </c>
      <c r="M58" s="17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24"/>
      <c r="L59" s="24"/>
      <c r="M59" s="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24"/>
      <c r="L60" s="24"/>
      <c r="M60" s="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24"/>
      <c r="L61" s="24"/>
      <c r="M61" s="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24"/>
      <c r="L62" s="24"/>
      <c r="M62" s="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24"/>
      <c r="L63" s="24"/>
      <c r="M63" s="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24"/>
      <c r="L64" s="24"/>
      <c r="M64" s="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24"/>
      <c r="L65" s="24"/>
      <c r="M65" s="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24"/>
      <c r="L66" s="24"/>
      <c r="M66" s="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24"/>
      <c r="L67" s="24"/>
      <c r="M67" s="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24"/>
      <c r="L68" s="24"/>
      <c r="M68" s="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24"/>
      <c r="L69" s="24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24"/>
      <c r="L70" s="24"/>
      <c r="M70" s="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24"/>
      <c r="L71" s="24"/>
      <c r="M71" s="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24"/>
      <c r="L72" s="24"/>
      <c r="M72" s="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24"/>
      <c r="L73" s="24"/>
      <c r="M73" s="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24"/>
      <c r="L74" s="24"/>
      <c r="M74" s="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24"/>
      <c r="L75" s="24"/>
      <c r="M75" s="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24"/>
      <c r="L76" s="24"/>
      <c r="M76" s="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24"/>
      <c r="L77" s="24"/>
      <c r="M77" s="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24"/>
      <c r="L78" s="24"/>
      <c r="M78" s="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24"/>
      <c r="L79" s="24"/>
      <c r="M79" s="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24"/>
      <c r="L80" s="24"/>
      <c r="M80" s="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24"/>
      <c r="L81" s="24"/>
      <c r="M81" s="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24"/>
      <c r="L82" s="24"/>
      <c r="M82" s="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24"/>
      <c r="L83" s="24"/>
      <c r="M83" s="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24"/>
      <c r="L84" s="24"/>
      <c r="M84" s="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24"/>
      <c r="L85" s="24"/>
      <c r="M85" s="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24"/>
      <c r="L86" s="24"/>
      <c r="M86" s="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24"/>
      <c r="L87" s="24"/>
      <c r="M87" s="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24"/>
      <c r="L88" s="24"/>
      <c r="M88" s="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24"/>
      <c r="L89" s="24"/>
      <c r="M89" s="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24"/>
      <c r="L90" s="24"/>
      <c r="M90" s="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24"/>
      <c r="L91" s="24"/>
      <c r="M91" s="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24"/>
      <c r="L92" s="24"/>
      <c r="M92" s="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24"/>
      <c r="L93" s="24"/>
      <c r="M93" s="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24"/>
      <c r="L94" s="24"/>
      <c r="M94" s="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24"/>
      <c r="L95" s="24"/>
      <c r="M95" s="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24"/>
      <c r="L96" s="24"/>
      <c r="M96" s="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24"/>
      <c r="L97" s="24"/>
      <c r="M97" s="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24"/>
      <c r="L98" s="24"/>
      <c r="M98" s="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24"/>
      <c r="L99" s="24"/>
      <c r="M99" s="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4"/>
      <c r="L100" s="24"/>
      <c r="M100" s="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4"/>
      <c r="L101" s="24"/>
      <c r="M101" s="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4"/>
      <c r="L102" s="24"/>
      <c r="M102" s="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4"/>
      <c r="L103" s="24"/>
      <c r="M103" s="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4"/>
      <c r="L104" s="24"/>
      <c r="M104" s="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4"/>
      <c r="L105" s="24"/>
      <c r="M105" s="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4"/>
      <c r="L106" s="24"/>
      <c r="M106" s="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4"/>
      <c r="L107" s="24"/>
      <c r="M107" s="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4"/>
      <c r="L108" s="24"/>
      <c r="M108" s="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4"/>
      <c r="L109" s="24"/>
      <c r="M109" s="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4"/>
      <c r="L110" s="24"/>
      <c r="M110" s="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4"/>
      <c r="L111" s="24"/>
      <c r="M111" s="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4"/>
      <c r="L112" s="24"/>
      <c r="M112" s="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4"/>
      <c r="L113" s="24"/>
      <c r="M113" s="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4"/>
      <c r="L114" s="24"/>
      <c r="M114" s="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4"/>
      <c r="L115" s="24"/>
      <c r="M115" s="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4"/>
      <c r="L116" s="24"/>
      <c r="M116" s="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4"/>
      <c r="L117" s="24"/>
      <c r="M117" s="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4"/>
      <c r="L118" s="24"/>
      <c r="M118" s="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4"/>
      <c r="L119" s="24"/>
      <c r="M119" s="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4"/>
      <c r="L120" s="24"/>
      <c r="M120" s="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4"/>
      <c r="L121" s="24"/>
      <c r="M121" s="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4"/>
      <c r="L122" s="24"/>
      <c r="M122" s="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4"/>
      <c r="L123" s="24"/>
      <c r="M123" s="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4"/>
      <c r="L124" s="24"/>
      <c r="M124" s="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4"/>
      <c r="L125" s="24"/>
      <c r="M125" s="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4"/>
      <c r="L126" s="24"/>
      <c r="M126" s="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4"/>
      <c r="L127" s="24"/>
      <c r="M127" s="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4"/>
      <c r="L128" s="24"/>
      <c r="M128" s="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4"/>
      <c r="L129" s="24"/>
      <c r="M129" s="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4"/>
      <c r="L130" s="24"/>
      <c r="M130" s="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4"/>
      <c r="L131" s="24"/>
      <c r="M131" s="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4"/>
      <c r="L132" s="24"/>
      <c r="M132" s="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4"/>
      <c r="L133" s="24"/>
      <c r="M133" s="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4"/>
      <c r="L134" s="24"/>
      <c r="M134" s="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4"/>
      <c r="L135" s="24"/>
      <c r="M135" s="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4"/>
      <c r="L136" s="24"/>
      <c r="M136" s="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4"/>
      <c r="L137" s="24"/>
      <c r="M137" s="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4"/>
      <c r="L138" s="24"/>
      <c r="M138" s="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4"/>
      <c r="L139" s="24"/>
      <c r="M139" s="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4"/>
      <c r="L140" s="24"/>
      <c r="M140" s="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4"/>
      <c r="L141" s="24"/>
      <c r="M141" s="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4"/>
      <c r="L142" s="24"/>
      <c r="M142" s="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4"/>
      <c r="L143" s="24"/>
      <c r="M143" s="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4"/>
      <c r="L144" s="24"/>
      <c r="M144" s="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4"/>
      <c r="L145" s="24"/>
      <c r="M145" s="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4"/>
      <c r="L146" s="24"/>
      <c r="M146" s="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4"/>
      <c r="L147" s="24"/>
      <c r="M147" s="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4"/>
      <c r="L148" s="24"/>
      <c r="M148" s="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4"/>
      <c r="L149" s="24"/>
      <c r="M149" s="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4"/>
      <c r="L150" s="24"/>
      <c r="M150" s="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4"/>
      <c r="L151" s="24"/>
      <c r="M151" s="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4"/>
      <c r="L152" s="24"/>
      <c r="M152" s="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4"/>
      <c r="L153" s="24"/>
      <c r="M153" s="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4"/>
      <c r="L154" s="24"/>
      <c r="M154" s="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4"/>
      <c r="L155" s="24"/>
      <c r="M155" s="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4"/>
      <c r="L156" s="24"/>
      <c r="M156" s="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4"/>
      <c r="L157" s="24"/>
      <c r="M157" s="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4"/>
      <c r="L158" s="24"/>
      <c r="M158" s="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4"/>
      <c r="L159" s="24"/>
      <c r="M159" s="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4"/>
      <c r="L160" s="24"/>
      <c r="M160" s="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4"/>
      <c r="L161" s="24"/>
      <c r="M161" s="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4"/>
      <c r="L162" s="24"/>
      <c r="M162" s="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4"/>
      <c r="L163" s="24"/>
      <c r="M163" s="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4"/>
      <c r="L164" s="24"/>
      <c r="M164" s="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4"/>
      <c r="L165" s="24"/>
      <c r="M165" s="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4"/>
      <c r="L166" s="24"/>
      <c r="M166" s="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4"/>
      <c r="L167" s="24"/>
      <c r="M167" s="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4"/>
      <c r="L168" s="24"/>
      <c r="M168" s="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4"/>
      <c r="L169" s="24"/>
      <c r="M169" s="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4"/>
      <c r="L170" s="24"/>
      <c r="M170" s="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4"/>
      <c r="L171" s="24"/>
      <c r="M171" s="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4"/>
      <c r="L172" s="24"/>
      <c r="M172" s="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4"/>
      <c r="L173" s="24"/>
      <c r="M173" s="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4"/>
      <c r="L174" s="24"/>
      <c r="M174" s="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4"/>
      <c r="L175" s="24"/>
      <c r="M175" s="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4"/>
      <c r="L176" s="24"/>
      <c r="M176" s="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4"/>
      <c r="L177" s="24"/>
      <c r="M177" s="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4"/>
      <c r="L178" s="24"/>
      <c r="M178" s="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4"/>
      <c r="L179" s="24"/>
      <c r="M179" s="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4"/>
      <c r="L180" s="24"/>
      <c r="M180" s="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4"/>
      <c r="L181" s="24"/>
      <c r="M181" s="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4"/>
      <c r="L182" s="24"/>
      <c r="M182" s="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4"/>
      <c r="L183" s="24"/>
      <c r="M183" s="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4"/>
      <c r="L184" s="24"/>
      <c r="M184" s="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4"/>
      <c r="L185" s="24"/>
      <c r="M185" s="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4"/>
      <c r="L186" s="24"/>
      <c r="M186" s="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4"/>
      <c r="L187" s="24"/>
      <c r="M187" s="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4"/>
      <c r="L188" s="24"/>
      <c r="M188" s="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4"/>
      <c r="L189" s="24"/>
      <c r="M189" s="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4"/>
      <c r="L190" s="24"/>
      <c r="M190" s="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4"/>
      <c r="L191" s="24"/>
      <c r="M191" s="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4"/>
      <c r="L192" s="24"/>
      <c r="M192" s="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4"/>
      <c r="L193" s="24"/>
      <c r="M193" s="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4"/>
      <c r="L194" s="24"/>
      <c r="M194" s="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4"/>
      <c r="L195" s="24"/>
      <c r="M195" s="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4"/>
      <c r="L196" s="24"/>
      <c r="M196" s="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4"/>
      <c r="L197" s="24"/>
      <c r="M197" s="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4"/>
      <c r="L198" s="24"/>
      <c r="M198" s="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4"/>
      <c r="L199" s="24"/>
      <c r="M199" s="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4"/>
      <c r="L200" s="24"/>
      <c r="M200" s="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4"/>
      <c r="L201" s="24"/>
      <c r="M201" s="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4"/>
      <c r="L202" s="24"/>
      <c r="M202" s="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4"/>
      <c r="L203" s="24"/>
      <c r="M203" s="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4"/>
      <c r="L204" s="24"/>
      <c r="M204" s="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4"/>
      <c r="L205" s="24"/>
      <c r="M205" s="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4"/>
      <c r="L206" s="24"/>
      <c r="M206" s="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4"/>
      <c r="L207" s="24"/>
      <c r="M207" s="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4"/>
      <c r="L208" s="24"/>
      <c r="M208" s="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4"/>
      <c r="L209" s="24"/>
      <c r="M209" s="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4"/>
      <c r="L210" s="24"/>
      <c r="M210" s="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4"/>
      <c r="L211" s="24"/>
      <c r="M211" s="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4"/>
      <c r="L212" s="24"/>
      <c r="M212" s="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4"/>
      <c r="L213" s="24"/>
      <c r="M213" s="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4"/>
      <c r="L214" s="24"/>
      <c r="M214" s="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4"/>
      <c r="L215" s="24"/>
      <c r="M215" s="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4"/>
      <c r="L216" s="24"/>
      <c r="M216" s="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4"/>
      <c r="L217" s="24"/>
      <c r="M217" s="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4"/>
      <c r="L218" s="24"/>
      <c r="M218" s="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4"/>
      <c r="L219" s="24"/>
      <c r="M219" s="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4"/>
      <c r="L220" s="24"/>
      <c r="M220" s="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4"/>
      <c r="L221" s="24"/>
      <c r="M221" s="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4"/>
      <c r="L222" s="24"/>
      <c r="M222" s="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4"/>
      <c r="L223" s="24"/>
      <c r="M223" s="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4"/>
      <c r="L224" s="24"/>
      <c r="M224" s="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4"/>
      <c r="L225" s="24"/>
      <c r="M225" s="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4"/>
      <c r="L226" s="24"/>
      <c r="M226" s="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4"/>
      <c r="L227" s="24"/>
      <c r="M227" s="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4"/>
      <c r="L228" s="24"/>
      <c r="M228" s="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4"/>
      <c r="L229" s="24"/>
      <c r="M229" s="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4"/>
      <c r="L230" s="24"/>
      <c r="M230" s="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4"/>
      <c r="L231" s="24"/>
      <c r="M231" s="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4"/>
      <c r="L232" s="24"/>
      <c r="M232" s="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4"/>
      <c r="L233" s="24"/>
      <c r="M233" s="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4"/>
      <c r="L234" s="24"/>
      <c r="M234" s="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4"/>
      <c r="L235" s="24"/>
      <c r="M235" s="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4"/>
      <c r="L236" s="24"/>
      <c r="M236" s="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4"/>
      <c r="L237" s="24"/>
      <c r="M237" s="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4"/>
      <c r="L238" s="24"/>
      <c r="M238" s="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4"/>
      <c r="L239" s="24"/>
      <c r="M239" s="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4"/>
      <c r="L240" s="24"/>
      <c r="M240" s="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4"/>
      <c r="L241" s="24"/>
      <c r="M241" s="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4"/>
      <c r="L242" s="24"/>
      <c r="M242" s="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4"/>
      <c r="L243" s="24"/>
      <c r="M243" s="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4"/>
      <c r="L244" s="24"/>
      <c r="M244" s="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4"/>
      <c r="L245" s="24"/>
      <c r="M245" s="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4"/>
      <c r="L246" s="24"/>
      <c r="M246" s="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4"/>
      <c r="L247" s="24"/>
      <c r="M247" s="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4"/>
      <c r="L248" s="24"/>
      <c r="M248" s="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4"/>
      <c r="L249" s="24"/>
      <c r="M249" s="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4"/>
      <c r="L250" s="24"/>
      <c r="M250" s="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4"/>
      <c r="L251" s="24"/>
      <c r="M251" s="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4"/>
      <c r="L252" s="24"/>
      <c r="M252" s="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4"/>
      <c r="L253" s="24"/>
      <c r="M253" s="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4"/>
      <c r="L254" s="24"/>
      <c r="M254" s="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4"/>
      <c r="L255" s="24"/>
      <c r="M255" s="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4"/>
      <c r="L256" s="24"/>
      <c r="M256" s="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4"/>
      <c r="L257" s="24"/>
      <c r="M257" s="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4"/>
      <c r="L258" s="24"/>
      <c r="M258" s="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4"/>
      <c r="L259" s="24"/>
      <c r="M259" s="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4"/>
      <c r="L260" s="24"/>
      <c r="M260" s="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4"/>
      <c r="L261" s="24"/>
      <c r="M261" s="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4"/>
      <c r="L262" s="24"/>
      <c r="M262" s="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4"/>
      <c r="L263" s="24"/>
      <c r="M263" s="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4"/>
      <c r="L264" s="24"/>
      <c r="M264" s="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4"/>
      <c r="L265" s="24"/>
      <c r="M265" s="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4"/>
      <c r="L266" s="24"/>
      <c r="M266" s="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4"/>
      <c r="L267" s="24"/>
      <c r="M267" s="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4"/>
      <c r="L268" s="24"/>
      <c r="M268" s="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4"/>
      <c r="L269" s="24"/>
      <c r="M269" s="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4"/>
      <c r="L270" s="24"/>
      <c r="M270" s="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4"/>
      <c r="L271" s="24"/>
      <c r="M271" s="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4"/>
      <c r="L272" s="24"/>
      <c r="M272" s="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4"/>
      <c r="L273" s="24"/>
      <c r="M273" s="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4"/>
      <c r="L274" s="24"/>
      <c r="M274" s="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4"/>
      <c r="L275" s="24"/>
      <c r="M275" s="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4"/>
      <c r="L276" s="24"/>
      <c r="M276" s="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4"/>
      <c r="L277" s="24"/>
      <c r="M277" s="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4"/>
      <c r="L278" s="24"/>
      <c r="M278" s="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4"/>
      <c r="L279" s="24"/>
      <c r="M279" s="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4"/>
      <c r="L280" s="24"/>
      <c r="M280" s="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4"/>
      <c r="L281" s="24"/>
      <c r="M281" s="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4"/>
      <c r="L282" s="24"/>
      <c r="M282" s="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4"/>
      <c r="L283" s="24"/>
      <c r="M283" s="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4"/>
      <c r="L284" s="24"/>
      <c r="M284" s="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4"/>
      <c r="L285" s="24"/>
      <c r="M285" s="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4"/>
      <c r="L286" s="24"/>
      <c r="M286" s="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4"/>
      <c r="L287" s="24"/>
      <c r="M287" s="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4"/>
      <c r="L288" s="24"/>
      <c r="M288" s="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4"/>
      <c r="L289" s="24"/>
      <c r="M289" s="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4"/>
      <c r="L290" s="24"/>
      <c r="M290" s="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4"/>
      <c r="L291" s="24"/>
      <c r="M291" s="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4"/>
      <c r="L292" s="24"/>
      <c r="M292" s="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4"/>
      <c r="L293" s="24"/>
      <c r="M293" s="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4"/>
      <c r="L294" s="24"/>
      <c r="M294" s="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4"/>
      <c r="L295" s="24"/>
      <c r="M295" s="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4"/>
      <c r="L296" s="24"/>
      <c r="M296" s="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4"/>
      <c r="L297" s="24"/>
      <c r="M297" s="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4"/>
      <c r="L298" s="24"/>
      <c r="M298" s="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4"/>
      <c r="L299" s="24"/>
      <c r="M299" s="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4"/>
      <c r="L300" s="24"/>
      <c r="M300" s="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4"/>
      <c r="L301" s="24"/>
      <c r="M301" s="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4"/>
      <c r="L302" s="24"/>
      <c r="M302" s="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4"/>
      <c r="L303" s="24"/>
      <c r="M303" s="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4"/>
      <c r="L304" s="24"/>
      <c r="M304" s="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4"/>
      <c r="L305" s="24"/>
      <c r="M305" s="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4"/>
      <c r="L306" s="24"/>
      <c r="M306" s="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4"/>
      <c r="L307" s="24"/>
      <c r="M307" s="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4"/>
      <c r="L308" s="24"/>
      <c r="M308" s="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4"/>
      <c r="L309" s="24"/>
      <c r="M309" s="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4"/>
      <c r="L310" s="24"/>
      <c r="M310" s="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4"/>
      <c r="L311" s="24"/>
      <c r="M311" s="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4"/>
      <c r="L312" s="24"/>
      <c r="M312" s="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4"/>
      <c r="L313" s="24"/>
      <c r="M313" s="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4"/>
      <c r="L314" s="24"/>
      <c r="M314" s="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4"/>
      <c r="L315" s="24"/>
      <c r="M315" s="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4"/>
      <c r="L316" s="24"/>
      <c r="M316" s="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4"/>
      <c r="L317" s="24"/>
      <c r="M317" s="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4"/>
      <c r="L318" s="24"/>
      <c r="M318" s="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4"/>
      <c r="L319" s="24"/>
      <c r="M319" s="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4"/>
      <c r="L320" s="24"/>
      <c r="M320" s="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4"/>
      <c r="L321" s="24"/>
      <c r="M321" s="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4"/>
      <c r="L322" s="24"/>
      <c r="M322" s="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4"/>
      <c r="L323" s="24"/>
      <c r="M323" s="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4"/>
      <c r="L324" s="24"/>
      <c r="M324" s="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4"/>
      <c r="L325" s="24"/>
      <c r="M325" s="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4"/>
      <c r="L326" s="24"/>
      <c r="M326" s="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4"/>
      <c r="L327" s="24"/>
      <c r="M327" s="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4"/>
      <c r="L328" s="24"/>
      <c r="M328" s="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4"/>
      <c r="L329" s="24"/>
      <c r="M329" s="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4"/>
      <c r="L330" s="24"/>
      <c r="M330" s="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4"/>
      <c r="L331" s="24"/>
      <c r="M331" s="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4"/>
      <c r="L332" s="24"/>
      <c r="M332" s="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4"/>
      <c r="L333" s="24"/>
      <c r="M333" s="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4"/>
      <c r="L334" s="24"/>
      <c r="M334" s="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4"/>
      <c r="L335" s="24"/>
      <c r="M335" s="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4"/>
      <c r="L336" s="24"/>
      <c r="M336" s="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4"/>
      <c r="L337" s="24"/>
      <c r="M337" s="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4"/>
      <c r="L338" s="24"/>
      <c r="M338" s="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4"/>
      <c r="L339" s="24"/>
      <c r="M339" s="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4"/>
      <c r="L340" s="24"/>
      <c r="M340" s="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4"/>
      <c r="L341" s="24"/>
      <c r="M341" s="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4"/>
      <c r="L342" s="24"/>
      <c r="M342" s="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4"/>
      <c r="L343" s="24"/>
      <c r="M343" s="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4"/>
      <c r="L344" s="24"/>
      <c r="M344" s="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4"/>
      <c r="L345" s="24"/>
      <c r="M345" s="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4"/>
      <c r="L346" s="24"/>
      <c r="M346" s="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4"/>
      <c r="L347" s="24"/>
      <c r="M347" s="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4"/>
      <c r="L348" s="24"/>
      <c r="M348" s="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4"/>
      <c r="L349" s="24"/>
      <c r="M349" s="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4"/>
      <c r="L350" s="24"/>
      <c r="M350" s="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4"/>
      <c r="L351" s="24"/>
      <c r="M351" s="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4"/>
      <c r="L352" s="24"/>
      <c r="M352" s="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4"/>
      <c r="L353" s="24"/>
      <c r="M353" s="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4"/>
      <c r="L354" s="24"/>
      <c r="M354" s="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4"/>
      <c r="L355" s="24"/>
      <c r="M355" s="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4"/>
      <c r="L356" s="24"/>
      <c r="M356" s="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4"/>
      <c r="L357" s="24"/>
      <c r="M357" s="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4"/>
      <c r="L358" s="24"/>
      <c r="M358" s="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4"/>
      <c r="L359" s="24"/>
      <c r="M359" s="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4"/>
      <c r="L360" s="24"/>
      <c r="M360" s="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4"/>
      <c r="L361" s="24"/>
      <c r="M361" s="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4"/>
      <c r="L362" s="24"/>
      <c r="M362" s="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4"/>
      <c r="L363" s="24"/>
      <c r="M363" s="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4"/>
      <c r="L364" s="24"/>
      <c r="M364" s="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4"/>
      <c r="L365" s="24"/>
      <c r="M365" s="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4"/>
      <c r="L366" s="24"/>
      <c r="M366" s="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4"/>
      <c r="L367" s="24"/>
      <c r="M367" s="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4"/>
      <c r="L368" s="24"/>
      <c r="M368" s="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4"/>
      <c r="L369" s="24"/>
      <c r="M369" s="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4"/>
      <c r="L370" s="24"/>
      <c r="M370" s="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4"/>
      <c r="L371" s="24"/>
      <c r="M371" s="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4"/>
      <c r="L372" s="24"/>
      <c r="M372" s="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4"/>
      <c r="L373" s="24"/>
      <c r="M373" s="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4"/>
      <c r="L374" s="24"/>
      <c r="M374" s="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4"/>
      <c r="L375" s="24"/>
      <c r="M375" s="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4"/>
      <c r="L376" s="24"/>
      <c r="M376" s="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4"/>
      <c r="L377" s="24"/>
      <c r="M377" s="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4"/>
      <c r="L378" s="24"/>
      <c r="M378" s="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4"/>
      <c r="L379" s="24"/>
      <c r="M379" s="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4"/>
      <c r="L380" s="24"/>
      <c r="M380" s="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4"/>
      <c r="L381" s="24"/>
      <c r="M381" s="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4"/>
      <c r="L382" s="24"/>
      <c r="M382" s="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4"/>
      <c r="L383" s="24"/>
      <c r="M383" s="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4"/>
      <c r="L384" s="24"/>
      <c r="M384" s="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4"/>
      <c r="L385" s="24"/>
      <c r="M385" s="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4"/>
      <c r="L386" s="24"/>
      <c r="M386" s="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4"/>
      <c r="L387" s="24"/>
      <c r="M387" s="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4"/>
      <c r="L388" s="24"/>
      <c r="M388" s="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4"/>
      <c r="L389" s="24"/>
      <c r="M389" s="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4"/>
      <c r="L390" s="24"/>
      <c r="M390" s="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4"/>
      <c r="L391" s="24"/>
      <c r="M391" s="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4"/>
      <c r="L392" s="24"/>
      <c r="M392" s="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4"/>
      <c r="L393" s="24"/>
      <c r="M393" s="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4"/>
      <c r="L394" s="24"/>
      <c r="M394" s="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4"/>
      <c r="L395" s="24"/>
      <c r="M395" s="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4"/>
      <c r="L396" s="24"/>
      <c r="M396" s="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4"/>
      <c r="L397" s="24"/>
      <c r="M397" s="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4"/>
      <c r="L398" s="24"/>
      <c r="M398" s="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4"/>
      <c r="L399" s="24"/>
      <c r="M399" s="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4"/>
      <c r="L400" s="24"/>
      <c r="M400" s="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4"/>
      <c r="L401" s="24"/>
      <c r="M401" s="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4"/>
      <c r="L402" s="24"/>
      <c r="M402" s="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4"/>
      <c r="L403" s="24"/>
      <c r="M403" s="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4"/>
      <c r="L404" s="24"/>
      <c r="M404" s="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4"/>
      <c r="L405" s="24"/>
      <c r="M405" s="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4"/>
      <c r="L406" s="24"/>
      <c r="M406" s="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4"/>
      <c r="L407" s="24"/>
      <c r="M407" s="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4"/>
      <c r="L408" s="24"/>
      <c r="M408" s="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4"/>
      <c r="L409" s="24"/>
      <c r="M409" s="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4"/>
      <c r="L410" s="24"/>
      <c r="M410" s="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4"/>
      <c r="L411" s="24"/>
      <c r="M411" s="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4"/>
      <c r="L412" s="24"/>
      <c r="M412" s="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4"/>
      <c r="L413" s="24"/>
      <c r="M413" s="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4"/>
      <c r="L414" s="24"/>
      <c r="M414" s="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4"/>
      <c r="L415" s="24"/>
      <c r="M415" s="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4"/>
      <c r="L416" s="24"/>
      <c r="M416" s="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4"/>
      <c r="L417" s="24"/>
      <c r="M417" s="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4"/>
      <c r="L418" s="24"/>
      <c r="M418" s="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4"/>
      <c r="L419" s="24"/>
      <c r="M419" s="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4"/>
      <c r="L420" s="24"/>
      <c r="M420" s="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4"/>
      <c r="L421" s="24"/>
      <c r="M421" s="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4"/>
      <c r="L422" s="24"/>
      <c r="M422" s="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4"/>
      <c r="L423" s="24"/>
      <c r="M423" s="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4"/>
      <c r="L424" s="24"/>
      <c r="M424" s="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4"/>
      <c r="L425" s="24"/>
      <c r="M425" s="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4"/>
      <c r="L426" s="24"/>
      <c r="M426" s="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4"/>
      <c r="L427" s="24"/>
      <c r="M427" s="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4"/>
      <c r="L428" s="24"/>
      <c r="M428" s="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4"/>
      <c r="L429" s="24"/>
      <c r="M429" s="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4"/>
      <c r="L430" s="24"/>
      <c r="M430" s="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4"/>
      <c r="L431" s="24"/>
      <c r="M431" s="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4"/>
      <c r="L432" s="24"/>
      <c r="M432" s="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4"/>
      <c r="L433" s="24"/>
      <c r="M433" s="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4"/>
      <c r="L434" s="24"/>
      <c r="M434" s="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4"/>
      <c r="L435" s="24"/>
      <c r="M435" s="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4"/>
      <c r="L436" s="24"/>
      <c r="M436" s="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4"/>
      <c r="L437" s="24"/>
      <c r="M437" s="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4"/>
      <c r="L438" s="24"/>
      <c r="M438" s="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4"/>
      <c r="L439" s="24"/>
      <c r="M439" s="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4"/>
      <c r="L440" s="24"/>
      <c r="M440" s="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4"/>
      <c r="L441" s="24"/>
      <c r="M441" s="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4"/>
      <c r="L442" s="24"/>
      <c r="M442" s="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4"/>
      <c r="L443" s="24"/>
      <c r="M443" s="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4"/>
      <c r="L444" s="24"/>
      <c r="M444" s="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4"/>
      <c r="L445" s="24"/>
      <c r="M445" s="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4"/>
      <c r="L446" s="24"/>
      <c r="M446" s="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4"/>
      <c r="L447" s="24"/>
      <c r="M447" s="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4"/>
      <c r="L448" s="24"/>
      <c r="M448" s="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4"/>
      <c r="L449" s="24"/>
      <c r="M449" s="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4"/>
      <c r="L450" s="24"/>
      <c r="M450" s="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4"/>
      <c r="L451" s="24"/>
      <c r="M451" s="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4"/>
      <c r="L452" s="24"/>
      <c r="M452" s="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4"/>
      <c r="L453" s="24"/>
      <c r="M453" s="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4"/>
      <c r="L454" s="24"/>
      <c r="M454" s="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4"/>
      <c r="L455" s="24"/>
      <c r="M455" s="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4"/>
      <c r="L456" s="24"/>
      <c r="M456" s="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4"/>
      <c r="L457" s="24"/>
      <c r="M457" s="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4"/>
      <c r="L458" s="24"/>
      <c r="M458" s="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4"/>
      <c r="L459" s="24"/>
      <c r="M459" s="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4"/>
      <c r="L460" s="24"/>
      <c r="M460" s="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4"/>
      <c r="L461" s="24"/>
      <c r="M461" s="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4"/>
      <c r="L462" s="24"/>
      <c r="M462" s="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4"/>
      <c r="L463" s="24"/>
      <c r="M463" s="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4"/>
      <c r="L464" s="24"/>
      <c r="M464" s="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4"/>
      <c r="L465" s="24"/>
      <c r="M465" s="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4"/>
      <c r="L466" s="24"/>
      <c r="M466" s="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4"/>
      <c r="L467" s="24"/>
      <c r="M467" s="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4"/>
      <c r="L468" s="24"/>
      <c r="M468" s="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4"/>
      <c r="L469" s="24"/>
      <c r="M469" s="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4"/>
      <c r="L470" s="24"/>
      <c r="M470" s="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4"/>
      <c r="L471" s="24"/>
      <c r="M471" s="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4"/>
      <c r="L472" s="24"/>
      <c r="M472" s="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4"/>
      <c r="L473" s="24"/>
      <c r="M473" s="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4"/>
      <c r="L474" s="24"/>
      <c r="M474" s="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4"/>
      <c r="L475" s="24"/>
      <c r="M475" s="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4"/>
      <c r="L476" s="24"/>
      <c r="M476" s="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4"/>
      <c r="L477" s="24"/>
      <c r="M477" s="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4"/>
      <c r="L478" s="24"/>
      <c r="M478" s="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4"/>
      <c r="L479" s="24"/>
      <c r="M479" s="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4"/>
      <c r="L480" s="24"/>
      <c r="M480" s="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4"/>
      <c r="L481" s="24"/>
      <c r="M481" s="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4"/>
      <c r="L482" s="24"/>
      <c r="M482" s="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4"/>
      <c r="L483" s="24"/>
      <c r="M483" s="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4"/>
      <c r="L484" s="24"/>
      <c r="M484" s="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4"/>
      <c r="L485" s="24"/>
      <c r="M485" s="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4"/>
      <c r="L486" s="24"/>
      <c r="M486" s="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4"/>
      <c r="L487" s="24"/>
      <c r="M487" s="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4"/>
      <c r="L488" s="24"/>
      <c r="M488" s="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4"/>
      <c r="L489" s="24"/>
      <c r="M489" s="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4"/>
      <c r="L490" s="24"/>
      <c r="M490" s="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4"/>
      <c r="L491" s="24"/>
      <c r="M491" s="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4"/>
      <c r="L492" s="24"/>
      <c r="M492" s="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4"/>
      <c r="L493" s="24"/>
      <c r="M493" s="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4"/>
      <c r="L494" s="24"/>
      <c r="M494" s="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4"/>
      <c r="L495" s="24"/>
      <c r="M495" s="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4"/>
      <c r="L496" s="24"/>
      <c r="M496" s="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4"/>
      <c r="L497" s="24"/>
      <c r="M497" s="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4"/>
      <c r="L498" s="24"/>
      <c r="M498" s="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4"/>
      <c r="L499" s="24"/>
      <c r="M499" s="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4"/>
      <c r="L500" s="24"/>
      <c r="M500" s="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4"/>
      <c r="L501" s="24"/>
      <c r="M501" s="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4"/>
      <c r="L502" s="24"/>
      <c r="M502" s="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4"/>
      <c r="L503" s="24"/>
      <c r="M503" s="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4"/>
      <c r="L504" s="24"/>
      <c r="M504" s="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4"/>
      <c r="L505" s="24"/>
      <c r="M505" s="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4"/>
      <c r="L506" s="24"/>
      <c r="M506" s="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4"/>
      <c r="L507" s="24"/>
      <c r="M507" s="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4"/>
      <c r="L508" s="24"/>
      <c r="M508" s="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4"/>
      <c r="L509" s="24"/>
      <c r="M509" s="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4"/>
      <c r="L510" s="24"/>
      <c r="M510" s="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4"/>
      <c r="L511" s="24"/>
      <c r="M511" s="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4"/>
      <c r="L512" s="24"/>
      <c r="M512" s="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4"/>
      <c r="L513" s="24"/>
      <c r="M513" s="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4"/>
      <c r="L514" s="24"/>
      <c r="M514" s="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4"/>
      <c r="L515" s="24"/>
      <c r="M515" s="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4"/>
      <c r="L516" s="24"/>
      <c r="M516" s="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4"/>
      <c r="L517" s="24"/>
      <c r="M517" s="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4"/>
      <c r="L518" s="24"/>
      <c r="M518" s="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4"/>
      <c r="L519" s="24"/>
      <c r="M519" s="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4"/>
      <c r="L520" s="24"/>
      <c r="M520" s="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4"/>
      <c r="L521" s="24"/>
      <c r="M521" s="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4"/>
      <c r="L522" s="24"/>
      <c r="M522" s="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4"/>
      <c r="L523" s="24"/>
      <c r="M523" s="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4"/>
      <c r="L524" s="24"/>
      <c r="M524" s="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4"/>
      <c r="L525" s="24"/>
      <c r="M525" s="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4"/>
      <c r="L526" s="24"/>
      <c r="M526" s="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4"/>
      <c r="L527" s="24"/>
      <c r="M527" s="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4"/>
      <c r="L528" s="24"/>
      <c r="M528" s="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4"/>
      <c r="L529" s="24"/>
      <c r="M529" s="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4"/>
      <c r="L530" s="24"/>
      <c r="M530" s="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4"/>
      <c r="L531" s="24"/>
      <c r="M531" s="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4"/>
      <c r="L532" s="24"/>
      <c r="M532" s="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4"/>
      <c r="L533" s="24"/>
      <c r="M533" s="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4"/>
      <c r="L534" s="24"/>
      <c r="M534" s="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4"/>
      <c r="L535" s="24"/>
      <c r="M535" s="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4"/>
      <c r="L536" s="24"/>
      <c r="M536" s="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4"/>
      <c r="L537" s="24"/>
      <c r="M537" s="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4"/>
      <c r="L538" s="24"/>
      <c r="M538" s="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4"/>
      <c r="L539" s="24"/>
      <c r="M539" s="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4"/>
      <c r="L540" s="24"/>
      <c r="M540" s="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4"/>
      <c r="L541" s="24"/>
      <c r="M541" s="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4"/>
      <c r="L542" s="24"/>
      <c r="M542" s="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4"/>
      <c r="L543" s="24"/>
      <c r="M543" s="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4"/>
      <c r="L544" s="24"/>
      <c r="M544" s="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4"/>
      <c r="L545" s="24"/>
      <c r="M545" s="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4"/>
      <c r="L546" s="24"/>
      <c r="M546" s="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4"/>
      <c r="L547" s="24"/>
      <c r="M547" s="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4"/>
      <c r="L548" s="24"/>
      <c r="M548" s="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4"/>
      <c r="L549" s="24"/>
      <c r="M549" s="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4"/>
      <c r="L550" s="24"/>
      <c r="M550" s="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4"/>
      <c r="L551" s="24"/>
      <c r="M551" s="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4"/>
      <c r="L552" s="24"/>
      <c r="M552" s="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4"/>
      <c r="L553" s="24"/>
      <c r="M553" s="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4"/>
      <c r="L554" s="24"/>
      <c r="M554" s="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4"/>
      <c r="L555" s="24"/>
      <c r="M555" s="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4"/>
      <c r="L556" s="24"/>
      <c r="M556" s="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4"/>
      <c r="L557" s="24"/>
      <c r="M557" s="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4"/>
      <c r="L558" s="24"/>
      <c r="M558" s="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4"/>
      <c r="L559" s="24"/>
      <c r="M559" s="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4"/>
      <c r="L560" s="24"/>
      <c r="M560" s="5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4"/>
      <c r="L561" s="24"/>
      <c r="M561" s="5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4"/>
      <c r="L562" s="24"/>
      <c r="M562" s="5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4"/>
      <c r="L563" s="24"/>
      <c r="M563" s="5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4"/>
      <c r="L564" s="24"/>
      <c r="M564" s="5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4"/>
      <c r="L565" s="24"/>
      <c r="M565" s="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4"/>
      <c r="L566" s="24"/>
      <c r="M566" s="5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4"/>
      <c r="L567" s="24"/>
      <c r="M567" s="5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4"/>
      <c r="L568" s="24"/>
      <c r="M568" s="5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4"/>
      <c r="L569" s="24"/>
      <c r="M569" s="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4"/>
      <c r="L570" s="24"/>
      <c r="M570" s="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4"/>
      <c r="L571" s="24"/>
      <c r="M571" s="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4"/>
      <c r="L572" s="24"/>
      <c r="M572" s="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4"/>
      <c r="L573" s="24"/>
      <c r="M573" s="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4"/>
      <c r="L574" s="24"/>
      <c r="M574" s="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4"/>
      <c r="L575" s="24"/>
      <c r="M575" s="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4"/>
      <c r="L576" s="24"/>
      <c r="M576" s="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4"/>
      <c r="L577" s="24"/>
      <c r="M577" s="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4"/>
      <c r="L578" s="24"/>
      <c r="M578" s="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4"/>
      <c r="L579" s="24"/>
      <c r="M579" s="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4"/>
      <c r="L580" s="24"/>
      <c r="M580" s="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4"/>
      <c r="L581" s="24"/>
      <c r="M581" s="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4"/>
      <c r="L582" s="24"/>
      <c r="M582" s="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4"/>
      <c r="L583" s="24"/>
      <c r="M583" s="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4"/>
      <c r="L584" s="24"/>
      <c r="M584" s="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4"/>
      <c r="L585" s="24"/>
      <c r="M585" s="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4"/>
      <c r="L586" s="24"/>
      <c r="M586" s="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4"/>
      <c r="L587" s="24"/>
      <c r="M587" s="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4"/>
      <c r="L588" s="24"/>
      <c r="M588" s="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4"/>
      <c r="L589" s="24"/>
      <c r="M589" s="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4"/>
      <c r="L590" s="24"/>
      <c r="M590" s="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4"/>
      <c r="L591" s="24"/>
      <c r="M591" s="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4"/>
      <c r="L592" s="24"/>
      <c r="M592" s="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4"/>
      <c r="L593" s="24"/>
      <c r="M593" s="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4"/>
      <c r="L594" s="24"/>
      <c r="M594" s="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4"/>
      <c r="L595" s="24"/>
      <c r="M595" s="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4"/>
      <c r="L596" s="24"/>
      <c r="M596" s="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4"/>
      <c r="L597" s="24"/>
      <c r="M597" s="5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4"/>
      <c r="L598" s="24"/>
      <c r="M598" s="5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4"/>
      <c r="L599" s="24"/>
      <c r="M599" s="5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4"/>
      <c r="L600" s="24"/>
      <c r="M600" s="5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4"/>
      <c r="L601" s="24"/>
      <c r="M601" s="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4"/>
      <c r="L602" s="24"/>
      <c r="M602" s="5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4"/>
      <c r="L603" s="24"/>
      <c r="M603" s="5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4"/>
      <c r="L604" s="24"/>
      <c r="M604" s="5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4"/>
      <c r="L605" s="24"/>
      <c r="M605" s="5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4"/>
      <c r="L606" s="24"/>
      <c r="M606" s="5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4"/>
      <c r="L607" s="24"/>
      <c r="M607" s="5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4"/>
      <c r="L608" s="24"/>
      <c r="M608" s="5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4"/>
      <c r="L609" s="24"/>
      <c r="M609" s="5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4"/>
      <c r="L610" s="24"/>
      <c r="M610" s="5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4"/>
      <c r="L611" s="24"/>
      <c r="M611" s="5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4"/>
      <c r="L612" s="24"/>
      <c r="M612" s="5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4"/>
      <c r="L613" s="24"/>
      <c r="M613" s="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4"/>
      <c r="L614" s="24"/>
      <c r="M614" s="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4"/>
      <c r="L615" s="24"/>
      <c r="M615" s="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4"/>
      <c r="L616" s="24"/>
      <c r="M616" s="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4"/>
      <c r="L617" s="24"/>
      <c r="M617" s="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4"/>
      <c r="L618" s="24"/>
      <c r="M618" s="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4"/>
      <c r="L619" s="24"/>
      <c r="M619" s="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4"/>
      <c r="L620" s="24"/>
      <c r="M620" s="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4"/>
      <c r="L621" s="24"/>
      <c r="M621" s="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4"/>
      <c r="L622" s="24"/>
      <c r="M622" s="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4"/>
      <c r="L623" s="24"/>
      <c r="M623" s="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4"/>
      <c r="L624" s="24"/>
      <c r="M624" s="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4"/>
      <c r="L625" s="24"/>
      <c r="M625" s="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4"/>
      <c r="L626" s="24"/>
      <c r="M626" s="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4"/>
      <c r="L627" s="24"/>
      <c r="M627" s="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4"/>
      <c r="L628" s="24"/>
      <c r="M628" s="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4"/>
      <c r="L629" s="24"/>
      <c r="M629" s="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4"/>
      <c r="L630" s="24"/>
      <c r="M630" s="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4"/>
      <c r="L631" s="24"/>
      <c r="M631" s="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4"/>
      <c r="L632" s="24"/>
      <c r="M632" s="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4"/>
      <c r="L633" s="24"/>
      <c r="M633" s="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4"/>
      <c r="L634" s="24"/>
      <c r="M634" s="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4"/>
      <c r="L635" s="24"/>
      <c r="M635" s="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4"/>
      <c r="L636" s="24"/>
      <c r="M636" s="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4"/>
      <c r="L637" s="24"/>
      <c r="M637" s="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4"/>
      <c r="L638" s="24"/>
      <c r="M638" s="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4"/>
      <c r="L639" s="24"/>
      <c r="M639" s="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4"/>
      <c r="L640" s="24"/>
      <c r="M640" s="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4"/>
      <c r="L641" s="24"/>
      <c r="M641" s="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4"/>
      <c r="L642" s="24"/>
      <c r="M642" s="5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4"/>
      <c r="L643" s="24"/>
      <c r="M643" s="5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4"/>
      <c r="L644" s="24"/>
      <c r="M644" s="5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4"/>
      <c r="L645" s="24"/>
      <c r="M645" s="5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4"/>
      <c r="L646" s="24"/>
      <c r="M646" s="5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4"/>
      <c r="L647" s="24"/>
      <c r="M647" s="5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4"/>
      <c r="L648" s="24"/>
      <c r="M648" s="5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4"/>
      <c r="L649" s="24"/>
      <c r="M649" s="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4"/>
      <c r="L650" s="24"/>
      <c r="M650" s="5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4"/>
      <c r="L651" s="24"/>
      <c r="M651" s="5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4"/>
      <c r="L652" s="24"/>
      <c r="M652" s="5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4"/>
      <c r="L653" s="24"/>
      <c r="M653" s="5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4"/>
      <c r="L654" s="24"/>
      <c r="M654" s="5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4"/>
      <c r="L655" s="24"/>
      <c r="M655" s="5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4"/>
      <c r="L656" s="24"/>
      <c r="M656" s="5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4"/>
      <c r="L657" s="24"/>
      <c r="M657" s="5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4"/>
      <c r="L658" s="24"/>
      <c r="M658" s="5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4"/>
      <c r="L659" s="24"/>
      <c r="M659" s="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4"/>
      <c r="L660" s="24"/>
      <c r="M660" s="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4"/>
      <c r="L661" s="24"/>
      <c r="M661" s="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4"/>
      <c r="L662" s="24"/>
      <c r="M662" s="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4"/>
      <c r="L663" s="24"/>
      <c r="M663" s="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4"/>
      <c r="L664" s="24"/>
      <c r="M664" s="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4"/>
      <c r="L665" s="24"/>
      <c r="M665" s="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4"/>
      <c r="L666" s="24"/>
      <c r="M666" s="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4"/>
      <c r="L667" s="24"/>
      <c r="M667" s="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4"/>
      <c r="L668" s="24"/>
      <c r="M668" s="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4"/>
      <c r="L669" s="24"/>
      <c r="M669" s="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4"/>
      <c r="L670" s="24"/>
      <c r="M670" s="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4"/>
      <c r="L671" s="24"/>
      <c r="M671" s="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4"/>
      <c r="L672" s="24"/>
      <c r="M672" s="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4"/>
      <c r="L673" s="24"/>
      <c r="M673" s="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4"/>
      <c r="L674" s="24"/>
      <c r="M674" s="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4"/>
      <c r="L675" s="24"/>
      <c r="M675" s="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4"/>
      <c r="L676" s="24"/>
      <c r="M676" s="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4"/>
      <c r="L677" s="24"/>
      <c r="M677" s="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4"/>
      <c r="L678" s="24"/>
      <c r="M678" s="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4"/>
      <c r="L679" s="24"/>
      <c r="M679" s="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4"/>
      <c r="L680" s="24"/>
      <c r="M680" s="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4"/>
      <c r="L681" s="24"/>
      <c r="M681" s="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4"/>
      <c r="L682" s="24"/>
      <c r="M682" s="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4"/>
      <c r="L683" s="24"/>
      <c r="M683" s="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4"/>
      <c r="L684" s="24"/>
      <c r="M684" s="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4"/>
      <c r="L685" s="24"/>
      <c r="M685" s="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4"/>
      <c r="L686" s="24"/>
      <c r="M686" s="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4"/>
      <c r="L687" s="24"/>
      <c r="M687" s="5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4"/>
      <c r="L688" s="24"/>
      <c r="M688" s="5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4"/>
      <c r="L689" s="24"/>
      <c r="M689" s="5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4"/>
      <c r="L690" s="24"/>
      <c r="M690" s="5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4"/>
      <c r="L691" s="24"/>
      <c r="M691" s="5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4"/>
      <c r="L692" s="24"/>
      <c r="M692" s="5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4"/>
      <c r="L693" s="24"/>
      <c r="M693" s="5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4"/>
      <c r="L694" s="24"/>
      <c r="M694" s="5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4"/>
      <c r="L695" s="24"/>
      <c r="M695" s="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4"/>
      <c r="L696" s="24"/>
      <c r="M696" s="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4"/>
      <c r="L697" s="24"/>
      <c r="M697" s="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4"/>
      <c r="L698" s="24"/>
      <c r="M698" s="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4"/>
      <c r="L699" s="24"/>
      <c r="M699" s="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4"/>
      <c r="L700" s="24"/>
      <c r="M700" s="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4"/>
      <c r="L701" s="24"/>
      <c r="M701" s="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4"/>
      <c r="L702" s="24"/>
      <c r="M702" s="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4"/>
      <c r="L703" s="24"/>
      <c r="M703" s="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4"/>
      <c r="L704" s="24"/>
      <c r="M704" s="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4"/>
      <c r="L705" s="24"/>
      <c r="M705" s="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4"/>
      <c r="L706" s="24"/>
      <c r="M706" s="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4"/>
      <c r="L707" s="24"/>
      <c r="M707" s="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4"/>
      <c r="L708" s="24"/>
      <c r="M708" s="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4"/>
      <c r="L709" s="24"/>
      <c r="M709" s="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4"/>
      <c r="L710" s="24"/>
      <c r="M710" s="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4"/>
      <c r="L711" s="24"/>
      <c r="M711" s="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4"/>
      <c r="L712" s="24"/>
      <c r="M712" s="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4"/>
      <c r="L713" s="24"/>
      <c r="M713" s="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4"/>
      <c r="L714" s="24"/>
      <c r="M714" s="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4"/>
      <c r="L715" s="24"/>
      <c r="M715" s="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4"/>
      <c r="L716" s="24"/>
      <c r="M716" s="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4"/>
      <c r="L717" s="24"/>
      <c r="M717" s="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4"/>
      <c r="L718" s="24"/>
      <c r="M718" s="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4"/>
      <c r="L719" s="24"/>
      <c r="M719" s="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4"/>
      <c r="L720" s="24"/>
      <c r="M720" s="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4"/>
      <c r="L721" s="24"/>
      <c r="M721" s="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4"/>
      <c r="L722" s="24"/>
      <c r="M722" s="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4"/>
      <c r="L723" s="24"/>
      <c r="M723" s="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4"/>
      <c r="L724" s="24"/>
      <c r="M724" s="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4"/>
      <c r="L725" s="24"/>
      <c r="M725" s="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4"/>
      <c r="L726" s="24"/>
      <c r="M726" s="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4"/>
      <c r="L727" s="24"/>
      <c r="M727" s="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4"/>
      <c r="L728" s="24"/>
      <c r="M728" s="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4"/>
      <c r="L729" s="24"/>
      <c r="M729" s="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4"/>
      <c r="L730" s="24"/>
      <c r="M730" s="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4"/>
      <c r="L731" s="24"/>
      <c r="M731" s="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4"/>
      <c r="L732" s="24"/>
      <c r="M732" s="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4"/>
      <c r="L733" s="24"/>
      <c r="M733" s="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4"/>
      <c r="L734" s="24"/>
      <c r="M734" s="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4"/>
      <c r="L735" s="24"/>
      <c r="M735" s="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4"/>
      <c r="L736" s="24"/>
      <c r="M736" s="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4"/>
      <c r="L737" s="24"/>
      <c r="M737" s="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4"/>
      <c r="L738" s="24"/>
      <c r="M738" s="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4"/>
      <c r="L739" s="24"/>
      <c r="M739" s="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4"/>
      <c r="L740" s="24"/>
      <c r="M740" s="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4"/>
      <c r="L741" s="24"/>
      <c r="M741" s="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4"/>
      <c r="L742" s="24"/>
      <c r="M742" s="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4"/>
      <c r="L743" s="24"/>
      <c r="M743" s="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4"/>
      <c r="L744" s="24"/>
      <c r="M744" s="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4"/>
      <c r="L745" s="24"/>
      <c r="M745" s="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4"/>
      <c r="L746" s="24"/>
      <c r="M746" s="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4"/>
      <c r="L747" s="24"/>
      <c r="M747" s="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4"/>
      <c r="L748" s="24"/>
      <c r="M748" s="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4"/>
      <c r="L749" s="24"/>
      <c r="M749" s="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4"/>
      <c r="L750" s="24"/>
      <c r="M750" s="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4"/>
      <c r="L751" s="24"/>
      <c r="M751" s="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4"/>
      <c r="L752" s="24"/>
      <c r="M752" s="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4"/>
      <c r="L753" s="24"/>
      <c r="M753" s="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4"/>
      <c r="L754" s="24"/>
      <c r="M754" s="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4"/>
      <c r="L755" s="24"/>
      <c r="M755" s="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4"/>
      <c r="L756" s="24"/>
      <c r="M756" s="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4"/>
      <c r="L757" s="24"/>
      <c r="M757" s="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4"/>
      <c r="L758" s="24"/>
      <c r="M758" s="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4"/>
      <c r="L759" s="24"/>
      <c r="M759" s="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4"/>
      <c r="L760" s="24"/>
      <c r="M760" s="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4"/>
      <c r="L761" s="24"/>
      <c r="M761" s="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4"/>
      <c r="L762" s="24"/>
      <c r="M762" s="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4"/>
      <c r="L763" s="24"/>
      <c r="M763" s="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4"/>
      <c r="L764" s="24"/>
      <c r="M764" s="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4"/>
      <c r="L765" s="24"/>
      <c r="M765" s="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4"/>
      <c r="L766" s="24"/>
      <c r="M766" s="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4"/>
      <c r="L767" s="24"/>
      <c r="M767" s="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4"/>
      <c r="L768" s="24"/>
      <c r="M768" s="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4"/>
      <c r="L769" s="24"/>
      <c r="M769" s="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4"/>
      <c r="L770" s="24"/>
      <c r="M770" s="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4"/>
      <c r="L771" s="24"/>
      <c r="M771" s="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4"/>
      <c r="L772" s="24"/>
      <c r="M772" s="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4"/>
      <c r="L773" s="24"/>
      <c r="M773" s="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4"/>
      <c r="L774" s="24"/>
      <c r="M774" s="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4"/>
      <c r="L775" s="24"/>
      <c r="M775" s="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4"/>
      <c r="L776" s="24"/>
      <c r="M776" s="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4"/>
      <c r="L777" s="24"/>
      <c r="M777" s="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4"/>
      <c r="L778" s="24"/>
      <c r="M778" s="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4"/>
      <c r="L779" s="24"/>
      <c r="M779" s="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4"/>
      <c r="L780" s="24"/>
      <c r="M780" s="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4"/>
      <c r="L781" s="24"/>
      <c r="M781" s="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4"/>
      <c r="L782" s="24"/>
      <c r="M782" s="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4"/>
      <c r="L783" s="24"/>
      <c r="M783" s="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4"/>
      <c r="L784" s="24"/>
      <c r="M784" s="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4"/>
      <c r="L785" s="24"/>
      <c r="M785" s="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4"/>
      <c r="L786" s="24"/>
      <c r="M786" s="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4"/>
      <c r="L787" s="24"/>
      <c r="M787" s="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4"/>
      <c r="L788" s="24"/>
      <c r="M788" s="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4"/>
      <c r="L789" s="24"/>
      <c r="M789" s="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4"/>
      <c r="L790" s="24"/>
      <c r="M790" s="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4"/>
      <c r="L791" s="24"/>
      <c r="M791" s="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4"/>
      <c r="L792" s="24"/>
      <c r="M792" s="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4"/>
      <c r="L793" s="24"/>
      <c r="M793" s="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4"/>
      <c r="L794" s="24"/>
      <c r="M794" s="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4"/>
      <c r="L795" s="24"/>
      <c r="M795" s="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4"/>
      <c r="L796" s="24"/>
      <c r="M796" s="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4"/>
      <c r="L797" s="24"/>
      <c r="M797" s="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4"/>
      <c r="L798" s="24"/>
      <c r="M798" s="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4"/>
      <c r="L799" s="24"/>
      <c r="M799" s="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4"/>
      <c r="L800" s="24"/>
      <c r="M800" s="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4"/>
      <c r="L801" s="24"/>
      <c r="M801" s="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4"/>
      <c r="L802" s="24"/>
      <c r="M802" s="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4"/>
      <c r="L803" s="24"/>
      <c r="M803" s="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4"/>
      <c r="L804" s="24"/>
      <c r="M804" s="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4"/>
      <c r="L805" s="24"/>
      <c r="M805" s="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4"/>
      <c r="L806" s="24"/>
      <c r="M806" s="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4"/>
      <c r="L807" s="24"/>
      <c r="M807" s="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4"/>
      <c r="L808" s="24"/>
      <c r="M808" s="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4"/>
      <c r="L809" s="24"/>
      <c r="M809" s="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4"/>
      <c r="L810" s="24"/>
      <c r="M810" s="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4"/>
      <c r="L811" s="24"/>
      <c r="M811" s="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4"/>
      <c r="L812" s="24"/>
      <c r="M812" s="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4"/>
      <c r="L813" s="24"/>
      <c r="M813" s="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4"/>
      <c r="L814" s="24"/>
      <c r="M814" s="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4"/>
      <c r="L815" s="24"/>
      <c r="M815" s="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4"/>
      <c r="L816" s="24"/>
      <c r="M816" s="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4"/>
      <c r="L817" s="24"/>
      <c r="M817" s="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4"/>
      <c r="L818" s="24"/>
      <c r="M818" s="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4"/>
      <c r="L819" s="24"/>
      <c r="M819" s="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4"/>
      <c r="L820" s="24"/>
      <c r="M820" s="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4"/>
      <c r="L821" s="24"/>
      <c r="M821" s="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4"/>
      <c r="L822" s="24"/>
      <c r="M822" s="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4"/>
      <c r="L823" s="24"/>
      <c r="M823" s="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4"/>
      <c r="L824" s="24"/>
      <c r="M824" s="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4"/>
      <c r="L825" s="24"/>
      <c r="M825" s="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4"/>
      <c r="L826" s="24"/>
      <c r="M826" s="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4"/>
      <c r="L827" s="24"/>
      <c r="M827" s="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4"/>
      <c r="L828" s="24"/>
      <c r="M828" s="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4"/>
      <c r="L829" s="24"/>
      <c r="M829" s="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4"/>
      <c r="L830" s="24"/>
      <c r="M830" s="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4"/>
      <c r="L831" s="24"/>
      <c r="M831" s="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4"/>
      <c r="L832" s="24"/>
      <c r="M832" s="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4"/>
      <c r="L833" s="24"/>
      <c r="M833" s="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4"/>
      <c r="L834" s="24"/>
      <c r="M834" s="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4"/>
      <c r="L835" s="24"/>
      <c r="M835" s="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4"/>
      <c r="L836" s="24"/>
      <c r="M836" s="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4"/>
      <c r="L837" s="24"/>
      <c r="M837" s="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4"/>
      <c r="L838" s="24"/>
      <c r="M838" s="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4"/>
      <c r="L839" s="24"/>
      <c r="M839" s="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4"/>
      <c r="L840" s="24"/>
      <c r="M840" s="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4"/>
      <c r="L841" s="24"/>
      <c r="M841" s="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4"/>
      <c r="L842" s="24"/>
      <c r="M842" s="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4"/>
      <c r="L843" s="24"/>
      <c r="M843" s="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4"/>
      <c r="L844" s="24"/>
      <c r="M844" s="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4"/>
      <c r="L845" s="24"/>
      <c r="M845" s="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4"/>
      <c r="L846" s="24"/>
      <c r="M846" s="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4"/>
      <c r="L847" s="24"/>
      <c r="M847" s="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4"/>
      <c r="L848" s="24"/>
      <c r="M848" s="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4"/>
      <c r="L849" s="24"/>
      <c r="M849" s="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4"/>
      <c r="L850" s="24"/>
      <c r="M850" s="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4"/>
      <c r="L851" s="24"/>
      <c r="M851" s="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4"/>
      <c r="L852" s="24"/>
      <c r="M852" s="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4"/>
      <c r="L853" s="24"/>
      <c r="M853" s="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4"/>
      <c r="L854" s="24"/>
      <c r="M854" s="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4"/>
      <c r="L855" s="24"/>
      <c r="M855" s="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4"/>
      <c r="L856" s="24"/>
      <c r="M856" s="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4"/>
      <c r="L857" s="24"/>
      <c r="M857" s="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4"/>
      <c r="L858" s="24"/>
      <c r="M858" s="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4"/>
      <c r="L859" s="24"/>
      <c r="M859" s="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4"/>
      <c r="L860" s="24"/>
      <c r="M860" s="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4"/>
      <c r="L861" s="24"/>
      <c r="M861" s="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4"/>
      <c r="L862" s="24"/>
      <c r="M862" s="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4"/>
      <c r="L863" s="24"/>
      <c r="M863" s="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4"/>
      <c r="L864" s="24"/>
      <c r="M864" s="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4"/>
      <c r="L865" s="24"/>
      <c r="M865" s="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4"/>
      <c r="L866" s="24"/>
      <c r="M866" s="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4"/>
      <c r="L867" s="24"/>
      <c r="M867" s="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4"/>
      <c r="L868" s="24"/>
      <c r="M868" s="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4"/>
      <c r="L869" s="24"/>
      <c r="M869" s="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4"/>
      <c r="L870" s="24"/>
      <c r="M870" s="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4"/>
      <c r="L871" s="24"/>
      <c r="M871" s="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4"/>
      <c r="L872" s="24"/>
      <c r="M872" s="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4"/>
      <c r="L873" s="24"/>
      <c r="M873" s="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4"/>
      <c r="L874" s="24"/>
      <c r="M874" s="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4"/>
      <c r="L875" s="24"/>
      <c r="M875" s="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4"/>
      <c r="L876" s="24"/>
      <c r="M876" s="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4"/>
      <c r="L877" s="24"/>
      <c r="M877" s="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4"/>
      <c r="L878" s="24"/>
      <c r="M878" s="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4"/>
      <c r="L879" s="24"/>
      <c r="M879" s="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4"/>
      <c r="L880" s="24"/>
      <c r="M880" s="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4"/>
      <c r="L881" s="24"/>
      <c r="M881" s="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4"/>
      <c r="L882" s="24"/>
      <c r="M882" s="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4"/>
      <c r="L883" s="24"/>
      <c r="M883" s="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4"/>
      <c r="L884" s="24"/>
      <c r="M884" s="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4"/>
      <c r="L885" s="24"/>
      <c r="M885" s="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4"/>
      <c r="L886" s="24"/>
      <c r="M886" s="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4"/>
      <c r="L887" s="24"/>
      <c r="M887" s="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4"/>
      <c r="L888" s="24"/>
      <c r="M888" s="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4"/>
      <c r="L889" s="24"/>
      <c r="M889" s="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4"/>
      <c r="L890" s="24"/>
      <c r="M890" s="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4"/>
      <c r="L891" s="24"/>
      <c r="M891" s="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4"/>
      <c r="L892" s="24"/>
      <c r="M892" s="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4"/>
      <c r="L893" s="24"/>
      <c r="M893" s="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4"/>
      <c r="L894" s="24"/>
      <c r="M894" s="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4"/>
      <c r="L895" s="24"/>
      <c r="M895" s="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4"/>
      <c r="L896" s="24"/>
      <c r="M896" s="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4"/>
      <c r="L897" s="24"/>
      <c r="M897" s="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4"/>
      <c r="L898" s="24"/>
      <c r="M898" s="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4"/>
      <c r="L899" s="24"/>
      <c r="M899" s="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4"/>
      <c r="L900" s="24"/>
      <c r="M900" s="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4"/>
      <c r="L901" s="24"/>
      <c r="M901" s="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4"/>
      <c r="L902" s="24"/>
      <c r="M902" s="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4"/>
      <c r="L903" s="24"/>
      <c r="M903" s="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4"/>
      <c r="L904" s="24"/>
      <c r="M904" s="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4"/>
      <c r="L905" s="24"/>
      <c r="M905" s="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4"/>
      <c r="L906" s="24"/>
      <c r="M906" s="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4"/>
      <c r="L907" s="24"/>
      <c r="M907" s="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4"/>
      <c r="L908" s="24"/>
      <c r="M908" s="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4"/>
      <c r="L909" s="24"/>
      <c r="M909" s="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4"/>
      <c r="L910" s="24"/>
      <c r="M910" s="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4"/>
      <c r="L911" s="24"/>
      <c r="M911" s="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4"/>
      <c r="L912" s="24"/>
      <c r="M912" s="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4"/>
      <c r="L913" s="24"/>
      <c r="M913" s="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4"/>
      <c r="L914" s="24"/>
      <c r="M914" s="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4"/>
      <c r="L915" s="24"/>
      <c r="M915" s="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4"/>
      <c r="L916" s="24"/>
      <c r="M916" s="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4"/>
      <c r="L917" s="24"/>
      <c r="M917" s="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4"/>
      <c r="L918" s="24"/>
      <c r="M918" s="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4"/>
      <c r="L919" s="24"/>
      <c r="M919" s="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4"/>
      <c r="L920" s="24"/>
      <c r="M920" s="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4"/>
      <c r="L921" s="24"/>
      <c r="M921" s="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4"/>
      <c r="L922" s="24"/>
      <c r="M922" s="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4"/>
      <c r="L923" s="24"/>
      <c r="M923" s="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4"/>
      <c r="L924" s="24"/>
      <c r="M924" s="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4"/>
      <c r="L925" s="24"/>
      <c r="M925" s="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4"/>
      <c r="L926" s="24"/>
      <c r="M926" s="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4"/>
      <c r="L927" s="24"/>
      <c r="M927" s="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4"/>
      <c r="L928" s="24"/>
      <c r="M928" s="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4"/>
      <c r="L929" s="24"/>
      <c r="M929" s="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4"/>
      <c r="L930" s="24"/>
      <c r="M930" s="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4"/>
      <c r="L931" s="24"/>
      <c r="M931" s="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4"/>
      <c r="L932" s="24"/>
      <c r="M932" s="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4"/>
      <c r="L933" s="24"/>
      <c r="M933" s="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4"/>
      <c r="L934" s="24"/>
      <c r="M934" s="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4"/>
      <c r="L935" s="24"/>
      <c r="M935" s="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4"/>
      <c r="L936" s="24"/>
      <c r="M936" s="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4"/>
      <c r="L937" s="24"/>
      <c r="M937" s="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4"/>
      <c r="L938" s="24"/>
      <c r="M938" s="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4"/>
      <c r="L939" s="24"/>
      <c r="M939" s="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4"/>
      <c r="L940" s="24"/>
      <c r="M940" s="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4"/>
      <c r="L941" s="24"/>
      <c r="M941" s="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4"/>
      <c r="L942" s="24"/>
      <c r="M942" s="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4"/>
      <c r="L943" s="24"/>
      <c r="M943" s="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4"/>
      <c r="L944" s="24"/>
      <c r="M944" s="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4"/>
      <c r="L945" s="24"/>
      <c r="M945" s="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4"/>
      <c r="L946" s="24"/>
      <c r="M946" s="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4"/>
      <c r="L947" s="24"/>
      <c r="M947" s="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4"/>
      <c r="L948" s="24"/>
      <c r="M948" s="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4"/>
      <c r="L949" s="24"/>
      <c r="M949" s="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4"/>
      <c r="L950" s="24"/>
      <c r="M950" s="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4"/>
      <c r="L951" s="24"/>
      <c r="M951" s="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4"/>
      <c r="L952" s="24"/>
      <c r="M952" s="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4"/>
      <c r="L953" s="24"/>
      <c r="M953" s="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4"/>
      <c r="L954" s="24"/>
      <c r="M954" s="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4"/>
      <c r="L955" s="24"/>
      <c r="M955" s="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4"/>
      <c r="L956" s="24"/>
      <c r="M956" s="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4"/>
      <c r="L957" s="24"/>
      <c r="M957" s="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4"/>
      <c r="L958" s="24"/>
      <c r="M958" s="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4"/>
      <c r="L959" s="24"/>
      <c r="M959" s="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4"/>
      <c r="L960" s="24"/>
      <c r="M960" s="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4"/>
      <c r="L961" s="24"/>
      <c r="M961" s="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4"/>
      <c r="L962" s="24"/>
      <c r="M962" s="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4"/>
      <c r="L963" s="24"/>
      <c r="M963" s="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4"/>
      <c r="L964" s="24"/>
      <c r="M964" s="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4"/>
      <c r="L965" s="24"/>
      <c r="M965" s="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4"/>
      <c r="L966" s="24"/>
      <c r="M966" s="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4"/>
      <c r="L967" s="24"/>
      <c r="M967" s="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4"/>
      <c r="L968" s="24"/>
      <c r="M968" s="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4"/>
      <c r="L969" s="24"/>
      <c r="M969" s="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4"/>
      <c r="L970" s="24"/>
      <c r="M970" s="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4"/>
      <c r="L971" s="24"/>
      <c r="M971" s="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4"/>
      <c r="L972" s="24"/>
      <c r="M972" s="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4"/>
      <c r="L973" s="24"/>
      <c r="M973" s="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4"/>
      <c r="L974" s="24"/>
      <c r="M974" s="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4"/>
      <c r="L975" s="24"/>
      <c r="M975" s="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4"/>
      <c r="L976" s="24"/>
      <c r="M976" s="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4"/>
      <c r="L977" s="24"/>
      <c r="M977" s="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4"/>
      <c r="L978" s="24"/>
      <c r="M978" s="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4"/>
      <c r="L979" s="24"/>
      <c r="M979" s="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4"/>
      <c r="L980" s="24"/>
      <c r="M980" s="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4"/>
      <c r="L981" s="24"/>
      <c r="M981" s="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4"/>
      <c r="L982" s="24"/>
      <c r="M982" s="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4"/>
      <c r="L983" s="24"/>
      <c r="M983" s="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4"/>
      <c r="L984" s="24"/>
      <c r="M984" s="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4"/>
      <c r="L985" s="24"/>
      <c r="M985" s="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4"/>
      <c r="L986" s="24"/>
      <c r="M986" s="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4"/>
      <c r="L987" s="24"/>
      <c r="M987" s="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4"/>
      <c r="L988" s="24"/>
      <c r="M988" s="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4"/>
      <c r="L989" s="24"/>
      <c r="M989" s="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4"/>
      <c r="L990" s="24"/>
      <c r="M990" s="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4"/>
      <c r="L991" s="24"/>
      <c r="M991" s="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4"/>
      <c r="L992" s="24"/>
      <c r="M992" s="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4"/>
      <c r="L993" s="24"/>
      <c r="M993" s="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4"/>
      <c r="L994" s="24"/>
      <c r="M994" s="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4"/>
      <c r="L995" s="24"/>
      <c r="M995" s="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4"/>
      <c r="L996" s="24"/>
      <c r="M996" s="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4"/>
      <c r="L997" s="24"/>
      <c r="M997" s="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4"/>
      <c r="L998" s="24"/>
      <c r="M998" s="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4"/>
      <c r="L999" s="24"/>
      <c r="M999" s="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4"/>
      <c r="L1000" s="24"/>
      <c r="M1000" s="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N1:N1000">
    <cfRule type="cellIs" dxfId="0" priority="1" operator="equal">
      <formula>"good"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57"/>
    <col customWidth="1" min="2" max="2" width="10.14"/>
    <col customWidth="1" min="3" max="3" width="62.86"/>
    <col hidden="1" min="4" max="5" width="14.43"/>
    <col customWidth="1" hidden="1" min="6" max="6" width="9.29"/>
    <col hidden="1" min="7" max="7" width="14.43"/>
    <col customWidth="1" hidden="1" min="8" max="8" width="20.86"/>
    <col customWidth="1" hidden="1" min="9" max="9" width="20.14"/>
    <col customWidth="1" hidden="1" min="10" max="10" width="9.71"/>
    <col customWidth="1" hidden="1" min="11" max="11" width="17.29"/>
    <col customWidth="1" hidden="1" min="12" max="12" width="16.29"/>
    <col customWidth="1" min="13" max="13" width="72.57"/>
    <col customWidth="1" min="17" max="17" width="16.29"/>
  </cols>
  <sheetData>
    <row r="1">
      <c r="A1" s="1"/>
      <c r="B1" s="1"/>
      <c r="C1" s="1"/>
      <c r="D1" s="1"/>
      <c r="E1" s="1"/>
      <c r="F1" s="1"/>
      <c r="G1" s="2" t="s">
        <v>0</v>
      </c>
      <c r="H1" s="1"/>
      <c r="I1" s="1"/>
      <c r="J1" s="2"/>
      <c r="K1" s="3">
        <v>4.55</v>
      </c>
      <c r="L1" s="4" t="s">
        <v>1</v>
      </c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" t="s">
        <v>2</v>
      </c>
      <c r="C2" s="6" t="s">
        <v>3</v>
      </c>
      <c r="D2" s="7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8" t="s">
        <v>11</v>
      </c>
      <c r="L2" s="8" t="s">
        <v>12</v>
      </c>
      <c r="M2" s="9" t="s">
        <v>13</v>
      </c>
      <c r="N2" s="6" t="s">
        <v>14</v>
      </c>
      <c r="O2" s="10" t="s">
        <v>15</v>
      </c>
      <c r="P2" s="10" t="s">
        <v>16</v>
      </c>
      <c r="Q2" s="10" t="s">
        <v>17</v>
      </c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1" t="s">
        <v>18</v>
      </c>
      <c r="C3" s="12" t="s">
        <v>50</v>
      </c>
      <c r="D3" s="11">
        <v>0.7</v>
      </c>
      <c r="E3" s="13">
        <v>180.0</v>
      </c>
      <c r="F3" s="11">
        <v>1.0</v>
      </c>
      <c r="G3" s="13" t="s">
        <v>20</v>
      </c>
      <c r="H3" s="11">
        <v>0.0</v>
      </c>
      <c r="I3" s="13" t="s">
        <v>20</v>
      </c>
      <c r="J3" s="14">
        <f t="shared" ref="J3:J58" si="1">LEN(C3)*2.12 + E3</f>
        <v>659.12</v>
      </c>
      <c r="K3" s="15">
        <f t="shared" ref="K3:K58" si="2">J3/1000*0.06</f>
        <v>0.0395472</v>
      </c>
      <c r="L3" s="16">
        <f t="shared" ref="L3:L58" si="3">SUM($K$1:K3)</f>
        <v>4.5895472</v>
      </c>
      <c r="M3" s="17" t="s">
        <v>51</v>
      </c>
      <c r="N3" s="13" t="s">
        <v>52</v>
      </c>
      <c r="O3" s="13">
        <v>9.00529932975769</v>
      </c>
      <c r="P3" s="13">
        <v>84.0</v>
      </c>
      <c r="Q3" s="13">
        <v>59.0</v>
      </c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 t="s">
        <v>18</v>
      </c>
      <c r="C4" s="12" t="s">
        <v>50</v>
      </c>
      <c r="D4" s="11">
        <v>0.9</v>
      </c>
      <c r="E4" s="13">
        <v>180.0</v>
      </c>
      <c r="F4" s="11">
        <v>1.0</v>
      </c>
      <c r="G4" s="14"/>
      <c r="H4" s="11">
        <v>0.0</v>
      </c>
      <c r="I4" s="13" t="s">
        <v>23</v>
      </c>
      <c r="J4" s="14">
        <f t="shared" si="1"/>
        <v>659.12</v>
      </c>
      <c r="K4" s="15">
        <f t="shared" si="2"/>
        <v>0.0395472</v>
      </c>
      <c r="L4" s="16">
        <f t="shared" si="3"/>
        <v>4.6290944</v>
      </c>
      <c r="M4" s="17" t="s">
        <v>53</v>
      </c>
      <c r="N4" s="13" t="s">
        <v>52</v>
      </c>
      <c r="O4" s="13">
        <v>8.93281388282775</v>
      </c>
      <c r="P4" s="13">
        <v>87.0</v>
      </c>
      <c r="Q4" s="13">
        <v>63.0</v>
      </c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 t="s">
        <v>18</v>
      </c>
      <c r="C5" s="12" t="s">
        <v>50</v>
      </c>
      <c r="D5" s="11">
        <v>0.5</v>
      </c>
      <c r="E5" s="13">
        <v>180.0</v>
      </c>
      <c r="F5" s="11">
        <v>1.0</v>
      </c>
      <c r="G5" s="14"/>
      <c r="H5" s="11">
        <v>0.0</v>
      </c>
      <c r="I5" s="14"/>
      <c r="J5" s="14">
        <f t="shared" si="1"/>
        <v>659.12</v>
      </c>
      <c r="K5" s="15">
        <f t="shared" si="2"/>
        <v>0.0395472</v>
      </c>
      <c r="L5" s="16">
        <f t="shared" si="3"/>
        <v>4.6686416</v>
      </c>
      <c r="M5" s="17" t="s">
        <v>54</v>
      </c>
      <c r="N5" s="13" t="s">
        <v>55</v>
      </c>
      <c r="O5" s="13">
        <v>8.97587609291076</v>
      </c>
      <c r="P5" s="13">
        <v>85.0</v>
      </c>
      <c r="Q5" s="13">
        <v>61.0</v>
      </c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18</v>
      </c>
      <c r="C6" s="12" t="s">
        <v>50</v>
      </c>
      <c r="D6" s="11">
        <v>0.3</v>
      </c>
      <c r="E6" s="13">
        <v>180.0</v>
      </c>
      <c r="F6" s="11">
        <v>1.0</v>
      </c>
      <c r="G6" s="14"/>
      <c r="H6" s="11">
        <v>0.0</v>
      </c>
      <c r="I6" s="14"/>
      <c r="J6" s="14">
        <f t="shared" si="1"/>
        <v>659.12</v>
      </c>
      <c r="K6" s="15">
        <f t="shared" si="2"/>
        <v>0.0395472</v>
      </c>
      <c r="L6" s="16">
        <f t="shared" si="3"/>
        <v>4.7081888</v>
      </c>
      <c r="M6" s="17" t="s">
        <v>56</v>
      </c>
      <c r="N6" s="13" t="s">
        <v>52</v>
      </c>
      <c r="O6" s="13">
        <v>8.91881895065307</v>
      </c>
      <c r="P6" s="13">
        <v>82.0</v>
      </c>
      <c r="Q6" s="13">
        <v>62.0</v>
      </c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9" t="s">
        <v>18</v>
      </c>
      <c r="C7" s="12" t="s">
        <v>50</v>
      </c>
      <c r="D7" s="11">
        <v>0.1</v>
      </c>
      <c r="E7" s="13">
        <v>180.0</v>
      </c>
      <c r="F7" s="11">
        <v>1.0</v>
      </c>
      <c r="G7" s="14"/>
      <c r="H7" s="11">
        <v>0.0</v>
      </c>
      <c r="I7" s="14"/>
      <c r="J7" s="14">
        <f t="shared" si="1"/>
        <v>659.12</v>
      </c>
      <c r="K7" s="15">
        <f t="shared" si="2"/>
        <v>0.0395472</v>
      </c>
      <c r="L7" s="16">
        <f t="shared" si="3"/>
        <v>4.747736</v>
      </c>
      <c r="M7" s="17" t="s">
        <v>57</v>
      </c>
      <c r="N7" s="13" t="s">
        <v>52</v>
      </c>
      <c r="O7" s="13">
        <v>8.76589679718017</v>
      </c>
      <c r="P7" s="13">
        <v>79.0</v>
      </c>
      <c r="Q7" s="13">
        <v>59.0</v>
      </c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18</v>
      </c>
      <c r="C8" s="12" t="s">
        <v>58</v>
      </c>
      <c r="D8" s="11">
        <v>0.1</v>
      </c>
      <c r="E8" s="13">
        <v>180.0</v>
      </c>
      <c r="F8" s="11">
        <v>1.0</v>
      </c>
      <c r="G8" s="14"/>
      <c r="H8" s="11">
        <v>0.0</v>
      </c>
      <c r="I8" s="14"/>
      <c r="J8" s="14">
        <f t="shared" si="1"/>
        <v>909.28</v>
      </c>
      <c r="K8" s="15">
        <f t="shared" si="2"/>
        <v>0.0545568</v>
      </c>
      <c r="L8" s="16">
        <f t="shared" si="3"/>
        <v>4.8022928</v>
      </c>
      <c r="M8" s="17" t="s">
        <v>59</v>
      </c>
      <c r="N8" s="13" t="s">
        <v>52</v>
      </c>
      <c r="O8" s="13">
        <v>9.27668833732605</v>
      </c>
      <c r="P8" s="13">
        <v>90.0</v>
      </c>
      <c r="Q8" s="13">
        <v>63.0</v>
      </c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18</v>
      </c>
      <c r="C9" s="12" t="s">
        <v>58</v>
      </c>
      <c r="D9" s="11">
        <v>0.3</v>
      </c>
      <c r="E9" s="13">
        <v>180.0</v>
      </c>
      <c r="F9" s="11">
        <v>1.0</v>
      </c>
      <c r="G9" s="14"/>
      <c r="H9" s="11">
        <v>0.0</v>
      </c>
      <c r="I9" s="14"/>
      <c r="J9" s="14">
        <f t="shared" si="1"/>
        <v>909.28</v>
      </c>
      <c r="K9" s="15">
        <f t="shared" si="2"/>
        <v>0.0545568</v>
      </c>
      <c r="L9" s="16">
        <f t="shared" si="3"/>
        <v>4.8568496</v>
      </c>
      <c r="M9" s="17" t="s">
        <v>60</v>
      </c>
      <c r="N9" s="13" t="s">
        <v>52</v>
      </c>
      <c r="O9" s="13">
        <v>9.07616686820983</v>
      </c>
      <c r="P9" s="13">
        <v>81.0</v>
      </c>
      <c r="Q9" s="13">
        <v>62.0</v>
      </c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 t="s">
        <v>18</v>
      </c>
      <c r="C10" s="12" t="s">
        <v>58</v>
      </c>
      <c r="D10" s="11">
        <v>0.5</v>
      </c>
      <c r="E10" s="13">
        <v>180.0</v>
      </c>
      <c r="F10" s="11">
        <v>1.0</v>
      </c>
      <c r="G10" s="14"/>
      <c r="H10" s="11">
        <v>0.0</v>
      </c>
      <c r="I10" s="14"/>
      <c r="J10" s="14">
        <f t="shared" si="1"/>
        <v>909.28</v>
      </c>
      <c r="K10" s="15">
        <f t="shared" si="2"/>
        <v>0.0545568</v>
      </c>
      <c r="L10" s="16">
        <f t="shared" si="3"/>
        <v>4.9114064</v>
      </c>
      <c r="M10" s="17" t="s">
        <v>61</v>
      </c>
      <c r="N10" s="13" t="s">
        <v>52</v>
      </c>
      <c r="O10" s="13">
        <v>9.44028544425964</v>
      </c>
      <c r="P10" s="13">
        <v>87.0</v>
      </c>
      <c r="Q10" s="13">
        <v>63.0</v>
      </c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18</v>
      </c>
      <c r="C11" s="12" t="s">
        <v>58</v>
      </c>
      <c r="D11" s="11">
        <v>0.7</v>
      </c>
      <c r="E11" s="13">
        <v>180.0</v>
      </c>
      <c r="F11" s="11">
        <v>1.0</v>
      </c>
      <c r="G11" s="14"/>
      <c r="H11" s="11">
        <v>0.0</v>
      </c>
      <c r="I11" s="14"/>
      <c r="J11" s="14">
        <f t="shared" si="1"/>
        <v>909.28</v>
      </c>
      <c r="K11" s="15">
        <f t="shared" si="2"/>
        <v>0.0545568</v>
      </c>
      <c r="L11" s="16">
        <f t="shared" si="3"/>
        <v>4.9659632</v>
      </c>
      <c r="M11" s="17" t="s">
        <v>62</v>
      </c>
      <c r="N11" s="13" t="s">
        <v>52</v>
      </c>
      <c r="O11" s="13">
        <v>9.09565949440002</v>
      </c>
      <c r="P11" s="13">
        <v>84.0</v>
      </c>
      <c r="Q11" s="13">
        <v>56.0</v>
      </c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9" t="s">
        <v>18</v>
      </c>
      <c r="C12" s="12" t="s">
        <v>58</v>
      </c>
      <c r="D12" s="11">
        <v>0.9</v>
      </c>
      <c r="E12" s="13">
        <v>180.0</v>
      </c>
      <c r="F12" s="11">
        <v>1.0</v>
      </c>
      <c r="G12" s="14"/>
      <c r="H12" s="11">
        <v>0.0</v>
      </c>
      <c r="I12" s="14"/>
      <c r="J12" s="14">
        <f t="shared" si="1"/>
        <v>909.28</v>
      </c>
      <c r="K12" s="15">
        <f t="shared" si="2"/>
        <v>0.0545568</v>
      </c>
      <c r="L12" s="16">
        <f t="shared" si="3"/>
        <v>5.02052</v>
      </c>
      <c r="M12" s="17" t="s">
        <v>63</v>
      </c>
      <c r="N12" s="13" t="s">
        <v>52</v>
      </c>
      <c r="O12" s="13">
        <v>9.0914671421051</v>
      </c>
      <c r="P12" s="13">
        <v>80.0</v>
      </c>
      <c r="Q12" s="13">
        <v>61.0</v>
      </c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 t="s">
        <v>18</v>
      </c>
      <c r="C13" s="12" t="s">
        <v>64</v>
      </c>
      <c r="D13" s="11">
        <v>0.1</v>
      </c>
      <c r="E13" s="13">
        <v>180.0</v>
      </c>
      <c r="F13" s="11">
        <v>1.0</v>
      </c>
      <c r="G13" s="14"/>
      <c r="H13" s="11">
        <v>0.0</v>
      </c>
      <c r="I13" s="14"/>
      <c r="J13" s="14">
        <f t="shared" si="1"/>
        <v>1165.8</v>
      </c>
      <c r="K13" s="15">
        <f t="shared" si="2"/>
        <v>0.069948</v>
      </c>
      <c r="L13" s="16">
        <f t="shared" si="3"/>
        <v>5.090468</v>
      </c>
      <c r="M13" s="17" t="s">
        <v>65</v>
      </c>
      <c r="N13" s="13" t="s">
        <v>52</v>
      </c>
      <c r="O13" s="13">
        <v>9.61249589920044</v>
      </c>
      <c r="P13" s="13">
        <v>85.0</v>
      </c>
      <c r="Q13" s="13">
        <v>61.0</v>
      </c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 t="s">
        <v>18</v>
      </c>
      <c r="C14" s="12" t="s">
        <v>64</v>
      </c>
      <c r="D14" s="11">
        <v>0.3</v>
      </c>
      <c r="E14" s="13">
        <v>180.0</v>
      </c>
      <c r="F14" s="11">
        <v>1.0</v>
      </c>
      <c r="G14" s="14"/>
      <c r="H14" s="11">
        <v>0.0</v>
      </c>
      <c r="I14" s="14"/>
      <c r="J14" s="14">
        <f t="shared" si="1"/>
        <v>1165.8</v>
      </c>
      <c r="K14" s="15">
        <f t="shared" si="2"/>
        <v>0.069948</v>
      </c>
      <c r="L14" s="16">
        <f t="shared" si="3"/>
        <v>5.160416</v>
      </c>
      <c r="M14" s="17" t="s">
        <v>65</v>
      </c>
      <c r="N14" s="13" t="s">
        <v>52</v>
      </c>
      <c r="O14" s="13">
        <v>9.61249589920044</v>
      </c>
      <c r="P14" s="13">
        <v>85.0</v>
      </c>
      <c r="Q14" s="13">
        <v>61.0</v>
      </c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 t="s">
        <v>18</v>
      </c>
      <c r="C15" s="12" t="s">
        <v>64</v>
      </c>
      <c r="D15" s="11">
        <v>0.5</v>
      </c>
      <c r="E15" s="13">
        <v>180.0</v>
      </c>
      <c r="F15" s="11">
        <v>1.0</v>
      </c>
      <c r="G15" s="14"/>
      <c r="H15" s="11">
        <v>0.0</v>
      </c>
      <c r="I15" s="14"/>
      <c r="J15" s="14">
        <f t="shared" si="1"/>
        <v>1165.8</v>
      </c>
      <c r="K15" s="15">
        <f t="shared" si="2"/>
        <v>0.069948</v>
      </c>
      <c r="L15" s="16">
        <f t="shared" si="3"/>
        <v>5.230364</v>
      </c>
      <c r="M15" s="18" t="s">
        <v>66</v>
      </c>
      <c r="N15" s="13" t="s">
        <v>55</v>
      </c>
      <c r="O15" s="13">
        <v>10.3340725898742</v>
      </c>
      <c r="P15" s="13">
        <v>82.0</v>
      </c>
      <c r="Q15" s="13">
        <v>61.0</v>
      </c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 t="s">
        <v>18</v>
      </c>
      <c r="C16" s="12" t="s">
        <v>64</v>
      </c>
      <c r="D16" s="11">
        <v>0.7</v>
      </c>
      <c r="E16" s="13">
        <v>180.0</v>
      </c>
      <c r="F16" s="11">
        <v>1.0</v>
      </c>
      <c r="G16" s="14"/>
      <c r="H16" s="11">
        <v>0.0</v>
      </c>
      <c r="I16" s="14"/>
      <c r="J16" s="14">
        <f t="shared" si="1"/>
        <v>1165.8</v>
      </c>
      <c r="K16" s="15">
        <f t="shared" si="2"/>
        <v>0.069948</v>
      </c>
      <c r="L16" s="16">
        <f t="shared" si="3"/>
        <v>5.300312</v>
      </c>
      <c r="M16" s="17" t="s">
        <v>67</v>
      </c>
      <c r="N16" s="13" t="s">
        <v>52</v>
      </c>
      <c r="O16" s="13">
        <v>9.37705183029174</v>
      </c>
      <c r="P16" s="13">
        <v>87.0</v>
      </c>
      <c r="Q16" s="13">
        <v>61.0</v>
      </c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9" t="s">
        <v>18</v>
      </c>
      <c r="C17" s="12" t="s">
        <v>64</v>
      </c>
      <c r="D17" s="11">
        <v>0.9</v>
      </c>
      <c r="E17" s="13">
        <v>180.0</v>
      </c>
      <c r="F17" s="11">
        <v>1.0</v>
      </c>
      <c r="G17" s="14"/>
      <c r="H17" s="11">
        <v>0.0</v>
      </c>
      <c r="I17" s="14"/>
      <c r="J17" s="14">
        <f t="shared" si="1"/>
        <v>1165.8</v>
      </c>
      <c r="K17" s="15">
        <f t="shared" si="2"/>
        <v>0.069948</v>
      </c>
      <c r="L17" s="16">
        <f t="shared" si="3"/>
        <v>5.37026</v>
      </c>
      <c r="M17" s="17" t="s">
        <v>68</v>
      </c>
      <c r="N17" s="13" t="s">
        <v>52</v>
      </c>
      <c r="O17" s="13">
        <v>9.51857686042785</v>
      </c>
      <c r="P17" s="13">
        <v>79.0</v>
      </c>
      <c r="Q17" s="13">
        <v>60.0</v>
      </c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 t="s">
        <v>18</v>
      </c>
      <c r="C18" s="25" t="s">
        <v>19</v>
      </c>
      <c r="D18" s="22">
        <v>0.5</v>
      </c>
      <c r="E18" s="13">
        <v>180.0</v>
      </c>
      <c r="F18" s="11"/>
      <c r="G18" s="14"/>
      <c r="H18" s="22">
        <v>0.2</v>
      </c>
      <c r="I18" s="14"/>
      <c r="J18" s="14">
        <f t="shared" si="1"/>
        <v>695.16</v>
      </c>
      <c r="K18" s="15">
        <f t="shared" si="2"/>
        <v>0.0417096</v>
      </c>
      <c r="L18" s="16">
        <f t="shared" si="3"/>
        <v>5.4119696</v>
      </c>
      <c r="M18" s="17" t="s">
        <v>69</v>
      </c>
      <c r="N18" s="13" t="s">
        <v>55</v>
      </c>
      <c r="O18" s="13">
        <v>9.97832655906677</v>
      </c>
      <c r="P18" s="13">
        <v>0.7</v>
      </c>
      <c r="Q18" s="13">
        <v>81.0</v>
      </c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 t="s">
        <v>18</v>
      </c>
      <c r="C19" s="21" t="s">
        <v>19</v>
      </c>
      <c r="D19" s="22">
        <v>0.5</v>
      </c>
      <c r="E19" s="13">
        <v>180.0</v>
      </c>
      <c r="F19" s="11"/>
      <c r="G19" s="14"/>
      <c r="H19" s="22">
        <v>0.2</v>
      </c>
      <c r="I19" s="14"/>
      <c r="J19" s="14">
        <f t="shared" si="1"/>
        <v>695.16</v>
      </c>
      <c r="K19" s="15">
        <f t="shared" si="2"/>
        <v>0.0417096</v>
      </c>
      <c r="L19" s="16">
        <f t="shared" si="3"/>
        <v>5.4536792</v>
      </c>
      <c r="M19" s="17" t="s">
        <v>70</v>
      </c>
      <c r="N19" s="13" t="s">
        <v>55</v>
      </c>
      <c r="O19" s="13">
        <v>8.12416625022888</v>
      </c>
      <c r="P19" s="13">
        <v>100.0</v>
      </c>
      <c r="Q19" s="13">
        <v>72.0</v>
      </c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 t="s">
        <v>18</v>
      </c>
      <c r="C20" s="21" t="s">
        <v>19</v>
      </c>
      <c r="D20" s="22">
        <v>0.5</v>
      </c>
      <c r="E20" s="13">
        <v>180.0</v>
      </c>
      <c r="F20" s="11"/>
      <c r="G20" s="14"/>
      <c r="H20" s="22">
        <v>0.2</v>
      </c>
      <c r="I20" s="14"/>
      <c r="J20" s="14">
        <f t="shared" si="1"/>
        <v>695.16</v>
      </c>
      <c r="K20" s="15">
        <f t="shared" si="2"/>
        <v>0.0417096</v>
      </c>
      <c r="L20" s="16">
        <f t="shared" si="3"/>
        <v>5.4953888</v>
      </c>
      <c r="M20" s="17" t="s">
        <v>71</v>
      </c>
      <c r="N20" s="13" t="s">
        <v>55</v>
      </c>
      <c r="O20" s="13">
        <v>8.57955932617187</v>
      </c>
      <c r="P20" s="13">
        <v>110.0</v>
      </c>
      <c r="Q20" s="13">
        <v>82.0</v>
      </c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 t="s">
        <v>18</v>
      </c>
      <c r="C21" s="21" t="s">
        <v>19</v>
      </c>
      <c r="D21" s="22">
        <v>0.5</v>
      </c>
      <c r="E21" s="13">
        <v>180.0</v>
      </c>
      <c r="F21" s="11"/>
      <c r="G21" s="14"/>
      <c r="H21" s="22">
        <v>0.2</v>
      </c>
      <c r="I21" s="14"/>
      <c r="J21" s="14">
        <f t="shared" si="1"/>
        <v>695.16</v>
      </c>
      <c r="K21" s="15">
        <f t="shared" si="2"/>
        <v>0.0417096</v>
      </c>
      <c r="L21" s="16">
        <f t="shared" si="3"/>
        <v>5.5370984</v>
      </c>
      <c r="M21" s="17" t="s">
        <v>72</v>
      </c>
      <c r="N21" s="13" t="s">
        <v>55</v>
      </c>
      <c r="O21" s="13">
        <v>7.98019671440124</v>
      </c>
      <c r="P21" s="13">
        <v>108.0</v>
      </c>
      <c r="Q21" s="13">
        <v>83.0</v>
      </c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9" t="s">
        <v>18</v>
      </c>
      <c r="C22" s="21" t="s">
        <v>19</v>
      </c>
      <c r="D22" s="22">
        <v>0.5</v>
      </c>
      <c r="E22" s="13">
        <v>180.0</v>
      </c>
      <c r="F22" s="11"/>
      <c r="G22" s="14"/>
      <c r="H22" s="22">
        <v>0.2</v>
      </c>
      <c r="I22" s="14"/>
      <c r="J22" s="14">
        <f t="shared" si="1"/>
        <v>695.16</v>
      </c>
      <c r="K22" s="15">
        <f t="shared" si="2"/>
        <v>0.0417096</v>
      </c>
      <c r="L22" s="16">
        <f t="shared" si="3"/>
        <v>5.578808</v>
      </c>
      <c r="M22" s="17" t="s">
        <v>73</v>
      </c>
      <c r="N22" s="13" t="s">
        <v>55</v>
      </c>
      <c r="O22" s="13">
        <v>8.45271301269531</v>
      </c>
      <c r="P22" s="13">
        <v>109.0</v>
      </c>
      <c r="Q22" s="13">
        <v>83.0</v>
      </c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 t="s">
        <v>18</v>
      </c>
      <c r="C23" s="21" t="s">
        <v>19</v>
      </c>
      <c r="D23" s="22">
        <v>0.5</v>
      </c>
      <c r="E23" s="13">
        <v>180.0</v>
      </c>
      <c r="F23" s="11"/>
      <c r="G23" s="14"/>
      <c r="H23" s="22">
        <v>0.5</v>
      </c>
      <c r="I23" s="14"/>
      <c r="J23" s="14">
        <f t="shared" si="1"/>
        <v>695.16</v>
      </c>
      <c r="K23" s="15">
        <f t="shared" si="2"/>
        <v>0.0417096</v>
      </c>
      <c r="L23" s="16">
        <f t="shared" si="3"/>
        <v>5.6205176</v>
      </c>
      <c r="M23" s="17" t="s">
        <v>74</v>
      </c>
      <c r="N23" s="13" t="s">
        <v>52</v>
      </c>
      <c r="O23" s="13">
        <v>7.88575005531311</v>
      </c>
      <c r="P23" s="13">
        <v>105.0</v>
      </c>
      <c r="Q23" s="13">
        <v>79.0</v>
      </c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 t="s">
        <v>18</v>
      </c>
      <c r="C24" s="21" t="s">
        <v>19</v>
      </c>
      <c r="D24" s="22">
        <v>0.5</v>
      </c>
      <c r="E24" s="13">
        <v>180.0</v>
      </c>
      <c r="F24" s="11"/>
      <c r="G24" s="14"/>
      <c r="H24" s="22">
        <v>0.5</v>
      </c>
      <c r="I24" s="14"/>
      <c r="J24" s="14">
        <f t="shared" si="1"/>
        <v>695.16</v>
      </c>
      <c r="K24" s="15">
        <f t="shared" si="2"/>
        <v>0.0417096</v>
      </c>
      <c r="L24" s="16">
        <f t="shared" si="3"/>
        <v>5.6622272</v>
      </c>
      <c r="M24" s="17" t="s">
        <v>75</v>
      </c>
      <c r="N24" s="13" t="s">
        <v>55</v>
      </c>
      <c r="O24" s="13">
        <v>8.35991811752319</v>
      </c>
      <c r="P24" s="13">
        <v>111.0</v>
      </c>
      <c r="Q24" s="13">
        <v>83.0</v>
      </c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 t="s">
        <v>18</v>
      </c>
      <c r="C25" s="21" t="s">
        <v>19</v>
      </c>
      <c r="D25" s="22">
        <v>0.5</v>
      </c>
      <c r="E25" s="13">
        <v>180.0</v>
      </c>
      <c r="F25" s="11"/>
      <c r="G25" s="14"/>
      <c r="H25" s="22">
        <v>0.5</v>
      </c>
      <c r="I25" s="14"/>
      <c r="J25" s="14">
        <f t="shared" si="1"/>
        <v>695.16</v>
      </c>
      <c r="K25" s="15">
        <f t="shared" si="2"/>
        <v>0.0417096</v>
      </c>
      <c r="L25" s="16">
        <f t="shared" si="3"/>
        <v>5.7039368</v>
      </c>
      <c r="M25" s="17" t="s">
        <v>76</v>
      </c>
      <c r="N25" s="13" t="s">
        <v>55</v>
      </c>
      <c r="O25" s="13">
        <v>7.99238562583923</v>
      </c>
      <c r="P25" s="13">
        <v>111.0</v>
      </c>
      <c r="Q25" s="13">
        <v>84.0</v>
      </c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 t="s">
        <v>18</v>
      </c>
      <c r="C26" s="21" t="s">
        <v>19</v>
      </c>
      <c r="D26" s="22">
        <v>0.5</v>
      </c>
      <c r="E26" s="13">
        <v>180.0</v>
      </c>
      <c r="F26" s="11"/>
      <c r="G26" s="14"/>
      <c r="H26" s="22">
        <v>0.5</v>
      </c>
      <c r="I26" s="14"/>
      <c r="J26" s="14">
        <f t="shared" si="1"/>
        <v>695.16</v>
      </c>
      <c r="K26" s="15">
        <f t="shared" si="2"/>
        <v>0.0417096</v>
      </c>
      <c r="L26" s="16">
        <f t="shared" si="3"/>
        <v>5.7456464</v>
      </c>
      <c r="M26" s="17" t="s">
        <v>77</v>
      </c>
      <c r="N26" s="13" t="s">
        <v>55</v>
      </c>
      <c r="O26" s="13">
        <v>8.2117428779602</v>
      </c>
      <c r="P26" s="13">
        <v>112.0</v>
      </c>
      <c r="Q26" s="13">
        <v>84.0</v>
      </c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9" t="s">
        <v>18</v>
      </c>
      <c r="C27" s="21" t="s">
        <v>19</v>
      </c>
      <c r="D27" s="22">
        <v>0.5</v>
      </c>
      <c r="E27" s="13">
        <v>180.0</v>
      </c>
      <c r="F27" s="11"/>
      <c r="G27" s="14"/>
      <c r="H27" s="22">
        <v>0.5</v>
      </c>
      <c r="I27" s="14"/>
      <c r="J27" s="14">
        <f t="shared" si="1"/>
        <v>695.16</v>
      </c>
      <c r="K27" s="15">
        <f t="shared" si="2"/>
        <v>0.0417096</v>
      </c>
      <c r="L27" s="16">
        <f t="shared" si="3"/>
        <v>5.787356</v>
      </c>
      <c r="M27" s="17" t="s">
        <v>78</v>
      </c>
      <c r="N27" s="13" t="s">
        <v>55</v>
      </c>
      <c r="O27" s="13">
        <v>7.87614917755126</v>
      </c>
      <c r="P27" s="13">
        <v>112.0</v>
      </c>
      <c r="Q27" s="13">
        <v>85.0</v>
      </c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 t="s">
        <v>18</v>
      </c>
      <c r="C28" s="21" t="s">
        <v>19</v>
      </c>
      <c r="D28" s="22">
        <v>0.7</v>
      </c>
      <c r="E28" s="13">
        <v>180.0</v>
      </c>
      <c r="F28" s="11"/>
      <c r="G28" s="14"/>
      <c r="H28" s="22">
        <v>0.2</v>
      </c>
      <c r="I28" s="14"/>
      <c r="J28" s="14">
        <f t="shared" si="1"/>
        <v>695.16</v>
      </c>
      <c r="K28" s="15">
        <f t="shared" si="2"/>
        <v>0.0417096</v>
      </c>
      <c r="L28" s="16">
        <f t="shared" si="3"/>
        <v>5.8290656</v>
      </c>
      <c r="M28" s="17" t="s">
        <v>79</v>
      </c>
      <c r="N28" s="13" t="s">
        <v>55</v>
      </c>
      <c r="O28" s="13">
        <v>8.26843690872192</v>
      </c>
      <c r="P28" s="13">
        <v>105.0</v>
      </c>
      <c r="Q28" s="13">
        <v>81.0</v>
      </c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 t="s">
        <v>18</v>
      </c>
      <c r="C29" s="21" t="s">
        <v>19</v>
      </c>
      <c r="D29" s="22">
        <v>0.7</v>
      </c>
      <c r="E29" s="13">
        <v>180.0</v>
      </c>
      <c r="F29" s="11"/>
      <c r="G29" s="14"/>
      <c r="H29" s="22">
        <v>0.2</v>
      </c>
      <c r="I29" s="14"/>
      <c r="J29" s="14">
        <f t="shared" si="1"/>
        <v>695.16</v>
      </c>
      <c r="K29" s="15">
        <f t="shared" si="2"/>
        <v>0.0417096</v>
      </c>
      <c r="L29" s="16">
        <f t="shared" si="3"/>
        <v>5.8707752</v>
      </c>
      <c r="M29" s="17" t="s">
        <v>80</v>
      </c>
      <c r="N29" s="13" t="s">
        <v>55</v>
      </c>
      <c r="O29" s="13">
        <v>7.87176656723022</v>
      </c>
      <c r="P29" s="13">
        <v>100.0</v>
      </c>
      <c r="Q29" s="13">
        <v>73.0</v>
      </c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 t="s">
        <v>18</v>
      </c>
      <c r="C30" s="21" t="s">
        <v>19</v>
      </c>
      <c r="D30" s="22">
        <v>0.7</v>
      </c>
      <c r="E30" s="13">
        <v>180.0</v>
      </c>
      <c r="F30" s="11"/>
      <c r="G30" s="14"/>
      <c r="H30" s="22">
        <v>0.2</v>
      </c>
      <c r="I30" s="14"/>
      <c r="J30" s="14">
        <f t="shared" si="1"/>
        <v>695.16</v>
      </c>
      <c r="K30" s="15">
        <f t="shared" si="2"/>
        <v>0.0417096</v>
      </c>
      <c r="L30" s="16">
        <f t="shared" si="3"/>
        <v>5.9124848</v>
      </c>
      <c r="M30" s="17" t="s">
        <v>81</v>
      </c>
      <c r="N30" s="13" t="s">
        <v>55</v>
      </c>
      <c r="O30" s="13">
        <v>7.87984490394592</v>
      </c>
      <c r="P30" s="13">
        <v>98.0</v>
      </c>
      <c r="Q30" s="13">
        <v>73.0</v>
      </c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 t="s">
        <v>18</v>
      </c>
      <c r="C31" s="21" t="s">
        <v>19</v>
      </c>
      <c r="D31" s="22">
        <v>0.7</v>
      </c>
      <c r="E31" s="13">
        <v>180.0</v>
      </c>
      <c r="F31" s="11"/>
      <c r="G31" s="14"/>
      <c r="H31" s="22">
        <v>0.2</v>
      </c>
      <c r="I31" s="14"/>
      <c r="J31" s="14">
        <f t="shared" si="1"/>
        <v>695.16</v>
      </c>
      <c r="K31" s="15">
        <f t="shared" si="2"/>
        <v>0.0417096</v>
      </c>
      <c r="L31" s="16">
        <f t="shared" si="3"/>
        <v>5.9541944</v>
      </c>
      <c r="M31" s="17" t="s">
        <v>82</v>
      </c>
      <c r="N31" s="13" t="s">
        <v>55</v>
      </c>
      <c r="O31" s="13">
        <v>7.8668987751007</v>
      </c>
      <c r="P31" s="13">
        <v>107.0</v>
      </c>
      <c r="Q31" s="13">
        <v>83.0</v>
      </c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9" t="s">
        <v>18</v>
      </c>
      <c r="C32" s="21" t="s">
        <v>19</v>
      </c>
      <c r="D32" s="22">
        <v>0.7</v>
      </c>
      <c r="E32" s="13">
        <v>180.0</v>
      </c>
      <c r="F32" s="11"/>
      <c r="G32" s="14"/>
      <c r="H32" s="22">
        <v>0.2</v>
      </c>
      <c r="I32" s="14"/>
      <c r="J32" s="14">
        <f t="shared" si="1"/>
        <v>695.16</v>
      </c>
      <c r="K32" s="15">
        <f t="shared" si="2"/>
        <v>0.0417096</v>
      </c>
      <c r="L32" s="16">
        <f t="shared" si="3"/>
        <v>5.995904</v>
      </c>
      <c r="M32" s="17" t="s">
        <v>83</v>
      </c>
      <c r="N32" s="13" t="s">
        <v>52</v>
      </c>
      <c r="O32" s="13">
        <v>7.87659955024719</v>
      </c>
      <c r="P32" s="13">
        <v>108.0</v>
      </c>
      <c r="Q32" s="13">
        <v>81.0</v>
      </c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1" t="s">
        <v>18</v>
      </c>
      <c r="C33" s="21" t="s">
        <v>19</v>
      </c>
      <c r="D33" s="22">
        <v>0.7</v>
      </c>
      <c r="E33" s="13">
        <v>180.0</v>
      </c>
      <c r="F33" s="11"/>
      <c r="G33" s="14"/>
      <c r="H33" s="22">
        <v>0.5</v>
      </c>
      <c r="I33" s="14"/>
      <c r="J33" s="14">
        <f t="shared" si="1"/>
        <v>695.16</v>
      </c>
      <c r="K33" s="15">
        <f t="shared" si="2"/>
        <v>0.0417096</v>
      </c>
      <c r="L33" s="16">
        <f t="shared" si="3"/>
        <v>6.0376136</v>
      </c>
      <c r="M33" s="17" t="s">
        <v>84</v>
      </c>
      <c r="N33" s="13" t="s">
        <v>52</v>
      </c>
      <c r="O33" s="13">
        <v>7.87630438804626</v>
      </c>
      <c r="P33" s="13">
        <v>128.0</v>
      </c>
      <c r="Q33" s="13">
        <v>97.0</v>
      </c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1" t="s">
        <v>18</v>
      </c>
      <c r="C34" s="21" t="s">
        <v>19</v>
      </c>
      <c r="D34" s="22">
        <v>0.7</v>
      </c>
      <c r="E34" s="13">
        <v>180.0</v>
      </c>
      <c r="F34" s="11"/>
      <c r="G34" s="14"/>
      <c r="H34" s="22">
        <v>0.5</v>
      </c>
      <c r="I34" s="14"/>
      <c r="J34" s="14">
        <f t="shared" si="1"/>
        <v>695.16</v>
      </c>
      <c r="K34" s="15">
        <f t="shared" si="2"/>
        <v>0.0417096</v>
      </c>
      <c r="L34" s="16">
        <f t="shared" si="3"/>
        <v>6.0793232</v>
      </c>
      <c r="M34" s="17" t="s">
        <v>85</v>
      </c>
      <c r="N34" s="13" t="s">
        <v>52</v>
      </c>
      <c r="O34" s="13">
        <v>7.95452976226806</v>
      </c>
      <c r="P34" s="13">
        <v>104.0</v>
      </c>
      <c r="Q34" s="13">
        <v>79.0</v>
      </c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 t="s">
        <v>18</v>
      </c>
      <c r="C35" s="21" t="s">
        <v>19</v>
      </c>
      <c r="D35" s="22">
        <v>0.7</v>
      </c>
      <c r="E35" s="13">
        <v>180.0</v>
      </c>
      <c r="F35" s="11"/>
      <c r="G35" s="14"/>
      <c r="H35" s="22">
        <v>0.5</v>
      </c>
      <c r="I35" s="14"/>
      <c r="J35" s="14">
        <f t="shared" si="1"/>
        <v>695.16</v>
      </c>
      <c r="K35" s="15">
        <f t="shared" si="2"/>
        <v>0.0417096</v>
      </c>
      <c r="L35" s="16">
        <f t="shared" si="3"/>
        <v>6.1210328</v>
      </c>
      <c r="M35" s="17" t="s">
        <v>86</v>
      </c>
      <c r="N35" s="13" t="s">
        <v>52</v>
      </c>
      <c r="O35" s="13">
        <v>7.8812255859375</v>
      </c>
      <c r="P35" s="13">
        <v>119.0</v>
      </c>
      <c r="Q35" s="13">
        <v>93.0</v>
      </c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1" t="s">
        <v>18</v>
      </c>
      <c r="C36" s="21" t="s">
        <v>19</v>
      </c>
      <c r="D36" s="22">
        <v>0.7</v>
      </c>
      <c r="E36" s="13">
        <v>180.0</v>
      </c>
      <c r="F36" s="11"/>
      <c r="G36" s="14"/>
      <c r="H36" s="22">
        <v>0.5</v>
      </c>
      <c r="I36" s="14"/>
      <c r="J36" s="14">
        <f t="shared" si="1"/>
        <v>695.16</v>
      </c>
      <c r="K36" s="15">
        <f t="shared" si="2"/>
        <v>0.0417096</v>
      </c>
      <c r="L36" s="16">
        <f t="shared" si="3"/>
        <v>6.1627424</v>
      </c>
      <c r="M36" s="17" t="s">
        <v>87</v>
      </c>
      <c r="N36" s="13" t="s">
        <v>52</v>
      </c>
      <c r="O36" s="13">
        <v>7.9733989238739</v>
      </c>
      <c r="P36" s="13">
        <v>112.0</v>
      </c>
      <c r="Q36" s="13">
        <v>84.0</v>
      </c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9" t="s">
        <v>18</v>
      </c>
      <c r="C37" s="21" t="s">
        <v>19</v>
      </c>
      <c r="D37" s="22">
        <v>0.7</v>
      </c>
      <c r="E37" s="13">
        <v>180.0</v>
      </c>
      <c r="F37" s="11"/>
      <c r="G37" s="14"/>
      <c r="H37" s="22">
        <v>0.5</v>
      </c>
      <c r="I37" s="14"/>
      <c r="J37" s="14">
        <f t="shared" si="1"/>
        <v>695.16</v>
      </c>
      <c r="K37" s="15">
        <f t="shared" si="2"/>
        <v>0.0417096</v>
      </c>
      <c r="L37" s="16">
        <f t="shared" si="3"/>
        <v>6.204452</v>
      </c>
      <c r="M37" s="17" t="s">
        <v>88</v>
      </c>
      <c r="N37" s="13" t="s">
        <v>52</v>
      </c>
      <c r="O37" s="13">
        <v>6.64899492263793</v>
      </c>
      <c r="P37" s="13">
        <v>86.0</v>
      </c>
      <c r="Q37" s="13">
        <v>64.0</v>
      </c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1" t="s">
        <v>18</v>
      </c>
      <c r="C38" s="13"/>
      <c r="D38" s="11"/>
      <c r="E38" s="13"/>
      <c r="F38" s="11"/>
      <c r="G38" s="14"/>
      <c r="H38" s="23"/>
      <c r="I38" s="14"/>
      <c r="J38" s="14">
        <f t="shared" si="1"/>
        <v>0</v>
      </c>
      <c r="K38" s="15">
        <f t="shared" si="2"/>
        <v>0</v>
      </c>
      <c r="L38" s="16">
        <f t="shared" si="3"/>
        <v>6.204452</v>
      </c>
      <c r="M38" s="17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1" t="s">
        <v>18</v>
      </c>
      <c r="C39" s="13"/>
      <c r="D39" s="11"/>
      <c r="E39" s="13"/>
      <c r="F39" s="11"/>
      <c r="G39" s="14"/>
      <c r="H39" s="23"/>
      <c r="I39" s="14"/>
      <c r="J39" s="14">
        <f t="shared" si="1"/>
        <v>0</v>
      </c>
      <c r="K39" s="15">
        <f t="shared" si="2"/>
        <v>0</v>
      </c>
      <c r="L39" s="16">
        <f t="shared" si="3"/>
        <v>6.204452</v>
      </c>
      <c r="M39" s="17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 t="s">
        <v>18</v>
      </c>
      <c r="C40" s="13"/>
      <c r="D40" s="11"/>
      <c r="E40" s="13"/>
      <c r="F40" s="11"/>
      <c r="G40" s="14"/>
      <c r="H40" s="23"/>
      <c r="I40" s="14"/>
      <c r="J40" s="14">
        <f t="shared" si="1"/>
        <v>0</v>
      </c>
      <c r="K40" s="15">
        <f t="shared" si="2"/>
        <v>0</v>
      </c>
      <c r="L40" s="16">
        <f t="shared" si="3"/>
        <v>6.204452</v>
      </c>
      <c r="M40" s="17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1" t="s">
        <v>18</v>
      </c>
      <c r="C41" s="13"/>
      <c r="D41" s="11"/>
      <c r="E41" s="13"/>
      <c r="F41" s="11"/>
      <c r="G41" s="14"/>
      <c r="H41" s="23"/>
      <c r="I41" s="14"/>
      <c r="J41" s="14">
        <f t="shared" si="1"/>
        <v>0</v>
      </c>
      <c r="K41" s="15">
        <f t="shared" si="2"/>
        <v>0</v>
      </c>
      <c r="L41" s="16">
        <f t="shared" si="3"/>
        <v>6.204452</v>
      </c>
      <c r="M41" s="17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1" t="s">
        <v>18</v>
      </c>
      <c r="C42" s="13"/>
      <c r="D42" s="11"/>
      <c r="E42" s="13"/>
      <c r="F42" s="11"/>
      <c r="G42" s="14"/>
      <c r="H42" s="23"/>
      <c r="I42" s="14"/>
      <c r="J42" s="14">
        <f t="shared" si="1"/>
        <v>0</v>
      </c>
      <c r="K42" s="15">
        <f t="shared" si="2"/>
        <v>0</v>
      </c>
      <c r="L42" s="16">
        <f t="shared" si="3"/>
        <v>6.204452</v>
      </c>
      <c r="M42" s="17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1" t="s">
        <v>18</v>
      </c>
      <c r="C43" s="13"/>
      <c r="D43" s="11"/>
      <c r="E43" s="13"/>
      <c r="F43" s="11"/>
      <c r="G43" s="14"/>
      <c r="H43" s="23"/>
      <c r="I43" s="14"/>
      <c r="J43" s="14">
        <f t="shared" si="1"/>
        <v>0</v>
      </c>
      <c r="K43" s="15">
        <f t="shared" si="2"/>
        <v>0</v>
      </c>
      <c r="L43" s="16">
        <f t="shared" si="3"/>
        <v>6.204452</v>
      </c>
      <c r="M43" s="17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1" t="s">
        <v>18</v>
      </c>
      <c r="C44" s="13"/>
      <c r="D44" s="11"/>
      <c r="E44" s="13"/>
      <c r="F44" s="11"/>
      <c r="G44" s="14"/>
      <c r="H44" s="23"/>
      <c r="I44" s="14"/>
      <c r="J44" s="14">
        <f t="shared" si="1"/>
        <v>0</v>
      </c>
      <c r="K44" s="15">
        <f t="shared" si="2"/>
        <v>0</v>
      </c>
      <c r="L44" s="16">
        <f t="shared" si="3"/>
        <v>6.204452</v>
      </c>
      <c r="M44" s="17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1" t="s">
        <v>18</v>
      </c>
      <c r="C45" s="13"/>
      <c r="D45" s="11"/>
      <c r="E45" s="13"/>
      <c r="F45" s="11"/>
      <c r="G45" s="14"/>
      <c r="H45" s="23"/>
      <c r="I45" s="14"/>
      <c r="J45" s="14">
        <f t="shared" si="1"/>
        <v>0</v>
      </c>
      <c r="K45" s="15">
        <f t="shared" si="2"/>
        <v>0</v>
      </c>
      <c r="L45" s="16">
        <f t="shared" si="3"/>
        <v>6.204452</v>
      </c>
      <c r="M45" s="17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1" t="s">
        <v>18</v>
      </c>
      <c r="C46" s="13"/>
      <c r="D46" s="11"/>
      <c r="E46" s="13"/>
      <c r="F46" s="11"/>
      <c r="G46" s="14"/>
      <c r="H46" s="23"/>
      <c r="I46" s="14"/>
      <c r="J46" s="14">
        <f t="shared" si="1"/>
        <v>0</v>
      </c>
      <c r="K46" s="15">
        <f t="shared" si="2"/>
        <v>0</v>
      </c>
      <c r="L46" s="16">
        <f t="shared" si="3"/>
        <v>6.204452</v>
      </c>
      <c r="M46" s="17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1" t="s">
        <v>18</v>
      </c>
      <c r="C47" s="13"/>
      <c r="D47" s="11"/>
      <c r="E47" s="13"/>
      <c r="F47" s="11"/>
      <c r="G47" s="14"/>
      <c r="H47" s="23"/>
      <c r="I47" s="14"/>
      <c r="J47" s="14">
        <f t="shared" si="1"/>
        <v>0</v>
      </c>
      <c r="K47" s="15">
        <f t="shared" si="2"/>
        <v>0</v>
      </c>
      <c r="L47" s="16">
        <f t="shared" si="3"/>
        <v>6.204452</v>
      </c>
      <c r="M47" s="17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1" t="s">
        <v>18</v>
      </c>
      <c r="C48" s="13"/>
      <c r="D48" s="11"/>
      <c r="E48" s="13"/>
      <c r="F48" s="11"/>
      <c r="G48" s="14"/>
      <c r="H48" s="23"/>
      <c r="I48" s="14"/>
      <c r="J48" s="14">
        <f t="shared" si="1"/>
        <v>0</v>
      </c>
      <c r="K48" s="15">
        <f t="shared" si="2"/>
        <v>0</v>
      </c>
      <c r="L48" s="16">
        <f t="shared" si="3"/>
        <v>6.204452</v>
      </c>
      <c r="M48" s="17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 t="s">
        <v>18</v>
      </c>
      <c r="C49" s="13"/>
      <c r="D49" s="11"/>
      <c r="E49" s="13"/>
      <c r="F49" s="11"/>
      <c r="G49" s="14"/>
      <c r="H49" s="23"/>
      <c r="I49" s="14"/>
      <c r="J49" s="14">
        <f t="shared" si="1"/>
        <v>0</v>
      </c>
      <c r="K49" s="15">
        <f t="shared" si="2"/>
        <v>0</v>
      </c>
      <c r="L49" s="16">
        <f t="shared" si="3"/>
        <v>6.204452</v>
      </c>
      <c r="M49" s="17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1" t="s">
        <v>18</v>
      </c>
      <c r="C50" s="13"/>
      <c r="D50" s="11"/>
      <c r="E50" s="13"/>
      <c r="F50" s="11"/>
      <c r="G50" s="14"/>
      <c r="H50" s="23"/>
      <c r="I50" s="14"/>
      <c r="J50" s="14">
        <f t="shared" si="1"/>
        <v>0</v>
      </c>
      <c r="K50" s="15">
        <f t="shared" si="2"/>
        <v>0</v>
      </c>
      <c r="L50" s="16">
        <f t="shared" si="3"/>
        <v>6.204452</v>
      </c>
      <c r="M50" s="17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1" t="s">
        <v>18</v>
      </c>
      <c r="C51" s="13"/>
      <c r="D51" s="11"/>
      <c r="E51" s="13"/>
      <c r="F51" s="11"/>
      <c r="G51" s="14"/>
      <c r="H51" s="23"/>
      <c r="I51" s="14"/>
      <c r="J51" s="14">
        <f t="shared" si="1"/>
        <v>0</v>
      </c>
      <c r="K51" s="15">
        <f t="shared" si="2"/>
        <v>0</v>
      </c>
      <c r="L51" s="16">
        <f t="shared" si="3"/>
        <v>6.204452</v>
      </c>
      <c r="M51" s="17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1" t="s">
        <v>18</v>
      </c>
      <c r="C52" s="13"/>
      <c r="D52" s="11"/>
      <c r="E52" s="13"/>
      <c r="F52" s="11"/>
      <c r="G52" s="14"/>
      <c r="H52" s="23"/>
      <c r="I52" s="14"/>
      <c r="J52" s="14">
        <f t="shared" si="1"/>
        <v>0</v>
      </c>
      <c r="K52" s="15">
        <f t="shared" si="2"/>
        <v>0</v>
      </c>
      <c r="L52" s="16">
        <f t="shared" si="3"/>
        <v>6.204452</v>
      </c>
      <c r="M52" s="17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1" t="s">
        <v>18</v>
      </c>
      <c r="C53" s="13"/>
      <c r="D53" s="11"/>
      <c r="E53" s="13"/>
      <c r="F53" s="11"/>
      <c r="G53" s="14"/>
      <c r="H53" s="23"/>
      <c r="I53" s="14"/>
      <c r="J53" s="14">
        <f t="shared" si="1"/>
        <v>0</v>
      </c>
      <c r="K53" s="15">
        <f t="shared" si="2"/>
        <v>0</v>
      </c>
      <c r="L53" s="16">
        <f t="shared" si="3"/>
        <v>6.204452</v>
      </c>
      <c r="M53" s="17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1" t="s">
        <v>18</v>
      </c>
      <c r="C54" s="13"/>
      <c r="D54" s="11"/>
      <c r="E54" s="13"/>
      <c r="F54" s="11"/>
      <c r="G54" s="14"/>
      <c r="H54" s="23"/>
      <c r="I54" s="14"/>
      <c r="J54" s="14">
        <f t="shared" si="1"/>
        <v>0</v>
      </c>
      <c r="K54" s="15">
        <f t="shared" si="2"/>
        <v>0</v>
      </c>
      <c r="L54" s="16">
        <f t="shared" si="3"/>
        <v>6.204452</v>
      </c>
      <c r="M54" s="17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1" t="s">
        <v>18</v>
      </c>
      <c r="C55" s="13"/>
      <c r="D55" s="11"/>
      <c r="E55" s="13"/>
      <c r="F55" s="11"/>
      <c r="G55" s="14"/>
      <c r="H55" s="23"/>
      <c r="I55" s="14"/>
      <c r="J55" s="14">
        <f t="shared" si="1"/>
        <v>0</v>
      </c>
      <c r="K55" s="15">
        <f t="shared" si="2"/>
        <v>0</v>
      </c>
      <c r="L55" s="16">
        <f t="shared" si="3"/>
        <v>6.204452</v>
      </c>
      <c r="M55" s="17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1" t="s">
        <v>18</v>
      </c>
      <c r="C56" s="13"/>
      <c r="D56" s="11"/>
      <c r="E56" s="13"/>
      <c r="F56" s="11"/>
      <c r="G56" s="14"/>
      <c r="H56" s="23"/>
      <c r="I56" s="14"/>
      <c r="J56" s="14">
        <f t="shared" si="1"/>
        <v>0</v>
      </c>
      <c r="K56" s="15">
        <f t="shared" si="2"/>
        <v>0</v>
      </c>
      <c r="L56" s="16">
        <f t="shared" si="3"/>
        <v>6.204452</v>
      </c>
      <c r="M56" s="17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1" t="s">
        <v>18</v>
      </c>
      <c r="C57" s="13"/>
      <c r="D57" s="11"/>
      <c r="E57" s="13"/>
      <c r="F57" s="11"/>
      <c r="G57" s="14"/>
      <c r="H57" s="23"/>
      <c r="I57" s="14"/>
      <c r="J57" s="14">
        <f t="shared" si="1"/>
        <v>0</v>
      </c>
      <c r="K57" s="15">
        <f t="shared" si="2"/>
        <v>0</v>
      </c>
      <c r="L57" s="16">
        <f t="shared" si="3"/>
        <v>6.204452</v>
      </c>
      <c r="M57" s="17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1" t="s">
        <v>18</v>
      </c>
      <c r="C58" s="13"/>
      <c r="D58" s="11"/>
      <c r="E58" s="13"/>
      <c r="F58" s="11"/>
      <c r="G58" s="14"/>
      <c r="H58" s="23"/>
      <c r="I58" s="14"/>
      <c r="J58" s="14">
        <f t="shared" si="1"/>
        <v>0</v>
      </c>
      <c r="K58" s="15">
        <f t="shared" si="2"/>
        <v>0</v>
      </c>
      <c r="L58" s="16">
        <f t="shared" si="3"/>
        <v>6.204452</v>
      </c>
      <c r="M58" s="17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24"/>
      <c r="L59" s="24"/>
      <c r="M59" s="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24"/>
      <c r="L60" s="24"/>
      <c r="M60" s="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24"/>
      <c r="L61" s="24"/>
      <c r="M61" s="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24"/>
      <c r="L62" s="24"/>
      <c r="M62" s="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24"/>
      <c r="L63" s="24"/>
      <c r="M63" s="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24"/>
      <c r="L64" s="24"/>
      <c r="M64" s="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24"/>
      <c r="L65" s="24"/>
      <c r="M65" s="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24"/>
      <c r="L66" s="24"/>
      <c r="M66" s="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24"/>
      <c r="L67" s="24"/>
      <c r="M67" s="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24"/>
      <c r="L68" s="24"/>
      <c r="M68" s="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24"/>
      <c r="L69" s="24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24"/>
      <c r="L70" s="24"/>
      <c r="M70" s="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24"/>
      <c r="L71" s="24"/>
      <c r="M71" s="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24"/>
      <c r="L72" s="24"/>
      <c r="M72" s="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24"/>
      <c r="L73" s="24"/>
      <c r="M73" s="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24"/>
      <c r="L74" s="24"/>
      <c r="M74" s="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24"/>
      <c r="L75" s="24"/>
      <c r="M75" s="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24"/>
      <c r="L76" s="24"/>
      <c r="M76" s="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24"/>
      <c r="L77" s="24"/>
      <c r="M77" s="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24"/>
      <c r="L78" s="24"/>
      <c r="M78" s="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24"/>
      <c r="L79" s="24"/>
      <c r="M79" s="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24"/>
      <c r="L80" s="24"/>
      <c r="M80" s="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24"/>
      <c r="L81" s="24"/>
      <c r="M81" s="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24"/>
      <c r="L82" s="24"/>
      <c r="M82" s="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24"/>
      <c r="L83" s="24"/>
      <c r="M83" s="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24"/>
      <c r="L84" s="24"/>
      <c r="M84" s="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24"/>
      <c r="L85" s="24"/>
      <c r="M85" s="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24"/>
      <c r="L86" s="24"/>
      <c r="M86" s="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24"/>
      <c r="L87" s="24"/>
      <c r="M87" s="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24"/>
      <c r="L88" s="24"/>
      <c r="M88" s="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24"/>
      <c r="L89" s="24"/>
      <c r="M89" s="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24"/>
      <c r="L90" s="24"/>
      <c r="M90" s="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24"/>
      <c r="L91" s="24"/>
      <c r="M91" s="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24"/>
      <c r="L92" s="24"/>
      <c r="M92" s="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24"/>
      <c r="L93" s="24"/>
      <c r="M93" s="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24"/>
      <c r="L94" s="24"/>
      <c r="M94" s="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24"/>
      <c r="L95" s="24"/>
      <c r="M95" s="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24"/>
      <c r="L96" s="24"/>
      <c r="M96" s="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24"/>
      <c r="L97" s="24"/>
      <c r="M97" s="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24"/>
      <c r="L98" s="24"/>
      <c r="M98" s="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24"/>
      <c r="L99" s="24"/>
      <c r="M99" s="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4"/>
      <c r="L100" s="24"/>
      <c r="M100" s="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4"/>
      <c r="L101" s="24"/>
      <c r="M101" s="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4"/>
      <c r="L102" s="24"/>
      <c r="M102" s="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4"/>
      <c r="L103" s="24"/>
      <c r="M103" s="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4"/>
      <c r="L104" s="24"/>
      <c r="M104" s="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4"/>
      <c r="L105" s="24"/>
      <c r="M105" s="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4"/>
      <c r="L106" s="24"/>
      <c r="M106" s="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4"/>
      <c r="L107" s="24"/>
      <c r="M107" s="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4"/>
      <c r="L108" s="24"/>
      <c r="M108" s="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4"/>
      <c r="L109" s="24"/>
      <c r="M109" s="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4"/>
      <c r="L110" s="24"/>
      <c r="M110" s="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4"/>
      <c r="L111" s="24"/>
      <c r="M111" s="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4"/>
      <c r="L112" s="24"/>
      <c r="M112" s="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4"/>
      <c r="L113" s="24"/>
      <c r="M113" s="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4"/>
      <c r="L114" s="24"/>
      <c r="M114" s="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4"/>
      <c r="L115" s="24"/>
      <c r="M115" s="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4"/>
      <c r="L116" s="24"/>
      <c r="M116" s="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4"/>
      <c r="L117" s="24"/>
      <c r="M117" s="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4"/>
      <c r="L118" s="24"/>
      <c r="M118" s="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4"/>
      <c r="L119" s="24"/>
      <c r="M119" s="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4"/>
      <c r="L120" s="24"/>
      <c r="M120" s="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4"/>
      <c r="L121" s="24"/>
      <c r="M121" s="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4"/>
      <c r="L122" s="24"/>
      <c r="M122" s="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4"/>
      <c r="L123" s="24"/>
      <c r="M123" s="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4"/>
      <c r="L124" s="24"/>
      <c r="M124" s="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4"/>
      <c r="L125" s="24"/>
      <c r="M125" s="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4"/>
      <c r="L126" s="24"/>
      <c r="M126" s="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4"/>
      <c r="L127" s="24"/>
      <c r="M127" s="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4"/>
      <c r="L128" s="24"/>
      <c r="M128" s="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4"/>
      <c r="L129" s="24"/>
      <c r="M129" s="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4"/>
      <c r="L130" s="24"/>
      <c r="M130" s="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4"/>
      <c r="L131" s="24"/>
      <c r="M131" s="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4"/>
      <c r="L132" s="24"/>
      <c r="M132" s="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4"/>
      <c r="L133" s="24"/>
      <c r="M133" s="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4"/>
      <c r="L134" s="24"/>
      <c r="M134" s="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4"/>
      <c r="L135" s="24"/>
      <c r="M135" s="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4"/>
      <c r="L136" s="24"/>
      <c r="M136" s="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4"/>
      <c r="L137" s="24"/>
      <c r="M137" s="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4"/>
      <c r="L138" s="24"/>
      <c r="M138" s="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4"/>
      <c r="L139" s="24"/>
      <c r="M139" s="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4"/>
      <c r="L140" s="24"/>
      <c r="M140" s="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4"/>
      <c r="L141" s="24"/>
      <c r="M141" s="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4"/>
      <c r="L142" s="24"/>
      <c r="M142" s="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4"/>
      <c r="L143" s="24"/>
      <c r="M143" s="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4"/>
      <c r="L144" s="24"/>
      <c r="M144" s="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4"/>
      <c r="L145" s="24"/>
      <c r="M145" s="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4"/>
      <c r="L146" s="24"/>
      <c r="M146" s="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4"/>
      <c r="L147" s="24"/>
      <c r="M147" s="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4"/>
      <c r="L148" s="24"/>
      <c r="M148" s="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4"/>
      <c r="L149" s="24"/>
      <c r="M149" s="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4"/>
      <c r="L150" s="24"/>
      <c r="M150" s="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4"/>
      <c r="L151" s="24"/>
      <c r="M151" s="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4"/>
      <c r="L152" s="24"/>
      <c r="M152" s="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4"/>
      <c r="L153" s="24"/>
      <c r="M153" s="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4"/>
      <c r="L154" s="24"/>
      <c r="M154" s="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4"/>
      <c r="L155" s="24"/>
      <c r="M155" s="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4"/>
      <c r="L156" s="24"/>
      <c r="M156" s="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4"/>
      <c r="L157" s="24"/>
      <c r="M157" s="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4"/>
      <c r="L158" s="24"/>
      <c r="M158" s="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4"/>
      <c r="L159" s="24"/>
      <c r="M159" s="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4"/>
      <c r="L160" s="24"/>
      <c r="M160" s="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4"/>
      <c r="L161" s="24"/>
      <c r="M161" s="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4"/>
      <c r="L162" s="24"/>
      <c r="M162" s="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4"/>
      <c r="L163" s="24"/>
      <c r="M163" s="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4"/>
      <c r="L164" s="24"/>
      <c r="M164" s="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4"/>
      <c r="L165" s="24"/>
      <c r="M165" s="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4"/>
      <c r="L166" s="24"/>
      <c r="M166" s="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4"/>
      <c r="L167" s="24"/>
      <c r="M167" s="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4"/>
      <c r="L168" s="24"/>
      <c r="M168" s="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4"/>
      <c r="L169" s="24"/>
      <c r="M169" s="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4"/>
      <c r="L170" s="24"/>
      <c r="M170" s="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4"/>
      <c r="L171" s="24"/>
      <c r="M171" s="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4"/>
      <c r="L172" s="24"/>
      <c r="M172" s="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4"/>
      <c r="L173" s="24"/>
      <c r="M173" s="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4"/>
      <c r="L174" s="24"/>
      <c r="M174" s="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4"/>
      <c r="L175" s="24"/>
      <c r="M175" s="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4"/>
      <c r="L176" s="24"/>
      <c r="M176" s="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4"/>
      <c r="L177" s="24"/>
      <c r="M177" s="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4"/>
      <c r="L178" s="24"/>
      <c r="M178" s="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4"/>
      <c r="L179" s="24"/>
      <c r="M179" s="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4"/>
      <c r="L180" s="24"/>
      <c r="M180" s="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4"/>
      <c r="L181" s="24"/>
      <c r="M181" s="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4"/>
      <c r="L182" s="24"/>
      <c r="M182" s="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4"/>
      <c r="L183" s="24"/>
      <c r="M183" s="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4"/>
      <c r="L184" s="24"/>
      <c r="M184" s="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4"/>
      <c r="L185" s="24"/>
      <c r="M185" s="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4"/>
      <c r="L186" s="24"/>
      <c r="M186" s="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4"/>
      <c r="L187" s="24"/>
      <c r="M187" s="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4"/>
      <c r="L188" s="24"/>
      <c r="M188" s="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4"/>
      <c r="L189" s="24"/>
      <c r="M189" s="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4"/>
      <c r="L190" s="24"/>
      <c r="M190" s="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4"/>
      <c r="L191" s="24"/>
      <c r="M191" s="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4"/>
      <c r="L192" s="24"/>
      <c r="M192" s="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4"/>
      <c r="L193" s="24"/>
      <c r="M193" s="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4"/>
      <c r="L194" s="24"/>
      <c r="M194" s="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4"/>
      <c r="L195" s="24"/>
      <c r="M195" s="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4"/>
      <c r="L196" s="24"/>
      <c r="M196" s="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4"/>
      <c r="L197" s="24"/>
      <c r="M197" s="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4"/>
      <c r="L198" s="24"/>
      <c r="M198" s="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4"/>
      <c r="L199" s="24"/>
      <c r="M199" s="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4"/>
      <c r="L200" s="24"/>
      <c r="M200" s="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4"/>
      <c r="L201" s="24"/>
      <c r="M201" s="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4"/>
      <c r="L202" s="24"/>
      <c r="M202" s="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4"/>
      <c r="L203" s="24"/>
      <c r="M203" s="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4"/>
      <c r="L204" s="24"/>
      <c r="M204" s="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4"/>
      <c r="L205" s="24"/>
      <c r="M205" s="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4"/>
      <c r="L206" s="24"/>
      <c r="M206" s="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4"/>
      <c r="L207" s="24"/>
      <c r="M207" s="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4"/>
      <c r="L208" s="24"/>
      <c r="M208" s="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4"/>
      <c r="L209" s="24"/>
      <c r="M209" s="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4"/>
      <c r="L210" s="24"/>
      <c r="M210" s="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4"/>
      <c r="L211" s="24"/>
      <c r="M211" s="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4"/>
      <c r="L212" s="24"/>
      <c r="M212" s="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4"/>
      <c r="L213" s="24"/>
      <c r="M213" s="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4"/>
      <c r="L214" s="24"/>
      <c r="M214" s="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4"/>
      <c r="L215" s="24"/>
      <c r="M215" s="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4"/>
      <c r="L216" s="24"/>
      <c r="M216" s="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4"/>
      <c r="L217" s="24"/>
      <c r="M217" s="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4"/>
      <c r="L218" s="24"/>
      <c r="M218" s="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4"/>
      <c r="L219" s="24"/>
      <c r="M219" s="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4"/>
      <c r="L220" s="24"/>
      <c r="M220" s="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4"/>
      <c r="L221" s="24"/>
      <c r="M221" s="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4"/>
      <c r="L222" s="24"/>
      <c r="M222" s="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4"/>
      <c r="L223" s="24"/>
      <c r="M223" s="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4"/>
      <c r="L224" s="24"/>
      <c r="M224" s="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4"/>
      <c r="L225" s="24"/>
      <c r="M225" s="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4"/>
      <c r="L226" s="24"/>
      <c r="M226" s="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4"/>
      <c r="L227" s="24"/>
      <c r="M227" s="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4"/>
      <c r="L228" s="24"/>
      <c r="M228" s="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4"/>
      <c r="L229" s="24"/>
      <c r="M229" s="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4"/>
      <c r="L230" s="24"/>
      <c r="M230" s="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4"/>
      <c r="L231" s="24"/>
      <c r="M231" s="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4"/>
      <c r="L232" s="24"/>
      <c r="M232" s="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4"/>
      <c r="L233" s="24"/>
      <c r="M233" s="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4"/>
      <c r="L234" s="24"/>
      <c r="M234" s="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4"/>
      <c r="L235" s="24"/>
      <c r="M235" s="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4"/>
      <c r="L236" s="24"/>
      <c r="M236" s="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4"/>
      <c r="L237" s="24"/>
      <c r="M237" s="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4"/>
      <c r="L238" s="24"/>
      <c r="M238" s="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4"/>
      <c r="L239" s="24"/>
      <c r="M239" s="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4"/>
      <c r="L240" s="24"/>
      <c r="M240" s="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4"/>
      <c r="L241" s="24"/>
      <c r="M241" s="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4"/>
      <c r="L242" s="24"/>
      <c r="M242" s="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4"/>
      <c r="L243" s="24"/>
      <c r="M243" s="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4"/>
      <c r="L244" s="24"/>
      <c r="M244" s="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4"/>
      <c r="L245" s="24"/>
      <c r="M245" s="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4"/>
      <c r="L246" s="24"/>
      <c r="M246" s="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4"/>
      <c r="L247" s="24"/>
      <c r="M247" s="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4"/>
      <c r="L248" s="24"/>
      <c r="M248" s="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4"/>
      <c r="L249" s="24"/>
      <c r="M249" s="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4"/>
      <c r="L250" s="24"/>
      <c r="M250" s="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4"/>
      <c r="L251" s="24"/>
      <c r="M251" s="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4"/>
      <c r="L252" s="24"/>
      <c r="M252" s="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4"/>
      <c r="L253" s="24"/>
      <c r="M253" s="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4"/>
      <c r="L254" s="24"/>
      <c r="M254" s="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4"/>
      <c r="L255" s="24"/>
      <c r="M255" s="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4"/>
      <c r="L256" s="24"/>
      <c r="M256" s="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4"/>
      <c r="L257" s="24"/>
      <c r="M257" s="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4"/>
      <c r="L258" s="24"/>
      <c r="M258" s="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4"/>
      <c r="L259" s="24"/>
      <c r="M259" s="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4"/>
      <c r="L260" s="24"/>
      <c r="M260" s="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4"/>
      <c r="L261" s="24"/>
      <c r="M261" s="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4"/>
      <c r="L262" s="24"/>
      <c r="M262" s="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4"/>
      <c r="L263" s="24"/>
      <c r="M263" s="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4"/>
      <c r="L264" s="24"/>
      <c r="M264" s="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4"/>
      <c r="L265" s="24"/>
      <c r="M265" s="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4"/>
      <c r="L266" s="24"/>
      <c r="M266" s="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4"/>
      <c r="L267" s="24"/>
      <c r="M267" s="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4"/>
      <c r="L268" s="24"/>
      <c r="M268" s="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4"/>
      <c r="L269" s="24"/>
      <c r="M269" s="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4"/>
      <c r="L270" s="24"/>
      <c r="M270" s="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4"/>
      <c r="L271" s="24"/>
      <c r="M271" s="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4"/>
      <c r="L272" s="24"/>
      <c r="M272" s="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4"/>
      <c r="L273" s="24"/>
      <c r="M273" s="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4"/>
      <c r="L274" s="24"/>
      <c r="M274" s="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4"/>
      <c r="L275" s="24"/>
      <c r="M275" s="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4"/>
      <c r="L276" s="24"/>
      <c r="M276" s="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4"/>
      <c r="L277" s="24"/>
      <c r="M277" s="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4"/>
      <c r="L278" s="24"/>
      <c r="M278" s="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4"/>
      <c r="L279" s="24"/>
      <c r="M279" s="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4"/>
      <c r="L280" s="24"/>
      <c r="M280" s="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4"/>
      <c r="L281" s="24"/>
      <c r="M281" s="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4"/>
      <c r="L282" s="24"/>
      <c r="M282" s="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4"/>
      <c r="L283" s="24"/>
      <c r="M283" s="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4"/>
      <c r="L284" s="24"/>
      <c r="M284" s="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4"/>
      <c r="L285" s="24"/>
      <c r="M285" s="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4"/>
      <c r="L286" s="24"/>
      <c r="M286" s="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4"/>
      <c r="L287" s="24"/>
      <c r="M287" s="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4"/>
      <c r="L288" s="24"/>
      <c r="M288" s="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4"/>
      <c r="L289" s="24"/>
      <c r="M289" s="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4"/>
      <c r="L290" s="24"/>
      <c r="M290" s="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4"/>
      <c r="L291" s="24"/>
      <c r="M291" s="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4"/>
      <c r="L292" s="24"/>
      <c r="M292" s="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4"/>
      <c r="L293" s="24"/>
      <c r="M293" s="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4"/>
      <c r="L294" s="24"/>
      <c r="M294" s="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4"/>
      <c r="L295" s="24"/>
      <c r="M295" s="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4"/>
      <c r="L296" s="24"/>
      <c r="M296" s="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4"/>
      <c r="L297" s="24"/>
      <c r="M297" s="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4"/>
      <c r="L298" s="24"/>
      <c r="M298" s="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4"/>
      <c r="L299" s="24"/>
      <c r="M299" s="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4"/>
      <c r="L300" s="24"/>
      <c r="M300" s="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4"/>
      <c r="L301" s="24"/>
      <c r="M301" s="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4"/>
      <c r="L302" s="24"/>
      <c r="M302" s="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4"/>
      <c r="L303" s="24"/>
      <c r="M303" s="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4"/>
      <c r="L304" s="24"/>
      <c r="M304" s="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4"/>
      <c r="L305" s="24"/>
      <c r="M305" s="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4"/>
      <c r="L306" s="24"/>
      <c r="M306" s="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4"/>
      <c r="L307" s="24"/>
      <c r="M307" s="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4"/>
      <c r="L308" s="24"/>
      <c r="M308" s="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4"/>
      <c r="L309" s="24"/>
      <c r="M309" s="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4"/>
      <c r="L310" s="24"/>
      <c r="M310" s="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4"/>
      <c r="L311" s="24"/>
      <c r="M311" s="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4"/>
      <c r="L312" s="24"/>
      <c r="M312" s="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4"/>
      <c r="L313" s="24"/>
      <c r="M313" s="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4"/>
      <c r="L314" s="24"/>
      <c r="M314" s="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4"/>
      <c r="L315" s="24"/>
      <c r="M315" s="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4"/>
      <c r="L316" s="24"/>
      <c r="M316" s="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4"/>
      <c r="L317" s="24"/>
      <c r="M317" s="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4"/>
      <c r="L318" s="24"/>
      <c r="M318" s="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4"/>
      <c r="L319" s="24"/>
      <c r="M319" s="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4"/>
      <c r="L320" s="24"/>
      <c r="M320" s="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4"/>
      <c r="L321" s="24"/>
      <c r="M321" s="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4"/>
      <c r="L322" s="24"/>
      <c r="M322" s="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4"/>
      <c r="L323" s="24"/>
      <c r="M323" s="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4"/>
      <c r="L324" s="24"/>
      <c r="M324" s="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4"/>
      <c r="L325" s="24"/>
      <c r="M325" s="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4"/>
      <c r="L326" s="24"/>
      <c r="M326" s="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4"/>
      <c r="L327" s="24"/>
      <c r="M327" s="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4"/>
      <c r="L328" s="24"/>
      <c r="M328" s="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4"/>
      <c r="L329" s="24"/>
      <c r="M329" s="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4"/>
      <c r="L330" s="24"/>
      <c r="M330" s="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4"/>
      <c r="L331" s="24"/>
      <c r="M331" s="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4"/>
      <c r="L332" s="24"/>
      <c r="M332" s="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4"/>
      <c r="L333" s="24"/>
      <c r="M333" s="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4"/>
      <c r="L334" s="24"/>
      <c r="M334" s="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4"/>
      <c r="L335" s="24"/>
      <c r="M335" s="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4"/>
      <c r="L336" s="24"/>
      <c r="M336" s="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4"/>
      <c r="L337" s="24"/>
      <c r="M337" s="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4"/>
      <c r="L338" s="24"/>
      <c r="M338" s="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4"/>
      <c r="L339" s="24"/>
      <c r="M339" s="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4"/>
      <c r="L340" s="24"/>
      <c r="M340" s="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4"/>
      <c r="L341" s="24"/>
      <c r="M341" s="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4"/>
      <c r="L342" s="24"/>
      <c r="M342" s="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4"/>
      <c r="L343" s="24"/>
      <c r="M343" s="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4"/>
      <c r="L344" s="24"/>
      <c r="M344" s="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4"/>
      <c r="L345" s="24"/>
      <c r="M345" s="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4"/>
      <c r="L346" s="24"/>
      <c r="M346" s="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4"/>
      <c r="L347" s="24"/>
      <c r="M347" s="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4"/>
      <c r="L348" s="24"/>
      <c r="M348" s="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4"/>
      <c r="L349" s="24"/>
      <c r="M349" s="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4"/>
      <c r="L350" s="24"/>
      <c r="M350" s="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4"/>
      <c r="L351" s="24"/>
      <c r="M351" s="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4"/>
      <c r="L352" s="24"/>
      <c r="M352" s="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4"/>
      <c r="L353" s="24"/>
      <c r="M353" s="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4"/>
      <c r="L354" s="24"/>
      <c r="M354" s="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4"/>
      <c r="L355" s="24"/>
      <c r="M355" s="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4"/>
      <c r="L356" s="24"/>
      <c r="M356" s="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4"/>
      <c r="L357" s="24"/>
      <c r="M357" s="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4"/>
      <c r="L358" s="24"/>
      <c r="M358" s="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4"/>
      <c r="L359" s="24"/>
      <c r="M359" s="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4"/>
      <c r="L360" s="24"/>
      <c r="M360" s="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4"/>
      <c r="L361" s="24"/>
      <c r="M361" s="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4"/>
      <c r="L362" s="24"/>
      <c r="M362" s="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4"/>
      <c r="L363" s="24"/>
      <c r="M363" s="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4"/>
      <c r="L364" s="24"/>
      <c r="M364" s="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4"/>
      <c r="L365" s="24"/>
      <c r="M365" s="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4"/>
      <c r="L366" s="24"/>
      <c r="M366" s="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4"/>
      <c r="L367" s="24"/>
      <c r="M367" s="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4"/>
      <c r="L368" s="24"/>
      <c r="M368" s="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4"/>
      <c r="L369" s="24"/>
      <c r="M369" s="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4"/>
      <c r="L370" s="24"/>
      <c r="M370" s="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4"/>
      <c r="L371" s="24"/>
      <c r="M371" s="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4"/>
      <c r="L372" s="24"/>
      <c r="M372" s="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4"/>
      <c r="L373" s="24"/>
      <c r="M373" s="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4"/>
      <c r="L374" s="24"/>
      <c r="M374" s="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4"/>
      <c r="L375" s="24"/>
      <c r="M375" s="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4"/>
      <c r="L376" s="24"/>
      <c r="M376" s="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4"/>
      <c r="L377" s="24"/>
      <c r="M377" s="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4"/>
      <c r="L378" s="24"/>
      <c r="M378" s="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4"/>
      <c r="L379" s="24"/>
      <c r="M379" s="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4"/>
      <c r="L380" s="24"/>
      <c r="M380" s="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4"/>
      <c r="L381" s="24"/>
      <c r="M381" s="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4"/>
      <c r="L382" s="24"/>
      <c r="M382" s="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4"/>
      <c r="L383" s="24"/>
      <c r="M383" s="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4"/>
      <c r="L384" s="24"/>
      <c r="M384" s="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4"/>
      <c r="L385" s="24"/>
      <c r="M385" s="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4"/>
      <c r="L386" s="24"/>
      <c r="M386" s="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4"/>
      <c r="L387" s="24"/>
      <c r="M387" s="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4"/>
      <c r="L388" s="24"/>
      <c r="M388" s="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4"/>
      <c r="L389" s="24"/>
      <c r="M389" s="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4"/>
      <c r="L390" s="24"/>
      <c r="M390" s="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4"/>
      <c r="L391" s="24"/>
      <c r="M391" s="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4"/>
      <c r="L392" s="24"/>
      <c r="M392" s="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4"/>
      <c r="L393" s="24"/>
      <c r="M393" s="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4"/>
      <c r="L394" s="24"/>
      <c r="M394" s="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4"/>
      <c r="L395" s="24"/>
      <c r="M395" s="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4"/>
      <c r="L396" s="24"/>
      <c r="M396" s="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4"/>
      <c r="L397" s="24"/>
      <c r="M397" s="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4"/>
      <c r="L398" s="24"/>
      <c r="M398" s="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4"/>
      <c r="L399" s="24"/>
      <c r="M399" s="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4"/>
      <c r="L400" s="24"/>
      <c r="M400" s="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4"/>
      <c r="L401" s="24"/>
      <c r="M401" s="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4"/>
      <c r="L402" s="24"/>
      <c r="M402" s="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4"/>
      <c r="L403" s="24"/>
      <c r="M403" s="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4"/>
      <c r="L404" s="24"/>
      <c r="M404" s="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4"/>
      <c r="L405" s="24"/>
      <c r="M405" s="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4"/>
      <c r="L406" s="24"/>
      <c r="M406" s="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4"/>
      <c r="L407" s="24"/>
      <c r="M407" s="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4"/>
      <c r="L408" s="24"/>
      <c r="M408" s="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4"/>
      <c r="L409" s="24"/>
      <c r="M409" s="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4"/>
      <c r="L410" s="24"/>
      <c r="M410" s="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4"/>
      <c r="L411" s="24"/>
      <c r="M411" s="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4"/>
      <c r="L412" s="24"/>
      <c r="M412" s="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4"/>
      <c r="L413" s="24"/>
      <c r="M413" s="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4"/>
      <c r="L414" s="24"/>
      <c r="M414" s="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4"/>
      <c r="L415" s="24"/>
      <c r="M415" s="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4"/>
      <c r="L416" s="24"/>
      <c r="M416" s="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4"/>
      <c r="L417" s="24"/>
      <c r="M417" s="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4"/>
      <c r="L418" s="24"/>
      <c r="M418" s="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4"/>
      <c r="L419" s="24"/>
      <c r="M419" s="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4"/>
      <c r="L420" s="24"/>
      <c r="M420" s="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4"/>
      <c r="L421" s="24"/>
      <c r="M421" s="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4"/>
      <c r="L422" s="24"/>
      <c r="M422" s="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4"/>
      <c r="L423" s="24"/>
      <c r="M423" s="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4"/>
      <c r="L424" s="24"/>
      <c r="M424" s="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4"/>
      <c r="L425" s="24"/>
      <c r="M425" s="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4"/>
      <c r="L426" s="24"/>
      <c r="M426" s="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4"/>
      <c r="L427" s="24"/>
      <c r="M427" s="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4"/>
      <c r="L428" s="24"/>
      <c r="M428" s="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4"/>
      <c r="L429" s="24"/>
      <c r="M429" s="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4"/>
      <c r="L430" s="24"/>
      <c r="M430" s="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4"/>
      <c r="L431" s="24"/>
      <c r="M431" s="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4"/>
      <c r="L432" s="24"/>
      <c r="M432" s="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4"/>
      <c r="L433" s="24"/>
      <c r="M433" s="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4"/>
      <c r="L434" s="24"/>
      <c r="M434" s="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4"/>
      <c r="L435" s="24"/>
      <c r="M435" s="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4"/>
      <c r="L436" s="24"/>
      <c r="M436" s="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4"/>
      <c r="L437" s="24"/>
      <c r="M437" s="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4"/>
      <c r="L438" s="24"/>
      <c r="M438" s="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4"/>
      <c r="L439" s="24"/>
      <c r="M439" s="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4"/>
      <c r="L440" s="24"/>
      <c r="M440" s="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4"/>
      <c r="L441" s="24"/>
      <c r="M441" s="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4"/>
      <c r="L442" s="24"/>
      <c r="M442" s="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4"/>
      <c r="L443" s="24"/>
      <c r="M443" s="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4"/>
      <c r="L444" s="24"/>
      <c r="M444" s="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4"/>
      <c r="L445" s="24"/>
      <c r="M445" s="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4"/>
      <c r="L446" s="24"/>
      <c r="M446" s="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4"/>
      <c r="L447" s="24"/>
      <c r="M447" s="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4"/>
      <c r="L448" s="24"/>
      <c r="M448" s="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4"/>
      <c r="L449" s="24"/>
      <c r="M449" s="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4"/>
      <c r="L450" s="24"/>
      <c r="M450" s="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4"/>
      <c r="L451" s="24"/>
      <c r="M451" s="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4"/>
      <c r="L452" s="24"/>
      <c r="M452" s="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4"/>
      <c r="L453" s="24"/>
      <c r="M453" s="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4"/>
      <c r="L454" s="24"/>
      <c r="M454" s="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4"/>
      <c r="L455" s="24"/>
      <c r="M455" s="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4"/>
      <c r="L456" s="24"/>
      <c r="M456" s="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4"/>
      <c r="L457" s="24"/>
      <c r="M457" s="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4"/>
      <c r="L458" s="24"/>
      <c r="M458" s="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4"/>
      <c r="L459" s="24"/>
      <c r="M459" s="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4"/>
      <c r="L460" s="24"/>
      <c r="M460" s="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4"/>
      <c r="L461" s="24"/>
      <c r="M461" s="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4"/>
      <c r="L462" s="24"/>
      <c r="M462" s="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4"/>
      <c r="L463" s="24"/>
      <c r="M463" s="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4"/>
      <c r="L464" s="24"/>
      <c r="M464" s="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4"/>
      <c r="L465" s="24"/>
      <c r="M465" s="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4"/>
      <c r="L466" s="24"/>
      <c r="M466" s="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4"/>
      <c r="L467" s="24"/>
      <c r="M467" s="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4"/>
      <c r="L468" s="24"/>
      <c r="M468" s="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4"/>
      <c r="L469" s="24"/>
      <c r="M469" s="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4"/>
      <c r="L470" s="24"/>
      <c r="M470" s="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4"/>
      <c r="L471" s="24"/>
      <c r="M471" s="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4"/>
      <c r="L472" s="24"/>
      <c r="M472" s="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4"/>
      <c r="L473" s="24"/>
      <c r="M473" s="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4"/>
      <c r="L474" s="24"/>
      <c r="M474" s="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4"/>
      <c r="L475" s="24"/>
      <c r="M475" s="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4"/>
      <c r="L476" s="24"/>
      <c r="M476" s="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4"/>
      <c r="L477" s="24"/>
      <c r="M477" s="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4"/>
      <c r="L478" s="24"/>
      <c r="M478" s="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4"/>
      <c r="L479" s="24"/>
      <c r="M479" s="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4"/>
      <c r="L480" s="24"/>
      <c r="M480" s="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4"/>
      <c r="L481" s="24"/>
      <c r="M481" s="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4"/>
      <c r="L482" s="24"/>
      <c r="M482" s="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4"/>
      <c r="L483" s="24"/>
      <c r="M483" s="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4"/>
      <c r="L484" s="24"/>
      <c r="M484" s="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4"/>
      <c r="L485" s="24"/>
      <c r="M485" s="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4"/>
      <c r="L486" s="24"/>
      <c r="M486" s="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4"/>
      <c r="L487" s="24"/>
      <c r="M487" s="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4"/>
      <c r="L488" s="24"/>
      <c r="M488" s="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4"/>
      <c r="L489" s="24"/>
      <c r="M489" s="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4"/>
      <c r="L490" s="24"/>
      <c r="M490" s="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4"/>
      <c r="L491" s="24"/>
      <c r="M491" s="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4"/>
      <c r="L492" s="24"/>
      <c r="M492" s="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4"/>
      <c r="L493" s="24"/>
      <c r="M493" s="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4"/>
      <c r="L494" s="24"/>
      <c r="M494" s="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4"/>
      <c r="L495" s="24"/>
      <c r="M495" s="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4"/>
      <c r="L496" s="24"/>
      <c r="M496" s="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4"/>
      <c r="L497" s="24"/>
      <c r="M497" s="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4"/>
      <c r="L498" s="24"/>
      <c r="M498" s="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4"/>
      <c r="L499" s="24"/>
      <c r="M499" s="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4"/>
      <c r="L500" s="24"/>
      <c r="M500" s="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4"/>
      <c r="L501" s="24"/>
      <c r="M501" s="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4"/>
      <c r="L502" s="24"/>
      <c r="M502" s="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4"/>
      <c r="L503" s="24"/>
      <c r="M503" s="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4"/>
      <c r="L504" s="24"/>
      <c r="M504" s="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4"/>
      <c r="L505" s="24"/>
      <c r="M505" s="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4"/>
      <c r="L506" s="24"/>
      <c r="M506" s="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4"/>
      <c r="L507" s="24"/>
      <c r="M507" s="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4"/>
      <c r="L508" s="24"/>
      <c r="M508" s="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4"/>
      <c r="L509" s="24"/>
      <c r="M509" s="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4"/>
      <c r="L510" s="24"/>
      <c r="M510" s="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4"/>
      <c r="L511" s="24"/>
      <c r="M511" s="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4"/>
      <c r="L512" s="24"/>
      <c r="M512" s="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4"/>
      <c r="L513" s="24"/>
      <c r="M513" s="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4"/>
      <c r="L514" s="24"/>
      <c r="M514" s="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4"/>
      <c r="L515" s="24"/>
      <c r="M515" s="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4"/>
      <c r="L516" s="24"/>
      <c r="M516" s="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4"/>
      <c r="L517" s="24"/>
      <c r="M517" s="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4"/>
      <c r="L518" s="24"/>
      <c r="M518" s="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4"/>
      <c r="L519" s="24"/>
      <c r="M519" s="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4"/>
      <c r="L520" s="24"/>
      <c r="M520" s="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4"/>
      <c r="L521" s="24"/>
      <c r="M521" s="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4"/>
      <c r="L522" s="24"/>
      <c r="M522" s="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4"/>
      <c r="L523" s="24"/>
      <c r="M523" s="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4"/>
      <c r="L524" s="24"/>
      <c r="M524" s="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4"/>
      <c r="L525" s="24"/>
      <c r="M525" s="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4"/>
      <c r="L526" s="24"/>
      <c r="M526" s="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4"/>
      <c r="L527" s="24"/>
      <c r="M527" s="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4"/>
      <c r="L528" s="24"/>
      <c r="M528" s="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4"/>
      <c r="L529" s="24"/>
      <c r="M529" s="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4"/>
      <c r="L530" s="24"/>
      <c r="M530" s="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4"/>
      <c r="L531" s="24"/>
      <c r="M531" s="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4"/>
      <c r="L532" s="24"/>
      <c r="M532" s="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4"/>
      <c r="L533" s="24"/>
      <c r="M533" s="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4"/>
      <c r="L534" s="24"/>
      <c r="M534" s="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4"/>
      <c r="L535" s="24"/>
      <c r="M535" s="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4"/>
      <c r="L536" s="24"/>
      <c r="M536" s="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4"/>
      <c r="L537" s="24"/>
      <c r="M537" s="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4"/>
      <c r="L538" s="24"/>
      <c r="M538" s="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4"/>
      <c r="L539" s="24"/>
      <c r="M539" s="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4"/>
      <c r="L540" s="24"/>
      <c r="M540" s="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4"/>
      <c r="L541" s="24"/>
      <c r="M541" s="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4"/>
      <c r="L542" s="24"/>
      <c r="M542" s="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4"/>
      <c r="L543" s="24"/>
      <c r="M543" s="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4"/>
      <c r="L544" s="24"/>
      <c r="M544" s="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4"/>
      <c r="L545" s="24"/>
      <c r="M545" s="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4"/>
      <c r="L546" s="24"/>
      <c r="M546" s="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4"/>
      <c r="L547" s="24"/>
      <c r="M547" s="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4"/>
      <c r="L548" s="24"/>
      <c r="M548" s="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4"/>
      <c r="L549" s="24"/>
      <c r="M549" s="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4"/>
      <c r="L550" s="24"/>
      <c r="M550" s="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4"/>
      <c r="L551" s="24"/>
      <c r="M551" s="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4"/>
      <c r="L552" s="24"/>
      <c r="M552" s="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4"/>
      <c r="L553" s="24"/>
      <c r="M553" s="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4"/>
      <c r="L554" s="24"/>
      <c r="M554" s="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4"/>
      <c r="L555" s="24"/>
      <c r="M555" s="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4"/>
      <c r="L556" s="24"/>
      <c r="M556" s="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4"/>
      <c r="L557" s="24"/>
      <c r="M557" s="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4"/>
      <c r="L558" s="24"/>
      <c r="M558" s="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4"/>
      <c r="L559" s="24"/>
      <c r="M559" s="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4"/>
      <c r="L560" s="24"/>
      <c r="M560" s="5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4"/>
      <c r="L561" s="24"/>
      <c r="M561" s="5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4"/>
      <c r="L562" s="24"/>
      <c r="M562" s="5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4"/>
      <c r="L563" s="24"/>
      <c r="M563" s="5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4"/>
      <c r="L564" s="24"/>
      <c r="M564" s="5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4"/>
      <c r="L565" s="24"/>
      <c r="M565" s="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4"/>
      <c r="L566" s="24"/>
      <c r="M566" s="5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4"/>
      <c r="L567" s="24"/>
      <c r="M567" s="5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4"/>
      <c r="L568" s="24"/>
      <c r="M568" s="5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4"/>
      <c r="L569" s="24"/>
      <c r="M569" s="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4"/>
      <c r="L570" s="24"/>
      <c r="M570" s="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4"/>
      <c r="L571" s="24"/>
      <c r="M571" s="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4"/>
      <c r="L572" s="24"/>
      <c r="M572" s="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4"/>
      <c r="L573" s="24"/>
      <c r="M573" s="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4"/>
      <c r="L574" s="24"/>
      <c r="M574" s="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4"/>
      <c r="L575" s="24"/>
      <c r="M575" s="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4"/>
      <c r="L576" s="24"/>
      <c r="M576" s="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4"/>
      <c r="L577" s="24"/>
      <c r="M577" s="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4"/>
      <c r="L578" s="24"/>
      <c r="M578" s="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4"/>
      <c r="L579" s="24"/>
      <c r="M579" s="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4"/>
      <c r="L580" s="24"/>
      <c r="M580" s="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4"/>
      <c r="L581" s="24"/>
      <c r="M581" s="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4"/>
      <c r="L582" s="24"/>
      <c r="M582" s="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4"/>
      <c r="L583" s="24"/>
      <c r="M583" s="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4"/>
      <c r="L584" s="24"/>
      <c r="M584" s="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4"/>
      <c r="L585" s="24"/>
      <c r="M585" s="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4"/>
      <c r="L586" s="24"/>
      <c r="M586" s="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4"/>
      <c r="L587" s="24"/>
      <c r="M587" s="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4"/>
      <c r="L588" s="24"/>
      <c r="M588" s="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4"/>
      <c r="L589" s="24"/>
      <c r="M589" s="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4"/>
      <c r="L590" s="24"/>
      <c r="M590" s="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4"/>
      <c r="L591" s="24"/>
      <c r="M591" s="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4"/>
      <c r="L592" s="24"/>
      <c r="M592" s="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4"/>
      <c r="L593" s="24"/>
      <c r="M593" s="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4"/>
      <c r="L594" s="24"/>
      <c r="M594" s="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4"/>
      <c r="L595" s="24"/>
      <c r="M595" s="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4"/>
      <c r="L596" s="24"/>
      <c r="M596" s="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4"/>
      <c r="L597" s="24"/>
      <c r="M597" s="5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4"/>
      <c r="L598" s="24"/>
      <c r="M598" s="5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4"/>
      <c r="L599" s="24"/>
      <c r="M599" s="5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4"/>
      <c r="L600" s="24"/>
      <c r="M600" s="5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4"/>
      <c r="L601" s="24"/>
      <c r="M601" s="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4"/>
      <c r="L602" s="24"/>
      <c r="M602" s="5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4"/>
      <c r="L603" s="24"/>
      <c r="M603" s="5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4"/>
      <c r="L604" s="24"/>
      <c r="M604" s="5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4"/>
      <c r="L605" s="24"/>
      <c r="M605" s="5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4"/>
      <c r="L606" s="24"/>
      <c r="M606" s="5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4"/>
      <c r="L607" s="24"/>
      <c r="M607" s="5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4"/>
      <c r="L608" s="24"/>
      <c r="M608" s="5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4"/>
      <c r="L609" s="24"/>
      <c r="M609" s="5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4"/>
      <c r="L610" s="24"/>
      <c r="M610" s="5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4"/>
      <c r="L611" s="24"/>
      <c r="M611" s="5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4"/>
      <c r="L612" s="24"/>
      <c r="M612" s="5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4"/>
      <c r="L613" s="24"/>
      <c r="M613" s="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4"/>
      <c r="L614" s="24"/>
      <c r="M614" s="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4"/>
      <c r="L615" s="24"/>
      <c r="M615" s="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4"/>
      <c r="L616" s="24"/>
      <c r="M616" s="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4"/>
      <c r="L617" s="24"/>
      <c r="M617" s="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4"/>
      <c r="L618" s="24"/>
      <c r="M618" s="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4"/>
      <c r="L619" s="24"/>
      <c r="M619" s="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4"/>
      <c r="L620" s="24"/>
      <c r="M620" s="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4"/>
      <c r="L621" s="24"/>
      <c r="M621" s="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4"/>
      <c r="L622" s="24"/>
      <c r="M622" s="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4"/>
      <c r="L623" s="24"/>
      <c r="M623" s="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4"/>
      <c r="L624" s="24"/>
      <c r="M624" s="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4"/>
      <c r="L625" s="24"/>
      <c r="M625" s="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4"/>
      <c r="L626" s="24"/>
      <c r="M626" s="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4"/>
      <c r="L627" s="24"/>
      <c r="M627" s="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4"/>
      <c r="L628" s="24"/>
      <c r="M628" s="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4"/>
      <c r="L629" s="24"/>
      <c r="M629" s="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4"/>
      <c r="L630" s="24"/>
      <c r="M630" s="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4"/>
      <c r="L631" s="24"/>
      <c r="M631" s="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4"/>
      <c r="L632" s="24"/>
      <c r="M632" s="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4"/>
      <c r="L633" s="24"/>
      <c r="M633" s="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4"/>
      <c r="L634" s="24"/>
      <c r="M634" s="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4"/>
      <c r="L635" s="24"/>
      <c r="M635" s="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4"/>
      <c r="L636" s="24"/>
      <c r="M636" s="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4"/>
      <c r="L637" s="24"/>
      <c r="M637" s="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4"/>
      <c r="L638" s="24"/>
      <c r="M638" s="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4"/>
      <c r="L639" s="24"/>
      <c r="M639" s="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4"/>
      <c r="L640" s="24"/>
      <c r="M640" s="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4"/>
      <c r="L641" s="24"/>
      <c r="M641" s="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4"/>
      <c r="L642" s="24"/>
      <c r="M642" s="5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4"/>
      <c r="L643" s="24"/>
      <c r="M643" s="5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4"/>
      <c r="L644" s="24"/>
      <c r="M644" s="5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4"/>
      <c r="L645" s="24"/>
      <c r="M645" s="5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4"/>
      <c r="L646" s="24"/>
      <c r="M646" s="5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4"/>
      <c r="L647" s="24"/>
      <c r="M647" s="5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4"/>
      <c r="L648" s="24"/>
      <c r="M648" s="5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4"/>
      <c r="L649" s="24"/>
      <c r="M649" s="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4"/>
      <c r="L650" s="24"/>
      <c r="M650" s="5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4"/>
      <c r="L651" s="24"/>
      <c r="M651" s="5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4"/>
      <c r="L652" s="24"/>
      <c r="M652" s="5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4"/>
      <c r="L653" s="24"/>
      <c r="M653" s="5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4"/>
      <c r="L654" s="24"/>
      <c r="M654" s="5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4"/>
      <c r="L655" s="24"/>
      <c r="M655" s="5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4"/>
      <c r="L656" s="24"/>
      <c r="M656" s="5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4"/>
      <c r="L657" s="24"/>
      <c r="M657" s="5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4"/>
      <c r="L658" s="24"/>
      <c r="M658" s="5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4"/>
      <c r="L659" s="24"/>
      <c r="M659" s="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4"/>
      <c r="L660" s="24"/>
      <c r="M660" s="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4"/>
      <c r="L661" s="24"/>
      <c r="M661" s="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4"/>
      <c r="L662" s="24"/>
      <c r="M662" s="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4"/>
      <c r="L663" s="24"/>
      <c r="M663" s="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4"/>
      <c r="L664" s="24"/>
      <c r="M664" s="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4"/>
      <c r="L665" s="24"/>
      <c r="M665" s="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4"/>
      <c r="L666" s="24"/>
      <c r="M666" s="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4"/>
      <c r="L667" s="24"/>
      <c r="M667" s="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4"/>
      <c r="L668" s="24"/>
      <c r="M668" s="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4"/>
      <c r="L669" s="24"/>
      <c r="M669" s="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4"/>
      <c r="L670" s="24"/>
      <c r="M670" s="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4"/>
      <c r="L671" s="24"/>
      <c r="M671" s="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4"/>
      <c r="L672" s="24"/>
      <c r="M672" s="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4"/>
      <c r="L673" s="24"/>
      <c r="M673" s="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4"/>
      <c r="L674" s="24"/>
      <c r="M674" s="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4"/>
      <c r="L675" s="24"/>
      <c r="M675" s="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4"/>
      <c r="L676" s="24"/>
      <c r="M676" s="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4"/>
      <c r="L677" s="24"/>
      <c r="M677" s="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4"/>
      <c r="L678" s="24"/>
      <c r="M678" s="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4"/>
      <c r="L679" s="24"/>
      <c r="M679" s="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4"/>
      <c r="L680" s="24"/>
      <c r="M680" s="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4"/>
      <c r="L681" s="24"/>
      <c r="M681" s="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4"/>
      <c r="L682" s="24"/>
      <c r="M682" s="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4"/>
      <c r="L683" s="24"/>
      <c r="M683" s="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4"/>
      <c r="L684" s="24"/>
      <c r="M684" s="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4"/>
      <c r="L685" s="24"/>
      <c r="M685" s="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4"/>
      <c r="L686" s="24"/>
      <c r="M686" s="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4"/>
      <c r="L687" s="24"/>
      <c r="M687" s="5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4"/>
      <c r="L688" s="24"/>
      <c r="M688" s="5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4"/>
      <c r="L689" s="24"/>
      <c r="M689" s="5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4"/>
      <c r="L690" s="24"/>
      <c r="M690" s="5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4"/>
      <c r="L691" s="24"/>
      <c r="M691" s="5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4"/>
      <c r="L692" s="24"/>
      <c r="M692" s="5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4"/>
      <c r="L693" s="24"/>
      <c r="M693" s="5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4"/>
      <c r="L694" s="24"/>
      <c r="M694" s="5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4"/>
      <c r="L695" s="24"/>
      <c r="M695" s="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4"/>
      <c r="L696" s="24"/>
      <c r="M696" s="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4"/>
      <c r="L697" s="24"/>
      <c r="M697" s="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4"/>
      <c r="L698" s="24"/>
      <c r="M698" s="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4"/>
      <c r="L699" s="24"/>
      <c r="M699" s="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4"/>
      <c r="L700" s="24"/>
      <c r="M700" s="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4"/>
      <c r="L701" s="24"/>
      <c r="M701" s="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4"/>
      <c r="L702" s="24"/>
      <c r="M702" s="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4"/>
      <c r="L703" s="24"/>
      <c r="M703" s="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4"/>
      <c r="L704" s="24"/>
      <c r="M704" s="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4"/>
      <c r="L705" s="24"/>
      <c r="M705" s="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4"/>
      <c r="L706" s="24"/>
      <c r="M706" s="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4"/>
      <c r="L707" s="24"/>
      <c r="M707" s="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4"/>
      <c r="L708" s="24"/>
      <c r="M708" s="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4"/>
      <c r="L709" s="24"/>
      <c r="M709" s="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4"/>
      <c r="L710" s="24"/>
      <c r="M710" s="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4"/>
      <c r="L711" s="24"/>
      <c r="M711" s="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4"/>
      <c r="L712" s="24"/>
      <c r="M712" s="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4"/>
      <c r="L713" s="24"/>
      <c r="M713" s="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4"/>
      <c r="L714" s="24"/>
      <c r="M714" s="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4"/>
      <c r="L715" s="24"/>
      <c r="M715" s="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4"/>
      <c r="L716" s="24"/>
      <c r="M716" s="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4"/>
      <c r="L717" s="24"/>
      <c r="M717" s="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4"/>
      <c r="L718" s="24"/>
      <c r="M718" s="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4"/>
      <c r="L719" s="24"/>
      <c r="M719" s="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4"/>
      <c r="L720" s="24"/>
      <c r="M720" s="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4"/>
      <c r="L721" s="24"/>
      <c r="M721" s="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4"/>
      <c r="L722" s="24"/>
      <c r="M722" s="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4"/>
      <c r="L723" s="24"/>
      <c r="M723" s="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4"/>
      <c r="L724" s="24"/>
      <c r="M724" s="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4"/>
      <c r="L725" s="24"/>
      <c r="M725" s="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4"/>
      <c r="L726" s="24"/>
      <c r="M726" s="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4"/>
      <c r="L727" s="24"/>
      <c r="M727" s="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4"/>
      <c r="L728" s="24"/>
      <c r="M728" s="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4"/>
      <c r="L729" s="24"/>
      <c r="M729" s="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4"/>
      <c r="L730" s="24"/>
      <c r="M730" s="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4"/>
      <c r="L731" s="24"/>
      <c r="M731" s="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4"/>
      <c r="L732" s="24"/>
      <c r="M732" s="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4"/>
      <c r="L733" s="24"/>
      <c r="M733" s="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4"/>
      <c r="L734" s="24"/>
      <c r="M734" s="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4"/>
      <c r="L735" s="24"/>
      <c r="M735" s="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4"/>
      <c r="L736" s="24"/>
      <c r="M736" s="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4"/>
      <c r="L737" s="24"/>
      <c r="M737" s="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4"/>
      <c r="L738" s="24"/>
      <c r="M738" s="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4"/>
      <c r="L739" s="24"/>
      <c r="M739" s="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4"/>
      <c r="L740" s="24"/>
      <c r="M740" s="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4"/>
      <c r="L741" s="24"/>
      <c r="M741" s="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4"/>
      <c r="L742" s="24"/>
      <c r="M742" s="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4"/>
      <c r="L743" s="24"/>
      <c r="M743" s="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4"/>
      <c r="L744" s="24"/>
      <c r="M744" s="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4"/>
      <c r="L745" s="24"/>
      <c r="M745" s="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4"/>
      <c r="L746" s="24"/>
      <c r="M746" s="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4"/>
      <c r="L747" s="24"/>
      <c r="M747" s="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4"/>
      <c r="L748" s="24"/>
      <c r="M748" s="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4"/>
      <c r="L749" s="24"/>
      <c r="M749" s="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4"/>
      <c r="L750" s="24"/>
      <c r="M750" s="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4"/>
      <c r="L751" s="24"/>
      <c r="M751" s="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4"/>
      <c r="L752" s="24"/>
      <c r="M752" s="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4"/>
      <c r="L753" s="24"/>
      <c r="M753" s="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4"/>
      <c r="L754" s="24"/>
      <c r="M754" s="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4"/>
      <c r="L755" s="24"/>
      <c r="M755" s="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4"/>
      <c r="L756" s="24"/>
      <c r="M756" s="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4"/>
      <c r="L757" s="24"/>
      <c r="M757" s="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4"/>
      <c r="L758" s="24"/>
      <c r="M758" s="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4"/>
      <c r="L759" s="24"/>
      <c r="M759" s="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4"/>
      <c r="L760" s="24"/>
      <c r="M760" s="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4"/>
      <c r="L761" s="24"/>
      <c r="M761" s="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4"/>
      <c r="L762" s="24"/>
      <c r="M762" s="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4"/>
      <c r="L763" s="24"/>
      <c r="M763" s="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4"/>
      <c r="L764" s="24"/>
      <c r="M764" s="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4"/>
      <c r="L765" s="24"/>
      <c r="M765" s="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4"/>
      <c r="L766" s="24"/>
      <c r="M766" s="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4"/>
      <c r="L767" s="24"/>
      <c r="M767" s="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4"/>
      <c r="L768" s="24"/>
      <c r="M768" s="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4"/>
      <c r="L769" s="24"/>
      <c r="M769" s="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4"/>
      <c r="L770" s="24"/>
      <c r="M770" s="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4"/>
      <c r="L771" s="24"/>
      <c r="M771" s="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4"/>
      <c r="L772" s="24"/>
      <c r="M772" s="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4"/>
      <c r="L773" s="24"/>
      <c r="M773" s="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4"/>
      <c r="L774" s="24"/>
      <c r="M774" s="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4"/>
      <c r="L775" s="24"/>
      <c r="M775" s="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4"/>
      <c r="L776" s="24"/>
      <c r="M776" s="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4"/>
      <c r="L777" s="24"/>
      <c r="M777" s="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4"/>
      <c r="L778" s="24"/>
      <c r="M778" s="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4"/>
      <c r="L779" s="24"/>
      <c r="M779" s="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4"/>
      <c r="L780" s="24"/>
      <c r="M780" s="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4"/>
      <c r="L781" s="24"/>
      <c r="M781" s="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4"/>
      <c r="L782" s="24"/>
      <c r="M782" s="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4"/>
      <c r="L783" s="24"/>
      <c r="M783" s="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4"/>
      <c r="L784" s="24"/>
      <c r="M784" s="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4"/>
      <c r="L785" s="24"/>
      <c r="M785" s="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4"/>
      <c r="L786" s="24"/>
      <c r="M786" s="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4"/>
      <c r="L787" s="24"/>
      <c r="M787" s="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4"/>
      <c r="L788" s="24"/>
      <c r="M788" s="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4"/>
      <c r="L789" s="24"/>
      <c r="M789" s="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4"/>
      <c r="L790" s="24"/>
      <c r="M790" s="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4"/>
      <c r="L791" s="24"/>
      <c r="M791" s="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4"/>
      <c r="L792" s="24"/>
      <c r="M792" s="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4"/>
      <c r="L793" s="24"/>
      <c r="M793" s="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4"/>
      <c r="L794" s="24"/>
      <c r="M794" s="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4"/>
      <c r="L795" s="24"/>
      <c r="M795" s="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4"/>
      <c r="L796" s="24"/>
      <c r="M796" s="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4"/>
      <c r="L797" s="24"/>
      <c r="M797" s="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4"/>
      <c r="L798" s="24"/>
      <c r="M798" s="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4"/>
      <c r="L799" s="24"/>
      <c r="M799" s="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4"/>
      <c r="L800" s="24"/>
      <c r="M800" s="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4"/>
      <c r="L801" s="24"/>
      <c r="M801" s="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4"/>
      <c r="L802" s="24"/>
      <c r="M802" s="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4"/>
      <c r="L803" s="24"/>
      <c r="M803" s="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4"/>
      <c r="L804" s="24"/>
      <c r="M804" s="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4"/>
      <c r="L805" s="24"/>
      <c r="M805" s="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4"/>
      <c r="L806" s="24"/>
      <c r="M806" s="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4"/>
      <c r="L807" s="24"/>
      <c r="M807" s="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4"/>
      <c r="L808" s="24"/>
      <c r="M808" s="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4"/>
      <c r="L809" s="24"/>
      <c r="M809" s="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4"/>
      <c r="L810" s="24"/>
      <c r="M810" s="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4"/>
      <c r="L811" s="24"/>
      <c r="M811" s="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4"/>
      <c r="L812" s="24"/>
      <c r="M812" s="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4"/>
      <c r="L813" s="24"/>
      <c r="M813" s="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4"/>
      <c r="L814" s="24"/>
      <c r="M814" s="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4"/>
      <c r="L815" s="24"/>
      <c r="M815" s="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4"/>
      <c r="L816" s="24"/>
      <c r="M816" s="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4"/>
      <c r="L817" s="24"/>
      <c r="M817" s="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4"/>
      <c r="L818" s="24"/>
      <c r="M818" s="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4"/>
      <c r="L819" s="24"/>
      <c r="M819" s="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4"/>
      <c r="L820" s="24"/>
      <c r="M820" s="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4"/>
      <c r="L821" s="24"/>
      <c r="M821" s="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4"/>
      <c r="L822" s="24"/>
      <c r="M822" s="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4"/>
      <c r="L823" s="24"/>
      <c r="M823" s="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4"/>
      <c r="L824" s="24"/>
      <c r="M824" s="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4"/>
      <c r="L825" s="24"/>
      <c r="M825" s="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4"/>
      <c r="L826" s="24"/>
      <c r="M826" s="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4"/>
      <c r="L827" s="24"/>
      <c r="M827" s="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4"/>
      <c r="L828" s="24"/>
      <c r="M828" s="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4"/>
      <c r="L829" s="24"/>
      <c r="M829" s="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4"/>
      <c r="L830" s="24"/>
      <c r="M830" s="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4"/>
      <c r="L831" s="24"/>
      <c r="M831" s="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4"/>
      <c r="L832" s="24"/>
      <c r="M832" s="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4"/>
      <c r="L833" s="24"/>
      <c r="M833" s="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4"/>
      <c r="L834" s="24"/>
      <c r="M834" s="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4"/>
      <c r="L835" s="24"/>
      <c r="M835" s="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4"/>
      <c r="L836" s="24"/>
      <c r="M836" s="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4"/>
      <c r="L837" s="24"/>
      <c r="M837" s="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4"/>
      <c r="L838" s="24"/>
      <c r="M838" s="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4"/>
      <c r="L839" s="24"/>
      <c r="M839" s="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4"/>
      <c r="L840" s="24"/>
      <c r="M840" s="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4"/>
      <c r="L841" s="24"/>
      <c r="M841" s="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4"/>
      <c r="L842" s="24"/>
      <c r="M842" s="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4"/>
      <c r="L843" s="24"/>
      <c r="M843" s="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4"/>
      <c r="L844" s="24"/>
      <c r="M844" s="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4"/>
      <c r="L845" s="24"/>
      <c r="M845" s="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4"/>
      <c r="L846" s="24"/>
      <c r="M846" s="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4"/>
      <c r="L847" s="24"/>
      <c r="M847" s="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4"/>
      <c r="L848" s="24"/>
      <c r="M848" s="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4"/>
      <c r="L849" s="24"/>
      <c r="M849" s="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4"/>
      <c r="L850" s="24"/>
      <c r="M850" s="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4"/>
      <c r="L851" s="24"/>
      <c r="M851" s="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4"/>
      <c r="L852" s="24"/>
      <c r="M852" s="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4"/>
      <c r="L853" s="24"/>
      <c r="M853" s="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4"/>
      <c r="L854" s="24"/>
      <c r="M854" s="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4"/>
      <c r="L855" s="24"/>
      <c r="M855" s="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4"/>
      <c r="L856" s="24"/>
      <c r="M856" s="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4"/>
      <c r="L857" s="24"/>
      <c r="M857" s="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4"/>
      <c r="L858" s="24"/>
      <c r="M858" s="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4"/>
      <c r="L859" s="24"/>
      <c r="M859" s="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4"/>
      <c r="L860" s="24"/>
      <c r="M860" s="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4"/>
      <c r="L861" s="24"/>
      <c r="M861" s="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4"/>
      <c r="L862" s="24"/>
      <c r="M862" s="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4"/>
      <c r="L863" s="24"/>
      <c r="M863" s="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4"/>
      <c r="L864" s="24"/>
      <c r="M864" s="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4"/>
      <c r="L865" s="24"/>
      <c r="M865" s="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4"/>
      <c r="L866" s="24"/>
      <c r="M866" s="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4"/>
      <c r="L867" s="24"/>
      <c r="M867" s="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4"/>
      <c r="L868" s="24"/>
      <c r="M868" s="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4"/>
      <c r="L869" s="24"/>
      <c r="M869" s="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4"/>
      <c r="L870" s="24"/>
      <c r="M870" s="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4"/>
      <c r="L871" s="24"/>
      <c r="M871" s="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4"/>
      <c r="L872" s="24"/>
      <c r="M872" s="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4"/>
      <c r="L873" s="24"/>
      <c r="M873" s="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4"/>
      <c r="L874" s="24"/>
      <c r="M874" s="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4"/>
      <c r="L875" s="24"/>
      <c r="M875" s="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4"/>
      <c r="L876" s="24"/>
      <c r="M876" s="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4"/>
      <c r="L877" s="24"/>
      <c r="M877" s="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4"/>
      <c r="L878" s="24"/>
      <c r="M878" s="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4"/>
      <c r="L879" s="24"/>
      <c r="M879" s="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4"/>
      <c r="L880" s="24"/>
      <c r="M880" s="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4"/>
      <c r="L881" s="24"/>
      <c r="M881" s="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4"/>
      <c r="L882" s="24"/>
      <c r="M882" s="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4"/>
      <c r="L883" s="24"/>
      <c r="M883" s="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4"/>
      <c r="L884" s="24"/>
      <c r="M884" s="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4"/>
      <c r="L885" s="24"/>
      <c r="M885" s="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4"/>
      <c r="L886" s="24"/>
      <c r="M886" s="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4"/>
      <c r="L887" s="24"/>
      <c r="M887" s="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4"/>
      <c r="L888" s="24"/>
      <c r="M888" s="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4"/>
      <c r="L889" s="24"/>
      <c r="M889" s="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4"/>
      <c r="L890" s="24"/>
      <c r="M890" s="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4"/>
      <c r="L891" s="24"/>
      <c r="M891" s="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4"/>
      <c r="L892" s="24"/>
      <c r="M892" s="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4"/>
      <c r="L893" s="24"/>
      <c r="M893" s="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4"/>
      <c r="L894" s="24"/>
      <c r="M894" s="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4"/>
      <c r="L895" s="24"/>
      <c r="M895" s="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4"/>
      <c r="L896" s="24"/>
      <c r="M896" s="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4"/>
      <c r="L897" s="24"/>
      <c r="M897" s="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4"/>
      <c r="L898" s="24"/>
      <c r="M898" s="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4"/>
      <c r="L899" s="24"/>
      <c r="M899" s="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4"/>
      <c r="L900" s="24"/>
      <c r="M900" s="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4"/>
      <c r="L901" s="24"/>
      <c r="M901" s="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4"/>
      <c r="L902" s="24"/>
      <c r="M902" s="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4"/>
      <c r="L903" s="24"/>
      <c r="M903" s="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4"/>
      <c r="L904" s="24"/>
      <c r="M904" s="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4"/>
      <c r="L905" s="24"/>
      <c r="M905" s="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4"/>
      <c r="L906" s="24"/>
      <c r="M906" s="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4"/>
      <c r="L907" s="24"/>
      <c r="M907" s="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4"/>
      <c r="L908" s="24"/>
      <c r="M908" s="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4"/>
      <c r="L909" s="24"/>
      <c r="M909" s="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4"/>
      <c r="L910" s="24"/>
      <c r="M910" s="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4"/>
      <c r="L911" s="24"/>
      <c r="M911" s="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4"/>
      <c r="L912" s="24"/>
      <c r="M912" s="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4"/>
      <c r="L913" s="24"/>
      <c r="M913" s="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4"/>
      <c r="L914" s="24"/>
      <c r="M914" s="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4"/>
      <c r="L915" s="24"/>
      <c r="M915" s="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4"/>
      <c r="L916" s="24"/>
      <c r="M916" s="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4"/>
      <c r="L917" s="24"/>
      <c r="M917" s="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4"/>
      <c r="L918" s="24"/>
      <c r="M918" s="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4"/>
      <c r="L919" s="24"/>
      <c r="M919" s="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4"/>
      <c r="L920" s="24"/>
      <c r="M920" s="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4"/>
      <c r="L921" s="24"/>
      <c r="M921" s="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4"/>
      <c r="L922" s="24"/>
      <c r="M922" s="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4"/>
      <c r="L923" s="24"/>
      <c r="M923" s="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4"/>
      <c r="L924" s="24"/>
      <c r="M924" s="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4"/>
      <c r="L925" s="24"/>
      <c r="M925" s="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4"/>
      <c r="L926" s="24"/>
      <c r="M926" s="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4"/>
      <c r="L927" s="24"/>
      <c r="M927" s="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4"/>
      <c r="L928" s="24"/>
      <c r="M928" s="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4"/>
      <c r="L929" s="24"/>
      <c r="M929" s="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4"/>
      <c r="L930" s="24"/>
      <c r="M930" s="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4"/>
      <c r="L931" s="24"/>
      <c r="M931" s="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4"/>
      <c r="L932" s="24"/>
      <c r="M932" s="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4"/>
      <c r="L933" s="24"/>
      <c r="M933" s="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4"/>
      <c r="L934" s="24"/>
      <c r="M934" s="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4"/>
      <c r="L935" s="24"/>
      <c r="M935" s="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4"/>
      <c r="L936" s="24"/>
      <c r="M936" s="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4"/>
      <c r="L937" s="24"/>
      <c r="M937" s="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4"/>
      <c r="L938" s="24"/>
      <c r="M938" s="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4"/>
      <c r="L939" s="24"/>
      <c r="M939" s="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4"/>
      <c r="L940" s="24"/>
      <c r="M940" s="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4"/>
      <c r="L941" s="24"/>
      <c r="M941" s="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4"/>
      <c r="L942" s="24"/>
      <c r="M942" s="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4"/>
      <c r="L943" s="24"/>
      <c r="M943" s="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4"/>
      <c r="L944" s="24"/>
      <c r="M944" s="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4"/>
      <c r="L945" s="24"/>
      <c r="M945" s="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4"/>
      <c r="L946" s="24"/>
      <c r="M946" s="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4"/>
      <c r="L947" s="24"/>
      <c r="M947" s="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4"/>
      <c r="L948" s="24"/>
      <c r="M948" s="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4"/>
      <c r="L949" s="24"/>
      <c r="M949" s="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4"/>
      <c r="L950" s="24"/>
      <c r="M950" s="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4"/>
      <c r="L951" s="24"/>
      <c r="M951" s="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4"/>
      <c r="L952" s="24"/>
      <c r="M952" s="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4"/>
      <c r="L953" s="24"/>
      <c r="M953" s="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4"/>
      <c r="L954" s="24"/>
      <c r="M954" s="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4"/>
      <c r="L955" s="24"/>
      <c r="M955" s="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4"/>
      <c r="L956" s="24"/>
      <c r="M956" s="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4"/>
      <c r="L957" s="24"/>
      <c r="M957" s="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4"/>
      <c r="L958" s="24"/>
      <c r="M958" s="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4"/>
      <c r="L959" s="24"/>
      <c r="M959" s="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4"/>
      <c r="L960" s="24"/>
      <c r="M960" s="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4"/>
      <c r="L961" s="24"/>
      <c r="M961" s="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4"/>
      <c r="L962" s="24"/>
      <c r="M962" s="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4"/>
      <c r="L963" s="24"/>
      <c r="M963" s="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4"/>
      <c r="L964" s="24"/>
      <c r="M964" s="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4"/>
      <c r="L965" s="24"/>
      <c r="M965" s="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4"/>
      <c r="L966" s="24"/>
      <c r="M966" s="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4"/>
      <c r="L967" s="24"/>
      <c r="M967" s="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4"/>
      <c r="L968" s="24"/>
      <c r="M968" s="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4"/>
      <c r="L969" s="24"/>
      <c r="M969" s="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4"/>
      <c r="L970" s="24"/>
      <c r="M970" s="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4"/>
      <c r="L971" s="24"/>
      <c r="M971" s="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4"/>
      <c r="L972" s="24"/>
      <c r="M972" s="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4"/>
      <c r="L973" s="24"/>
      <c r="M973" s="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4"/>
      <c r="L974" s="24"/>
      <c r="M974" s="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4"/>
      <c r="L975" s="24"/>
      <c r="M975" s="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4"/>
      <c r="L976" s="24"/>
      <c r="M976" s="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4"/>
      <c r="L977" s="24"/>
      <c r="M977" s="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4"/>
      <c r="L978" s="24"/>
      <c r="M978" s="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4"/>
      <c r="L979" s="24"/>
      <c r="M979" s="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4"/>
      <c r="L980" s="24"/>
      <c r="M980" s="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4"/>
      <c r="L981" s="24"/>
      <c r="M981" s="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4"/>
      <c r="L982" s="24"/>
      <c r="M982" s="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4"/>
      <c r="L983" s="24"/>
      <c r="M983" s="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4"/>
      <c r="L984" s="24"/>
      <c r="M984" s="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4"/>
      <c r="L985" s="24"/>
      <c r="M985" s="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4"/>
      <c r="L986" s="24"/>
      <c r="M986" s="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4"/>
      <c r="L987" s="24"/>
      <c r="M987" s="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4"/>
      <c r="L988" s="24"/>
      <c r="M988" s="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4"/>
      <c r="L989" s="24"/>
      <c r="M989" s="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4"/>
      <c r="L990" s="24"/>
      <c r="M990" s="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4"/>
      <c r="L991" s="24"/>
      <c r="M991" s="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4"/>
      <c r="L992" s="24"/>
      <c r="M992" s="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4"/>
      <c r="L993" s="24"/>
      <c r="M993" s="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4"/>
      <c r="L994" s="24"/>
      <c r="M994" s="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4"/>
      <c r="L995" s="24"/>
      <c r="M995" s="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4"/>
      <c r="L996" s="24"/>
      <c r="M996" s="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4"/>
      <c r="L997" s="24"/>
      <c r="M997" s="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4"/>
      <c r="L998" s="24"/>
      <c r="M998" s="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4"/>
      <c r="L999" s="24"/>
      <c r="M999" s="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4"/>
      <c r="L1000" s="24"/>
      <c r="M1000" s="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N1:N1000">
    <cfRule type="cellIs" dxfId="0" priority="1" operator="equal">
      <formula>"good"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6.14"/>
    <col customWidth="1" min="8" max="8" width="20.86"/>
    <col customWidth="1" min="9" max="9" width="20.14"/>
    <col customWidth="1" min="11" max="11" width="18.57"/>
    <col customWidth="1" min="12" max="12" width="16.29"/>
  </cols>
  <sheetData>
    <row r="1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26" t="s">
        <v>89</v>
      </c>
      <c r="L1" s="2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7" t="s">
        <v>2</v>
      </c>
      <c r="C2" s="27" t="s">
        <v>3</v>
      </c>
      <c r="D2" s="28" t="s">
        <v>4</v>
      </c>
      <c r="E2" s="27" t="s">
        <v>5</v>
      </c>
      <c r="F2" s="27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9" t="s">
        <v>11</v>
      </c>
      <c r="L2" s="29" t="s">
        <v>12</v>
      </c>
      <c r="M2" s="27" t="s">
        <v>13</v>
      </c>
      <c r="N2" s="27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1" t="s">
        <v>90</v>
      </c>
      <c r="C3" s="13" t="s">
        <v>91</v>
      </c>
      <c r="D3" s="11">
        <v>0.9</v>
      </c>
      <c r="E3" s="13">
        <v>200.0</v>
      </c>
      <c r="F3" s="11">
        <v>1.0</v>
      </c>
      <c r="G3" s="13" t="s">
        <v>20</v>
      </c>
      <c r="H3" s="11" t="s">
        <v>20</v>
      </c>
      <c r="I3" s="13" t="s">
        <v>20</v>
      </c>
      <c r="J3" s="14">
        <f>LEN(C3) + E3</f>
        <v>205</v>
      </c>
      <c r="K3" s="15">
        <f>J3/1000*0.06</f>
        <v>0.0123</v>
      </c>
      <c r="L3" s="16">
        <f>SUM(K:K)</f>
        <v>0.0123</v>
      </c>
      <c r="M3" s="11" t="s">
        <v>91</v>
      </c>
      <c r="N3" s="13" t="s">
        <v>92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 t="s">
        <v>18</v>
      </c>
      <c r="C4" s="14"/>
      <c r="D4" s="23"/>
      <c r="E4" s="14"/>
      <c r="F4" s="23"/>
      <c r="G4" s="14"/>
      <c r="H4" s="11" t="s">
        <v>23</v>
      </c>
      <c r="I4" s="13" t="s">
        <v>23</v>
      </c>
      <c r="J4" s="14"/>
      <c r="K4" s="15"/>
      <c r="L4" s="16"/>
      <c r="M4" s="23"/>
      <c r="N4" s="1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 t="s">
        <v>93</v>
      </c>
      <c r="C5" s="14"/>
      <c r="D5" s="23"/>
      <c r="E5" s="14"/>
      <c r="F5" s="23"/>
      <c r="G5" s="14"/>
      <c r="H5" s="23"/>
      <c r="I5" s="14"/>
      <c r="J5" s="14"/>
      <c r="K5" s="15"/>
      <c r="L5" s="16"/>
      <c r="M5" s="23"/>
      <c r="N5" s="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94</v>
      </c>
      <c r="C6" s="14"/>
      <c r="D6" s="23"/>
      <c r="E6" s="14"/>
      <c r="F6" s="23"/>
      <c r="G6" s="14"/>
      <c r="H6" s="23"/>
      <c r="I6" s="14"/>
      <c r="J6" s="14"/>
      <c r="K6" s="15"/>
      <c r="L6" s="16"/>
      <c r="M6" s="23"/>
      <c r="N6" s="1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 t="s">
        <v>95</v>
      </c>
      <c r="C7" s="14"/>
      <c r="D7" s="23"/>
      <c r="E7" s="14"/>
      <c r="F7" s="23"/>
      <c r="G7" s="14"/>
      <c r="H7" s="23"/>
      <c r="I7" s="14"/>
      <c r="J7" s="14"/>
      <c r="K7" s="15"/>
      <c r="L7" s="16"/>
      <c r="M7" s="23"/>
      <c r="N7" s="1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96</v>
      </c>
      <c r="C8" s="14"/>
      <c r="D8" s="23"/>
      <c r="E8" s="14"/>
      <c r="F8" s="23"/>
      <c r="G8" s="14"/>
      <c r="H8" s="23"/>
      <c r="I8" s="14"/>
      <c r="J8" s="14"/>
      <c r="K8" s="15"/>
      <c r="L8" s="16"/>
      <c r="M8" s="23"/>
      <c r="N8" s="1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3"/>
      <c r="C9" s="14"/>
      <c r="D9" s="23"/>
      <c r="E9" s="14"/>
      <c r="F9" s="23"/>
      <c r="G9" s="14"/>
      <c r="H9" s="23"/>
      <c r="I9" s="14"/>
      <c r="J9" s="14"/>
      <c r="K9" s="15"/>
      <c r="L9" s="16"/>
      <c r="M9" s="23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24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24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24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0" t="s">
        <v>97</v>
      </c>
      <c r="C13" s="1"/>
      <c r="D13" s="1"/>
      <c r="E13" s="1"/>
      <c r="F13" s="1"/>
      <c r="G13" s="1"/>
      <c r="H13" s="1"/>
      <c r="I13" s="1"/>
      <c r="J13" s="1"/>
      <c r="K13" s="24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0" t="s">
        <v>98</v>
      </c>
      <c r="C14" s="1"/>
      <c r="D14" s="1"/>
      <c r="E14" s="1"/>
      <c r="F14" s="1"/>
      <c r="G14" s="1"/>
      <c r="H14" s="1"/>
      <c r="I14" s="1"/>
      <c r="J14" s="1"/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0" t="s">
        <v>99</v>
      </c>
      <c r="C15" s="1"/>
      <c r="D15" s="1"/>
      <c r="E15" s="1"/>
      <c r="F15" s="1"/>
      <c r="G15" s="1"/>
      <c r="H15" s="1"/>
      <c r="I15" s="1"/>
      <c r="J15" s="1"/>
      <c r="K15" s="24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1"/>
      <c r="C16" s="1"/>
      <c r="D16" s="1"/>
      <c r="E16" s="1"/>
      <c r="F16" s="1"/>
      <c r="G16" s="1"/>
      <c r="H16" s="1"/>
      <c r="I16" s="1"/>
      <c r="J16" s="1"/>
      <c r="K16" s="24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0" t="s">
        <v>100</v>
      </c>
      <c r="C17" s="1"/>
      <c r="D17" s="1"/>
      <c r="E17" s="1"/>
      <c r="F17" s="1"/>
      <c r="G17" s="1"/>
      <c r="H17" s="1"/>
      <c r="I17" s="1"/>
      <c r="J17" s="1"/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1"/>
      <c r="C18" s="1"/>
      <c r="D18" s="1"/>
      <c r="E18" s="1"/>
      <c r="F18" s="1"/>
      <c r="G18" s="1"/>
      <c r="H18" s="1"/>
      <c r="I18" s="1"/>
      <c r="J18" s="1"/>
      <c r="K18" s="24"/>
      <c r="L18" s="2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0" t="s">
        <v>101</v>
      </c>
      <c r="C19" s="1"/>
      <c r="D19" s="1"/>
      <c r="E19" s="1"/>
      <c r="F19" s="1"/>
      <c r="G19" s="1"/>
      <c r="H19" s="1"/>
      <c r="I19" s="1"/>
      <c r="J19" s="1"/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0" t="s">
        <v>102</v>
      </c>
      <c r="C20" s="1"/>
      <c r="D20" s="1"/>
      <c r="E20" s="1"/>
      <c r="F20" s="1"/>
      <c r="G20" s="1"/>
      <c r="H20" s="1"/>
      <c r="I20" s="1"/>
      <c r="J20" s="1"/>
      <c r="K20" s="24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0" t="s">
        <v>103</v>
      </c>
      <c r="C21" s="1"/>
      <c r="D21" s="1"/>
      <c r="E21" s="1"/>
      <c r="F21" s="1"/>
      <c r="G21" s="1"/>
      <c r="H21" s="1"/>
      <c r="I21" s="1"/>
      <c r="J21" s="1"/>
      <c r="K21" s="24"/>
      <c r="L21" s="2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0" t="s">
        <v>104</v>
      </c>
      <c r="C22" s="1"/>
      <c r="D22" s="1"/>
      <c r="E22" s="1"/>
      <c r="F22" s="1"/>
      <c r="G22" s="1"/>
      <c r="H22" s="1"/>
      <c r="I22" s="1"/>
      <c r="J22" s="1"/>
      <c r="K22" s="24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0" t="s">
        <v>105</v>
      </c>
      <c r="C23" s="1"/>
      <c r="D23" s="1"/>
      <c r="E23" s="1"/>
      <c r="F23" s="1"/>
      <c r="G23" s="1"/>
      <c r="H23" s="1"/>
      <c r="I23" s="1"/>
      <c r="J23" s="1"/>
      <c r="K23" s="24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30" t="s">
        <v>106</v>
      </c>
      <c r="C24" s="1"/>
      <c r="D24" s="1"/>
      <c r="E24" s="1"/>
      <c r="F24" s="1"/>
      <c r="G24" s="1"/>
      <c r="H24" s="1"/>
      <c r="I24" s="1"/>
      <c r="J24" s="1"/>
      <c r="K24" s="24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0" t="s">
        <v>107</v>
      </c>
      <c r="C25" s="1"/>
      <c r="D25" s="1"/>
      <c r="E25" s="1"/>
      <c r="F25" s="1"/>
      <c r="G25" s="1"/>
      <c r="H25" s="1"/>
      <c r="I25" s="1"/>
      <c r="J25" s="1"/>
      <c r="K25" s="24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30" t="s">
        <v>108</v>
      </c>
      <c r="C26" s="1"/>
      <c r="D26" s="1"/>
      <c r="E26" s="1"/>
      <c r="F26" s="1"/>
      <c r="G26" s="1"/>
      <c r="H26" s="1"/>
      <c r="I26" s="1"/>
      <c r="J26" s="1"/>
      <c r="K26" s="24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30" t="s">
        <v>109</v>
      </c>
      <c r="C27" s="1"/>
      <c r="D27" s="1"/>
      <c r="E27" s="1"/>
      <c r="F27" s="1"/>
      <c r="G27" s="1"/>
      <c r="H27" s="1"/>
      <c r="I27" s="1"/>
      <c r="J27" s="1"/>
      <c r="K27" s="24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30" t="s">
        <v>110</v>
      </c>
      <c r="C28" s="1"/>
      <c r="D28" s="1"/>
      <c r="E28" s="1"/>
      <c r="F28" s="1"/>
      <c r="G28" s="1"/>
      <c r="H28" s="1"/>
      <c r="I28" s="1"/>
      <c r="J28" s="1"/>
      <c r="K28" s="24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1"/>
      <c r="C29" s="1"/>
      <c r="D29" s="1"/>
      <c r="E29" s="1"/>
      <c r="F29" s="1"/>
      <c r="G29" s="1"/>
      <c r="H29" s="1"/>
      <c r="I29" s="1"/>
      <c r="J29" s="1"/>
      <c r="K29" s="24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0" t="s">
        <v>111</v>
      </c>
      <c r="C30" s="1"/>
      <c r="D30" s="1"/>
      <c r="E30" s="1"/>
      <c r="F30" s="1"/>
      <c r="G30" s="1"/>
      <c r="H30" s="1"/>
      <c r="I30" s="1"/>
      <c r="J30" s="1"/>
      <c r="K30" s="24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0" t="s">
        <v>112</v>
      </c>
      <c r="C31" s="1"/>
      <c r="D31" s="1"/>
      <c r="E31" s="1"/>
      <c r="F31" s="1"/>
      <c r="G31" s="1"/>
      <c r="H31" s="1"/>
      <c r="I31" s="1"/>
      <c r="J31" s="1"/>
      <c r="K31" s="24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0" t="s">
        <v>113</v>
      </c>
      <c r="C32" s="1"/>
      <c r="D32" s="1"/>
      <c r="E32" s="1"/>
      <c r="F32" s="1"/>
      <c r="G32" s="1"/>
      <c r="H32" s="1"/>
      <c r="I32" s="1"/>
      <c r="J32" s="1"/>
      <c r="K32" s="24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0" t="s">
        <v>114</v>
      </c>
      <c r="C33" s="1"/>
      <c r="D33" s="1"/>
      <c r="E33" s="1"/>
      <c r="F33" s="1"/>
      <c r="G33" s="1"/>
      <c r="H33" s="1"/>
      <c r="I33" s="1"/>
      <c r="J33" s="1"/>
      <c r="K33" s="24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0" t="s">
        <v>115</v>
      </c>
      <c r="C34" s="1"/>
      <c r="D34" s="1"/>
      <c r="E34" s="1"/>
      <c r="F34" s="1"/>
      <c r="G34" s="1"/>
      <c r="H34" s="1"/>
      <c r="I34" s="1"/>
      <c r="J34" s="1"/>
      <c r="K34" s="24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0" t="s">
        <v>116</v>
      </c>
      <c r="C35" s="1"/>
      <c r="D35" s="1"/>
      <c r="E35" s="1"/>
      <c r="F35" s="1"/>
      <c r="G35" s="1"/>
      <c r="H35" s="1"/>
      <c r="I35" s="1"/>
      <c r="J35" s="1"/>
      <c r="K35" s="24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0" t="s">
        <v>117</v>
      </c>
      <c r="C36" s="1"/>
      <c r="D36" s="1"/>
      <c r="E36" s="1"/>
      <c r="F36" s="1"/>
      <c r="G36" s="1"/>
      <c r="H36" s="1"/>
      <c r="I36" s="1"/>
      <c r="J36" s="1"/>
      <c r="K36" s="24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0" t="s">
        <v>118</v>
      </c>
      <c r="C37" s="1"/>
      <c r="D37" s="1"/>
      <c r="E37" s="1"/>
      <c r="F37" s="1"/>
      <c r="G37" s="1"/>
      <c r="H37" s="1"/>
      <c r="I37" s="1"/>
      <c r="J37" s="1"/>
      <c r="K37" s="24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1"/>
      <c r="C38" s="1"/>
      <c r="D38" s="1"/>
      <c r="E38" s="1"/>
      <c r="F38" s="1"/>
      <c r="G38" s="1"/>
      <c r="H38" s="1"/>
      <c r="I38" s="1"/>
      <c r="J38" s="1"/>
      <c r="K38" s="24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24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C40" s="1"/>
      <c r="D40" s="1"/>
      <c r="E40" s="1"/>
      <c r="F40" s="1"/>
      <c r="G40" s="1"/>
      <c r="H40" s="1"/>
      <c r="I40" s="1"/>
      <c r="J40" s="1"/>
      <c r="K40" s="24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2" t="s">
        <v>119</v>
      </c>
      <c r="C41" s="1"/>
      <c r="D41" s="1"/>
      <c r="E41" s="1"/>
      <c r="F41" s="1"/>
      <c r="G41" s="1"/>
      <c r="H41" s="1"/>
      <c r="I41" s="1"/>
      <c r="J41" s="1"/>
      <c r="K41" s="24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2" t="s">
        <v>120</v>
      </c>
      <c r="C42" s="1"/>
      <c r="D42" s="1"/>
      <c r="E42" s="1"/>
      <c r="F42" s="1"/>
      <c r="G42" s="1"/>
      <c r="H42" s="1"/>
      <c r="I42" s="1"/>
      <c r="J42" s="1"/>
      <c r="K42" s="24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2" t="s">
        <v>121</v>
      </c>
      <c r="C43" s="1"/>
      <c r="D43" s="1"/>
      <c r="E43" s="1"/>
      <c r="F43" s="1"/>
      <c r="G43" s="1"/>
      <c r="H43" s="1"/>
      <c r="I43" s="1"/>
      <c r="J43" s="1"/>
      <c r="K43" s="24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2" t="s">
        <v>120</v>
      </c>
      <c r="C44" s="1"/>
      <c r="D44" s="1"/>
      <c r="E44" s="1"/>
      <c r="F44" s="1"/>
      <c r="G44" s="1"/>
      <c r="H44" s="1"/>
      <c r="I44" s="1"/>
      <c r="J44" s="1"/>
      <c r="K44" s="24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2" t="s">
        <v>122</v>
      </c>
      <c r="C45" s="1"/>
      <c r="D45" s="1"/>
      <c r="E45" s="1"/>
      <c r="F45" s="1"/>
      <c r="G45" s="1"/>
      <c r="H45" s="1"/>
      <c r="I45" s="1"/>
      <c r="J45" s="1"/>
      <c r="K45" s="24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2" t="s">
        <v>123</v>
      </c>
      <c r="C46" s="1"/>
      <c r="D46" s="1"/>
      <c r="E46" s="1"/>
      <c r="F46" s="1"/>
      <c r="G46" s="1"/>
      <c r="H46" s="1"/>
      <c r="I46" s="1"/>
      <c r="J46" s="1"/>
      <c r="K46" s="24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2" t="s">
        <v>124</v>
      </c>
      <c r="C47" s="1"/>
      <c r="D47" s="1"/>
      <c r="E47" s="1"/>
      <c r="F47" s="1"/>
      <c r="G47" s="1"/>
      <c r="H47" s="1"/>
      <c r="I47" s="1"/>
      <c r="J47" s="1"/>
      <c r="K47" s="24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2" t="s">
        <v>125</v>
      </c>
      <c r="C48" s="1"/>
      <c r="D48" s="1"/>
      <c r="E48" s="1"/>
      <c r="F48" s="1"/>
      <c r="G48" s="1"/>
      <c r="H48" s="1"/>
      <c r="I48" s="1"/>
      <c r="J48" s="1"/>
      <c r="K48" s="24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2" t="s">
        <v>126</v>
      </c>
      <c r="C49" s="1"/>
      <c r="D49" s="1"/>
      <c r="E49" s="1"/>
      <c r="F49" s="1"/>
      <c r="G49" s="1"/>
      <c r="H49" s="1"/>
      <c r="I49" s="1"/>
      <c r="J49" s="1"/>
      <c r="K49" s="24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2" t="s">
        <v>127</v>
      </c>
      <c r="C50" s="1"/>
      <c r="D50" s="1"/>
      <c r="E50" s="1"/>
      <c r="F50" s="1"/>
      <c r="G50" s="1"/>
      <c r="H50" s="1"/>
      <c r="I50" s="1"/>
      <c r="J50" s="1"/>
      <c r="K50" s="24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2" t="s">
        <v>128</v>
      </c>
      <c r="C51" s="1"/>
      <c r="D51" s="1"/>
      <c r="E51" s="1"/>
      <c r="F51" s="1"/>
      <c r="G51" s="1"/>
      <c r="H51" s="1"/>
      <c r="I51" s="1"/>
      <c r="J51" s="1"/>
      <c r="K51" s="24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2" t="s">
        <v>129</v>
      </c>
      <c r="C52" s="1"/>
      <c r="D52" s="1"/>
      <c r="E52" s="1"/>
      <c r="F52" s="1"/>
      <c r="G52" s="1"/>
      <c r="H52" s="1"/>
      <c r="I52" s="1"/>
      <c r="J52" s="1"/>
      <c r="K52" s="24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32" t="s">
        <v>130</v>
      </c>
      <c r="C53" s="1"/>
      <c r="D53" s="1"/>
      <c r="E53" s="1"/>
      <c r="F53" s="1"/>
      <c r="G53" s="1"/>
      <c r="H53" s="1"/>
      <c r="I53" s="1"/>
      <c r="J53" s="1"/>
      <c r="K53" s="24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32" t="s">
        <v>131</v>
      </c>
      <c r="C54" s="1"/>
      <c r="D54" s="1"/>
      <c r="E54" s="1"/>
      <c r="F54" s="1"/>
      <c r="G54" s="1"/>
      <c r="H54" s="1"/>
      <c r="I54" s="1"/>
      <c r="J54" s="1"/>
      <c r="K54" s="24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32" t="s">
        <v>126</v>
      </c>
      <c r="C55" s="1"/>
      <c r="D55" s="1"/>
      <c r="E55" s="1"/>
      <c r="F55" s="1"/>
      <c r="G55" s="1"/>
      <c r="H55" s="1"/>
      <c r="I55" s="1"/>
      <c r="J55" s="1"/>
      <c r="K55" s="24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24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24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24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24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24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24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24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24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24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24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24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24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24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24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24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24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24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24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24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24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24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24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24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24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24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24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24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24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24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24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24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24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24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24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24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24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24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24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24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24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24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24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24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24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4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4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4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4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4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4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4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4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4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4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4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4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4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4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4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4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4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4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4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4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4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4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4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4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4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4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4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4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4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4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4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4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4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4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4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4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4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4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4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4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4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4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4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4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4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4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4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4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4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4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4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4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4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4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4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4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4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4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4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4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4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4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4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4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4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4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4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4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4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4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4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4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4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4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4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4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4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4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4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4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4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4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4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4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4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4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4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4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4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4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4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4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4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4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4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4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4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4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4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4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4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4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4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4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4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4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4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4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4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4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4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4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4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4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4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4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4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4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4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4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4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4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4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4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4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4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4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4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4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4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4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4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4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4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4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4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4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4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4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4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4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4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4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4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4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4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4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4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4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4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4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4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4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4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4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4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4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4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4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4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4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4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4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4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4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4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4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4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4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4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4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4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4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4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4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4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4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4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4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4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4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4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4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4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4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4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4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4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4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4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4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4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4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4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4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4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4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4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4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4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4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4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4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4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4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4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4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4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4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4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4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4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4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4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4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4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4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4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4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4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4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4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4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4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4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4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4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4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4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4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4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4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4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4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4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4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4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4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4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4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4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4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4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4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4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4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4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4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4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4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4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4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4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4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4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4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4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4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4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4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4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4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4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4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4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4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4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4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4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4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4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4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4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4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4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4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4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4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4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4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4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4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4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4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4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4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4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4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4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4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4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4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4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4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4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4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4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4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4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4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4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4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4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4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4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4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4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4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4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4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4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4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4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4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4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4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4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4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4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4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4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4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4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4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4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4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4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4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4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4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4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4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4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4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4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4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4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4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4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4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4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4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4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4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4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4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4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4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4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4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4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4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4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4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4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4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4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4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4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4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4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4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4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4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4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4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4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4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4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4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4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4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4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4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4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4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4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4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4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4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4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4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4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4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4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4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4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4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4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4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4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4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4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4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4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4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4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4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4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4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4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4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4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4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4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4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4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4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4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4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4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4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4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4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4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4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4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4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4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4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4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4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4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4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4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4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4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4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4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4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4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4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4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4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4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4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4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4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4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4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4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4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4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4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4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4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4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4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4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4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4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4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4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4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4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4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4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4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4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4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4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4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4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4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4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4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4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4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4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4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4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4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4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4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4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4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4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4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4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4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4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4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4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4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4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4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4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4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4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4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4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4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4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4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4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4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4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4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4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4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4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4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4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4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4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4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4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4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4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4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4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4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4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4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4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4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4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4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4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4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4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4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4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4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4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4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4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4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4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4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4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4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4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4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4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4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4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4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4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4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4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4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4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4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4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4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4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4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4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4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4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4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4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4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4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4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4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4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4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4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4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4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4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4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4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4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4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4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4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4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4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4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4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4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4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4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4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4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4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4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4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4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4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4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4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4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4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4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4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4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4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4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4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4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4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4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4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4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4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4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4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4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4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4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4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4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4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4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4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4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4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4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4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4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4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4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4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4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4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4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4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4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4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4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4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4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4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4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4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4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4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4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4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4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4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4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4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4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4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4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4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4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4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4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4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4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4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4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4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4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4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4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4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4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4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4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4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4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4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4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4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4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4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4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4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4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4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4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4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4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4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4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4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4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4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4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4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4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4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4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4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4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4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4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4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4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4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4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4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4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4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4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4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4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4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4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4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4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4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4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4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4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4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4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4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4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4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4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4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4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4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4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4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4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4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4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4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4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4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4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4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4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4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4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4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4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4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4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4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4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4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4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4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4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4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4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4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4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4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4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4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4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4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4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4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4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4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4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4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4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4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4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4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4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4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4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4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4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4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4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4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4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4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4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4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4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4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4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4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4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4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4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4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4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4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4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4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4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4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4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4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4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4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4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4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4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4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4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4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4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4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4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4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4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4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4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4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4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4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4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4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4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4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4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4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4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4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4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4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4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4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4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4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4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4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4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4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4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4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4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4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4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4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4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4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4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4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4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4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4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4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4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4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4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4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4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4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4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4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4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4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4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4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4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4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4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4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4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4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4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4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4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4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4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4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4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4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4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4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4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4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4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4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4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4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4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4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4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4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4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4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4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4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4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4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4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4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4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4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4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4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4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4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4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4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4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4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4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4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4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4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4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4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4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4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4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4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4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4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4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4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4" max="4" width="74.57"/>
    <col customWidth="1" min="5" max="5" width="71.57"/>
    <col customWidth="1" min="6" max="7" width="17.29"/>
    <col customWidth="1" min="8" max="8" width="20.43"/>
  </cols>
  <sheetData>
    <row r="1">
      <c r="A1" s="33" t="s">
        <v>132</v>
      </c>
    </row>
    <row r="2">
      <c r="A2" s="34" t="s">
        <v>133</v>
      </c>
    </row>
    <row r="3">
      <c r="A3" s="34" t="s">
        <v>134</v>
      </c>
    </row>
    <row r="4">
      <c r="A4" s="34" t="s">
        <v>99</v>
      </c>
    </row>
    <row r="5">
      <c r="A5" s="34" t="s">
        <v>135</v>
      </c>
    </row>
    <row r="6">
      <c r="A6" s="35" t="s">
        <v>136</v>
      </c>
    </row>
    <row r="7">
      <c r="A7" s="36"/>
    </row>
    <row r="8">
      <c r="A8" s="34" t="s">
        <v>137</v>
      </c>
    </row>
    <row r="9">
      <c r="A9" s="37"/>
    </row>
    <row r="10">
      <c r="A10" s="38" t="s">
        <v>138</v>
      </c>
    </row>
    <row r="11">
      <c r="A11" s="39"/>
    </row>
    <row r="12">
      <c r="A12" s="34" t="s">
        <v>139</v>
      </c>
    </row>
    <row r="13">
      <c r="A13" s="37"/>
    </row>
    <row r="14">
      <c r="A14" s="34" t="s">
        <v>140</v>
      </c>
    </row>
    <row r="15">
      <c r="A15" s="34" t="s">
        <v>104</v>
      </c>
    </row>
    <row r="16">
      <c r="A16" s="34" t="s">
        <v>141</v>
      </c>
    </row>
    <row r="17">
      <c r="A17" s="37"/>
    </row>
    <row r="18">
      <c r="A18" s="33" t="s">
        <v>142</v>
      </c>
    </row>
    <row r="19">
      <c r="A19" s="33" t="s">
        <v>143</v>
      </c>
    </row>
    <row r="20">
      <c r="A20" s="37"/>
    </row>
    <row r="21">
      <c r="A21" s="35" t="s">
        <v>144</v>
      </c>
    </row>
    <row r="22">
      <c r="A22" s="34" t="s">
        <v>145</v>
      </c>
    </row>
    <row r="23">
      <c r="A23" s="34" t="s">
        <v>146</v>
      </c>
    </row>
    <row r="24">
      <c r="A24" s="33" t="s">
        <v>147</v>
      </c>
    </row>
    <row r="25">
      <c r="A25" s="37"/>
    </row>
    <row r="26">
      <c r="A26" s="34" t="s">
        <v>148</v>
      </c>
    </row>
    <row r="27">
      <c r="A27" s="34" t="s">
        <v>149</v>
      </c>
    </row>
    <row r="28">
      <c r="A28" s="34" t="s">
        <v>150</v>
      </c>
    </row>
    <row r="33">
      <c r="A33" s="40" t="s">
        <v>2</v>
      </c>
      <c r="B33" s="40" t="s">
        <v>4</v>
      </c>
      <c r="C33" s="40" t="s">
        <v>3</v>
      </c>
      <c r="D33" s="40" t="s">
        <v>151</v>
      </c>
      <c r="E33" s="40" t="s">
        <v>13</v>
      </c>
      <c r="F33" s="40" t="s">
        <v>15</v>
      </c>
      <c r="G33" s="40" t="s">
        <v>16</v>
      </c>
      <c r="H33" s="40" t="s">
        <v>17</v>
      </c>
    </row>
    <row r="34">
      <c r="A34" s="41" t="s">
        <v>18</v>
      </c>
      <c r="B34" s="41">
        <v>0.7</v>
      </c>
      <c r="C34" s="41" t="s">
        <v>152</v>
      </c>
      <c r="D34" s="42" t="s">
        <v>153</v>
      </c>
      <c r="E34" s="41" t="s">
        <v>154</v>
      </c>
      <c r="F34" s="41">
        <v>9.92672252655029</v>
      </c>
      <c r="G34" s="41">
        <v>102.0</v>
      </c>
      <c r="H34" s="41">
        <v>79.0</v>
      </c>
      <c r="I34" s="43"/>
    </row>
    <row r="35">
      <c r="A35" s="41" t="s">
        <v>18</v>
      </c>
      <c r="B35" s="41">
        <v>0.7</v>
      </c>
      <c r="C35" s="41" t="s">
        <v>155</v>
      </c>
      <c r="D35" s="41" t="s">
        <v>156</v>
      </c>
      <c r="E35" s="41" t="s">
        <v>157</v>
      </c>
      <c r="F35" s="41">
        <v>4.04152607917785</v>
      </c>
      <c r="G35" s="41">
        <v>41.0</v>
      </c>
      <c r="H35" s="41">
        <v>31.0</v>
      </c>
      <c r="I35" s="44"/>
    </row>
    <row r="36">
      <c r="A36" s="41" t="s">
        <v>18</v>
      </c>
      <c r="B36" s="41">
        <v>0.7</v>
      </c>
      <c r="C36" s="41" t="s">
        <v>158</v>
      </c>
      <c r="D36" s="41" t="s">
        <v>159</v>
      </c>
      <c r="E36" s="41" t="s">
        <v>160</v>
      </c>
      <c r="F36" s="41">
        <v>8.66222500801086</v>
      </c>
      <c r="G36" s="41">
        <v>89.0</v>
      </c>
      <c r="H36" s="41">
        <v>66.0</v>
      </c>
      <c r="I36" s="45"/>
    </row>
    <row r="37">
      <c r="A37" s="41" t="s">
        <v>18</v>
      </c>
      <c r="B37" s="41">
        <v>0.7</v>
      </c>
      <c r="C37" s="41" t="s">
        <v>161</v>
      </c>
      <c r="D37" s="41" t="s">
        <v>162</v>
      </c>
      <c r="E37" s="41" t="s">
        <v>163</v>
      </c>
      <c r="F37" s="41">
        <v>5.90345001220703</v>
      </c>
      <c r="G37" s="41">
        <v>48.0</v>
      </c>
      <c r="H37" s="41">
        <v>37.0</v>
      </c>
      <c r="I37" s="45"/>
    </row>
    <row r="38">
      <c r="A38" s="41" t="s">
        <v>18</v>
      </c>
      <c r="B38" s="41">
        <v>0.7</v>
      </c>
      <c r="C38" s="41" t="s">
        <v>164</v>
      </c>
      <c r="D38" s="46" t="s">
        <v>165</v>
      </c>
      <c r="E38" s="41" t="s">
        <v>166</v>
      </c>
      <c r="F38" s="41">
        <v>5.70964312553405</v>
      </c>
      <c r="G38" s="41">
        <v>52.0</v>
      </c>
      <c r="H38" s="41">
        <v>40.0</v>
      </c>
      <c r="I38" s="44"/>
    </row>
    <row r="39">
      <c r="A39" s="41" t="s">
        <v>18</v>
      </c>
      <c r="B39" s="41">
        <v>0.7</v>
      </c>
      <c r="C39" s="41" t="s">
        <v>167</v>
      </c>
      <c r="D39" s="41" t="s">
        <v>168</v>
      </c>
      <c r="E39" s="41" t="s">
        <v>169</v>
      </c>
      <c r="F39" s="41">
        <v>6.10717010498046</v>
      </c>
      <c r="G39" s="41">
        <v>66.0</v>
      </c>
      <c r="H39" s="41">
        <v>52.0</v>
      </c>
      <c r="I39" s="45"/>
    </row>
    <row r="40">
      <c r="A40" s="41" t="s">
        <v>18</v>
      </c>
      <c r="B40" s="41">
        <v>0.7</v>
      </c>
      <c r="C40" s="41" t="s">
        <v>170</v>
      </c>
      <c r="D40" s="41" t="s">
        <v>171</v>
      </c>
      <c r="E40" s="41" t="s">
        <v>172</v>
      </c>
      <c r="F40" s="41">
        <v>11.1617105007171</v>
      </c>
      <c r="G40" s="41">
        <v>96.0</v>
      </c>
      <c r="H40" s="41">
        <v>73.0</v>
      </c>
      <c r="I40" s="45"/>
    </row>
    <row r="41">
      <c r="A41" s="41" t="s">
        <v>18</v>
      </c>
      <c r="B41" s="41">
        <v>0.7</v>
      </c>
      <c r="C41" s="41" t="s">
        <v>173</v>
      </c>
      <c r="D41" s="42" t="s">
        <v>174</v>
      </c>
      <c r="E41" s="41" t="s">
        <v>175</v>
      </c>
      <c r="F41" s="41">
        <v>9.59710717201232</v>
      </c>
      <c r="G41" s="41">
        <v>100.0</v>
      </c>
      <c r="H41" s="41">
        <v>73.0</v>
      </c>
      <c r="I41" s="45"/>
    </row>
    <row r="42">
      <c r="B42" s="47"/>
    </row>
    <row r="43">
      <c r="A43" s="48" t="s">
        <v>176</v>
      </c>
    </row>
    <row r="45">
      <c r="A45" s="41" t="s">
        <v>18</v>
      </c>
      <c r="B45" s="41">
        <v>0.5</v>
      </c>
      <c r="C45" s="41" t="s">
        <v>152</v>
      </c>
      <c r="D45" s="46" t="s">
        <v>153</v>
      </c>
      <c r="E45" s="46" t="s">
        <v>177</v>
      </c>
      <c r="F45" s="46">
        <v>10.4755399227142</v>
      </c>
      <c r="G45" s="46">
        <v>98.0</v>
      </c>
      <c r="H45" s="46">
        <v>73.0</v>
      </c>
      <c r="I45" s="45"/>
    </row>
    <row r="46">
      <c r="A46" s="41" t="s">
        <v>18</v>
      </c>
      <c r="B46" s="41">
        <v>0.5</v>
      </c>
      <c r="C46" s="41" t="s">
        <v>155</v>
      </c>
      <c r="D46" s="46" t="s">
        <v>156</v>
      </c>
      <c r="E46" s="46" t="s">
        <v>178</v>
      </c>
      <c r="F46" s="46">
        <v>4.34466886520385</v>
      </c>
      <c r="G46" s="46">
        <v>37.0</v>
      </c>
      <c r="H46" s="46">
        <v>29.0</v>
      </c>
      <c r="I46" s="45"/>
    </row>
    <row r="47">
      <c r="A47" s="41" t="s">
        <v>18</v>
      </c>
      <c r="B47" s="41">
        <v>0.5</v>
      </c>
      <c r="C47" s="41" t="s">
        <v>158</v>
      </c>
      <c r="D47" s="46" t="s">
        <v>159</v>
      </c>
      <c r="E47" s="46" t="s">
        <v>179</v>
      </c>
      <c r="F47" s="46">
        <v>10.1654291152954</v>
      </c>
      <c r="G47" s="46">
        <v>304.0</v>
      </c>
      <c r="H47" s="46">
        <v>235.0</v>
      </c>
      <c r="I47" s="45"/>
    </row>
    <row r="48">
      <c r="A48" s="41" t="s">
        <v>18</v>
      </c>
      <c r="B48" s="41">
        <v>0.5</v>
      </c>
      <c r="C48" s="41" t="s">
        <v>161</v>
      </c>
      <c r="D48" s="46" t="s">
        <v>162</v>
      </c>
      <c r="E48" s="46" t="s">
        <v>180</v>
      </c>
      <c r="F48" s="46">
        <v>5.54155969619751</v>
      </c>
      <c r="G48" s="46">
        <v>50.0</v>
      </c>
      <c r="H48" s="46">
        <v>38.0</v>
      </c>
      <c r="I48" s="44"/>
    </row>
    <row r="49">
      <c r="A49" s="41" t="s">
        <v>18</v>
      </c>
      <c r="B49" s="41">
        <v>0.5</v>
      </c>
      <c r="C49" s="41" t="s">
        <v>164</v>
      </c>
      <c r="D49" s="46" t="s">
        <v>165</v>
      </c>
      <c r="E49" s="46"/>
      <c r="F49" s="46"/>
      <c r="G49" s="46"/>
      <c r="H49" s="46"/>
    </row>
    <row r="50">
      <c r="A50" s="41" t="s">
        <v>18</v>
      </c>
      <c r="B50" s="41">
        <v>0.5</v>
      </c>
      <c r="C50" s="41" t="s">
        <v>167</v>
      </c>
      <c r="D50" s="46" t="s">
        <v>168</v>
      </c>
      <c r="E50" s="46"/>
      <c r="F50" s="46"/>
      <c r="G50" s="46"/>
      <c r="H50" s="46"/>
    </row>
    <row r="51">
      <c r="A51" s="41" t="s">
        <v>18</v>
      </c>
      <c r="B51" s="41">
        <v>0.5</v>
      </c>
      <c r="C51" s="41" t="s">
        <v>170</v>
      </c>
      <c r="D51" s="46" t="s">
        <v>181</v>
      </c>
      <c r="E51" s="46" t="s">
        <v>182</v>
      </c>
      <c r="F51" s="46">
        <v>9.93891811370849</v>
      </c>
      <c r="G51" s="46">
        <v>106.0</v>
      </c>
      <c r="H51" s="46">
        <v>78.0</v>
      </c>
      <c r="I51" s="45"/>
    </row>
    <row r="52">
      <c r="A52" s="41" t="s">
        <v>18</v>
      </c>
      <c r="B52" s="41">
        <v>0.5</v>
      </c>
      <c r="C52" s="41" t="s">
        <v>183</v>
      </c>
      <c r="D52" s="41" t="s">
        <v>184</v>
      </c>
      <c r="E52" s="41" t="s">
        <v>185</v>
      </c>
      <c r="F52" s="41">
        <v>11.338139295578</v>
      </c>
      <c r="G52" s="41">
        <v>100.0</v>
      </c>
      <c r="H52" s="41">
        <v>76.0</v>
      </c>
      <c r="I52" s="45"/>
    </row>
  </sheetData>
  <drawing r:id="rId1"/>
</worksheet>
</file>