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bota\Hypercon\Python\"/>
    </mc:Choice>
  </mc:AlternateContent>
  <xr:revisionPtr revIDLastSave="0" documentId="13_ncr:1_{6742F1B0-DAFF-44DA-AB32-1C4602F452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sults" sheetId="1" r:id="rId1"/>
    <sheet name="Optimizer Settings" sheetId="2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<sst xmlns="http://schemas.openxmlformats.org/spreadsheetml/2006/main" count="20" uniqueCount="20">
  <si>
    <t>ELKEM 920D</t>
  </si>
  <si>
    <t>Tio2 823</t>
  </si>
  <si>
    <t>Omya 5TN</t>
  </si>
  <si>
    <t>Metaver M</t>
  </si>
  <si>
    <t>Metaver I</t>
  </si>
  <si>
    <t>$B$24</t>
  </si>
  <si>
    <t>0_12</t>
  </si>
  <si>
    <t>0_2</t>
  </si>
  <si>
    <t>0_3</t>
  </si>
  <si>
    <t>0_4</t>
  </si>
  <si>
    <t>0_6</t>
  </si>
  <si>
    <t>0_85</t>
  </si>
  <si>
    <t>1_2</t>
  </si>
  <si>
    <t>1_7</t>
  </si>
  <si>
    <t>2_5</t>
  </si>
  <si>
    <t>3_6</t>
  </si>
  <si>
    <t>5_1</t>
  </si>
  <si>
    <t>7_3</t>
  </si>
  <si>
    <t>10_4</t>
  </si>
  <si>
    <t>material_name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</si>
</sst>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topLeftCell="C1" zoomScaleNormal="100" workbookViewId="0">
      <selection activeCell="N13" sqref="N13"/>
    </sheetView>
  </sheetViews>
  <sheetFormatPr defaultRowHeight="14.4" x14ac:dyDescent="0.3"/>
  <cols>
    <col min="1" max="1024" width="8.5546875" customWidth="1"/>
  </cols>
  <sheetData>
    <row r="1" spans="1:41" x14ac:dyDescent="0.3">
      <c r="A1" t="s">
        <v>19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2">
        <v>15</v>
      </c>
      <c r="P1" s="2">
        <v>21</v>
      </c>
      <c r="Q1" s="2">
        <v>31</v>
      </c>
      <c r="R1" s="2">
        <v>45</v>
      </c>
      <c r="S1" s="2">
        <v>63</v>
      </c>
      <c r="T1" s="2">
        <v>75</v>
      </c>
      <c r="U1" s="2">
        <v>90</v>
      </c>
      <c r="V1" s="2">
        <v>110</v>
      </c>
      <c r="W1" s="2">
        <v>125</v>
      </c>
      <c r="X1" s="2">
        <v>150</v>
      </c>
      <c r="Y1" s="2">
        <v>180</v>
      </c>
      <c r="Z1" s="2">
        <v>220</v>
      </c>
      <c r="AA1" s="2">
        <v>250</v>
      </c>
      <c r="AB1" s="2">
        <v>315</v>
      </c>
      <c r="AC1" s="2">
        <v>400</v>
      </c>
      <c r="AD1" s="2">
        <v>500</v>
      </c>
      <c r="AE1" s="2">
        <v>650</v>
      </c>
      <c r="AF1" s="2">
        <v>820</v>
      </c>
      <c r="AG1" s="2">
        <v>1000</v>
      </c>
      <c r="AH1" s="2">
        <v>1300</v>
      </c>
      <c r="AI1" s="2">
        <v>1700</v>
      </c>
      <c r="AJ1" s="2">
        <v>2000</v>
      </c>
      <c r="AK1" s="2">
        <v>2800</v>
      </c>
      <c r="AL1" s="2">
        <v>3500</v>
      </c>
      <c r="AM1" s="2">
        <v>4000</v>
      </c>
      <c r="AN1" s="2">
        <v>5000</v>
      </c>
      <c r="AO1" s="2">
        <v>6000</v>
      </c>
    </row>
    <row r="2" spans="1:41" x14ac:dyDescent="0.3">
      <c r="A2" t="s">
        <v>0</v>
      </c>
      <c r="B2" s="1">
        <v>0.389643809523809</v>
      </c>
      <c r="C2" s="1">
        <v>0.68220000000000003</v>
      </c>
      <c r="D2" s="1">
        <v>0.79589093333333305</v>
      </c>
      <c r="E2" s="1">
        <v>0.81961479999999998</v>
      </c>
      <c r="F2" s="1">
        <v>0.84501321678321695</v>
      </c>
      <c r="G2" s="1">
        <v>0.87090238464940595</v>
      </c>
      <c r="H2" s="1">
        <v>0.879463636363636</v>
      </c>
      <c r="I2" s="1">
        <v>0.88028368342073404</v>
      </c>
      <c r="J2" s="1">
        <v>0.88697333971885906</v>
      </c>
      <c r="K2" s="1">
        <v>0.90192381155213297</v>
      </c>
      <c r="L2" s="1">
        <v>0.91799977466628901</v>
      </c>
      <c r="M2" s="1">
        <v>0.93137556652359399</v>
      </c>
      <c r="N2" s="1">
        <v>0.94338273688993202</v>
      </c>
      <c r="O2" s="1">
        <v>0.957476863377835</v>
      </c>
      <c r="P2" s="1">
        <v>0.97149915283959498</v>
      </c>
      <c r="Q2" s="1">
        <v>0.98527218012961904</v>
      </c>
      <c r="R2" s="1">
        <v>0.99452293059196994</v>
      </c>
      <c r="S2" s="1">
        <v>0.99871061585299303</v>
      </c>
      <c r="T2" s="1">
        <v>0.99974132653061198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</row>
    <row r="3" spans="1:41" x14ac:dyDescent="0.3">
      <c r="A3" t="s">
        <v>1</v>
      </c>
      <c r="B3" s="1">
        <v>0</v>
      </c>
      <c r="C3" s="1">
        <v>4.4714285714285802E-3</v>
      </c>
      <c r="D3" s="1">
        <v>6.5787485287356298E-2</v>
      </c>
      <c r="E3" s="1">
        <v>0.16241944620689699</v>
      </c>
      <c r="F3" s="1">
        <v>0.35275549263766798</v>
      </c>
      <c r="G3" s="1">
        <v>0.52762063282020699</v>
      </c>
      <c r="H3" s="1">
        <v>0.68481648777534398</v>
      </c>
      <c r="I3" s="1">
        <v>0.81693994586794405</v>
      </c>
      <c r="J3" s="1">
        <v>0.92403246723047205</v>
      </c>
      <c r="K3" s="1">
        <v>0.97923434567901202</v>
      </c>
      <c r="L3" s="1">
        <v>0.99911157024793396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</row>
    <row r="4" spans="1:41" x14ac:dyDescent="0.3">
      <c r="A4" t="s">
        <v>2</v>
      </c>
      <c r="B4" s="1">
        <v>0</v>
      </c>
      <c r="C4" s="1">
        <v>0</v>
      </c>
      <c r="D4" s="1">
        <v>2.52382084819668E-3</v>
      </c>
      <c r="E4" s="1">
        <v>1.56007134363853E-2</v>
      </c>
      <c r="F4" s="1">
        <v>4.0879363067327097E-2</v>
      </c>
      <c r="G4" s="1">
        <v>7.1298292483012102E-2</v>
      </c>
      <c r="H4" s="1">
        <v>0.109322840737097</v>
      </c>
      <c r="I4" s="1">
        <v>0.14864718349928099</v>
      </c>
      <c r="J4" s="1">
        <v>0.19504265035467799</v>
      </c>
      <c r="K4" s="1">
        <v>0.248589121271311</v>
      </c>
      <c r="L4" s="1">
        <v>0.320939017689712</v>
      </c>
      <c r="M4" s="1">
        <v>0.43369763096415898</v>
      </c>
      <c r="N4" s="1">
        <v>0.58608530581111495</v>
      </c>
      <c r="O4" s="1">
        <v>0.75914873776598801</v>
      </c>
      <c r="P4" s="1">
        <v>0.88945074881111996</v>
      </c>
      <c r="Q4" s="1">
        <v>0.97532820513413998</v>
      </c>
      <c r="R4" s="1">
        <v>0.99964099722991695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</row>
    <row r="5" spans="1:41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6.5123084175012398E-3</v>
      </c>
      <c r="G5" s="1">
        <v>2.7249429849764101E-2</v>
      </c>
      <c r="H5" s="1">
        <v>6.3918437913668302E-2</v>
      </c>
      <c r="I5" s="1">
        <v>0.119153041812723</v>
      </c>
      <c r="J5" s="1">
        <v>0.20505029616814799</v>
      </c>
      <c r="K5" s="1">
        <v>0.29900092687881402</v>
      </c>
      <c r="L5" s="1">
        <v>0.39004470585941797</v>
      </c>
      <c r="M5" s="1">
        <v>0.48485640561937599</v>
      </c>
      <c r="N5" s="1">
        <v>0.58078107617395502</v>
      </c>
      <c r="O5" s="1">
        <v>0.68912378830250298</v>
      </c>
      <c r="P5" s="1">
        <v>0.79519876288751701</v>
      </c>
      <c r="Q5" s="1">
        <v>0.90735532281002196</v>
      </c>
      <c r="R5" s="1">
        <v>0.976743524990212</v>
      </c>
      <c r="S5" s="1">
        <v>0.99914681465463095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1.00748870056497</v>
      </c>
      <c r="AC5" s="1">
        <v>1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</row>
    <row r="6" spans="1:41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5.5442012925927603E-3</v>
      </c>
      <c r="G6" s="1">
        <v>2.2789141048832499E-2</v>
      </c>
      <c r="H6" s="1">
        <v>5.3531255136786901E-2</v>
      </c>
      <c r="I6" s="1">
        <v>0.10135938215186401</v>
      </c>
      <c r="J6" s="1">
        <v>0.17956041395657901</v>
      </c>
      <c r="K6" s="1">
        <v>0.27332995604447802</v>
      </c>
      <c r="L6" s="1">
        <v>0.37169763583475302</v>
      </c>
      <c r="M6" s="1">
        <v>0.47726948969430499</v>
      </c>
      <c r="N6" s="1">
        <v>0.58214381826087502</v>
      </c>
      <c r="O6" s="1">
        <v>0.69139238383414203</v>
      </c>
      <c r="P6" s="1">
        <v>0.79049157111392598</v>
      </c>
      <c r="Q6" s="1">
        <v>0.89390386323375204</v>
      </c>
      <c r="R6" s="1">
        <v>0.96381387686285902</v>
      </c>
      <c r="S6" s="1">
        <v>0.99363392111648696</v>
      </c>
      <c r="T6" s="1">
        <v>0.99887307856322205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1.0075666666666701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zoomScaleNormal="100" workbookViewId="0"/>
  </sheetViews>
  <sheetFormatPr defaultRowHeight="14.4" x14ac:dyDescent="0.3"/>
  <cols>
    <col min="1" max="1025" width="8.5546875" customWidth="1"/>
  </cols>
  <sheetData>
    <row r="1" spans="1:1" x14ac:dyDescent="0.3">
      <c r="A1" t="s">
        <v>5</v>
      </c>
    </row>
    <row r="2" spans="1:1" x14ac:dyDescent="0.3">
      <c r="A2">
        <v>2800</v>
      </c>
    </row>
    <row r="3" spans="1:1" x14ac:dyDescent="0.3">
      <c r="A3" t="b">
        <f>$B$28=4</f>
        <v>0</v>
      </c>
    </row>
    <row r="4" spans="1:1" x14ac:dyDescent="0.3">
      <c r="A4">
        <f>COUNT($B$2:$B$23)</f>
        <v>0</v>
      </c>
    </row>
    <row r="5" spans="1:1" x14ac:dyDescent="0.3">
      <c r="A5" t="b">
        <f>$B$11&gt;=0%</f>
        <v>1</v>
      </c>
    </row>
    <row r="6" spans="1:1" x14ac:dyDescent="0.3">
      <c r="A6" t="b">
        <f>$B$12=0%</f>
        <v>1</v>
      </c>
    </row>
    <row r="7" spans="1:1" x14ac:dyDescent="0.3">
      <c r="A7" t="b">
        <f>$B$13=0%</f>
        <v>1</v>
      </c>
    </row>
    <row r="8" spans="1:1" x14ac:dyDescent="0.3">
      <c r="A8" t="b">
        <f>$B$14=0%</f>
        <v>1</v>
      </c>
    </row>
    <row r="9" spans="1:1" x14ac:dyDescent="0.3">
      <c r="A9" t="b">
        <f>$B$15=0%</f>
        <v>1</v>
      </c>
    </row>
    <row r="10" spans="1:1" x14ac:dyDescent="0.3">
      <c r="A10" t="b">
        <f>$B$16=0%</f>
        <v>1</v>
      </c>
    </row>
    <row r="11" spans="1:1" x14ac:dyDescent="0.3">
      <c r="A11" t="b">
        <f>$B$17&gt;=0%</f>
        <v>1</v>
      </c>
    </row>
    <row r="12" spans="1:1" x14ac:dyDescent="0.3">
      <c r="A12" t="b">
        <f>$B$18=0%</f>
        <v>1</v>
      </c>
    </row>
    <row r="13" spans="1:1" x14ac:dyDescent="0.3">
      <c r="A13" t="b">
        <f>$B$19=0%</f>
        <v>1</v>
      </c>
    </row>
    <row r="14" spans="1:1" x14ac:dyDescent="0.3">
      <c r="A14" t="b">
        <f>$B$10=0%</f>
        <v>1</v>
      </c>
    </row>
    <row r="15" spans="1:1" x14ac:dyDescent="0.3">
      <c r="A15" t="b">
        <f>$B$20=0%</f>
        <v>1</v>
      </c>
    </row>
    <row r="16" spans="1:1" x14ac:dyDescent="0.3">
      <c r="A16" t="b">
        <f>$B$21=0%</f>
        <v>1</v>
      </c>
    </row>
    <row r="17" spans="1:1" x14ac:dyDescent="0.3">
      <c r="A17" t="b">
        <f>$B$22=0%</f>
        <v>1</v>
      </c>
    </row>
    <row r="18" spans="1:1" x14ac:dyDescent="0.3">
      <c r="A18" t="b">
        <f>$B$23=0%</f>
        <v>1</v>
      </c>
    </row>
    <row r="19" spans="1:1" x14ac:dyDescent="0.3">
      <c r="A19" t="b">
        <f>$B$24=100%</f>
        <v>0</v>
      </c>
    </row>
    <row r="20" spans="1:1" x14ac:dyDescent="0.3">
      <c r="A20" t="b">
        <f>$B$2=0%</f>
        <v>1</v>
      </c>
    </row>
    <row r="21" spans="1:1" x14ac:dyDescent="0.3">
      <c r="A21" t="b">
        <f>$B$3=0%</f>
        <v>1</v>
      </c>
    </row>
    <row r="22" spans="1:1" x14ac:dyDescent="0.3">
      <c r="A22" t="b">
        <f>$B$4=0%</f>
        <v>1</v>
      </c>
    </row>
    <row r="23" spans="1:1" x14ac:dyDescent="0.3">
      <c r="A23" t="b">
        <f>$B$5=0%</f>
        <v>1</v>
      </c>
    </row>
    <row r="24" spans="1:1" x14ac:dyDescent="0.3">
      <c r="A24" t="b">
        <f>$B$6=0%</f>
        <v>1</v>
      </c>
    </row>
    <row r="25" spans="1:1" x14ac:dyDescent="0.3">
      <c r="A25" t="b">
        <f>$B$7=0%</f>
        <v>1</v>
      </c>
    </row>
    <row r="26" spans="1:1" x14ac:dyDescent="0.3">
      <c r="A26" t="b">
        <f>$B$8=0%</f>
        <v>1</v>
      </c>
    </row>
    <row r="27" spans="1:1" x14ac:dyDescent="0.3">
      <c r="A27" t="b">
        <f>$B$9=0%</f>
        <v>1</v>
      </c>
    </row>
    <row r="28" spans="1:1" x14ac:dyDescent="0.3">
      <c r="A28">
        <f>{32767,32767,0.000001,0.01,FALSE,FALSE,FALSE,1,2,1,0.01,TRUE}</f>
        <v>32767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Optimizer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Teodor</dc:creator>
  <dc:description/>
  <cp:lastModifiedBy>Teodor Todorov</cp:lastModifiedBy>
  <cp:revision>1</cp:revision>
  <dcterms:created xsi:type="dcterms:W3CDTF">2023-04-12T06:48:33Z</dcterms:created>
  <dcterms:modified xsi:type="dcterms:W3CDTF">2025-06-17T15:29:30Z</dcterms:modified>
  <dc:language>bg-BG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