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5280" yWindow="-21640" windowWidth="29620" windowHeight="20240"/>
  </bookViews>
  <sheets>
    <sheet name="Mg" sheetId="24" r:id="rId1"/>
    <sheet name="Cu" sheetId="25" r:id="rId2"/>
    <sheet name="Ca" sheetId="26" r:id="rId3"/>
    <sheet name="Mn" sheetId="23" r:id="rId4"/>
    <sheet name="Zn" sheetId="19" r:id="rId5"/>
    <sheet name="Cd" sheetId="22" r:id="rId6"/>
    <sheet name="Ni" sheetId="21" r:id="rId7"/>
    <sheet name="Co" sheetId="20" r:id="rId8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210" i="24" l="1"/>
  <c r="C210" i="24"/>
  <c r="B210" i="24"/>
  <c r="D209" i="24"/>
  <c r="C209" i="24"/>
  <c r="B209" i="24"/>
  <c r="D208" i="24"/>
  <c r="C208" i="24"/>
  <c r="B208" i="24"/>
  <c r="D207" i="24"/>
  <c r="C207" i="24"/>
  <c r="B207" i="24"/>
  <c r="D206" i="24"/>
  <c r="C206" i="24"/>
  <c r="B206" i="24"/>
  <c r="D205" i="24"/>
  <c r="C205" i="24"/>
  <c r="B205" i="24"/>
  <c r="D204" i="24"/>
  <c r="C204" i="24"/>
  <c r="B204" i="24"/>
  <c r="D203" i="24"/>
  <c r="C203" i="24"/>
  <c r="B203" i="24"/>
  <c r="D202" i="24"/>
  <c r="C202" i="24"/>
  <c r="B202" i="24"/>
  <c r="D201" i="24"/>
  <c r="C201" i="24"/>
  <c r="B201" i="24"/>
  <c r="D200" i="24"/>
  <c r="C200" i="24"/>
  <c r="B200" i="24"/>
  <c r="D199" i="24"/>
  <c r="C199" i="24"/>
  <c r="B199" i="24"/>
  <c r="D198" i="24"/>
  <c r="C198" i="24"/>
  <c r="B198" i="24"/>
  <c r="D197" i="24"/>
  <c r="C197" i="24"/>
  <c r="B197" i="24"/>
  <c r="D196" i="24"/>
  <c r="C196" i="24"/>
  <c r="B196" i="24"/>
  <c r="D195" i="24"/>
  <c r="C195" i="24"/>
  <c r="B195" i="24"/>
  <c r="D194" i="24"/>
  <c r="C194" i="24"/>
  <c r="B194" i="24"/>
  <c r="D193" i="24"/>
  <c r="C193" i="24"/>
  <c r="B193" i="24"/>
  <c r="D192" i="24"/>
  <c r="C192" i="24"/>
  <c r="B192" i="24"/>
  <c r="D191" i="24"/>
  <c r="C191" i="24"/>
  <c r="B191" i="24"/>
  <c r="D190" i="24"/>
  <c r="C190" i="24"/>
  <c r="B190" i="24"/>
  <c r="D189" i="24"/>
  <c r="C189" i="24"/>
  <c r="B189" i="24"/>
  <c r="D188" i="24"/>
  <c r="C188" i="24"/>
  <c r="B188" i="24"/>
  <c r="D187" i="24"/>
  <c r="C187" i="24"/>
  <c r="B187" i="24"/>
  <c r="D186" i="24"/>
  <c r="C186" i="24"/>
  <c r="B186" i="24"/>
  <c r="D185" i="24"/>
  <c r="C185" i="24"/>
  <c r="B185" i="24"/>
  <c r="D184" i="24"/>
  <c r="C184" i="24"/>
  <c r="B184" i="24"/>
  <c r="D183" i="24"/>
  <c r="C183" i="24"/>
  <c r="B183" i="24"/>
  <c r="D182" i="24"/>
  <c r="C182" i="24"/>
  <c r="B182" i="24"/>
  <c r="D181" i="24"/>
  <c r="C181" i="24"/>
  <c r="B181" i="24"/>
  <c r="D180" i="24"/>
  <c r="C180" i="24"/>
  <c r="B180" i="24"/>
  <c r="D179" i="24"/>
  <c r="C179" i="24"/>
  <c r="B179" i="24"/>
  <c r="D210" i="25"/>
  <c r="C210" i="25"/>
  <c r="B210" i="25"/>
  <c r="D209" i="25"/>
  <c r="C209" i="25"/>
  <c r="B209" i="25"/>
  <c r="D208" i="25"/>
  <c r="C208" i="25"/>
  <c r="B208" i="25"/>
  <c r="D207" i="25"/>
  <c r="C207" i="25"/>
  <c r="B207" i="25"/>
  <c r="D206" i="25"/>
  <c r="C206" i="25"/>
  <c r="B206" i="25"/>
  <c r="D205" i="25"/>
  <c r="C205" i="25"/>
  <c r="B205" i="25"/>
  <c r="D204" i="25"/>
  <c r="C204" i="25"/>
  <c r="B204" i="25"/>
  <c r="D203" i="25"/>
  <c r="C203" i="25"/>
  <c r="B203" i="25"/>
  <c r="D202" i="25"/>
  <c r="C202" i="25"/>
  <c r="B202" i="25"/>
  <c r="D201" i="25"/>
  <c r="C201" i="25"/>
  <c r="B201" i="25"/>
  <c r="D200" i="25"/>
  <c r="C200" i="25"/>
  <c r="B200" i="25"/>
  <c r="D199" i="25"/>
  <c r="C199" i="25"/>
  <c r="B199" i="25"/>
  <c r="D198" i="25"/>
  <c r="C198" i="25"/>
  <c r="B198" i="25"/>
  <c r="D197" i="25"/>
  <c r="C197" i="25"/>
  <c r="B197" i="25"/>
  <c r="D196" i="25"/>
  <c r="C196" i="25"/>
  <c r="B196" i="25"/>
  <c r="D195" i="25"/>
  <c r="C195" i="25"/>
  <c r="B195" i="25"/>
  <c r="D194" i="25"/>
  <c r="C194" i="25"/>
  <c r="B194" i="25"/>
  <c r="D193" i="25"/>
  <c r="C193" i="25"/>
  <c r="B193" i="25"/>
  <c r="D192" i="25"/>
  <c r="C192" i="25"/>
  <c r="B192" i="25"/>
  <c r="D191" i="25"/>
  <c r="C191" i="25"/>
  <c r="B191" i="25"/>
  <c r="D190" i="25"/>
  <c r="C190" i="25"/>
  <c r="B190" i="25"/>
  <c r="D189" i="25"/>
  <c r="C189" i="25"/>
  <c r="B189" i="25"/>
  <c r="D188" i="25"/>
  <c r="C188" i="25"/>
  <c r="B188" i="25"/>
  <c r="D187" i="25"/>
  <c r="C187" i="25"/>
  <c r="B187" i="25"/>
  <c r="D186" i="25"/>
  <c r="C186" i="25"/>
  <c r="B186" i="25"/>
  <c r="D185" i="25"/>
  <c r="C185" i="25"/>
  <c r="B185" i="25"/>
  <c r="D184" i="25"/>
  <c r="C184" i="25"/>
  <c r="B184" i="25"/>
  <c r="D183" i="25"/>
  <c r="C183" i="25"/>
  <c r="B183" i="25"/>
  <c r="D182" i="25"/>
  <c r="C182" i="25"/>
  <c r="B182" i="25"/>
  <c r="D181" i="25"/>
  <c r="C181" i="25"/>
  <c r="B181" i="25"/>
  <c r="D180" i="25"/>
  <c r="C180" i="25"/>
  <c r="B180" i="25"/>
  <c r="D179" i="25"/>
  <c r="C179" i="25"/>
  <c r="B179" i="25"/>
  <c r="D210" i="26"/>
  <c r="C210" i="26"/>
  <c r="B210" i="26"/>
  <c r="D209" i="26"/>
  <c r="C209" i="26"/>
  <c r="B209" i="26"/>
  <c r="D208" i="26"/>
  <c r="C208" i="26"/>
  <c r="B208" i="26"/>
  <c r="D207" i="26"/>
  <c r="C207" i="26"/>
  <c r="B207" i="26"/>
  <c r="D206" i="26"/>
  <c r="C206" i="26"/>
  <c r="B206" i="26"/>
  <c r="D205" i="26"/>
  <c r="C205" i="26"/>
  <c r="B205" i="26"/>
  <c r="D204" i="26"/>
  <c r="C204" i="26"/>
  <c r="B204" i="26"/>
  <c r="D203" i="26"/>
  <c r="C203" i="26"/>
  <c r="B203" i="26"/>
  <c r="D202" i="26"/>
  <c r="C202" i="26"/>
  <c r="B202" i="26"/>
  <c r="D201" i="26"/>
  <c r="C201" i="26"/>
  <c r="B201" i="26"/>
  <c r="D200" i="26"/>
  <c r="C200" i="26"/>
  <c r="B200" i="26"/>
  <c r="D199" i="26"/>
  <c r="C199" i="26"/>
  <c r="B199" i="26"/>
  <c r="D198" i="26"/>
  <c r="C198" i="26"/>
  <c r="B198" i="26"/>
  <c r="D197" i="26"/>
  <c r="C197" i="26"/>
  <c r="B197" i="26"/>
  <c r="D196" i="26"/>
  <c r="C196" i="26"/>
  <c r="B196" i="26"/>
  <c r="D195" i="26"/>
  <c r="C195" i="26"/>
  <c r="B195" i="26"/>
  <c r="D194" i="26"/>
  <c r="C194" i="26"/>
  <c r="B194" i="26"/>
  <c r="D193" i="26"/>
  <c r="C193" i="26"/>
  <c r="B193" i="26"/>
  <c r="D192" i="26"/>
  <c r="C192" i="26"/>
  <c r="B192" i="26"/>
  <c r="D191" i="26"/>
  <c r="C191" i="26"/>
  <c r="B191" i="26"/>
  <c r="D190" i="26"/>
  <c r="C190" i="26"/>
  <c r="B190" i="26"/>
  <c r="D189" i="26"/>
  <c r="C189" i="26"/>
  <c r="B189" i="26"/>
  <c r="D188" i="26"/>
  <c r="C188" i="26"/>
  <c r="B188" i="26"/>
  <c r="D187" i="26"/>
  <c r="C187" i="26"/>
  <c r="B187" i="26"/>
  <c r="D186" i="26"/>
  <c r="C186" i="26"/>
  <c r="B186" i="26"/>
  <c r="D185" i="26"/>
  <c r="C185" i="26"/>
  <c r="B185" i="26"/>
  <c r="D184" i="26"/>
  <c r="C184" i="26"/>
  <c r="B184" i="26"/>
  <c r="D183" i="26"/>
  <c r="C183" i="26"/>
  <c r="B183" i="26"/>
  <c r="D182" i="26"/>
  <c r="C182" i="26"/>
  <c r="B182" i="26"/>
  <c r="D181" i="26"/>
  <c r="C181" i="26"/>
  <c r="B181" i="26"/>
  <c r="D180" i="26"/>
  <c r="C180" i="26"/>
  <c r="B180" i="26"/>
  <c r="D179" i="26"/>
  <c r="C179" i="26"/>
  <c r="B179" i="26"/>
  <c r="D210" i="19"/>
  <c r="C210" i="19"/>
  <c r="B210" i="19"/>
  <c r="D209" i="19"/>
  <c r="C209" i="19"/>
  <c r="B209" i="19"/>
  <c r="D208" i="19"/>
  <c r="C208" i="19"/>
  <c r="B208" i="19"/>
  <c r="D207" i="19"/>
  <c r="C207" i="19"/>
  <c r="B207" i="19"/>
  <c r="D206" i="19"/>
  <c r="C206" i="19"/>
  <c r="B206" i="19"/>
  <c r="D205" i="19"/>
  <c r="C205" i="19"/>
  <c r="B205" i="19"/>
  <c r="D204" i="19"/>
  <c r="C204" i="19"/>
  <c r="B204" i="19"/>
  <c r="D203" i="19"/>
  <c r="C203" i="19"/>
  <c r="B203" i="19"/>
  <c r="D202" i="19"/>
  <c r="C202" i="19"/>
  <c r="B202" i="19"/>
  <c r="D201" i="19"/>
  <c r="C201" i="19"/>
  <c r="B201" i="19"/>
  <c r="D200" i="19"/>
  <c r="C200" i="19"/>
  <c r="B200" i="19"/>
  <c r="D199" i="19"/>
  <c r="C199" i="19"/>
  <c r="B199" i="19"/>
  <c r="D198" i="19"/>
  <c r="C198" i="19"/>
  <c r="B198" i="19"/>
  <c r="D197" i="19"/>
  <c r="C197" i="19"/>
  <c r="B197" i="19"/>
  <c r="D196" i="19"/>
  <c r="C196" i="19"/>
  <c r="B196" i="19"/>
  <c r="D195" i="19"/>
  <c r="C195" i="19"/>
  <c r="B195" i="19"/>
  <c r="D194" i="19"/>
  <c r="C194" i="19"/>
  <c r="B194" i="19"/>
  <c r="D193" i="19"/>
  <c r="C193" i="19"/>
  <c r="B193" i="19"/>
  <c r="D192" i="19"/>
  <c r="C192" i="19"/>
  <c r="B192" i="19"/>
  <c r="D191" i="19"/>
  <c r="C191" i="19"/>
  <c r="B191" i="19"/>
  <c r="D190" i="19"/>
  <c r="C190" i="19"/>
  <c r="B190" i="19"/>
  <c r="D189" i="19"/>
  <c r="C189" i="19"/>
  <c r="B189" i="19"/>
  <c r="D188" i="19"/>
  <c r="C188" i="19"/>
  <c r="B188" i="19"/>
  <c r="D187" i="19"/>
  <c r="C187" i="19"/>
  <c r="B187" i="19"/>
  <c r="D186" i="19"/>
  <c r="C186" i="19"/>
  <c r="B186" i="19"/>
  <c r="D185" i="19"/>
  <c r="C185" i="19"/>
  <c r="B185" i="19"/>
  <c r="D184" i="19"/>
  <c r="C184" i="19"/>
  <c r="B184" i="19"/>
  <c r="D183" i="19"/>
  <c r="C183" i="19"/>
  <c r="B183" i="19"/>
  <c r="D182" i="19"/>
  <c r="C182" i="19"/>
  <c r="B182" i="19"/>
  <c r="D181" i="19"/>
  <c r="C181" i="19"/>
  <c r="B181" i="19"/>
  <c r="D180" i="19"/>
  <c r="C180" i="19"/>
  <c r="B180" i="19"/>
  <c r="D179" i="19"/>
  <c r="C179" i="19"/>
  <c r="B179" i="19"/>
  <c r="D210" i="22"/>
  <c r="C210" i="22"/>
  <c r="B210" i="22"/>
  <c r="D209" i="22"/>
  <c r="C209" i="22"/>
  <c r="B209" i="22"/>
  <c r="D208" i="22"/>
  <c r="C208" i="22"/>
  <c r="B208" i="22"/>
  <c r="D207" i="22"/>
  <c r="C207" i="22"/>
  <c r="B207" i="22"/>
  <c r="D206" i="22"/>
  <c r="C206" i="22"/>
  <c r="B206" i="22"/>
  <c r="D205" i="22"/>
  <c r="C205" i="22"/>
  <c r="B205" i="22"/>
  <c r="D204" i="22"/>
  <c r="C204" i="22"/>
  <c r="B204" i="22"/>
  <c r="D203" i="22"/>
  <c r="C203" i="22"/>
  <c r="B203" i="22"/>
  <c r="D202" i="22"/>
  <c r="C202" i="22"/>
  <c r="B202" i="22"/>
  <c r="D201" i="22"/>
  <c r="C201" i="22"/>
  <c r="B201" i="22"/>
  <c r="D200" i="22"/>
  <c r="C200" i="22"/>
  <c r="B200" i="22"/>
  <c r="D199" i="22"/>
  <c r="C199" i="22"/>
  <c r="B199" i="22"/>
  <c r="D198" i="22"/>
  <c r="C198" i="22"/>
  <c r="B198" i="22"/>
  <c r="D197" i="22"/>
  <c r="C197" i="22"/>
  <c r="B197" i="22"/>
  <c r="D196" i="22"/>
  <c r="C196" i="22"/>
  <c r="B196" i="22"/>
  <c r="D195" i="22"/>
  <c r="C195" i="22"/>
  <c r="B195" i="22"/>
  <c r="D194" i="22"/>
  <c r="C194" i="22"/>
  <c r="B194" i="22"/>
  <c r="D193" i="22"/>
  <c r="C193" i="22"/>
  <c r="B193" i="22"/>
  <c r="D192" i="22"/>
  <c r="C192" i="22"/>
  <c r="B192" i="22"/>
  <c r="D191" i="22"/>
  <c r="C191" i="22"/>
  <c r="B191" i="22"/>
  <c r="D190" i="22"/>
  <c r="C190" i="22"/>
  <c r="B190" i="22"/>
  <c r="D189" i="22"/>
  <c r="C189" i="22"/>
  <c r="B189" i="22"/>
  <c r="D188" i="22"/>
  <c r="C188" i="22"/>
  <c r="B188" i="22"/>
  <c r="D187" i="22"/>
  <c r="C187" i="22"/>
  <c r="B187" i="22"/>
  <c r="D186" i="22"/>
  <c r="C186" i="22"/>
  <c r="B186" i="22"/>
  <c r="D185" i="22"/>
  <c r="C185" i="22"/>
  <c r="B185" i="22"/>
  <c r="D184" i="22"/>
  <c r="C184" i="22"/>
  <c r="B184" i="22"/>
  <c r="D183" i="22"/>
  <c r="C183" i="22"/>
  <c r="B183" i="22"/>
  <c r="D182" i="22"/>
  <c r="C182" i="22"/>
  <c r="B182" i="22"/>
  <c r="D181" i="22"/>
  <c r="C181" i="22"/>
  <c r="B181" i="22"/>
  <c r="D180" i="22"/>
  <c r="C180" i="22"/>
  <c r="B180" i="22"/>
  <c r="D179" i="22"/>
  <c r="C179" i="22"/>
  <c r="B179" i="22"/>
  <c r="D210" i="21"/>
  <c r="C210" i="21"/>
  <c r="B210" i="21"/>
  <c r="D209" i="21"/>
  <c r="C209" i="21"/>
  <c r="B209" i="21"/>
  <c r="D208" i="21"/>
  <c r="C208" i="21"/>
  <c r="B208" i="21"/>
  <c r="D207" i="21"/>
  <c r="C207" i="21"/>
  <c r="B207" i="21"/>
  <c r="D206" i="21"/>
  <c r="C206" i="21"/>
  <c r="B206" i="21"/>
  <c r="D205" i="21"/>
  <c r="C205" i="21"/>
  <c r="B205" i="21"/>
  <c r="D204" i="21"/>
  <c r="C204" i="21"/>
  <c r="B204" i="21"/>
  <c r="D203" i="21"/>
  <c r="C203" i="21"/>
  <c r="B203" i="21"/>
  <c r="D202" i="21"/>
  <c r="C202" i="21"/>
  <c r="B202" i="21"/>
  <c r="D201" i="21"/>
  <c r="C201" i="21"/>
  <c r="B201" i="21"/>
  <c r="D200" i="21"/>
  <c r="C200" i="21"/>
  <c r="B200" i="21"/>
  <c r="D199" i="21"/>
  <c r="C199" i="21"/>
  <c r="B199" i="21"/>
  <c r="D198" i="21"/>
  <c r="C198" i="21"/>
  <c r="B198" i="21"/>
  <c r="D197" i="21"/>
  <c r="C197" i="21"/>
  <c r="B197" i="21"/>
  <c r="D196" i="21"/>
  <c r="C196" i="21"/>
  <c r="B196" i="21"/>
  <c r="D195" i="21"/>
  <c r="C195" i="21"/>
  <c r="B195" i="21"/>
  <c r="D194" i="21"/>
  <c r="C194" i="21"/>
  <c r="B194" i="21"/>
  <c r="D193" i="21"/>
  <c r="C193" i="21"/>
  <c r="B193" i="21"/>
  <c r="D192" i="21"/>
  <c r="C192" i="21"/>
  <c r="B192" i="21"/>
  <c r="D191" i="21"/>
  <c r="C191" i="21"/>
  <c r="B191" i="21"/>
  <c r="D190" i="21"/>
  <c r="C190" i="21"/>
  <c r="B190" i="21"/>
  <c r="D189" i="21"/>
  <c r="C189" i="21"/>
  <c r="B189" i="21"/>
  <c r="D188" i="21"/>
  <c r="C188" i="21"/>
  <c r="B188" i="21"/>
  <c r="D187" i="21"/>
  <c r="C187" i="21"/>
  <c r="B187" i="21"/>
  <c r="D186" i="21"/>
  <c r="C186" i="21"/>
  <c r="B186" i="21"/>
  <c r="D185" i="21"/>
  <c r="C185" i="21"/>
  <c r="B185" i="21"/>
  <c r="D184" i="21"/>
  <c r="C184" i="21"/>
  <c r="B184" i="21"/>
  <c r="D183" i="21"/>
  <c r="C183" i="21"/>
  <c r="B183" i="21"/>
  <c r="D182" i="21"/>
  <c r="C182" i="21"/>
  <c r="B182" i="21"/>
  <c r="D181" i="21"/>
  <c r="C181" i="21"/>
  <c r="B181" i="21"/>
  <c r="D180" i="21"/>
  <c r="C180" i="21"/>
  <c r="B180" i="21"/>
  <c r="D179" i="21"/>
  <c r="C179" i="21"/>
  <c r="B179" i="21"/>
  <c r="D210" i="20"/>
  <c r="C210" i="20"/>
  <c r="B210" i="20"/>
  <c r="D209" i="20"/>
  <c r="C209" i="20"/>
  <c r="B209" i="20"/>
  <c r="D208" i="20"/>
  <c r="C208" i="20"/>
  <c r="B208" i="20"/>
  <c r="D207" i="20"/>
  <c r="C207" i="20"/>
  <c r="B207" i="20"/>
  <c r="D206" i="20"/>
  <c r="C206" i="20"/>
  <c r="B206" i="20"/>
  <c r="D205" i="20"/>
  <c r="C205" i="20"/>
  <c r="B205" i="20"/>
  <c r="D204" i="20"/>
  <c r="C204" i="20"/>
  <c r="B204" i="20"/>
  <c r="D203" i="20"/>
  <c r="C203" i="20"/>
  <c r="B203" i="20"/>
  <c r="D202" i="20"/>
  <c r="C202" i="20"/>
  <c r="B202" i="20"/>
  <c r="D201" i="20"/>
  <c r="C201" i="20"/>
  <c r="B201" i="20"/>
  <c r="D200" i="20"/>
  <c r="C200" i="20"/>
  <c r="B200" i="20"/>
  <c r="D199" i="20"/>
  <c r="C199" i="20"/>
  <c r="B199" i="20"/>
  <c r="D198" i="20"/>
  <c r="C198" i="20"/>
  <c r="B198" i="20"/>
  <c r="D197" i="20"/>
  <c r="C197" i="20"/>
  <c r="B197" i="20"/>
  <c r="D196" i="20"/>
  <c r="C196" i="20"/>
  <c r="B196" i="20"/>
  <c r="D195" i="20"/>
  <c r="C195" i="20"/>
  <c r="B195" i="20"/>
  <c r="D194" i="20"/>
  <c r="C194" i="20"/>
  <c r="B194" i="20"/>
  <c r="D193" i="20"/>
  <c r="C193" i="20"/>
  <c r="B193" i="20"/>
  <c r="D192" i="20"/>
  <c r="C192" i="20"/>
  <c r="B192" i="20"/>
  <c r="D191" i="20"/>
  <c r="C191" i="20"/>
  <c r="B191" i="20"/>
  <c r="D190" i="20"/>
  <c r="C190" i="20"/>
  <c r="B190" i="20"/>
  <c r="D189" i="20"/>
  <c r="C189" i="20"/>
  <c r="B189" i="20"/>
  <c r="D188" i="20"/>
  <c r="C188" i="20"/>
  <c r="B188" i="20"/>
  <c r="D187" i="20"/>
  <c r="C187" i="20"/>
  <c r="B187" i="20"/>
  <c r="D186" i="20"/>
  <c r="C186" i="20"/>
  <c r="B186" i="20"/>
  <c r="D185" i="20"/>
  <c r="C185" i="20"/>
  <c r="B185" i="20"/>
  <c r="D184" i="20"/>
  <c r="C184" i="20"/>
  <c r="B184" i="20"/>
  <c r="D183" i="20"/>
  <c r="C183" i="20"/>
  <c r="B183" i="20"/>
  <c r="D182" i="20"/>
  <c r="C182" i="20"/>
  <c r="B182" i="20"/>
  <c r="D181" i="20"/>
  <c r="C181" i="20"/>
  <c r="B181" i="20"/>
  <c r="D180" i="20"/>
  <c r="C180" i="20"/>
  <c r="B180" i="20"/>
  <c r="D179" i="20"/>
  <c r="C179" i="20"/>
  <c r="B179" i="20"/>
  <c r="B180" i="23"/>
  <c r="C180" i="23"/>
  <c r="D180" i="23"/>
  <c r="B181" i="23"/>
  <c r="C181" i="23"/>
  <c r="D181" i="23"/>
  <c r="B182" i="23"/>
  <c r="C182" i="23"/>
  <c r="D182" i="23"/>
  <c r="B183" i="23"/>
  <c r="C183" i="23"/>
  <c r="D183" i="23"/>
  <c r="B184" i="23"/>
  <c r="C184" i="23"/>
  <c r="D184" i="23"/>
  <c r="B185" i="23"/>
  <c r="C185" i="23"/>
  <c r="D185" i="23"/>
  <c r="B186" i="23"/>
  <c r="C186" i="23"/>
  <c r="D186" i="23"/>
  <c r="B187" i="23"/>
  <c r="C187" i="23"/>
  <c r="D187" i="23"/>
  <c r="B188" i="23"/>
  <c r="C188" i="23"/>
  <c r="D188" i="23"/>
  <c r="B189" i="23"/>
  <c r="C189" i="23"/>
  <c r="D189" i="23"/>
  <c r="B190" i="23"/>
  <c r="C190" i="23"/>
  <c r="D190" i="23"/>
  <c r="B191" i="23"/>
  <c r="C191" i="23"/>
  <c r="D191" i="23"/>
  <c r="B192" i="23"/>
  <c r="C192" i="23"/>
  <c r="D192" i="23"/>
  <c r="B193" i="23"/>
  <c r="C193" i="23"/>
  <c r="D193" i="23"/>
  <c r="B194" i="23"/>
  <c r="C194" i="23"/>
  <c r="D194" i="23"/>
  <c r="B195" i="23"/>
  <c r="C195" i="23"/>
  <c r="D195" i="23"/>
  <c r="B196" i="23"/>
  <c r="C196" i="23"/>
  <c r="D196" i="23"/>
  <c r="B197" i="23"/>
  <c r="C197" i="23"/>
  <c r="D197" i="23"/>
  <c r="B198" i="23"/>
  <c r="C198" i="23"/>
  <c r="D198" i="23"/>
  <c r="B199" i="23"/>
  <c r="C199" i="23"/>
  <c r="D199" i="23"/>
  <c r="B200" i="23"/>
  <c r="C200" i="23"/>
  <c r="D200" i="23"/>
  <c r="B201" i="23"/>
  <c r="C201" i="23"/>
  <c r="D201" i="23"/>
  <c r="B202" i="23"/>
  <c r="C202" i="23"/>
  <c r="D202" i="23"/>
  <c r="B203" i="23"/>
  <c r="C203" i="23"/>
  <c r="D203" i="23"/>
  <c r="B204" i="23"/>
  <c r="C204" i="23"/>
  <c r="D204" i="23"/>
  <c r="B205" i="23"/>
  <c r="C205" i="23"/>
  <c r="D205" i="23"/>
  <c r="B206" i="23"/>
  <c r="C206" i="23"/>
  <c r="D206" i="23"/>
  <c r="B207" i="23"/>
  <c r="C207" i="23"/>
  <c r="D207" i="23"/>
  <c r="B208" i="23"/>
  <c r="C208" i="23"/>
  <c r="D208" i="23"/>
  <c r="B209" i="23"/>
  <c r="C209" i="23"/>
  <c r="D209" i="23"/>
  <c r="B210" i="23"/>
  <c r="C210" i="23"/>
  <c r="D210" i="23"/>
  <c r="C179" i="23"/>
  <c r="D179" i="23"/>
  <c r="B179" i="23"/>
  <c r="D69" i="23"/>
  <c r="D104" i="23"/>
  <c r="D140" i="23"/>
  <c r="C69" i="23"/>
  <c r="C104" i="23"/>
  <c r="C140" i="23"/>
  <c r="B69" i="23"/>
  <c r="B104" i="23"/>
  <c r="B140" i="23"/>
  <c r="D68" i="23"/>
  <c r="D103" i="23"/>
  <c r="D139" i="23"/>
  <c r="C68" i="23"/>
  <c r="C103" i="23"/>
  <c r="C139" i="23"/>
  <c r="B68" i="23"/>
  <c r="B103" i="23"/>
  <c r="B139" i="23"/>
  <c r="D67" i="23"/>
  <c r="D102" i="23"/>
  <c r="D138" i="23"/>
  <c r="C67" i="23"/>
  <c r="C102" i="23"/>
  <c r="C138" i="23"/>
  <c r="B67" i="23"/>
  <c r="B102" i="23"/>
  <c r="B138" i="23"/>
  <c r="D66" i="23"/>
  <c r="D101" i="23"/>
  <c r="D137" i="23"/>
  <c r="C66" i="23"/>
  <c r="C101" i="23"/>
  <c r="C137" i="23"/>
  <c r="B66" i="23"/>
  <c r="B101" i="23"/>
  <c r="B137" i="23"/>
  <c r="D65" i="23"/>
  <c r="D100" i="23"/>
  <c r="D136" i="23"/>
  <c r="C65" i="23"/>
  <c r="C100" i="23"/>
  <c r="C136" i="23"/>
  <c r="B65" i="23"/>
  <c r="B100" i="23"/>
  <c r="B136" i="23"/>
  <c r="D64" i="23"/>
  <c r="D99" i="23"/>
  <c r="D135" i="23"/>
  <c r="C64" i="23"/>
  <c r="C99" i="23"/>
  <c r="C135" i="23"/>
  <c r="B64" i="23"/>
  <c r="B99" i="23"/>
  <c r="B135" i="23"/>
  <c r="D63" i="23"/>
  <c r="D98" i="23"/>
  <c r="D134" i="23"/>
  <c r="C63" i="23"/>
  <c r="C98" i="23"/>
  <c r="C134" i="23"/>
  <c r="B63" i="23"/>
  <c r="B98" i="23"/>
  <c r="B134" i="23"/>
  <c r="D62" i="23"/>
  <c r="D97" i="23"/>
  <c r="D133" i="23"/>
  <c r="C62" i="23"/>
  <c r="C97" i="23"/>
  <c r="C133" i="23"/>
  <c r="B62" i="23"/>
  <c r="B97" i="23"/>
  <c r="B133" i="23"/>
  <c r="D61" i="23"/>
  <c r="D96" i="23"/>
  <c r="D132" i="23"/>
  <c r="C61" i="23"/>
  <c r="C96" i="23"/>
  <c r="C132" i="23"/>
  <c r="B61" i="23"/>
  <c r="B96" i="23"/>
  <c r="B132" i="23"/>
  <c r="D60" i="23"/>
  <c r="D95" i="23"/>
  <c r="D131" i="23"/>
  <c r="C60" i="23"/>
  <c r="C95" i="23"/>
  <c r="C131" i="23"/>
  <c r="B60" i="23"/>
  <c r="B95" i="23"/>
  <c r="B131" i="23"/>
  <c r="D59" i="23"/>
  <c r="D94" i="23"/>
  <c r="D130" i="23"/>
  <c r="C59" i="23"/>
  <c r="C94" i="23"/>
  <c r="C130" i="23"/>
  <c r="B59" i="23"/>
  <c r="B94" i="23"/>
  <c r="B130" i="23"/>
  <c r="D58" i="23"/>
  <c r="D93" i="23"/>
  <c r="D129" i="23"/>
  <c r="C58" i="23"/>
  <c r="C93" i="23"/>
  <c r="C129" i="23"/>
  <c r="B58" i="23"/>
  <c r="B93" i="23"/>
  <c r="B129" i="23"/>
  <c r="D57" i="23"/>
  <c r="D92" i="23"/>
  <c r="D128" i="23"/>
  <c r="C57" i="23"/>
  <c r="C92" i="23"/>
  <c r="C128" i="23"/>
  <c r="B57" i="23"/>
  <c r="B92" i="23"/>
  <c r="B128" i="23"/>
  <c r="D56" i="23"/>
  <c r="D91" i="23"/>
  <c r="D127" i="23"/>
  <c r="C56" i="23"/>
  <c r="C91" i="23"/>
  <c r="C127" i="23"/>
  <c r="B56" i="23"/>
  <c r="B91" i="23"/>
  <c r="B127" i="23"/>
  <c r="D55" i="23"/>
  <c r="D90" i="23"/>
  <c r="D126" i="23"/>
  <c r="C55" i="23"/>
  <c r="C90" i="23"/>
  <c r="C126" i="23"/>
  <c r="B55" i="23"/>
  <c r="B90" i="23"/>
  <c r="B126" i="23"/>
  <c r="D54" i="23"/>
  <c r="D89" i="23"/>
  <c r="D125" i="23"/>
  <c r="C54" i="23"/>
  <c r="C89" i="23"/>
  <c r="C125" i="23"/>
  <c r="B54" i="23"/>
  <c r="B89" i="23"/>
  <c r="B125" i="23"/>
  <c r="D53" i="23"/>
  <c r="D88" i="23"/>
  <c r="D124" i="23"/>
  <c r="C53" i="23"/>
  <c r="C88" i="23"/>
  <c r="C124" i="23"/>
  <c r="B53" i="23"/>
  <c r="B88" i="23"/>
  <c r="B124" i="23"/>
  <c r="D52" i="23"/>
  <c r="D87" i="23"/>
  <c r="D123" i="23"/>
  <c r="C52" i="23"/>
  <c r="C87" i="23"/>
  <c r="C123" i="23"/>
  <c r="B52" i="23"/>
  <c r="B87" i="23"/>
  <c r="B123" i="23"/>
  <c r="D51" i="23"/>
  <c r="D86" i="23"/>
  <c r="D122" i="23"/>
  <c r="C51" i="23"/>
  <c r="C86" i="23"/>
  <c r="C122" i="23"/>
  <c r="B51" i="23"/>
  <c r="B86" i="23"/>
  <c r="B122" i="23"/>
  <c r="D50" i="23"/>
  <c r="D85" i="23"/>
  <c r="D121" i="23"/>
  <c r="C50" i="23"/>
  <c r="C85" i="23"/>
  <c r="C121" i="23"/>
  <c r="B50" i="23"/>
  <c r="B85" i="23"/>
  <c r="B121" i="23"/>
  <c r="D49" i="23"/>
  <c r="D84" i="23"/>
  <c r="D120" i="23"/>
  <c r="C49" i="23"/>
  <c r="C84" i="23"/>
  <c r="C120" i="23"/>
  <c r="B49" i="23"/>
  <c r="B84" i="23"/>
  <c r="B120" i="23"/>
  <c r="D48" i="23"/>
  <c r="D83" i="23"/>
  <c r="D119" i="23"/>
  <c r="C48" i="23"/>
  <c r="C83" i="23"/>
  <c r="C119" i="23"/>
  <c r="B48" i="23"/>
  <c r="B83" i="23"/>
  <c r="B119" i="23"/>
  <c r="D47" i="23"/>
  <c r="D82" i="23"/>
  <c r="D118" i="23"/>
  <c r="C47" i="23"/>
  <c r="C82" i="23"/>
  <c r="C118" i="23"/>
  <c r="B47" i="23"/>
  <c r="B82" i="23"/>
  <c r="B118" i="23"/>
  <c r="D46" i="23"/>
  <c r="D81" i="23"/>
  <c r="D117" i="23"/>
  <c r="C46" i="23"/>
  <c r="C81" i="23"/>
  <c r="C117" i="23"/>
  <c r="B46" i="23"/>
  <c r="B81" i="23"/>
  <c r="B117" i="23"/>
  <c r="D45" i="23"/>
  <c r="D80" i="23"/>
  <c r="D116" i="23"/>
  <c r="C45" i="23"/>
  <c r="C80" i="23"/>
  <c r="C116" i="23"/>
  <c r="B45" i="23"/>
  <c r="B80" i="23"/>
  <c r="B116" i="23"/>
  <c r="D44" i="23"/>
  <c r="D79" i="23"/>
  <c r="D115" i="23"/>
  <c r="C44" i="23"/>
  <c r="C79" i="23"/>
  <c r="C115" i="23"/>
  <c r="B44" i="23"/>
  <c r="B79" i="23"/>
  <c r="B115" i="23"/>
  <c r="D43" i="23"/>
  <c r="D78" i="23"/>
  <c r="D114" i="23"/>
  <c r="C43" i="23"/>
  <c r="C78" i="23"/>
  <c r="C114" i="23"/>
  <c r="B43" i="23"/>
  <c r="B78" i="23"/>
  <c r="B114" i="23"/>
  <c r="D42" i="23"/>
  <c r="D77" i="23"/>
  <c r="D113" i="23"/>
  <c r="C42" i="23"/>
  <c r="C77" i="23"/>
  <c r="C113" i="23"/>
  <c r="B42" i="23"/>
  <c r="B77" i="23"/>
  <c r="B113" i="23"/>
  <c r="D41" i="23"/>
  <c r="D76" i="23"/>
  <c r="D112" i="23"/>
  <c r="C41" i="23"/>
  <c r="C76" i="23"/>
  <c r="C112" i="23"/>
  <c r="B41" i="23"/>
  <c r="B76" i="23"/>
  <c r="B112" i="23"/>
  <c r="D40" i="23"/>
  <c r="D75" i="23"/>
  <c r="D111" i="23"/>
  <c r="C40" i="23"/>
  <c r="C75" i="23"/>
  <c r="C111" i="23"/>
  <c r="B40" i="23"/>
  <c r="B75" i="23"/>
  <c r="B111" i="23"/>
  <c r="D39" i="23"/>
  <c r="D74" i="23"/>
  <c r="D110" i="23"/>
  <c r="C39" i="23"/>
  <c r="C74" i="23"/>
  <c r="C110" i="23"/>
  <c r="B39" i="23"/>
  <c r="B74" i="23"/>
  <c r="B110" i="23"/>
  <c r="D38" i="23"/>
  <c r="D73" i="23"/>
  <c r="D109" i="23"/>
  <c r="C38" i="23"/>
  <c r="C73" i="23"/>
  <c r="C109" i="23"/>
  <c r="B38" i="23"/>
  <c r="B73" i="23"/>
  <c r="B109" i="23"/>
  <c r="B109" i="20"/>
  <c r="B38" i="24"/>
  <c r="B39" i="20"/>
  <c r="C39" i="20"/>
  <c r="D39" i="20"/>
  <c r="B40" i="20"/>
  <c r="C40" i="20"/>
  <c r="D40" i="20"/>
  <c r="B41" i="20"/>
  <c r="C41" i="20"/>
  <c r="D41" i="20"/>
  <c r="B42" i="20"/>
  <c r="C42" i="20"/>
  <c r="D42" i="20"/>
  <c r="B43" i="20"/>
  <c r="C43" i="20"/>
  <c r="D43" i="20"/>
  <c r="B44" i="20"/>
  <c r="C44" i="20"/>
  <c r="D44" i="20"/>
  <c r="B45" i="20"/>
  <c r="C45" i="20"/>
  <c r="D45" i="20"/>
  <c r="B46" i="20"/>
  <c r="C46" i="20"/>
  <c r="D46" i="20"/>
  <c r="B47" i="20"/>
  <c r="C47" i="20"/>
  <c r="D47" i="20"/>
  <c r="B48" i="20"/>
  <c r="C48" i="20"/>
  <c r="D48" i="20"/>
  <c r="B49" i="20"/>
  <c r="C49" i="20"/>
  <c r="D49" i="20"/>
  <c r="B50" i="20"/>
  <c r="C50" i="20"/>
  <c r="D50" i="20"/>
  <c r="B51" i="20"/>
  <c r="C51" i="20"/>
  <c r="D51" i="20"/>
  <c r="B52" i="20"/>
  <c r="C52" i="20"/>
  <c r="D52" i="20"/>
  <c r="B53" i="20"/>
  <c r="C53" i="20"/>
  <c r="D53" i="20"/>
  <c r="B54" i="20"/>
  <c r="C54" i="20"/>
  <c r="D54" i="20"/>
  <c r="B55" i="20"/>
  <c r="C55" i="20"/>
  <c r="D55" i="20"/>
  <c r="B56" i="20"/>
  <c r="C56" i="20"/>
  <c r="D56" i="20"/>
  <c r="B57" i="20"/>
  <c r="C57" i="20"/>
  <c r="D57" i="20"/>
  <c r="B58" i="20"/>
  <c r="C58" i="20"/>
  <c r="D58" i="20"/>
  <c r="B59" i="20"/>
  <c r="C59" i="20"/>
  <c r="D59" i="20"/>
  <c r="B60" i="20"/>
  <c r="C60" i="20"/>
  <c r="D60" i="20"/>
  <c r="B61" i="20"/>
  <c r="C61" i="20"/>
  <c r="D61" i="20"/>
  <c r="B62" i="20"/>
  <c r="C62" i="20"/>
  <c r="D62" i="20"/>
  <c r="B63" i="20"/>
  <c r="C63" i="20"/>
  <c r="D63" i="20"/>
  <c r="B64" i="20"/>
  <c r="C64" i="20"/>
  <c r="D64" i="20"/>
  <c r="B65" i="20"/>
  <c r="C65" i="20"/>
  <c r="D65" i="20"/>
  <c r="B66" i="20"/>
  <c r="C66" i="20"/>
  <c r="D66" i="20"/>
  <c r="B67" i="20"/>
  <c r="C67" i="20"/>
  <c r="D67" i="20"/>
  <c r="B68" i="20"/>
  <c r="C68" i="20"/>
  <c r="D68" i="20"/>
  <c r="B69" i="20"/>
  <c r="C69" i="20"/>
  <c r="D69" i="20"/>
  <c r="C38" i="20"/>
  <c r="D38" i="20"/>
  <c r="B38" i="20"/>
  <c r="B39" i="21"/>
  <c r="C39" i="21"/>
  <c r="D39" i="21"/>
  <c r="B40" i="21"/>
  <c r="C40" i="21"/>
  <c r="D40" i="21"/>
  <c r="B41" i="21"/>
  <c r="C41" i="21"/>
  <c r="D41" i="21"/>
  <c r="B42" i="21"/>
  <c r="C42" i="21"/>
  <c r="D42" i="21"/>
  <c r="B43" i="21"/>
  <c r="C43" i="21"/>
  <c r="D43" i="21"/>
  <c r="B44" i="21"/>
  <c r="C44" i="21"/>
  <c r="D44" i="21"/>
  <c r="B45" i="21"/>
  <c r="C45" i="21"/>
  <c r="D45" i="21"/>
  <c r="B46" i="21"/>
  <c r="C46" i="21"/>
  <c r="D46" i="21"/>
  <c r="B47" i="21"/>
  <c r="C47" i="21"/>
  <c r="D47" i="21"/>
  <c r="B48" i="21"/>
  <c r="C48" i="21"/>
  <c r="D48" i="21"/>
  <c r="B49" i="21"/>
  <c r="C49" i="21"/>
  <c r="D49" i="21"/>
  <c r="B50" i="21"/>
  <c r="C50" i="21"/>
  <c r="D50" i="21"/>
  <c r="B51" i="21"/>
  <c r="C51" i="21"/>
  <c r="D51" i="21"/>
  <c r="B52" i="21"/>
  <c r="C52" i="21"/>
  <c r="D52" i="21"/>
  <c r="B53" i="21"/>
  <c r="C53" i="21"/>
  <c r="D53" i="21"/>
  <c r="B54" i="21"/>
  <c r="C54" i="21"/>
  <c r="D54" i="21"/>
  <c r="B55" i="21"/>
  <c r="C55" i="21"/>
  <c r="D55" i="21"/>
  <c r="B56" i="21"/>
  <c r="C56" i="21"/>
  <c r="D56" i="21"/>
  <c r="B57" i="21"/>
  <c r="C57" i="21"/>
  <c r="D57" i="21"/>
  <c r="B58" i="21"/>
  <c r="C58" i="21"/>
  <c r="D58" i="21"/>
  <c r="B59" i="21"/>
  <c r="C59" i="21"/>
  <c r="D59" i="21"/>
  <c r="B60" i="21"/>
  <c r="C60" i="21"/>
  <c r="D60" i="21"/>
  <c r="B61" i="21"/>
  <c r="C61" i="21"/>
  <c r="D61" i="21"/>
  <c r="B62" i="21"/>
  <c r="C62" i="21"/>
  <c r="D62" i="21"/>
  <c r="B63" i="21"/>
  <c r="C63" i="21"/>
  <c r="D63" i="21"/>
  <c r="B64" i="21"/>
  <c r="C64" i="21"/>
  <c r="D64" i="21"/>
  <c r="B65" i="21"/>
  <c r="C65" i="21"/>
  <c r="D65" i="21"/>
  <c r="B66" i="21"/>
  <c r="C66" i="21"/>
  <c r="D66" i="21"/>
  <c r="B67" i="21"/>
  <c r="C67" i="21"/>
  <c r="D67" i="21"/>
  <c r="B68" i="21"/>
  <c r="C68" i="21"/>
  <c r="D68" i="21"/>
  <c r="B69" i="21"/>
  <c r="C69" i="21"/>
  <c r="D69" i="21"/>
  <c r="C38" i="21"/>
  <c r="D38" i="21"/>
  <c r="B38" i="21"/>
  <c r="B39" i="22"/>
  <c r="C39" i="22"/>
  <c r="D39" i="22"/>
  <c r="B40" i="22"/>
  <c r="C40" i="22"/>
  <c r="D40" i="22"/>
  <c r="B41" i="22"/>
  <c r="C41" i="22"/>
  <c r="D41" i="22"/>
  <c r="B42" i="22"/>
  <c r="C42" i="22"/>
  <c r="D42" i="22"/>
  <c r="B43" i="22"/>
  <c r="C43" i="22"/>
  <c r="D43" i="22"/>
  <c r="B44" i="22"/>
  <c r="C44" i="22"/>
  <c r="D44" i="22"/>
  <c r="B45" i="22"/>
  <c r="C45" i="22"/>
  <c r="D45" i="22"/>
  <c r="B46" i="22"/>
  <c r="C46" i="22"/>
  <c r="D46" i="22"/>
  <c r="B47" i="22"/>
  <c r="C47" i="22"/>
  <c r="D47" i="22"/>
  <c r="B48" i="22"/>
  <c r="C48" i="22"/>
  <c r="D48" i="22"/>
  <c r="B49" i="22"/>
  <c r="C49" i="22"/>
  <c r="D49" i="22"/>
  <c r="B50" i="22"/>
  <c r="C50" i="22"/>
  <c r="D50" i="22"/>
  <c r="B51" i="22"/>
  <c r="C51" i="22"/>
  <c r="D51" i="22"/>
  <c r="B52" i="22"/>
  <c r="C52" i="22"/>
  <c r="D52" i="22"/>
  <c r="B53" i="22"/>
  <c r="C53" i="22"/>
  <c r="D53" i="22"/>
  <c r="B54" i="22"/>
  <c r="C54" i="22"/>
  <c r="D54" i="22"/>
  <c r="B55" i="22"/>
  <c r="C55" i="22"/>
  <c r="D55" i="22"/>
  <c r="B56" i="22"/>
  <c r="C56" i="22"/>
  <c r="D56" i="22"/>
  <c r="B57" i="22"/>
  <c r="C57" i="22"/>
  <c r="D57" i="22"/>
  <c r="B58" i="22"/>
  <c r="C58" i="22"/>
  <c r="D58" i="22"/>
  <c r="B59" i="22"/>
  <c r="C59" i="22"/>
  <c r="D59" i="22"/>
  <c r="B60" i="22"/>
  <c r="C60" i="22"/>
  <c r="D60" i="22"/>
  <c r="B61" i="22"/>
  <c r="C61" i="22"/>
  <c r="D61" i="22"/>
  <c r="B62" i="22"/>
  <c r="C62" i="22"/>
  <c r="D62" i="22"/>
  <c r="B63" i="22"/>
  <c r="C63" i="22"/>
  <c r="D63" i="22"/>
  <c r="B64" i="22"/>
  <c r="C64" i="22"/>
  <c r="D64" i="22"/>
  <c r="B65" i="22"/>
  <c r="C65" i="22"/>
  <c r="D65" i="22"/>
  <c r="B66" i="22"/>
  <c r="C66" i="22"/>
  <c r="D66" i="22"/>
  <c r="B67" i="22"/>
  <c r="C67" i="22"/>
  <c r="D67" i="22"/>
  <c r="B68" i="22"/>
  <c r="C68" i="22"/>
  <c r="D68" i="22"/>
  <c r="B69" i="22"/>
  <c r="C69" i="22"/>
  <c r="D69" i="22"/>
  <c r="C38" i="22"/>
  <c r="D38" i="22"/>
  <c r="B38" i="22"/>
  <c r="F210" i="26"/>
  <c r="G210" i="26"/>
  <c r="F209" i="26"/>
  <c r="G209" i="26"/>
  <c r="F208" i="26"/>
  <c r="G208" i="26"/>
  <c r="F207" i="26"/>
  <c r="G207" i="26"/>
  <c r="F206" i="26"/>
  <c r="G206" i="26"/>
  <c r="F205" i="26"/>
  <c r="G205" i="26"/>
  <c r="F204" i="26"/>
  <c r="G204" i="26"/>
  <c r="F203" i="26"/>
  <c r="G203" i="26"/>
  <c r="F202" i="26"/>
  <c r="G202" i="26"/>
  <c r="F201" i="26"/>
  <c r="G201" i="26"/>
  <c r="F200" i="26"/>
  <c r="G200" i="26"/>
  <c r="F199" i="26"/>
  <c r="G199" i="26"/>
  <c r="F198" i="26"/>
  <c r="G198" i="26"/>
  <c r="F197" i="26"/>
  <c r="G197" i="26"/>
  <c r="F196" i="26"/>
  <c r="G196" i="26"/>
  <c r="F195" i="26"/>
  <c r="G195" i="26"/>
  <c r="F194" i="26"/>
  <c r="G194" i="26"/>
  <c r="F193" i="26"/>
  <c r="G193" i="26"/>
  <c r="F192" i="26"/>
  <c r="G192" i="26"/>
  <c r="F191" i="26"/>
  <c r="G191" i="26"/>
  <c r="F190" i="26"/>
  <c r="G190" i="26"/>
  <c r="F189" i="26"/>
  <c r="G189" i="26"/>
  <c r="F188" i="26"/>
  <c r="G188" i="26"/>
  <c r="F187" i="26"/>
  <c r="G187" i="26"/>
  <c r="F186" i="26"/>
  <c r="G186" i="26"/>
  <c r="F185" i="26"/>
  <c r="G185" i="26"/>
  <c r="F184" i="26"/>
  <c r="G184" i="26"/>
  <c r="F183" i="26"/>
  <c r="G183" i="26"/>
  <c r="F182" i="26"/>
  <c r="G182" i="26"/>
  <c r="F181" i="26"/>
  <c r="G181" i="26"/>
  <c r="F180" i="26"/>
  <c r="G180" i="26"/>
  <c r="F179" i="26"/>
  <c r="G179" i="26"/>
  <c r="F210" i="25"/>
  <c r="G210" i="25"/>
  <c r="F209" i="25"/>
  <c r="G209" i="25"/>
  <c r="F208" i="25"/>
  <c r="G208" i="25"/>
  <c r="F207" i="25"/>
  <c r="G207" i="25"/>
  <c r="F206" i="25"/>
  <c r="G206" i="25"/>
  <c r="F205" i="25"/>
  <c r="G205" i="25"/>
  <c r="F204" i="25"/>
  <c r="G204" i="25"/>
  <c r="F203" i="25"/>
  <c r="G203" i="25"/>
  <c r="F202" i="25"/>
  <c r="G202" i="25"/>
  <c r="F201" i="25"/>
  <c r="G201" i="25"/>
  <c r="F200" i="25"/>
  <c r="G200" i="25"/>
  <c r="F199" i="25"/>
  <c r="G199" i="25"/>
  <c r="F198" i="25"/>
  <c r="G198" i="25"/>
  <c r="F197" i="25"/>
  <c r="G197" i="25"/>
  <c r="F196" i="25"/>
  <c r="G196" i="25"/>
  <c r="F195" i="25"/>
  <c r="G195" i="25"/>
  <c r="F194" i="25"/>
  <c r="G194" i="25"/>
  <c r="F193" i="25"/>
  <c r="G193" i="25"/>
  <c r="F192" i="25"/>
  <c r="G192" i="25"/>
  <c r="F191" i="25"/>
  <c r="G191" i="25"/>
  <c r="F190" i="25"/>
  <c r="G190" i="25"/>
  <c r="F189" i="25"/>
  <c r="G189" i="25"/>
  <c r="F188" i="25"/>
  <c r="G188" i="25"/>
  <c r="F187" i="25"/>
  <c r="G187" i="25"/>
  <c r="F186" i="25"/>
  <c r="G186" i="25"/>
  <c r="F185" i="25"/>
  <c r="G185" i="25"/>
  <c r="F184" i="25"/>
  <c r="G184" i="25"/>
  <c r="F183" i="25"/>
  <c r="G183" i="25"/>
  <c r="F182" i="25"/>
  <c r="G182" i="25"/>
  <c r="F181" i="25"/>
  <c r="G181" i="25"/>
  <c r="F180" i="25"/>
  <c r="G180" i="25"/>
  <c r="F179" i="25"/>
  <c r="G179" i="25"/>
  <c r="F210" i="24"/>
  <c r="G210" i="24"/>
  <c r="F209" i="24"/>
  <c r="G209" i="24"/>
  <c r="F208" i="24"/>
  <c r="G208" i="24"/>
  <c r="F207" i="24"/>
  <c r="G207" i="24"/>
  <c r="F206" i="24"/>
  <c r="G206" i="24"/>
  <c r="F205" i="24"/>
  <c r="G205" i="24"/>
  <c r="F204" i="24"/>
  <c r="G204" i="24"/>
  <c r="F203" i="24"/>
  <c r="G203" i="24"/>
  <c r="F202" i="24"/>
  <c r="G202" i="24"/>
  <c r="F201" i="24"/>
  <c r="G201" i="24"/>
  <c r="F200" i="24"/>
  <c r="G200" i="24"/>
  <c r="F199" i="24"/>
  <c r="G199" i="24"/>
  <c r="F198" i="24"/>
  <c r="G198" i="24"/>
  <c r="F197" i="24"/>
  <c r="G197" i="24"/>
  <c r="F196" i="24"/>
  <c r="G196" i="24"/>
  <c r="F195" i="24"/>
  <c r="G195" i="24"/>
  <c r="F194" i="24"/>
  <c r="G194" i="24"/>
  <c r="F193" i="24"/>
  <c r="G193" i="24"/>
  <c r="F192" i="24"/>
  <c r="G192" i="24"/>
  <c r="F191" i="24"/>
  <c r="G191" i="24"/>
  <c r="F190" i="24"/>
  <c r="G190" i="24"/>
  <c r="F189" i="24"/>
  <c r="G189" i="24"/>
  <c r="F188" i="24"/>
  <c r="G188" i="24"/>
  <c r="F187" i="24"/>
  <c r="G187" i="24"/>
  <c r="F186" i="24"/>
  <c r="G186" i="24"/>
  <c r="F185" i="24"/>
  <c r="G185" i="24"/>
  <c r="F184" i="24"/>
  <c r="G184" i="24"/>
  <c r="F183" i="24"/>
  <c r="G183" i="24"/>
  <c r="F182" i="24"/>
  <c r="G182" i="24"/>
  <c r="F181" i="24"/>
  <c r="G181" i="24"/>
  <c r="F180" i="24"/>
  <c r="G180" i="24"/>
  <c r="F179" i="24"/>
  <c r="G179" i="24"/>
  <c r="F210" i="23"/>
  <c r="G210" i="23"/>
  <c r="F209" i="23"/>
  <c r="G209" i="23"/>
  <c r="F208" i="23"/>
  <c r="G208" i="23"/>
  <c r="F207" i="23"/>
  <c r="G207" i="23"/>
  <c r="F206" i="23"/>
  <c r="G206" i="23"/>
  <c r="F205" i="23"/>
  <c r="G205" i="23"/>
  <c r="F204" i="23"/>
  <c r="G204" i="23"/>
  <c r="F203" i="23"/>
  <c r="G203" i="23"/>
  <c r="F202" i="23"/>
  <c r="G202" i="23"/>
  <c r="F201" i="23"/>
  <c r="G201" i="23"/>
  <c r="F200" i="23"/>
  <c r="G200" i="23"/>
  <c r="F199" i="23"/>
  <c r="G199" i="23"/>
  <c r="F198" i="23"/>
  <c r="G198" i="23"/>
  <c r="F197" i="23"/>
  <c r="G197" i="23"/>
  <c r="F196" i="23"/>
  <c r="G196" i="23"/>
  <c r="F195" i="23"/>
  <c r="G195" i="23"/>
  <c r="F194" i="23"/>
  <c r="G194" i="23"/>
  <c r="F193" i="23"/>
  <c r="G193" i="23"/>
  <c r="F192" i="23"/>
  <c r="G192" i="23"/>
  <c r="F191" i="23"/>
  <c r="G191" i="23"/>
  <c r="F190" i="23"/>
  <c r="G190" i="23"/>
  <c r="F189" i="23"/>
  <c r="G189" i="23"/>
  <c r="F188" i="23"/>
  <c r="G188" i="23"/>
  <c r="F187" i="23"/>
  <c r="G187" i="23"/>
  <c r="F186" i="23"/>
  <c r="G186" i="23"/>
  <c r="F185" i="23"/>
  <c r="G185" i="23"/>
  <c r="F184" i="23"/>
  <c r="G184" i="23"/>
  <c r="F183" i="23"/>
  <c r="G183" i="23"/>
  <c r="F182" i="23"/>
  <c r="G182" i="23"/>
  <c r="F181" i="23"/>
  <c r="G181" i="23"/>
  <c r="F180" i="23"/>
  <c r="G180" i="23"/>
  <c r="F179" i="23"/>
  <c r="G179" i="23"/>
  <c r="B104" i="22"/>
  <c r="B140" i="22"/>
  <c r="C104" i="22"/>
  <c r="C140" i="22"/>
  <c r="D104" i="22"/>
  <c r="D140" i="22"/>
  <c r="F210" i="22"/>
  <c r="G210" i="22"/>
  <c r="B103" i="22"/>
  <c r="B139" i="22"/>
  <c r="C103" i="22"/>
  <c r="C139" i="22"/>
  <c r="D103" i="22"/>
  <c r="D139" i="22"/>
  <c r="F209" i="22"/>
  <c r="G209" i="22"/>
  <c r="B102" i="22"/>
  <c r="B138" i="22"/>
  <c r="C102" i="22"/>
  <c r="C138" i="22"/>
  <c r="D102" i="22"/>
  <c r="D138" i="22"/>
  <c r="F208" i="22"/>
  <c r="G208" i="22"/>
  <c r="B101" i="22"/>
  <c r="B137" i="22"/>
  <c r="C101" i="22"/>
  <c r="C137" i="22"/>
  <c r="D101" i="22"/>
  <c r="D137" i="22"/>
  <c r="F207" i="22"/>
  <c r="G207" i="22"/>
  <c r="B100" i="22"/>
  <c r="B136" i="22"/>
  <c r="C100" i="22"/>
  <c r="C136" i="22"/>
  <c r="D100" i="22"/>
  <c r="D136" i="22"/>
  <c r="F206" i="22"/>
  <c r="G206" i="22"/>
  <c r="B99" i="22"/>
  <c r="B135" i="22"/>
  <c r="C99" i="22"/>
  <c r="C135" i="22"/>
  <c r="D99" i="22"/>
  <c r="D135" i="22"/>
  <c r="F205" i="22"/>
  <c r="G205" i="22"/>
  <c r="B98" i="22"/>
  <c r="B134" i="22"/>
  <c r="C98" i="22"/>
  <c r="C134" i="22"/>
  <c r="D98" i="22"/>
  <c r="D134" i="22"/>
  <c r="F204" i="22"/>
  <c r="G204" i="22"/>
  <c r="B97" i="22"/>
  <c r="B133" i="22"/>
  <c r="C97" i="22"/>
  <c r="C133" i="22"/>
  <c r="D97" i="22"/>
  <c r="D133" i="22"/>
  <c r="F203" i="22"/>
  <c r="G203" i="22"/>
  <c r="B96" i="22"/>
  <c r="B132" i="22"/>
  <c r="C96" i="22"/>
  <c r="C132" i="22"/>
  <c r="D96" i="22"/>
  <c r="D132" i="22"/>
  <c r="F202" i="22"/>
  <c r="G202" i="22"/>
  <c r="B95" i="22"/>
  <c r="B131" i="22"/>
  <c r="C95" i="22"/>
  <c r="C131" i="22"/>
  <c r="D95" i="22"/>
  <c r="D131" i="22"/>
  <c r="F201" i="22"/>
  <c r="G201" i="22"/>
  <c r="B94" i="22"/>
  <c r="B130" i="22"/>
  <c r="C94" i="22"/>
  <c r="C130" i="22"/>
  <c r="D94" i="22"/>
  <c r="D130" i="22"/>
  <c r="F200" i="22"/>
  <c r="G200" i="22"/>
  <c r="B93" i="22"/>
  <c r="B129" i="22"/>
  <c r="C93" i="22"/>
  <c r="C129" i="22"/>
  <c r="D93" i="22"/>
  <c r="D129" i="22"/>
  <c r="F199" i="22"/>
  <c r="G199" i="22"/>
  <c r="B92" i="22"/>
  <c r="B128" i="22"/>
  <c r="C92" i="22"/>
  <c r="C128" i="22"/>
  <c r="D92" i="22"/>
  <c r="D128" i="22"/>
  <c r="F198" i="22"/>
  <c r="G198" i="22"/>
  <c r="B91" i="22"/>
  <c r="B127" i="22"/>
  <c r="C91" i="22"/>
  <c r="C127" i="22"/>
  <c r="D91" i="22"/>
  <c r="D127" i="22"/>
  <c r="F197" i="22"/>
  <c r="G197" i="22"/>
  <c r="B90" i="22"/>
  <c r="B126" i="22"/>
  <c r="C90" i="22"/>
  <c r="C126" i="22"/>
  <c r="D90" i="22"/>
  <c r="D126" i="22"/>
  <c r="F196" i="22"/>
  <c r="G196" i="22"/>
  <c r="B89" i="22"/>
  <c r="B125" i="22"/>
  <c r="C89" i="22"/>
  <c r="C125" i="22"/>
  <c r="D89" i="22"/>
  <c r="D125" i="22"/>
  <c r="F195" i="22"/>
  <c r="G195" i="22"/>
  <c r="B88" i="22"/>
  <c r="B124" i="22"/>
  <c r="C88" i="22"/>
  <c r="C124" i="22"/>
  <c r="D88" i="22"/>
  <c r="D124" i="22"/>
  <c r="F194" i="22"/>
  <c r="G194" i="22"/>
  <c r="B87" i="22"/>
  <c r="B123" i="22"/>
  <c r="C87" i="22"/>
  <c r="C123" i="22"/>
  <c r="D87" i="22"/>
  <c r="D123" i="22"/>
  <c r="F193" i="22"/>
  <c r="G193" i="22"/>
  <c r="B86" i="22"/>
  <c r="B122" i="22"/>
  <c r="C86" i="22"/>
  <c r="C122" i="22"/>
  <c r="D86" i="22"/>
  <c r="D122" i="22"/>
  <c r="F192" i="22"/>
  <c r="G192" i="22"/>
  <c r="B85" i="22"/>
  <c r="B121" i="22"/>
  <c r="C85" i="22"/>
  <c r="C121" i="22"/>
  <c r="D85" i="22"/>
  <c r="D121" i="22"/>
  <c r="F191" i="22"/>
  <c r="G191" i="22"/>
  <c r="B84" i="22"/>
  <c r="B120" i="22"/>
  <c r="C84" i="22"/>
  <c r="C120" i="22"/>
  <c r="D84" i="22"/>
  <c r="D120" i="22"/>
  <c r="F190" i="22"/>
  <c r="G190" i="22"/>
  <c r="B83" i="22"/>
  <c r="B119" i="22"/>
  <c r="C83" i="22"/>
  <c r="C119" i="22"/>
  <c r="D83" i="22"/>
  <c r="D119" i="22"/>
  <c r="F189" i="22"/>
  <c r="G189" i="22"/>
  <c r="B82" i="22"/>
  <c r="B118" i="22"/>
  <c r="C82" i="22"/>
  <c r="C118" i="22"/>
  <c r="D82" i="22"/>
  <c r="D118" i="22"/>
  <c r="F188" i="22"/>
  <c r="G188" i="22"/>
  <c r="B81" i="22"/>
  <c r="B117" i="22"/>
  <c r="C81" i="22"/>
  <c r="C117" i="22"/>
  <c r="D81" i="22"/>
  <c r="D117" i="22"/>
  <c r="F187" i="22"/>
  <c r="G187" i="22"/>
  <c r="B80" i="22"/>
  <c r="B116" i="22"/>
  <c r="C80" i="22"/>
  <c r="C116" i="22"/>
  <c r="D80" i="22"/>
  <c r="D116" i="22"/>
  <c r="F186" i="22"/>
  <c r="G186" i="22"/>
  <c r="B79" i="22"/>
  <c r="B115" i="22"/>
  <c r="C79" i="22"/>
  <c r="C115" i="22"/>
  <c r="D79" i="22"/>
  <c r="D115" i="22"/>
  <c r="F185" i="22"/>
  <c r="G185" i="22"/>
  <c r="B78" i="22"/>
  <c r="B114" i="22"/>
  <c r="C78" i="22"/>
  <c r="C114" i="22"/>
  <c r="D78" i="22"/>
  <c r="D114" i="22"/>
  <c r="F184" i="22"/>
  <c r="G184" i="22"/>
  <c r="B77" i="22"/>
  <c r="B113" i="22"/>
  <c r="C77" i="22"/>
  <c r="C113" i="22"/>
  <c r="D77" i="22"/>
  <c r="D113" i="22"/>
  <c r="F183" i="22"/>
  <c r="G183" i="22"/>
  <c r="B76" i="22"/>
  <c r="B112" i="22"/>
  <c r="C76" i="22"/>
  <c r="C112" i="22"/>
  <c r="D76" i="22"/>
  <c r="D112" i="22"/>
  <c r="F182" i="22"/>
  <c r="G182" i="22"/>
  <c r="B75" i="22"/>
  <c r="B111" i="22"/>
  <c r="C75" i="22"/>
  <c r="C111" i="22"/>
  <c r="D75" i="22"/>
  <c r="D111" i="22"/>
  <c r="F181" i="22"/>
  <c r="G181" i="22"/>
  <c r="B74" i="22"/>
  <c r="B110" i="22"/>
  <c r="C74" i="22"/>
  <c r="C110" i="22"/>
  <c r="D74" i="22"/>
  <c r="D110" i="22"/>
  <c r="F180" i="22"/>
  <c r="G180" i="22"/>
  <c r="B73" i="22"/>
  <c r="B109" i="22"/>
  <c r="C73" i="22"/>
  <c r="C109" i="22"/>
  <c r="D73" i="22"/>
  <c r="D109" i="22"/>
  <c r="F179" i="22"/>
  <c r="G179" i="22"/>
  <c r="B104" i="21"/>
  <c r="B140" i="21"/>
  <c r="C104" i="21"/>
  <c r="C140" i="21"/>
  <c r="D104" i="21"/>
  <c r="D140" i="21"/>
  <c r="F210" i="21"/>
  <c r="G210" i="21"/>
  <c r="B103" i="21"/>
  <c r="B139" i="21"/>
  <c r="C103" i="21"/>
  <c r="C139" i="21"/>
  <c r="D103" i="21"/>
  <c r="D139" i="21"/>
  <c r="F209" i="21"/>
  <c r="G209" i="21"/>
  <c r="B102" i="21"/>
  <c r="B138" i="21"/>
  <c r="C102" i="21"/>
  <c r="C138" i="21"/>
  <c r="D102" i="21"/>
  <c r="D138" i="21"/>
  <c r="F208" i="21"/>
  <c r="G208" i="21"/>
  <c r="B101" i="21"/>
  <c r="B137" i="21"/>
  <c r="C101" i="21"/>
  <c r="C137" i="21"/>
  <c r="D101" i="21"/>
  <c r="D137" i="21"/>
  <c r="F207" i="21"/>
  <c r="G207" i="21"/>
  <c r="B100" i="21"/>
  <c r="B136" i="21"/>
  <c r="C100" i="21"/>
  <c r="C136" i="21"/>
  <c r="D100" i="21"/>
  <c r="D136" i="21"/>
  <c r="F206" i="21"/>
  <c r="G206" i="21"/>
  <c r="B99" i="21"/>
  <c r="B135" i="21"/>
  <c r="C99" i="21"/>
  <c r="C135" i="21"/>
  <c r="D99" i="21"/>
  <c r="D135" i="21"/>
  <c r="F205" i="21"/>
  <c r="G205" i="21"/>
  <c r="B98" i="21"/>
  <c r="B134" i="21"/>
  <c r="C98" i="21"/>
  <c r="C134" i="21"/>
  <c r="D98" i="21"/>
  <c r="D134" i="21"/>
  <c r="F204" i="21"/>
  <c r="G204" i="21"/>
  <c r="B97" i="21"/>
  <c r="B133" i="21"/>
  <c r="C97" i="21"/>
  <c r="C133" i="21"/>
  <c r="D97" i="21"/>
  <c r="D133" i="21"/>
  <c r="F203" i="21"/>
  <c r="G203" i="21"/>
  <c r="B96" i="21"/>
  <c r="B132" i="21"/>
  <c r="C96" i="21"/>
  <c r="C132" i="21"/>
  <c r="D96" i="21"/>
  <c r="D132" i="21"/>
  <c r="F202" i="21"/>
  <c r="G202" i="21"/>
  <c r="B95" i="21"/>
  <c r="B131" i="21"/>
  <c r="C95" i="21"/>
  <c r="C131" i="21"/>
  <c r="D95" i="21"/>
  <c r="D131" i="21"/>
  <c r="F201" i="21"/>
  <c r="G201" i="21"/>
  <c r="B94" i="21"/>
  <c r="B130" i="21"/>
  <c r="C94" i="21"/>
  <c r="C130" i="21"/>
  <c r="D94" i="21"/>
  <c r="D130" i="21"/>
  <c r="F200" i="21"/>
  <c r="G200" i="21"/>
  <c r="B93" i="21"/>
  <c r="B129" i="21"/>
  <c r="C93" i="21"/>
  <c r="C129" i="21"/>
  <c r="D93" i="21"/>
  <c r="D129" i="21"/>
  <c r="F199" i="21"/>
  <c r="G199" i="21"/>
  <c r="B92" i="21"/>
  <c r="B128" i="21"/>
  <c r="C92" i="21"/>
  <c r="C128" i="21"/>
  <c r="D92" i="21"/>
  <c r="D128" i="21"/>
  <c r="F198" i="21"/>
  <c r="G198" i="21"/>
  <c r="B91" i="21"/>
  <c r="B127" i="21"/>
  <c r="C91" i="21"/>
  <c r="C127" i="21"/>
  <c r="D91" i="21"/>
  <c r="D127" i="21"/>
  <c r="F197" i="21"/>
  <c r="G197" i="21"/>
  <c r="B90" i="21"/>
  <c r="B126" i="21"/>
  <c r="C90" i="21"/>
  <c r="C126" i="21"/>
  <c r="D90" i="21"/>
  <c r="D126" i="21"/>
  <c r="F196" i="21"/>
  <c r="G196" i="21"/>
  <c r="B89" i="21"/>
  <c r="B125" i="21"/>
  <c r="C89" i="21"/>
  <c r="C125" i="21"/>
  <c r="D89" i="21"/>
  <c r="D125" i="21"/>
  <c r="F195" i="21"/>
  <c r="G195" i="21"/>
  <c r="B88" i="21"/>
  <c r="B124" i="21"/>
  <c r="C88" i="21"/>
  <c r="C124" i="21"/>
  <c r="D88" i="21"/>
  <c r="D124" i="21"/>
  <c r="F194" i="21"/>
  <c r="G194" i="21"/>
  <c r="B87" i="21"/>
  <c r="B123" i="21"/>
  <c r="C87" i="21"/>
  <c r="C123" i="21"/>
  <c r="D87" i="21"/>
  <c r="D123" i="21"/>
  <c r="F193" i="21"/>
  <c r="G193" i="21"/>
  <c r="B86" i="21"/>
  <c r="B122" i="21"/>
  <c r="C86" i="21"/>
  <c r="C122" i="21"/>
  <c r="D86" i="21"/>
  <c r="D122" i="21"/>
  <c r="F192" i="21"/>
  <c r="G192" i="21"/>
  <c r="B85" i="21"/>
  <c r="B121" i="21"/>
  <c r="C85" i="21"/>
  <c r="C121" i="21"/>
  <c r="D85" i="21"/>
  <c r="D121" i="21"/>
  <c r="F191" i="21"/>
  <c r="G191" i="21"/>
  <c r="B84" i="21"/>
  <c r="B120" i="21"/>
  <c r="C84" i="21"/>
  <c r="C120" i="21"/>
  <c r="D84" i="21"/>
  <c r="D120" i="21"/>
  <c r="F190" i="21"/>
  <c r="G190" i="21"/>
  <c r="B83" i="21"/>
  <c r="B119" i="21"/>
  <c r="C83" i="21"/>
  <c r="C119" i="21"/>
  <c r="D83" i="21"/>
  <c r="D119" i="21"/>
  <c r="F189" i="21"/>
  <c r="G189" i="21"/>
  <c r="B82" i="21"/>
  <c r="B118" i="21"/>
  <c r="C82" i="21"/>
  <c r="C118" i="21"/>
  <c r="D82" i="21"/>
  <c r="D118" i="21"/>
  <c r="F188" i="21"/>
  <c r="G188" i="21"/>
  <c r="B81" i="21"/>
  <c r="B117" i="21"/>
  <c r="C81" i="21"/>
  <c r="C117" i="21"/>
  <c r="D81" i="21"/>
  <c r="D117" i="21"/>
  <c r="F187" i="21"/>
  <c r="G187" i="21"/>
  <c r="B80" i="21"/>
  <c r="B116" i="21"/>
  <c r="C80" i="21"/>
  <c r="C116" i="21"/>
  <c r="D80" i="21"/>
  <c r="D116" i="21"/>
  <c r="F186" i="21"/>
  <c r="G186" i="21"/>
  <c r="B79" i="21"/>
  <c r="B115" i="21"/>
  <c r="C79" i="21"/>
  <c r="C115" i="21"/>
  <c r="D79" i="21"/>
  <c r="D115" i="21"/>
  <c r="F185" i="21"/>
  <c r="G185" i="21"/>
  <c r="B78" i="21"/>
  <c r="B114" i="21"/>
  <c r="C78" i="21"/>
  <c r="C114" i="21"/>
  <c r="D78" i="21"/>
  <c r="D114" i="21"/>
  <c r="F184" i="21"/>
  <c r="G184" i="21"/>
  <c r="B77" i="21"/>
  <c r="B113" i="21"/>
  <c r="C77" i="21"/>
  <c r="C113" i="21"/>
  <c r="D77" i="21"/>
  <c r="D113" i="21"/>
  <c r="F183" i="21"/>
  <c r="G183" i="21"/>
  <c r="B76" i="21"/>
  <c r="B112" i="21"/>
  <c r="C76" i="21"/>
  <c r="C112" i="21"/>
  <c r="D76" i="21"/>
  <c r="D112" i="21"/>
  <c r="F182" i="21"/>
  <c r="G182" i="21"/>
  <c r="B75" i="21"/>
  <c r="B111" i="21"/>
  <c r="C75" i="21"/>
  <c r="C111" i="21"/>
  <c r="D75" i="21"/>
  <c r="D111" i="21"/>
  <c r="F181" i="21"/>
  <c r="G181" i="21"/>
  <c r="B74" i="21"/>
  <c r="B110" i="21"/>
  <c r="C74" i="21"/>
  <c r="C110" i="21"/>
  <c r="D74" i="21"/>
  <c r="D110" i="21"/>
  <c r="F180" i="21"/>
  <c r="G180" i="21"/>
  <c r="B73" i="21"/>
  <c r="B109" i="21"/>
  <c r="C73" i="21"/>
  <c r="C109" i="21"/>
  <c r="D73" i="21"/>
  <c r="D109" i="21"/>
  <c r="F179" i="21"/>
  <c r="G179" i="21"/>
  <c r="B104" i="20"/>
  <c r="B140" i="20"/>
  <c r="C104" i="20"/>
  <c r="C140" i="20"/>
  <c r="D104" i="20"/>
  <c r="D140" i="20"/>
  <c r="F210" i="20"/>
  <c r="G210" i="20"/>
  <c r="B103" i="20"/>
  <c r="B139" i="20"/>
  <c r="C103" i="20"/>
  <c r="C139" i="20"/>
  <c r="D103" i="20"/>
  <c r="D139" i="20"/>
  <c r="F209" i="20"/>
  <c r="G209" i="20"/>
  <c r="B102" i="20"/>
  <c r="B138" i="20"/>
  <c r="C102" i="20"/>
  <c r="C138" i="20"/>
  <c r="D102" i="20"/>
  <c r="D138" i="20"/>
  <c r="F208" i="20"/>
  <c r="G208" i="20"/>
  <c r="B101" i="20"/>
  <c r="B137" i="20"/>
  <c r="C101" i="20"/>
  <c r="C137" i="20"/>
  <c r="D101" i="20"/>
  <c r="D137" i="20"/>
  <c r="F207" i="20"/>
  <c r="G207" i="20"/>
  <c r="B100" i="20"/>
  <c r="B136" i="20"/>
  <c r="C100" i="20"/>
  <c r="C136" i="20"/>
  <c r="D100" i="20"/>
  <c r="D136" i="20"/>
  <c r="F206" i="20"/>
  <c r="G206" i="20"/>
  <c r="B99" i="20"/>
  <c r="B135" i="20"/>
  <c r="C99" i="20"/>
  <c r="C135" i="20"/>
  <c r="D99" i="20"/>
  <c r="D135" i="20"/>
  <c r="F205" i="20"/>
  <c r="G205" i="20"/>
  <c r="B98" i="20"/>
  <c r="B134" i="20"/>
  <c r="C98" i="20"/>
  <c r="C134" i="20"/>
  <c r="D98" i="20"/>
  <c r="D134" i="20"/>
  <c r="F204" i="20"/>
  <c r="G204" i="20"/>
  <c r="B97" i="20"/>
  <c r="B133" i="20"/>
  <c r="C97" i="20"/>
  <c r="C133" i="20"/>
  <c r="D97" i="20"/>
  <c r="D133" i="20"/>
  <c r="F203" i="20"/>
  <c r="G203" i="20"/>
  <c r="B96" i="20"/>
  <c r="B132" i="20"/>
  <c r="C96" i="20"/>
  <c r="C132" i="20"/>
  <c r="D96" i="20"/>
  <c r="D132" i="20"/>
  <c r="F202" i="20"/>
  <c r="G202" i="20"/>
  <c r="B95" i="20"/>
  <c r="B131" i="20"/>
  <c r="C95" i="20"/>
  <c r="C131" i="20"/>
  <c r="D95" i="20"/>
  <c r="D131" i="20"/>
  <c r="F201" i="20"/>
  <c r="G201" i="20"/>
  <c r="B94" i="20"/>
  <c r="B130" i="20"/>
  <c r="C94" i="20"/>
  <c r="C130" i="20"/>
  <c r="D94" i="20"/>
  <c r="D130" i="20"/>
  <c r="F200" i="20"/>
  <c r="G200" i="20"/>
  <c r="B93" i="20"/>
  <c r="B129" i="20"/>
  <c r="C93" i="20"/>
  <c r="C129" i="20"/>
  <c r="D93" i="20"/>
  <c r="D129" i="20"/>
  <c r="F199" i="20"/>
  <c r="G199" i="20"/>
  <c r="B92" i="20"/>
  <c r="B128" i="20"/>
  <c r="C92" i="20"/>
  <c r="C128" i="20"/>
  <c r="D92" i="20"/>
  <c r="D128" i="20"/>
  <c r="F198" i="20"/>
  <c r="G198" i="20"/>
  <c r="B91" i="20"/>
  <c r="B127" i="20"/>
  <c r="C91" i="20"/>
  <c r="C127" i="20"/>
  <c r="D91" i="20"/>
  <c r="D127" i="20"/>
  <c r="F197" i="20"/>
  <c r="G197" i="20"/>
  <c r="B90" i="20"/>
  <c r="B126" i="20"/>
  <c r="C90" i="20"/>
  <c r="C126" i="20"/>
  <c r="D90" i="20"/>
  <c r="D126" i="20"/>
  <c r="F196" i="20"/>
  <c r="G196" i="20"/>
  <c r="B89" i="20"/>
  <c r="B125" i="20"/>
  <c r="C89" i="20"/>
  <c r="C125" i="20"/>
  <c r="D89" i="20"/>
  <c r="D125" i="20"/>
  <c r="F195" i="20"/>
  <c r="G195" i="20"/>
  <c r="B88" i="20"/>
  <c r="B124" i="20"/>
  <c r="C88" i="20"/>
  <c r="C124" i="20"/>
  <c r="D88" i="20"/>
  <c r="D124" i="20"/>
  <c r="F194" i="20"/>
  <c r="G194" i="20"/>
  <c r="B87" i="20"/>
  <c r="B123" i="20"/>
  <c r="C87" i="20"/>
  <c r="C123" i="20"/>
  <c r="D87" i="20"/>
  <c r="D123" i="20"/>
  <c r="F193" i="20"/>
  <c r="G193" i="20"/>
  <c r="B86" i="20"/>
  <c r="B122" i="20"/>
  <c r="C86" i="20"/>
  <c r="C122" i="20"/>
  <c r="D86" i="20"/>
  <c r="D122" i="20"/>
  <c r="F192" i="20"/>
  <c r="G192" i="20"/>
  <c r="B85" i="20"/>
  <c r="B121" i="20"/>
  <c r="C85" i="20"/>
  <c r="C121" i="20"/>
  <c r="D85" i="20"/>
  <c r="D121" i="20"/>
  <c r="F191" i="20"/>
  <c r="G191" i="20"/>
  <c r="B84" i="20"/>
  <c r="B120" i="20"/>
  <c r="C84" i="20"/>
  <c r="C120" i="20"/>
  <c r="D84" i="20"/>
  <c r="D120" i="20"/>
  <c r="F190" i="20"/>
  <c r="G190" i="20"/>
  <c r="B83" i="20"/>
  <c r="B119" i="20"/>
  <c r="C83" i="20"/>
  <c r="C119" i="20"/>
  <c r="D83" i="20"/>
  <c r="D119" i="20"/>
  <c r="F189" i="20"/>
  <c r="G189" i="20"/>
  <c r="B82" i="20"/>
  <c r="B118" i="20"/>
  <c r="C82" i="20"/>
  <c r="C118" i="20"/>
  <c r="D82" i="20"/>
  <c r="D118" i="20"/>
  <c r="F188" i="20"/>
  <c r="G188" i="20"/>
  <c r="B81" i="20"/>
  <c r="B117" i="20"/>
  <c r="C81" i="20"/>
  <c r="C117" i="20"/>
  <c r="D81" i="20"/>
  <c r="D117" i="20"/>
  <c r="F187" i="20"/>
  <c r="G187" i="20"/>
  <c r="B80" i="20"/>
  <c r="B116" i="20"/>
  <c r="C80" i="20"/>
  <c r="C116" i="20"/>
  <c r="D80" i="20"/>
  <c r="D116" i="20"/>
  <c r="F186" i="20"/>
  <c r="G186" i="20"/>
  <c r="B79" i="20"/>
  <c r="B115" i="20"/>
  <c r="C79" i="20"/>
  <c r="C115" i="20"/>
  <c r="D79" i="20"/>
  <c r="D115" i="20"/>
  <c r="F185" i="20"/>
  <c r="G185" i="20"/>
  <c r="B78" i="20"/>
  <c r="B114" i="20"/>
  <c r="C78" i="20"/>
  <c r="C114" i="20"/>
  <c r="D78" i="20"/>
  <c r="D114" i="20"/>
  <c r="F184" i="20"/>
  <c r="G184" i="20"/>
  <c r="B77" i="20"/>
  <c r="B113" i="20"/>
  <c r="C77" i="20"/>
  <c r="C113" i="20"/>
  <c r="D77" i="20"/>
  <c r="D113" i="20"/>
  <c r="F183" i="20"/>
  <c r="G183" i="20"/>
  <c r="B76" i="20"/>
  <c r="B112" i="20"/>
  <c r="C76" i="20"/>
  <c r="C112" i="20"/>
  <c r="D76" i="20"/>
  <c r="D112" i="20"/>
  <c r="F182" i="20"/>
  <c r="G182" i="20"/>
  <c r="B75" i="20"/>
  <c r="B111" i="20"/>
  <c r="C75" i="20"/>
  <c r="C111" i="20"/>
  <c r="D75" i="20"/>
  <c r="D111" i="20"/>
  <c r="F181" i="20"/>
  <c r="G181" i="20"/>
  <c r="B74" i="20"/>
  <c r="B110" i="20"/>
  <c r="C74" i="20"/>
  <c r="C110" i="20"/>
  <c r="D74" i="20"/>
  <c r="D110" i="20"/>
  <c r="F180" i="20"/>
  <c r="G180" i="20"/>
  <c r="B73" i="20"/>
  <c r="C73" i="20"/>
  <c r="C109" i="20"/>
  <c r="D73" i="20"/>
  <c r="D109" i="20"/>
  <c r="F179" i="20"/>
  <c r="G179" i="20"/>
  <c r="F180" i="19"/>
  <c r="F210" i="19"/>
  <c r="G180" i="19"/>
  <c r="F181" i="19"/>
  <c r="G181" i="19"/>
  <c r="F182" i="19"/>
  <c r="G182" i="19"/>
  <c r="F183" i="19"/>
  <c r="G183" i="19"/>
  <c r="F184" i="19"/>
  <c r="G184" i="19"/>
  <c r="F185" i="19"/>
  <c r="G185" i="19"/>
  <c r="F186" i="19"/>
  <c r="G186" i="19"/>
  <c r="F187" i="19"/>
  <c r="G187" i="19"/>
  <c r="F188" i="19"/>
  <c r="G188" i="19"/>
  <c r="F189" i="19"/>
  <c r="G189" i="19"/>
  <c r="F190" i="19"/>
  <c r="G190" i="19"/>
  <c r="F191" i="19"/>
  <c r="G191" i="19"/>
  <c r="F192" i="19"/>
  <c r="G192" i="19"/>
  <c r="F193" i="19"/>
  <c r="G193" i="19"/>
  <c r="F194" i="19"/>
  <c r="G194" i="19"/>
  <c r="F195" i="19"/>
  <c r="G195" i="19"/>
  <c r="F196" i="19"/>
  <c r="G196" i="19"/>
  <c r="F197" i="19"/>
  <c r="G197" i="19"/>
  <c r="F198" i="19"/>
  <c r="G198" i="19"/>
  <c r="F199" i="19"/>
  <c r="G199" i="19"/>
  <c r="F200" i="19"/>
  <c r="G200" i="19"/>
  <c r="F201" i="19"/>
  <c r="G201" i="19"/>
  <c r="F202" i="19"/>
  <c r="G202" i="19"/>
  <c r="F203" i="19"/>
  <c r="G203" i="19"/>
  <c r="F204" i="19"/>
  <c r="G204" i="19"/>
  <c r="F205" i="19"/>
  <c r="G205" i="19"/>
  <c r="F206" i="19"/>
  <c r="G206" i="19"/>
  <c r="F207" i="19"/>
  <c r="G207" i="19"/>
  <c r="F208" i="19"/>
  <c r="G208" i="19"/>
  <c r="F209" i="19"/>
  <c r="G209" i="19"/>
  <c r="G210" i="19"/>
  <c r="F179" i="19"/>
  <c r="G179" i="19"/>
  <c r="B38" i="25"/>
  <c r="D69" i="26"/>
  <c r="D104" i="26"/>
  <c r="D140" i="26"/>
  <c r="C69" i="26"/>
  <c r="C104" i="26"/>
  <c r="C140" i="26"/>
  <c r="B69" i="26"/>
  <c r="B104" i="26"/>
  <c r="B140" i="26"/>
  <c r="D68" i="26"/>
  <c r="D103" i="26"/>
  <c r="D139" i="26"/>
  <c r="C68" i="26"/>
  <c r="C103" i="26"/>
  <c r="C139" i="26"/>
  <c r="B68" i="26"/>
  <c r="B103" i="26"/>
  <c r="B139" i="26"/>
  <c r="D67" i="26"/>
  <c r="D102" i="26"/>
  <c r="D138" i="26"/>
  <c r="C67" i="26"/>
  <c r="C102" i="26"/>
  <c r="C138" i="26"/>
  <c r="B67" i="26"/>
  <c r="B102" i="26"/>
  <c r="B138" i="26"/>
  <c r="D66" i="26"/>
  <c r="D101" i="26"/>
  <c r="D137" i="26"/>
  <c r="C66" i="26"/>
  <c r="C101" i="26"/>
  <c r="C137" i="26"/>
  <c r="B66" i="26"/>
  <c r="B101" i="26"/>
  <c r="B137" i="26"/>
  <c r="D65" i="26"/>
  <c r="D100" i="26"/>
  <c r="D136" i="26"/>
  <c r="C65" i="26"/>
  <c r="C100" i="26"/>
  <c r="C136" i="26"/>
  <c r="B65" i="26"/>
  <c r="B100" i="26"/>
  <c r="B136" i="26"/>
  <c r="D64" i="26"/>
  <c r="D99" i="26"/>
  <c r="D135" i="26"/>
  <c r="C64" i="26"/>
  <c r="C99" i="26"/>
  <c r="C135" i="26"/>
  <c r="B64" i="26"/>
  <c r="B99" i="26"/>
  <c r="B135" i="26"/>
  <c r="D63" i="26"/>
  <c r="D98" i="26"/>
  <c r="D134" i="26"/>
  <c r="C63" i="26"/>
  <c r="C98" i="26"/>
  <c r="C134" i="26"/>
  <c r="B63" i="26"/>
  <c r="B98" i="26"/>
  <c r="B134" i="26"/>
  <c r="D62" i="26"/>
  <c r="D97" i="26"/>
  <c r="D133" i="26"/>
  <c r="C62" i="26"/>
  <c r="C97" i="26"/>
  <c r="C133" i="26"/>
  <c r="B62" i="26"/>
  <c r="B97" i="26"/>
  <c r="B133" i="26"/>
  <c r="D61" i="26"/>
  <c r="D96" i="26"/>
  <c r="D132" i="26"/>
  <c r="C61" i="26"/>
  <c r="C96" i="26"/>
  <c r="C132" i="26"/>
  <c r="B61" i="26"/>
  <c r="B96" i="26"/>
  <c r="B132" i="26"/>
  <c r="D60" i="26"/>
  <c r="D95" i="26"/>
  <c r="D131" i="26"/>
  <c r="C60" i="26"/>
  <c r="C95" i="26"/>
  <c r="C131" i="26"/>
  <c r="B60" i="26"/>
  <c r="B95" i="26"/>
  <c r="B131" i="26"/>
  <c r="D59" i="26"/>
  <c r="D94" i="26"/>
  <c r="D130" i="26"/>
  <c r="C59" i="26"/>
  <c r="C94" i="26"/>
  <c r="C130" i="26"/>
  <c r="B59" i="26"/>
  <c r="B94" i="26"/>
  <c r="B130" i="26"/>
  <c r="D58" i="26"/>
  <c r="D93" i="26"/>
  <c r="D129" i="26"/>
  <c r="C58" i="26"/>
  <c r="C93" i="26"/>
  <c r="C129" i="26"/>
  <c r="B58" i="26"/>
  <c r="B93" i="26"/>
  <c r="B129" i="26"/>
  <c r="D57" i="26"/>
  <c r="D92" i="26"/>
  <c r="D128" i="26"/>
  <c r="C57" i="26"/>
  <c r="C92" i="26"/>
  <c r="C128" i="26"/>
  <c r="B57" i="26"/>
  <c r="B92" i="26"/>
  <c r="B128" i="26"/>
  <c r="D56" i="26"/>
  <c r="D91" i="26"/>
  <c r="D127" i="26"/>
  <c r="C56" i="26"/>
  <c r="C91" i="26"/>
  <c r="C127" i="26"/>
  <c r="B56" i="26"/>
  <c r="B91" i="26"/>
  <c r="B127" i="26"/>
  <c r="D55" i="26"/>
  <c r="D90" i="26"/>
  <c r="D126" i="26"/>
  <c r="C55" i="26"/>
  <c r="C90" i="26"/>
  <c r="C126" i="26"/>
  <c r="B55" i="26"/>
  <c r="B90" i="26"/>
  <c r="B126" i="26"/>
  <c r="D54" i="26"/>
  <c r="D89" i="26"/>
  <c r="D125" i="26"/>
  <c r="C54" i="26"/>
  <c r="C89" i="26"/>
  <c r="C125" i="26"/>
  <c r="B54" i="26"/>
  <c r="B89" i="26"/>
  <c r="B125" i="26"/>
  <c r="D53" i="26"/>
  <c r="D88" i="26"/>
  <c r="D124" i="26"/>
  <c r="C53" i="26"/>
  <c r="C88" i="26"/>
  <c r="C124" i="26"/>
  <c r="B53" i="26"/>
  <c r="B88" i="26"/>
  <c r="B124" i="26"/>
  <c r="D52" i="26"/>
  <c r="D87" i="26"/>
  <c r="D123" i="26"/>
  <c r="C52" i="26"/>
  <c r="C87" i="26"/>
  <c r="C123" i="26"/>
  <c r="B52" i="26"/>
  <c r="B87" i="26"/>
  <c r="B123" i="26"/>
  <c r="D51" i="26"/>
  <c r="D86" i="26"/>
  <c r="D122" i="26"/>
  <c r="C51" i="26"/>
  <c r="C86" i="26"/>
  <c r="C122" i="26"/>
  <c r="B51" i="26"/>
  <c r="B86" i="26"/>
  <c r="B122" i="26"/>
  <c r="D50" i="26"/>
  <c r="D85" i="26"/>
  <c r="D121" i="26"/>
  <c r="C50" i="26"/>
  <c r="C85" i="26"/>
  <c r="C121" i="26"/>
  <c r="B50" i="26"/>
  <c r="B85" i="26"/>
  <c r="B121" i="26"/>
  <c r="D49" i="26"/>
  <c r="D84" i="26"/>
  <c r="D120" i="26"/>
  <c r="C49" i="26"/>
  <c r="C84" i="26"/>
  <c r="C120" i="26"/>
  <c r="B49" i="26"/>
  <c r="B84" i="26"/>
  <c r="B120" i="26"/>
  <c r="D48" i="26"/>
  <c r="D83" i="26"/>
  <c r="D119" i="26"/>
  <c r="C48" i="26"/>
  <c r="C83" i="26"/>
  <c r="C119" i="26"/>
  <c r="B48" i="26"/>
  <c r="B83" i="26"/>
  <c r="B119" i="26"/>
  <c r="D47" i="26"/>
  <c r="D82" i="26"/>
  <c r="D118" i="26"/>
  <c r="C47" i="26"/>
  <c r="C82" i="26"/>
  <c r="C118" i="26"/>
  <c r="B47" i="26"/>
  <c r="B82" i="26"/>
  <c r="B118" i="26"/>
  <c r="D46" i="26"/>
  <c r="D81" i="26"/>
  <c r="D117" i="26"/>
  <c r="C46" i="26"/>
  <c r="C81" i="26"/>
  <c r="C117" i="26"/>
  <c r="B46" i="26"/>
  <c r="B81" i="26"/>
  <c r="B117" i="26"/>
  <c r="D45" i="26"/>
  <c r="D80" i="26"/>
  <c r="D116" i="26"/>
  <c r="C45" i="26"/>
  <c r="C80" i="26"/>
  <c r="C116" i="26"/>
  <c r="B45" i="26"/>
  <c r="B80" i="26"/>
  <c r="B116" i="26"/>
  <c r="D44" i="26"/>
  <c r="D79" i="26"/>
  <c r="D115" i="26"/>
  <c r="C44" i="26"/>
  <c r="C79" i="26"/>
  <c r="C115" i="26"/>
  <c r="B44" i="26"/>
  <c r="B79" i="26"/>
  <c r="B115" i="26"/>
  <c r="D43" i="26"/>
  <c r="D78" i="26"/>
  <c r="D114" i="26"/>
  <c r="C43" i="26"/>
  <c r="C78" i="26"/>
  <c r="C114" i="26"/>
  <c r="B43" i="26"/>
  <c r="B78" i="26"/>
  <c r="B114" i="26"/>
  <c r="D42" i="26"/>
  <c r="D77" i="26"/>
  <c r="D113" i="26"/>
  <c r="C42" i="26"/>
  <c r="C77" i="26"/>
  <c r="C113" i="26"/>
  <c r="B42" i="26"/>
  <c r="B77" i="26"/>
  <c r="B113" i="26"/>
  <c r="D41" i="26"/>
  <c r="D76" i="26"/>
  <c r="D112" i="26"/>
  <c r="C41" i="26"/>
  <c r="C76" i="26"/>
  <c r="C112" i="26"/>
  <c r="B41" i="26"/>
  <c r="B76" i="26"/>
  <c r="B112" i="26"/>
  <c r="D40" i="26"/>
  <c r="D75" i="26"/>
  <c r="D111" i="26"/>
  <c r="C40" i="26"/>
  <c r="C75" i="26"/>
  <c r="C111" i="26"/>
  <c r="B40" i="26"/>
  <c r="B75" i="26"/>
  <c r="B111" i="26"/>
  <c r="D39" i="26"/>
  <c r="D74" i="26"/>
  <c r="D110" i="26"/>
  <c r="C39" i="26"/>
  <c r="C74" i="26"/>
  <c r="C110" i="26"/>
  <c r="B39" i="26"/>
  <c r="B74" i="26"/>
  <c r="B110" i="26"/>
  <c r="D38" i="26"/>
  <c r="D73" i="26"/>
  <c r="D109" i="26"/>
  <c r="C38" i="26"/>
  <c r="C73" i="26"/>
  <c r="C109" i="26"/>
  <c r="B38" i="26"/>
  <c r="B73" i="26"/>
  <c r="B109" i="26"/>
  <c r="D69" i="25"/>
  <c r="D104" i="25"/>
  <c r="D140" i="25"/>
  <c r="C69" i="25"/>
  <c r="C104" i="25"/>
  <c r="C140" i="25"/>
  <c r="B69" i="25"/>
  <c r="B104" i="25"/>
  <c r="B140" i="25"/>
  <c r="D68" i="25"/>
  <c r="D103" i="25"/>
  <c r="D139" i="25"/>
  <c r="C68" i="25"/>
  <c r="C103" i="25"/>
  <c r="C139" i="25"/>
  <c r="B68" i="25"/>
  <c r="B103" i="25"/>
  <c r="B139" i="25"/>
  <c r="D67" i="25"/>
  <c r="D102" i="25"/>
  <c r="D138" i="25"/>
  <c r="C67" i="25"/>
  <c r="C102" i="25"/>
  <c r="C138" i="25"/>
  <c r="B67" i="25"/>
  <c r="B102" i="25"/>
  <c r="B138" i="25"/>
  <c r="D66" i="25"/>
  <c r="D101" i="25"/>
  <c r="D137" i="25"/>
  <c r="C66" i="25"/>
  <c r="C101" i="25"/>
  <c r="C137" i="25"/>
  <c r="B66" i="25"/>
  <c r="B101" i="25"/>
  <c r="B137" i="25"/>
  <c r="D65" i="25"/>
  <c r="D100" i="25"/>
  <c r="D136" i="25"/>
  <c r="C65" i="25"/>
  <c r="C100" i="25"/>
  <c r="C136" i="25"/>
  <c r="B65" i="25"/>
  <c r="B100" i="25"/>
  <c r="B136" i="25"/>
  <c r="D64" i="25"/>
  <c r="D99" i="25"/>
  <c r="D135" i="25"/>
  <c r="C64" i="25"/>
  <c r="C99" i="25"/>
  <c r="C135" i="25"/>
  <c r="B64" i="25"/>
  <c r="B99" i="25"/>
  <c r="B135" i="25"/>
  <c r="D63" i="25"/>
  <c r="D98" i="25"/>
  <c r="D134" i="25"/>
  <c r="C63" i="25"/>
  <c r="C98" i="25"/>
  <c r="C134" i="25"/>
  <c r="B63" i="25"/>
  <c r="B98" i="25"/>
  <c r="B134" i="25"/>
  <c r="D62" i="25"/>
  <c r="D97" i="25"/>
  <c r="D133" i="25"/>
  <c r="C62" i="25"/>
  <c r="C97" i="25"/>
  <c r="C133" i="25"/>
  <c r="B62" i="25"/>
  <c r="B97" i="25"/>
  <c r="B133" i="25"/>
  <c r="D61" i="25"/>
  <c r="D96" i="25"/>
  <c r="D132" i="25"/>
  <c r="C61" i="25"/>
  <c r="C96" i="25"/>
  <c r="C132" i="25"/>
  <c r="B61" i="25"/>
  <c r="B96" i="25"/>
  <c r="B132" i="25"/>
  <c r="D60" i="25"/>
  <c r="D95" i="25"/>
  <c r="D131" i="25"/>
  <c r="C60" i="25"/>
  <c r="C95" i="25"/>
  <c r="C131" i="25"/>
  <c r="B60" i="25"/>
  <c r="B95" i="25"/>
  <c r="B131" i="25"/>
  <c r="D59" i="25"/>
  <c r="D94" i="25"/>
  <c r="D130" i="25"/>
  <c r="C59" i="25"/>
  <c r="C94" i="25"/>
  <c r="C130" i="25"/>
  <c r="B59" i="25"/>
  <c r="B94" i="25"/>
  <c r="B130" i="25"/>
  <c r="D58" i="25"/>
  <c r="D93" i="25"/>
  <c r="D129" i="25"/>
  <c r="C58" i="25"/>
  <c r="C93" i="25"/>
  <c r="C129" i="25"/>
  <c r="B58" i="25"/>
  <c r="B93" i="25"/>
  <c r="B129" i="25"/>
  <c r="D57" i="25"/>
  <c r="D92" i="25"/>
  <c r="D128" i="25"/>
  <c r="C57" i="25"/>
  <c r="C92" i="25"/>
  <c r="C128" i="25"/>
  <c r="B57" i="25"/>
  <c r="B92" i="25"/>
  <c r="B128" i="25"/>
  <c r="D56" i="25"/>
  <c r="D91" i="25"/>
  <c r="D127" i="25"/>
  <c r="C56" i="25"/>
  <c r="C91" i="25"/>
  <c r="C127" i="25"/>
  <c r="B56" i="25"/>
  <c r="B91" i="25"/>
  <c r="B127" i="25"/>
  <c r="D55" i="25"/>
  <c r="D90" i="25"/>
  <c r="D126" i="25"/>
  <c r="C55" i="25"/>
  <c r="C90" i="25"/>
  <c r="C126" i="25"/>
  <c r="B55" i="25"/>
  <c r="B90" i="25"/>
  <c r="B126" i="25"/>
  <c r="D54" i="25"/>
  <c r="D89" i="25"/>
  <c r="D125" i="25"/>
  <c r="C54" i="25"/>
  <c r="C89" i="25"/>
  <c r="C125" i="25"/>
  <c r="B54" i="25"/>
  <c r="B89" i="25"/>
  <c r="B125" i="25"/>
  <c r="D53" i="25"/>
  <c r="D88" i="25"/>
  <c r="D124" i="25"/>
  <c r="C53" i="25"/>
  <c r="C88" i="25"/>
  <c r="C124" i="25"/>
  <c r="B53" i="25"/>
  <c r="B88" i="25"/>
  <c r="B124" i="25"/>
  <c r="D52" i="25"/>
  <c r="D87" i="25"/>
  <c r="D123" i="25"/>
  <c r="C52" i="25"/>
  <c r="C87" i="25"/>
  <c r="C123" i="25"/>
  <c r="B52" i="25"/>
  <c r="B87" i="25"/>
  <c r="B123" i="25"/>
  <c r="D51" i="25"/>
  <c r="D86" i="25"/>
  <c r="D122" i="25"/>
  <c r="C51" i="25"/>
  <c r="C86" i="25"/>
  <c r="C122" i="25"/>
  <c r="B51" i="25"/>
  <c r="B86" i="25"/>
  <c r="B122" i="25"/>
  <c r="D50" i="25"/>
  <c r="D85" i="25"/>
  <c r="D121" i="25"/>
  <c r="C50" i="25"/>
  <c r="C85" i="25"/>
  <c r="C121" i="25"/>
  <c r="B50" i="25"/>
  <c r="B85" i="25"/>
  <c r="B121" i="25"/>
  <c r="D49" i="25"/>
  <c r="D84" i="25"/>
  <c r="D120" i="25"/>
  <c r="C49" i="25"/>
  <c r="C84" i="25"/>
  <c r="C120" i="25"/>
  <c r="B49" i="25"/>
  <c r="B84" i="25"/>
  <c r="B120" i="25"/>
  <c r="D48" i="25"/>
  <c r="D83" i="25"/>
  <c r="D119" i="25"/>
  <c r="C48" i="25"/>
  <c r="C83" i="25"/>
  <c r="C119" i="25"/>
  <c r="B48" i="25"/>
  <c r="B83" i="25"/>
  <c r="B119" i="25"/>
  <c r="D47" i="25"/>
  <c r="D82" i="25"/>
  <c r="D118" i="25"/>
  <c r="C47" i="25"/>
  <c r="C82" i="25"/>
  <c r="C118" i="25"/>
  <c r="B47" i="25"/>
  <c r="B82" i="25"/>
  <c r="B118" i="25"/>
  <c r="D46" i="25"/>
  <c r="D81" i="25"/>
  <c r="D117" i="25"/>
  <c r="C46" i="25"/>
  <c r="C81" i="25"/>
  <c r="C117" i="25"/>
  <c r="B46" i="25"/>
  <c r="B81" i="25"/>
  <c r="B117" i="25"/>
  <c r="D45" i="25"/>
  <c r="D80" i="25"/>
  <c r="D116" i="25"/>
  <c r="C45" i="25"/>
  <c r="C80" i="25"/>
  <c r="C116" i="25"/>
  <c r="B45" i="25"/>
  <c r="B80" i="25"/>
  <c r="B116" i="25"/>
  <c r="D44" i="25"/>
  <c r="D79" i="25"/>
  <c r="D115" i="25"/>
  <c r="C44" i="25"/>
  <c r="C79" i="25"/>
  <c r="C115" i="25"/>
  <c r="B44" i="25"/>
  <c r="B79" i="25"/>
  <c r="B115" i="25"/>
  <c r="D43" i="25"/>
  <c r="D78" i="25"/>
  <c r="D114" i="25"/>
  <c r="C43" i="25"/>
  <c r="C78" i="25"/>
  <c r="C114" i="25"/>
  <c r="B43" i="25"/>
  <c r="B78" i="25"/>
  <c r="B114" i="25"/>
  <c r="D42" i="25"/>
  <c r="D77" i="25"/>
  <c r="D113" i="25"/>
  <c r="C42" i="25"/>
  <c r="C77" i="25"/>
  <c r="C113" i="25"/>
  <c r="B42" i="25"/>
  <c r="B77" i="25"/>
  <c r="B113" i="25"/>
  <c r="D41" i="25"/>
  <c r="D76" i="25"/>
  <c r="D112" i="25"/>
  <c r="C41" i="25"/>
  <c r="C76" i="25"/>
  <c r="C112" i="25"/>
  <c r="B41" i="25"/>
  <c r="B76" i="25"/>
  <c r="B112" i="25"/>
  <c r="D40" i="25"/>
  <c r="D75" i="25"/>
  <c r="D111" i="25"/>
  <c r="C40" i="25"/>
  <c r="C75" i="25"/>
  <c r="C111" i="25"/>
  <c r="B40" i="25"/>
  <c r="B75" i="25"/>
  <c r="B111" i="25"/>
  <c r="D39" i="25"/>
  <c r="D74" i="25"/>
  <c r="D110" i="25"/>
  <c r="C39" i="25"/>
  <c r="C74" i="25"/>
  <c r="C110" i="25"/>
  <c r="B39" i="25"/>
  <c r="B74" i="25"/>
  <c r="B110" i="25"/>
  <c r="D38" i="25"/>
  <c r="D73" i="25"/>
  <c r="D109" i="25"/>
  <c r="C38" i="25"/>
  <c r="C73" i="25"/>
  <c r="C109" i="25"/>
  <c r="B73" i="25"/>
  <c r="B109" i="25"/>
  <c r="D69" i="24"/>
  <c r="D104" i="24"/>
  <c r="D140" i="24"/>
  <c r="C69" i="24"/>
  <c r="C104" i="24"/>
  <c r="C140" i="24"/>
  <c r="B69" i="24"/>
  <c r="B104" i="24"/>
  <c r="B140" i="24"/>
  <c r="D68" i="24"/>
  <c r="D103" i="24"/>
  <c r="D139" i="24"/>
  <c r="C68" i="24"/>
  <c r="C103" i="24"/>
  <c r="C139" i="24"/>
  <c r="B68" i="24"/>
  <c r="B103" i="24"/>
  <c r="B139" i="24"/>
  <c r="D67" i="24"/>
  <c r="D102" i="24"/>
  <c r="D138" i="24"/>
  <c r="C67" i="24"/>
  <c r="C102" i="24"/>
  <c r="C138" i="24"/>
  <c r="B67" i="24"/>
  <c r="B102" i="24"/>
  <c r="B138" i="24"/>
  <c r="D66" i="24"/>
  <c r="D101" i="24"/>
  <c r="D137" i="24"/>
  <c r="C66" i="24"/>
  <c r="C101" i="24"/>
  <c r="C137" i="24"/>
  <c r="B66" i="24"/>
  <c r="B101" i="24"/>
  <c r="B137" i="24"/>
  <c r="D65" i="24"/>
  <c r="D100" i="24"/>
  <c r="D136" i="24"/>
  <c r="C65" i="24"/>
  <c r="C100" i="24"/>
  <c r="C136" i="24"/>
  <c r="B65" i="24"/>
  <c r="B100" i="24"/>
  <c r="B136" i="24"/>
  <c r="D64" i="24"/>
  <c r="D99" i="24"/>
  <c r="D135" i="24"/>
  <c r="C64" i="24"/>
  <c r="C99" i="24"/>
  <c r="C135" i="24"/>
  <c r="B64" i="24"/>
  <c r="B99" i="24"/>
  <c r="B135" i="24"/>
  <c r="D63" i="24"/>
  <c r="D98" i="24"/>
  <c r="D134" i="24"/>
  <c r="C63" i="24"/>
  <c r="C98" i="24"/>
  <c r="C134" i="24"/>
  <c r="B63" i="24"/>
  <c r="B98" i="24"/>
  <c r="B134" i="24"/>
  <c r="D62" i="24"/>
  <c r="D97" i="24"/>
  <c r="D133" i="24"/>
  <c r="C62" i="24"/>
  <c r="C97" i="24"/>
  <c r="C133" i="24"/>
  <c r="B62" i="24"/>
  <c r="B97" i="24"/>
  <c r="B133" i="24"/>
  <c r="D61" i="24"/>
  <c r="D96" i="24"/>
  <c r="D132" i="24"/>
  <c r="C61" i="24"/>
  <c r="C96" i="24"/>
  <c r="C132" i="24"/>
  <c r="B61" i="24"/>
  <c r="B96" i="24"/>
  <c r="B132" i="24"/>
  <c r="D60" i="24"/>
  <c r="D95" i="24"/>
  <c r="D131" i="24"/>
  <c r="C60" i="24"/>
  <c r="C95" i="24"/>
  <c r="C131" i="24"/>
  <c r="B60" i="24"/>
  <c r="B95" i="24"/>
  <c r="B131" i="24"/>
  <c r="D59" i="24"/>
  <c r="D94" i="24"/>
  <c r="D130" i="24"/>
  <c r="C59" i="24"/>
  <c r="C94" i="24"/>
  <c r="C130" i="24"/>
  <c r="B59" i="24"/>
  <c r="B94" i="24"/>
  <c r="B130" i="24"/>
  <c r="D58" i="24"/>
  <c r="D93" i="24"/>
  <c r="D129" i="24"/>
  <c r="C58" i="24"/>
  <c r="C93" i="24"/>
  <c r="C129" i="24"/>
  <c r="B58" i="24"/>
  <c r="B93" i="24"/>
  <c r="B129" i="24"/>
  <c r="D57" i="24"/>
  <c r="D92" i="24"/>
  <c r="D128" i="24"/>
  <c r="C57" i="24"/>
  <c r="C92" i="24"/>
  <c r="C128" i="24"/>
  <c r="B57" i="24"/>
  <c r="B92" i="24"/>
  <c r="B128" i="24"/>
  <c r="D56" i="24"/>
  <c r="D91" i="24"/>
  <c r="D127" i="24"/>
  <c r="C56" i="24"/>
  <c r="C91" i="24"/>
  <c r="C127" i="24"/>
  <c r="B56" i="24"/>
  <c r="B91" i="24"/>
  <c r="B127" i="24"/>
  <c r="D55" i="24"/>
  <c r="D90" i="24"/>
  <c r="D126" i="24"/>
  <c r="C55" i="24"/>
  <c r="C90" i="24"/>
  <c r="C126" i="24"/>
  <c r="B55" i="24"/>
  <c r="B90" i="24"/>
  <c r="B126" i="24"/>
  <c r="D54" i="24"/>
  <c r="D89" i="24"/>
  <c r="D125" i="24"/>
  <c r="C54" i="24"/>
  <c r="C89" i="24"/>
  <c r="C125" i="24"/>
  <c r="B54" i="24"/>
  <c r="B89" i="24"/>
  <c r="B125" i="24"/>
  <c r="D53" i="24"/>
  <c r="D88" i="24"/>
  <c r="D124" i="24"/>
  <c r="C53" i="24"/>
  <c r="C88" i="24"/>
  <c r="C124" i="24"/>
  <c r="B53" i="24"/>
  <c r="B88" i="24"/>
  <c r="B124" i="24"/>
  <c r="D52" i="24"/>
  <c r="D87" i="24"/>
  <c r="D123" i="24"/>
  <c r="C52" i="24"/>
  <c r="C87" i="24"/>
  <c r="C123" i="24"/>
  <c r="B52" i="24"/>
  <c r="B87" i="24"/>
  <c r="B123" i="24"/>
  <c r="D51" i="24"/>
  <c r="D86" i="24"/>
  <c r="D122" i="24"/>
  <c r="C51" i="24"/>
  <c r="C86" i="24"/>
  <c r="C122" i="24"/>
  <c r="B51" i="24"/>
  <c r="B86" i="24"/>
  <c r="B122" i="24"/>
  <c r="D50" i="24"/>
  <c r="D85" i="24"/>
  <c r="D121" i="24"/>
  <c r="C50" i="24"/>
  <c r="C85" i="24"/>
  <c r="C121" i="24"/>
  <c r="B50" i="24"/>
  <c r="B85" i="24"/>
  <c r="B121" i="24"/>
  <c r="D49" i="24"/>
  <c r="D84" i="24"/>
  <c r="D120" i="24"/>
  <c r="C49" i="24"/>
  <c r="C84" i="24"/>
  <c r="C120" i="24"/>
  <c r="B49" i="24"/>
  <c r="B84" i="24"/>
  <c r="B120" i="24"/>
  <c r="D48" i="24"/>
  <c r="D83" i="24"/>
  <c r="D119" i="24"/>
  <c r="C48" i="24"/>
  <c r="C83" i="24"/>
  <c r="C119" i="24"/>
  <c r="B48" i="24"/>
  <c r="B83" i="24"/>
  <c r="B119" i="24"/>
  <c r="D47" i="24"/>
  <c r="D82" i="24"/>
  <c r="D118" i="24"/>
  <c r="C47" i="24"/>
  <c r="C82" i="24"/>
  <c r="C118" i="24"/>
  <c r="B47" i="24"/>
  <c r="B82" i="24"/>
  <c r="B118" i="24"/>
  <c r="D46" i="24"/>
  <c r="D81" i="24"/>
  <c r="D117" i="24"/>
  <c r="C46" i="24"/>
  <c r="C81" i="24"/>
  <c r="C117" i="24"/>
  <c r="B46" i="24"/>
  <c r="B81" i="24"/>
  <c r="B117" i="24"/>
  <c r="D45" i="24"/>
  <c r="D80" i="24"/>
  <c r="D116" i="24"/>
  <c r="C45" i="24"/>
  <c r="C80" i="24"/>
  <c r="C116" i="24"/>
  <c r="B45" i="24"/>
  <c r="B80" i="24"/>
  <c r="B116" i="24"/>
  <c r="D44" i="24"/>
  <c r="D79" i="24"/>
  <c r="D115" i="24"/>
  <c r="C44" i="24"/>
  <c r="C79" i="24"/>
  <c r="C115" i="24"/>
  <c r="B44" i="24"/>
  <c r="B79" i="24"/>
  <c r="B115" i="24"/>
  <c r="D43" i="24"/>
  <c r="D78" i="24"/>
  <c r="D114" i="24"/>
  <c r="C43" i="24"/>
  <c r="C78" i="24"/>
  <c r="C114" i="24"/>
  <c r="B43" i="24"/>
  <c r="B78" i="24"/>
  <c r="B114" i="24"/>
  <c r="D42" i="24"/>
  <c r="D77" i="24"/>
  <c r="D113" i="24"/>
  <c r="C42" i="24"/>
  <c r="C77" i="24"/>
  <c r="C113" i="24"/>
  <c r="B42" i="24"/>
  <c r="B77" i="24"/>
  <c r="B113" i="24"/>
  <c r="D41" i="24"/>
  <c r="D76" i="24"/>
  <c r="D112" i="24"/>
  <c r="C41" i="24"/>
  <c r="C76" i="24"/>
  <c r="C112" i="24"/>
  <c r="B41" i="24"/>
  <c r="B76" i="24"/>
  <c r="B112" i="24"/>
  <c r="D40" i="24"/>
  <c r="D75" i="24"/>
  <c r="D111" i="24"/>
  <c r="C40" i="24"/>
  <c r="C75" i="24"/>
  <c r="C111" i="24"/>
  <c r="B40" i="24"/>
  <c r="B75" i="24"/>
  <c r="B111" i="24"/>
  <c r="D39" i="24"/>
  <c r="D74" i="24"/>
  <c r="D110" i="24"/>
  <c r="C39" i="24"/>
  <c r="C74" i="24"/>
  <c r="C110" i="24"/>
  <c r="B39" i="24"/>
  <c r="B74" i="24"/>
  <c r="B110" i="24"/>
  <c r="D38" i="24"/>
  <c r="D73" i="24"/>
  <c r="D109" i="24"/>
  <c r="C38" i="24"/>
  <c r="C73" i="24"/>
  <c r="C109" i="24"/>
  <c r="B73" i="24"/>
  <c r="B109" i="24"/>
  <c r="B38" i="19"/>
  <c r="B73" i="19"/>
  <c r="B109" i="19"/>
  <c r="B69" i="19"/>
  <c r="B104" i="19"/>
  <c r="B140" i="19"/>
  <c r="D69" i="19"/>
  <c r="D104" i="19"/>
  <c r="D140" i="19"/>
  <c r="C69" i="19"/>
  <c r="C104" i="19"/>
  <c r="C140" i="19"/>
  <c r="D68" i="19"/>
  <c r="D103" i="19"/>
  <c r="D139" i="19"/>
  <c r="C68" i="19"/>
  <c r="C103" i="19"/>
  <c r="C139" i="19"/>
  <c r="B68" i="19"/>
  <c r="B103" i="19"/>
  <c r="B139" i="19"/>
  <c r="D67" i="19"/>
  <c r="D102" i="19"/>
  <c r="D138" i="19"/>
  <c r="C67" i="19"/>
  <c r="C102" i="19"/>
  <c r="C138" i="19"/>
  <c r="B67" i="19"/>
  <c r="B102" i="19"/>
  <c r="B138" i="19"/>
  <c r="D66" i="19"/>
  <c r="D101" i="19"/>
  <c r="D137" i="19"/>
  <c r="C66" i="19"/>
  <c r="C101" i="19"/>
  <c r="C137" i="19"/>
  <c r="B66" i="19"/>
  <c r="B101" i="19"/>
  <c r="B137" i="19"/>
  <c r="D65" i="19"/>
  <c r="D100" i="19"/>
  <c r="D136" i="19"/>
  <c r="C65" i="19"/>
  <c r="C100" i="19"/>
  <c r="C136" i="19"/>
  <c r="B65" i="19"/>
  <c r="B100" i="19"/>
  <c r="B136" i="19"/>
  <c r="D64" i="19"/>
  <c r="D99" i="19"/>
  <c r="D135" i="19"/>
  <c r="C64" i="19"/>
  <c r="C99" i="19"/>
  <c r="C135" i="19"/>
  <c r="B64" i="19"/>
  <c r="B99" i="19"/>
  <c r="B135" i="19"/>
  <c r="D63" i="19"/>
  <c r="D98" i="19"/>
  <c r="D134" i="19"/>
  <c r="C63" i="19"/>
  <c r="C98" i="19"/>
  <c r="C134" i="19"/>
  <c r="B63" i="19"/>
  <c r="B98" i="19"/>
  <c r="B134" i="19"/>
  <c r="D62" i="19"/>
  <c r="D97" i="19"/>
  <c r="D133" i="19"/>
  <c r="C62" i="19"/>
  <c r="C97" i="19"/>
  <c r="C133" i="19"/>
  <c r="B62" i="19"/>
  <c r="B97" i="19"/>
  <c r="B133" i="19"/>
  <c r="D61" i="19"/>
  <c r="D96" i="19"/>
  <c r="D132" i="19"/>
  <c r="C61" i="19"/>
  <c r="C96" i="19"/>
  <c r="C132" i="19"/>
  <c r="B61" i="19"/>
  <c r="B96" i="19"/>
  <c r="B132" i="19"/>
  <c r="D60" i="19"/>
  <c r="D95" i="19"/>
  <c r="D131" i="19"/>
  <c r="C60" i="19"/>
  <c r="C95" i="19"/>
  <c r="C131" i="19"/>
  <c r="B60" i="19"/>
  <c r="B95" i="19"/>
  <c r="B131" i="19"/>
  <c r="D59" i="19"/>
  <c r="D94" i="19"/>
  <c r="D130" i="19"/>
  <c r="C59" i="19"/>
  <c r="C94" i="19"/>
  <c r="C130" i="19"/>
  <c r="B59" i="19"/>
  <c r="B94" i="19"/>
  <c r="B130" i="19"/>
  <c r="D58" i="19"/>
  <c r="D93" i="19"/>
  <c r="D129" i="19"/>
  <c r="C58" i="19"/>
  <c r="C93" i="19"/>
  <c r="C129" i="19"/>
  <c r="B58" i="19"/>
  <c r="B93" i="19"/>
  <c r="B129" i="19"/>
  <c r="D57" i="19"/>
  <c r="D92" i="19"/>
  <c r="D128" i="19"/>
  <c r="C57" i="19"/>
  <c r="C92" i="19"/>
  <c r="C128" i="19"/>
  <c r="B57" i="19"/>
  <c r="B92" i="19"/>
  <c r="B128" i="19"/>
  <c r="D56" i="19"/>
  <c r="D91" i="19"/>
  <c r="D127" i="19"/>
  <c r="C56" i="19"/>
  <c r="C91" i="19"/>
  <c r="C127" i="19"/>
  <c r="B56" i="19"/>
  <c r="B91" i="19"/>
  <c r="B127" i="19"/>
  <c r="D55" i="19"/>
  <c r="D90" i="19"/>
  <c r="D126" i="19"/>
  <c r="C55" i="19"/>
  <c r="C90" i="19"/>
  <c r="C126" i="19"/>
  <c r="B55" i="19"/>
  <c r="B90" i="19"/>
  <c r="B126" i="19"/>
  <c r="D54" i="19"/>
  <c r="D89" i="19"/>
  <c r="D125" i="19"/>
  <c r="C54" i="19"/>
  <c r="C89" i="19"/>
  <c r="C125" i="19"/>
  <c r="B54" i="19"/>
  <c r="B89" i="19"/>
  <c r="B125" i="19"/>
  <c r="D53" i="19"/>
  <c r="D88" i="19"/>
  <c r="D124" i="19"/>
  <c r="C53" i="19"/>
  <c r="C88" i="19"/>
  <c r="C124" i="19"/>
  <c r="B53" i="19"/>
  <c r="B88" i="19"/>
  <c r="B124" i="19"/>
  <c r="D52" i="19"/>
  <c r="D87" i="19"/>
  <c r="D123" i="19"/>
  <c r="C52" i="19"/>
  <c r="C87" i="19"/>
  <c r="C123" i="19"/>
  <c r="B52" i="19"/>
  <c r="B87" i="19"/>
  <c r="B123" i="19"/>
  <c r="D51" i="19"/>
  <c r="D86" i="19"/>
  <c r="D122" i="19"/>
  <c r="C51" i="19"/>
  <c r="C86" i="19"/>
  <c r="C122" i="19"/>
  <c r="B51" i="19"/>
  <c r="B86" i="19"/>
  <c r="B122" i="19"/>
  <c r="D50" i="19"/>
  <c r="D85" i="19"/>
  <c r="D121" i="19"/>
  <c r="C50" i="19"/>
  <c r="C85" i="19"/>
  <c r="C121" i="19"/>
  <c r="B50" i="19"/>
  <c r="B85" i="19"/>
  <c r="B121" i="19"/>
  <c r="D49" i="19"/>
  <c r="D84" i="19"/>
  <c r="D120" i="19"/>
  <c r="C49" i="19"/>
  <c r="C84" i="19"/>
  <c r="C120" i="19"/>
  <c r="B49" i="19"/>
  <c r="B84" i="19"/>
  <c r="B120" i="19"/>
  <c r="D48" i="19"/>
  <c r="D83" i="19"/>
  <c r="D119" i="19"/>
  <c r="C48" i="19"/>
  <c r="C83" i="19"/>
  <c r="C119" i="19"/>
  <c r="B48" i="19"/>
  <c r="B83" i="19"/>
  <c r="B119" i="19"/>
  <c r="D47" i="19"/>
  <c r="D82" i="19"/>
  <c r="D118" i="19"/>
  <c r="C47" i="19"/>
  <c r="C82" i="19"/>
  <c r="C118" i="19"/>
  <c r="B47" i="19"/>
  <c r="B82" i="19"/>
  <c r="B118" i="19"/>
  <c r="D46" i="19"/>
  <c r="D81" i="19"/>
  <c r="D117" i="19"/>
  <c r="C46" i="19"/>
  <c r="C81" i="19"/>
  <c r="C117" i="19"/>
  <c r="B46" i="19"/>
  <c r="B81" i="19"/>
  <c r="B117" i="19"/>
  <c r="D45" i="19"/>
  <c r="D80" i="19"/>
  <c r="D116" i="19"/>
  <c r="C45" i="19"/>
  <c r="C80" i="19"/>
  <c r="C116" i="19"/>
  <c r="B45" i="19"/>
  <c r="B80" i="19"/>
  <c r="B116" i="19"/>
  <c r="D44" i="19"/>
  <c r="D79" i="19"/>
  <c r="D115" i="19"/>
  <c r="C44" i="19"/>
  <c r="C79" i="19"/>
  <c r="C115" i="19"/>
  <c r="B44" i="19"/>
  <c r="B79" i="19"/>
  <c r="B115" i="19"/>
  <c r="D43" i="19"/>
  <c r="D78" i="19"/>
  <c r="D114" i="19"/>
  <c r="C43" i="19"/>
  <c r="C78" i="19"/>
  <c r="C114" i="19"/>
  <c r="B43" i="19"/>
  <c r="B78" i="19"/>
  <c r="B114" i="19"/>
  <c r="D42" i="19"/>
  <c r="D77" i="19"/>
  <c r="D113" i="19"/>
  <c r="C42" i="19"/>
  <c r="C77" i="19"/>
  <c r="C113" i="19"/>
  <c r="B42" i="19"/>
  <c r="B77" i="19"/>
  <c r="B113" i="19"/>
  <c r="D41" i="19"/>
  <c r="D76" i="19"/>
  <c r="D112" i="19"/>
  <c r="C41" i="19"/>
  <c r="C76" i="19"/>
  <c r="C112" i="19"/>
  <c r="B41" i="19"/>
  <c r="B76" i="19"/>
  <c r="B112" i="19"/>
  <c r="D40" i="19"/>
  <c r="D75" i="19"/>
  <c r="D111" i="19"/>
  <c r="C40" i="19"/>
  <c r="C75" i="19"/>
  <c r="C111" i="19"/>
  <c r="B40" i="19"/>
  <c r="B75" i="19"/>
  <c r="B111" i="19"/>
  <c r="D39" i="19"/>
  <c r="D74" i="19"/>
  <c r="D110" i="19"/>
  <c r="C39" i="19"/>
  <c r="C74" i="19"/>
  <c r="C110" i="19"/>
  <c r="B39" i="19"/>
  <c r="B74" i="19"/>
  <c r="B110" i="19"/>
  <c r="D38" i="19"/>
  <c r="D73" i="19"/>
  <c r="D109" i="19"/>
  <c r="C38" i="19"/>
  <c r="C73" i="19"/>
  <c r="C109" i="19"/>
</calcChain>
</file>

<file path=xl/sharedStrings.xml><?xml version="1.0" encoding="utf-8"?>
<sst xmlns="http://schemas.openxmlformats.org/spreadsheetml/2006/main" count="1414" uniqueCount="42">
  <si>
    <t>MPH-WT</t>
  </si>
  <si>
    <t>193/258/271/273</t>
  </si>
  <si>
    <t>72/258/271/273</t>
  </si>
  <si>
    <t>72/193/271/273</t>
  </si>
  <si>
    <t>72/193/258/273</t>
  </si>
  <si>
    <t>72/193/258/271</t>
  </si>
  <si>
    <t>258/271/273</t>
  </si>
  <si>
    <t>193/271/273</t>
  </si>
  <si>
    <t>193/258/273</t>
  </si>
  <si>
    <t>193/258/271</t>
  </si>
  <si>
    <t>72/271/273</t>
  </si>
  <si>
    <t>72/258/273</t>
  </si>
  <si>
    <t>72/258/271</t>
  </si>
  <si>
    <t>72/193/273</t>
  </si>
  <si>
    <t>72/193/271</t>
  </si>
  <si>
    <t>72/193/258</t>
  </si>
  <si>
    <t>271/273</t>
  </si>
  <si>
    <t>258/273</t>
  </si>
  <si>
    <t>258/271</t>
  </si>
  <si>
    <t>193/273</t>
  </si>
  <si>
    <t>193/271</t>
  </si>
  <si>
    <t>193/258</t>
  </si>
  <si>
    <t>72/273</t>
  </si>
  <si>
    <t>72/271</t>
  </si>
  <si>
    <t>72/258</t>
  </si>
  <si>
    <t>72/193</t>
  </si>
  <si>
    <t>MPH-M5</t>
  </si>
  <si>
    <t>Raw values (mOD/min)(metal - dilution factor of lysate in assay)</t>
  </si>
  <si>
    <t>Final</t>
  </si>
  <si>
    <t>Normalized to Dilution (mOD/min)</t>
  </si>
  <si>
    <t>M/min (ext. co. 18,300; path length normalization for 0.58)</t>
  </si>
  <si>
    <t>uM/sec</t>
  </si>
  <si>
    <t>OD600 normalized plate background removed (culture was 400 ul)</t>
  </si>
  <si>
    <t>Avg</t>
  </si>
  <si>
    <t>400ul culture</t>
  </si>
  <si>
    <t>200ul lysate</t>
  </si>
  <si>
    <t>20ul lysate plus 80 substrate</t>
  </si>
  <si>
    <t>20ul plus 180 ul buffer</t>
  </si>
  <si>
    <t>OD of sample</t>
  </si>
  <si>
    <t>nM/sec/OD (values divided by 2 to account for lysate being 2 fold concentrated vs culture)</t>
  </si>
  <si>
    <t>Avgs (nm/s/OD)</t>
  </si>
  <si>
    <t>Relative to 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</si>
</sst>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rgb="FF27413E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CF9FC"/>
        <bgColor rgb="FF000000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4" fillId="16" borderId="2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 wrapText="1"/>
    </xf>
    <xf numFmtId="0" fontId="4" fillId="16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18" borderId="2" xfId="0" applyFont="1" applyFill="1" applyBorder="1" applyAlignment="1">
      <alignment horizontal="center" vertical="center" wrapText="1"/>
    </xf>
    <xf numFmtId="165" fontId="5" fillId="19" borderId="0" xfId="0" applyNumberFormat="1" applyFont="1" applyFill="1"/>
    <xf numFmtId="0" fontId="4" fillId="18" borderId="4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6" fillId="0" borderId="0" xfId="0" applyFont="1"/>
    <xf numFmtId="2" fontId="0" fillId="0" borderId="0" xfId="0" applyNumberFormat="1"/>
    <xf numFmtId="0" fontId="4" fillId="0" borderId="0" xfId="0" applyFont="1" applyBorder="1" applyAlignment="1">
      <alignment horizontal="center" vertical="center" wrapText="1"/>
    </xf>
    <xf numFmtId="164" fontId="4" fillId="18" borderId="2" xfId="0" applyNumberFormat="1" applyFont="1" applyFill="1" applyBorder="1" applyAlignment="1">
      <alignment horizontal="center" vertical="center" wrapText="1"/>
    </xf>
    <xf numFmtId="164" fontId="4" fillId="18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18" borderId="5" xfId="0" applyNumberFormat="1" applyFont="1" applyFill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" fontId="4" fillId="18" borderId="4" xfId="0" applyNumberFormat="1" applyFont="1" applyFill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1" fontId="4" fillId="0" borderId="4" xfId="0" applyNumberFormat="1" applyFont="1" applyFill="1" applyBorder="1" applyAlignment="1">
      <alignment horizontal="center" vertical="center" wrapText="1"/>
    </xf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topLeftCell="A166" workbookViewId="0">
      <selection activeCell="J184" sqref="J184"/>
    </sheetView>
  </sheetViews>
  <sheetFormatPr baseColWidth="10" defaultRowHeight="14" x14ac:dyDescent="0"/>
  <cols>
    <col min="1" max="1" width="10.83203125" customWidth="1"/>
    <col min="5" max="5" width="10.83203125" customWidth="1"/>
  </cols>
  <sheetData>
    <row r="1" spans="1:10" ht="18">
      <c r="A1" s="32" t="s">
        <v>27</v>
      </c>
    </row>
    <row r="2" spans="1:10" ht="19" thickBot="1">
      <c r="A2" s="30" t="s">
        <v>28</v>
      </c>
      <c r="B2" s="31">
        <v>1</v>
      </c>
      <c r="C2" s="31">
        <v>2</v>
      </c>
      <c r="D2" s="31">
        <v>3</v>
      </c>
    </row>
    <row r="3" spans="1:10" ht="15" thickBot="1">
      <c r="A3" s="17" t="s">
        <v>0</v>
      </c>
      <c r="B3" s="3">
        <v>434.82600000000002</v>
      </c>
      <c r="C3" s="3">
        <v>442.16399999999999</v>
      </c>
      <c r="D3" s="3">
        <v>466.26100000000002</v>
      </c>
    </row>
    <row r="4" spans="1:10" ht="24">
      <c r="A4" s="18" t="s">
        <v>1</v>
      </c>
      <c r="B4" s="5">
        <v>61.985999999999997</v>
      </c>
      <c r="C4" s="5">
        <v>63.677</v>
      </c>
      <c r="D4" s="5">
        <v>55.536000000000001</v>
      </c>
      <c r="G4" t="s">
        <v>34</v>
      </c>
      <c r="H4" t="s">
        <v>37</v>
      </c>
      <c r="J4" t="s">
        <v>38</v>
      </c>
    </row>
    <row r="5" spans="1:10" ht="24">
      <c r="A5" s="19" t="s">
        <v>2</v>
      </c>
      <c r="B5" s="5">
        <v>45.444000000000003</v>
      </c>
      <c r="C5" s="4">
        <v>26.850999999999999</v>
      </c>
      <c r="D5" s="5">
        <v>50.11</v>
      </c>
      <c r="G5" t="s">
        <v>35</v>
      </c>
    </row>
    <row r="6" spans="1:10" ht="24">
      <c r="A6" s="20" t="s">
        <v>3</v>
      </c>
      <c r="B6" s="5">
        <v>48.140999999999998</v>
      </c>
      <c r="C6" s="5">
        <v>52.616999999999997</v>
      </c>
      <c r="D6" s="5">
        <v>50.284999999999997</v>
      </c>
      <c r="G6" t="s">
        <v>36</v>
      </c>
    </row>
    <row r="7" spans="1:10" ht="24">
      <c r="A7" s="19" t="s">
        <v>4</v>
      </c>
      <c r="B7" s="6">
        <v>74.697000000000003</v>
      </c>
      <c r="C7" s="6">
        <v>79.483999999999995</v>
      </c>
      <c r="D7" s="6">
        <v>78.429000000000002</v>
      </c>
    </row>
    <row r="8" spans="1:10" ht="25" thickBot="1">
      <c r="A8" s="43" t="s">
        <v>5</v>
      </c>
      <c r="B8" s="4">
        <v>26.515000000000001</v>
      </c>
      <c r="C8" s="4">
        <v>20.846</v>
      </c>
      <c r="D8" s="4">
        <v>21.001999999999999</v>
      </c>
    </row>
    <row r="9" spans="1:10">
      <c r="A9" s="22" t="s">
        <v>6</v>
      </c>
      <c r="B9" s="5">
        <v>40.148000000000003</v>
      </c>
      <c r="C9" s="5">
        <v>43.506</v>
      </c>
      <c r="D9" s="5">
        <v>39.752000000000002</v>
      </c>
    </row>
    <row r="10" spans="1:10">
      <c r="A10" s="23" t="s">
        <v>7</v>
      </c>
      <c r="B10" s="4">
        <v>2.8210000000000002</v>
      </c>
      <c r="C10" s="4">
        <v>2.8090000000000002</v>
      </c>
      <c r="D10" s="4">
        <v>3.1589999999999998</v>
      </c>
    </row>
    <row r="11" spans="1:10">
      <c r="A11" s="19" t="s">
        <v>8</v>
      </c>
      <c r="B11" s="6">
        <v>75.873999999999995</v>
      </c>
      <c r="C11" s="6">
        <v>71.492999999999995</v>
      </c>
      <c r="D11" s="6">
        <v>74.977999999999994</v>
      </c>
    </row>
    <row r="12" spans="1:10">
      <c r="A12" s="23" t="s">
        <v>9</v>
      </c>
      <c r="B12" s="4">
        <v>17.135000000000002</v>
      </c>
      <c r="C12" s="4">
        <v>18.152000000000001</v>
      </c>
      <c r="D12" s="4">
        <v>18.288</v>
      </c>
    </row>
    <row r="13" spans="1:10">
      <c r="A13" s="19" t="s">
        <v>10</v>
      </c>
      <c r="B13" s="4">
        <v>3.8639999999999999</v>
      </c>
      <c r="C13" s="4">
        <v>3.8380000000000001</v>
      </c>
      <c r="D13" s="4">
        <v>3.649</v>
      </c>
    </row>
    <row r="14" spans="1:10">
      <c r="A14" s="23" t="s">
        <v>11</v>
      </c>
      <c r="B14" s="4">
        <v>7.7880000000000003</v>
      </c>
      <c r="C14" s="4">
        <v>7.226</v>
      </c>
      <c r="D14" s="4">
        <v>7.4130000000000003</v>
      </c>
    </row>
    <row r="15" spans="1:10">
      <c r="A15" s="19" t="s">
        <v>12</v>
      </c>
      <c r="B15" s="4">
        <v>7.452</v>
      </c>
      <c r="C15" s="4">
        <v>7.4219999999999997</v>
      </c>
      <c r="D15" s="4">
        <v>7.6769999999999996</v>
      </c>
    </row>
    <row r="16" spans="1:10">
      <c r="A16" s="23" t="s">
        <v>13</v>
      </c>
      <c r="B16" s="5">
        <v>55.540999999999997</v>
      </c>
      <c r="C16" s="5">
        <v>56.773000000000003</v>
      </c>
      <c r="D16" s="5">
        <v>58.86</v>
      </c>
    </row>
    <row r="17" spans="1:4">
      <c r="A17" s="19" t="s">
        <v>14</v>
      </c>
      <c r="B17" s="4">
        <v>3.4870000000000001</v>
      </c>
      <c r="C17" s="4">
        <v>3.6150000000000002</v>
      </c>
      <c r="D17" s="4">
        <v>3.6429999999999998</v>
      </c>
    </row>
    <row r="18" spans="1:4" ht="15" thickBot="1">
      <c r="A18" s="21" t="s">
        <v>15</v>
      </c>
      <c r="B18" s="4">
        <v>29.971</v>
      </c>
      <c r="C18" s="4">
        <v>26.779</v>
      </c>
      <c r="D18" s="4">
        <v>29.154</v>
      </c>
    </row>
    <row r="19" spans="1:4">
      <c r="A19" s="22" t="s">
        <v>16</v>
      </c>
      <c r="B19" s="4">
        <v>1.9950000000000001</v>
      </c>
      <c r="C19" s="4">
        <v>1.9950000000000001</v>
      </c>
      <c r="D19" s="4">
        <v>1.996</v>
      </c>
    </row>
    <row r="20" spans="1:4">
      <c r="A20" s="23" t="s">
        <v>17</v>
      </c>
      <c r="B20" s="5">
        <v>45.558999999999997</v>
      </c>
      <c r="C20" s="5">
        <v>47.475999999999999</v>
      </c>
      <c r="D20" s="5">
        <v>48.094999999999999</v>
      </c>
    </row>
    <row r="21" spans="1:4">
      <c r="A21" s="19" t="s">
        <v>18</v>
      </c>
      <c r="B21" s="4">
        <v>13.064</v>
      </c>
      <c r="C21" s="4">
        <v>14.118</v>
      </c>
      <c r="D21" s="4">
        <v>13.807</v>
      </c>
    </row>
    <row r="22" spans="1:4">
      <c r="A22" s="23" t="s">
        <v>19</v>
      </c>
      <c r="B22" s="4">
        <v>12.606999999999999</v>
      </c>
      <c r="C22" s="4">
        <v>12.295</v>
      </c>
      <c r="D22" s="4">
        <v>12.836</v>
      </c>
    </row>
    <row r="23" spans="1:4">
      <c r="A23" s="19" t="s">
        <v>20</v>
      </c>
      <c r="B23" s="4">
        <v>1.34</v>
      </c>
      <c r="C23" s="4">
        <v>1.603</v>
      </c>
      <c r="D23" s="4">
        <v>1.502</v>
      </c>
    </row>
    <row r="24" spans="1:4">
      <c r="A24" s="23" t="s">
        <v>21</v>
      </c>
      <c r="B24" s="6">
        <v>80.194999999999993</v>
      </c>
      <c r="C24" s="6">
        <v>80.713999999999999</v>
      </c>
      <c r="D24" s="6">
        <v>83.805000000000007</v>
      </c>
    </row>
    <row r="25" spans="1:4">
      <c r="A25" s="19" t="s">
        <v>22</v>
      </c>
      <c r="B25" s="4">
        <v>5.7530000000000001</v>
      </c>
      <c r="C25" s="4">
        <v>5.5759999999999996</v>
      </c>
      <c r="D25" s="4">
        <v>5.6630000000000003</v>
      </c>
    </row>
    <row r="26" spans="1:4">
      <c r="A26" s="23" t="s">
        <v>23</v>
      </c>
      <c r="B26" s="4">
        <v>1.3959999999999999</v>
      </c>
      <c r="C26" s="4">
        <v>1.522</v>
      </c>
      <c r="D26" s="4">
        <v>1.4730000000000001</v>
      </c>
    </row>
    <row r="27" spans="1:4">
      <c r="A27" s="19" t="s">
        <v>24</v>
      </c>
      <c r="B27" s="4">
        <v>14.718999999999999</v>
      </c>
      <c r="C27" s="4">
        <v>18.529</v>
      </c>
      <c r="D27" s="4">
        <v>18.009</v>
      </c>
    </row>
    <row r="28" spans="1:4" ht="15" thickBot="1">
      <c r="A28" s="43" t="s">
        <v>25</v>
      </c>
      <c r="B28" s="4">
        <v>15.162000000000001</v>
      </c>
      <c r="C28" s="4">
        <v>15.773999999999999</v>
      </c>
      <c r="D28" s="4">
        <v>16.125</v>
      </c>
    </row>
    <row r="29" spans="1:4">
      <c r="A29" s="22">
        <v>273</v>
      </c>
      <c r="B29" s="4">
        <v>7.4939999999999998</v>
      </c>
      <c r="C29" s="4">
        <v>7.6520000000000001</v>
      </c>
      <c r="D29" s="4">
        <v>6.891</v>
      </c>
    </row>
    <row r="30" spans="1:4">
      <c r="A30" s="23">
        <v>271</v>
      </c>
      <c r="B30" s="4">
        <v>0.79900000000000004</v>
      </c>
      <c r="C30" s="4">
        <v>1.0760000000000001</v>
      </c>
      <c r="D30" s="4">
        <v>1.0609999999999999</v>
      </c>
    </row>
    <row r="31" spans="1:4">
      <c r="A31" s="19">
        <v>258</v>
      </c>
      <c r="B31" s="6">
        <v>69.070999999999998</v>
      </c>
      <c r="C31" s="5">
        <v>65.677000000000007</v>
      </c>
      <c r="D31" s="6">
        <v>74.126000000000005</v>
      </c>
    </row>
    <row r="32" spans="1:4">
      <c r="A32" s="23">
        <v>193</v>
      </c>
      <c r="B32" s="4">
        <v>7.7460000000000004</v>
      </c>
      <c r="C32" s="4">
        <v>7.6449999999999996</v>
      </c>
      <c r="D32" s="4">
        <v>7.9580000000000002</v>
      </c>
    </row>
    <row r="33" spans="1:4" ht="15" thickBot="1">
      <c r="A33" s="24">
        <v>72</v>
      </c>
      <c r="B33" s="4">
        <v>12.279</v>
      </c>
      <c r="C33" s="4">
        <v>11.685</v>
      </c>
      <c r="D33" s="4">
        <v>11.519</v>
      </c>
    </row>
    <row r="34" spans="1:4" ht="15" thickBot="1">
      <c r="A34" s="25" t="s">
        <v>26</v>
      </c>
      <c r="B34" s="4">
        <v>6.2629999999999999</v>
      </c>
      <c r="C34" s="4">
        <v>6.4180000000000001</v>
      </c>
      <c r="D34" s="4">
        <v>2.9620000000000002</v>
      </c>
    </row>
    <row r="36" spans="1:4" ht="18">
      <c r="A36" s="32" t="s">
        <v>29</v>
      </c>
    </row>
    <row r="37" spans="1:4" ht="19" thickBot="1">
      <c r="A37" s="30" t="s">
        <v>28</v>
      </c>
      <c r="B37" s="31">
        <v>1</v>
      </c>
      <c r="C37" s="31">
        <v>2</v>
      </c>
      <c r="D37" s="31">
        <v>3</v>
      </c>
    </row>
    <row r="38" spans="1:4" ht="15" thickBot="1">
      <c r="A38" s="26" t="s">
        <v>0</v>
      </c>
      <c r="B38" s="27">
        <f>B3*5</f>
        <v>2174.13</v>
      </c>
      <c r="C38" s="27">
        <f t="shared" ref="C38:D38" si="0">C3*5</f>
        <v>2210.8199999999997</v>
      </c>
      <c r="D38" s="27">
        <f t="shared" si="0"/>
        <v>2331.3050000000003</v>
      </c>
    </row>
    <row r="39" spans="1:4" ht="24">
      <c r="A39" s="28" t="s">
        <v>1</v>
      </c>
      <c r="B39" s="27">
        <f t="shared" ref="B39:D54" si="1">B4*5</f>
        <v>309.93</v>
      </c>
      <c r="C39" s="27">
        <f t="shared" si="1"/>
        <v>318.38499999999999</v>
      </c>
      <c r="D39" s="27">
        <f t="shared" si="1"/>
        <v>277.68</v>
      </c>
    </row>
    <row r="40" spans="1:4" ht="24">
      <c r="A40" s="19" t="s">
        <v>2</v>
      </c>
      <c r="B40" s="27">
        <f t="shared" si="1"/>
        <v>227.22000000000003</v>
      </c>
      <c r="C40" s="27">
        <f t="shared" si="1"/>
        <v>134.255</v>
      </c>
      <c r="D40" s="27">
        <f t="shared" si="1"/>
        <v>250.55</v>
      </c>
    </row>
    <row r="41" spans="1:4" ht="24">
      <c r="A41" s="28" t="s">
        <v>3</v>
      </c>
      <c r="B41" s="27">
        <f t="shared" si="1"/>
        <v>240.70499999999998</v>
      </c>
      <c r="C41" s="27">
        <f t="shared" si="1"/>
        <v>263.08499999999998</v>
      </c>
      <c r="D41" s="27">
        <f t="shared" si="1"/>
        <v>251.42499999999998</v>
      </c>
    </row>
    <row r="42" spans="1:4" ht="24">
      <c r="A42" s="19" t="s">
        <v>4</v>
      </c>
      <c r="B42" s="27">
        <f t="shared" si="1"/>
        <v>373.48500000000001</v>
      </c>
      <c r="C42" s="27">
        <f t="shared" si="1"/>
        <v>397.41999999999996</v>
      </c>
      <c r="D42" s="27">
        <f t="shared" si="1"/>
        <v>392.14499999999998</v>
      </c>
    </row>
    <row r="43" spans="1:4" ht="25" thickBot="1">
      <c r="A43" s="29" t="s">
        <v>5</v>
      </c>
      <c r="B43" s="27">
        <f t="shared" si="1"/>
        <v>132.57499999999999</v>
      </c>
      <c r="C43" s="27">
        <f t="shared" si="1"/>
        <v>104.23</v>
      </c>
      <c r="D43" s="27">
        <f t="shared" si="1"/>
        <v>105.00999999999999</v>
      </c>
    </row>
    <row r="44" spans="1:4">
      <c r="A44" s="19" t="s">
        <v>6</v>
      </c>
      <c r="B44" s="27">
        <f t="shared" si="1"/>
        <v>200.74</v>
      </c>
      <c r="C44" s="27">
        <f t="shared" si="1"/>
        <v>217.53</v>
      </c>
      <c r="D44" s="27">
        <f t="shared" si="1"/>
        <v>198.76000000000002</v>
      </c>
    </row>
    <row r="45" spans="1:4">
      <c r="A45" s="28" t="s">
        <v>7</v>
      </c>
      <c r="B45" s="27">
        <f t="shared" si="1"/>
        <v>14.105</v>
      </c>
      <c r="C45" s="27">
        <f t="shared" si="1"/>
        <v>14.045000000000002</v>
      </c>
      <c r="D45" s="27">
        <f t="shared" si="1"/>
        <v>15.794999999999998</v>
      </c>
    </row>
    <row r="46" spans="1:4">
      <c r="A46" s="19" t="s">
        <v>8</v>
      </c>
      <c r="B46" s="27">
        <f t="shared" si="1"/>
        <v>379.37</v>
      </c>
      <c r="C46" s="27">
        <f t="shared" si="1"/>
        <v>357.46499999999997</v>
      </c>
      <c r="D46" s="27">
        <f t="shared" si="1"/>
        <v>374.89</v>
      </c>
    </row>
    <row r="47" spans="1:4">
      <c r="A47" s="28" t="s">
        <v>9</v>
      </c>
      <c r="B47" s="27">
        <f t="shared" si="1"/>
        <v>85.675000000000011</v>
      </c>
      <c r="C47" s="27">
        <f t="shared" si="1"/>
        <v>90.76</v>
      </c>
      <c r="D47" s="27">
        <f t="shared" si="1"/>
        <v>91.44</v>
      </c>
    </row>
    <row r="48" spans="1:4">
      <c r="A48" s="19" t="s">
        <v>10</v>
      </c>
      <c r="B48" s="27">
        <f t="shared" si="1"/>
        <v>19.32</v>
      </c>
      <c r="C48" s="27">
        <f t="shared" si="1"/>
        <v>19.190000000000001</v>
      </c>
      <c r="D48" s="27">
        <f t="shared" si="1"/>
        <v>18.245000000000001</v>
      </c>
    </row>
    <row r="49" spans="1:4">
      <c r="A49" s="28" t="s">
        <v>11</v>
      </c>
      <c r="B49" s="27">
        <f t="shared" si="1"/>
        <v>38.94</v>
      </c>
      <c r="C49" s="27">
        <f t="shared" si="1"/>
        <v>36.130000000000003</v>
      </c>
      <c r="D49" s="27">
        <f t="shared" si="1"/>
        <v>37.064999999999998</v>
      </c>
    </row>
    <row r="50" spans="1:4">
      <c r="A50" s="19" t="s">
        <v>12</v>
      </c>
      <c r="B50" s="27">
        <f t="shared" si="1"/>
        <v>37.26</v>
      </c>
      <c r="C50" s="27">
        <f t="shared" si="1"/>
        <v>37.11</v>
      </c>
      <c r="D50" s="27">
        <f t="shared" si="1"/>
        <v>38.384999999999998</v>
      </c>
    </row>
    <row r="51" spans="1:4">
      <c r="A51" s="28" t="s">
        <v>13</v>
      </c>
      <c r="B51" s="27">
        <f t="shared" si="1"/>
        <v>277.70499999999998</v>
      </c>
      <c r="C51" s="27">
        <f t="shared" si="1"/>
        <v>283.86500000000001</v>
      </c>
      <c r="D51" s="27">
        <f t="shared" si="1"/>
        <v>294.3</v>
      </c>
    </row>
    <row r="52" spans="1:4">
      <c r="A52" s="19" t="s">
        <v>14</v>
      </c>
      <c r="B52" s="27">
        <f t="shared" si="1"/>
        <v>17.435000000000002</v>
      </c>
      <c r="C52" s="27">
        <f t="shared" si="1"/>
        <v>18.075000000000003</v>
      </c>
      <c r="D52" s="27">
        <f t="shared" si="1"/>
        <v>18.215</v>
      </c>
    </row>
    <row r="53" spans="1:4" ht="15" thickBot="1">
      <c r="A53" s="29" t="s">
        <v>15</v>
      </c>
      <c r="B53" s="27">
        <f t="shared" si="1"/>
        <v>149.85499999999999</v>
      </c>
      <c r="C53" s="27">
        <f t="shared" si="1"/>
        <v>133.89500000000001</v>
      </c>
      <c r="D53" s="27">
        <f t="shared" si="1"/>
        <v>145.77000000000001</v>
      </c>
    </row>
    <row r="54" spans="1:4">
      <c r="A54" s="19" t="s">
        <v>16</v>
      </c>
      <c r="B54" s="27">
        <f t="shared" si="1"/>
        <v>9.9750000000000014</v>
      </c>
      <c r="C54" s="27">
        <f t="shared" si="1"/>
        <v>9.9750000000000014</v>
      </c>
      <c r="D54" s="27">
        <f t="shared" si="1"/>
        <v>9.98</v>
      </c>
    </row>
    <row r="55" spans="1:4">
      <c r="A55" s="28" t="s">
        <v>17</v>
      </c>
      <c r="B55" s="27">
        <f t="shared" ref="B55:D69" si="2">B20*5</f>
        <v>227.79499999999999</v>
      </c>
      <c r="C55" s="27">
        <f t="shared" si="2"/>
        <v>237.38</v>
      </c>
      <c r="D55" s="27">
        <f t="shared" si="2"/>
        <v>240.47499999999999</v>
      </c>
    </row>
    <row r="56" spans="1:4">
      <c r="A56" s="19" t="s">
        <v>18</v>
      </c>
      <c r="B56" s="27">
        <f t="shared" si="2"/>
        <v>65.319999999999993</v>
      </c>
      <c r="C56" s="27">
        <f t="shared" si="2"/>
        <v>70.59</v>
      </c>
      <c r="D56" s="27">
        <f t="shared" si="2"/>
        <v>69.034999999999997</v>
      </c>
    </row>
    <row r="57" spans="1:4">
      <c r="A57" s="28" t="s">
        <v>19</v>
      </c>
      <c r="B57" s="27">
        <f t="shared" si="2"/>
        <v>63.034999999999997</v>
      </c>
      <c r="C57" s="27">
        <f t="shared" si="2"/>
        <v>61.475000000000001</v>
      </c>
      <c r="D57" s="27">
        <f t="shared" si="2"/>
        <v>64.180000000000007</v>
      </c>
    </row>
    <row r="58" spans="1:4">
      <c r="A58" s="19" t="s">
        <v>20</v>
      </c>
      <c r="B58" s="27">
        <f t="shared" si="2"/>
        <v>6.7</v>
      </c>
      <c r="C58" s="27">
        <f t="shared" si="2"/>
        <v>8.0150000000000006</v>
      </c>
      <c r="D58" s="27">
        <f t="shared" si="2"/>
        <v>7.51</v>
      </c>
    </row>
    <row r="59" spans="1:4">
      <c r="A59" s="28" t="s">
        <v>21</v>
      </c>
      <c r="B59" s="27">
        <f t="shared" si="2"/>
        <v>400.97499999999997</v>
      </c>
      <c r="C59" s="27">
        <f t="shared" si="2"/>
        <v>403.57</v>
      </c>
      <c r="D59" s="27">
        <f t="shared" si="2"/>
        <v>419.02500000000003</v>
      </c>
    </row>
    <row r="60" spans="1:4">
      <c r="A60" s="19" t="s">
        <v>22</v>
      </c>
      <c r="B60" s="27">
        <f t="shared" si="2"/>
        <v>28.765000000000001</v>
      </c>
      <c r="C60" s="27">
        <f t="shared" si="2"/>
        <v>27.88</v>
      </c>
      <c r="D60" s="27">
        <f t="shared" si="2"/>
        <v>28.315000000000001</v>
      </c>
    </row>
    <row r="61" spans="1:4">
      <c r="A61" s="28" t="s">
        <v>23</v>
      </c>
      <c r="B61" s="27">
        <f t="shared" si="2"/>
        <v>6.9799999999999995</v>
      </c>
      <c r="C61" s="27">
        <f t="shared" si="2"/>
        <v>7.61</v>
      </c>
      <c r="D61" s="27">
        <f t="shared" si="2"/>
        <v>7.3650000000000002</v>
      </c>
    </row>
    <row r="62" spans="1:4">
      <c r="A62" s="19" t="s">
        <v>24</v>
      </c>
      <c r="B62" s="27">
        <f t="shared" si="2"/>
        <v>73.594999999999999</v>
      </c>
      <c r="C62" s="27">
        <f t="shared" si="2"/>
        <v>92.644999999999996</v>
      </c>
      <c r="D62" s="27">
        <f t="shared" si="2"/>
        <v>90.045000000000002</v>
      </c>
    </row>
    <row r="63" spans="1:4" ht="15" thickBot="1">
      <c r="A63" s="29" t="s">
        <v>25</v>
      </c>
      <c r="B63" s="27">
        <f t="shared" si="2"/>
        <v>75.81</v>
      </c>
      <c r="C63" s="27">
        <f t="shared" si="2"/>
        <v>78.86999999999999</v>
      </c>
      <c r="D63" s="27">
        <f t="shared" si="2"/>
        <v>80.625</v>
      </c>
    </row>
    <row r="64" spans="1:4">
      <c r="A64" s="19">
        <v>273</v>
      </c>
      <c r="B64" s="27">
        <f t="shared" si="2"/>
        <v>37.47</v>
      </c>
      <c r="C64" s="27">
        <f t="shared" si="2"/>
        <v>38.26</v>
      </c>
      <c r="D64" s="27">
        <f t="shared" si="2"/>
        <v>34.454999999999998</v>
      </c>
    </row>
    <row r="65" spans="1:4">
      <c r="A65" s="28">
        <v>271</v>
      </c>
      <c r="B65" s="27">
        <f t="shared" si="2"/>
        <v>3.9950000000000001</v>
      </c>
      <c r="C65" s="27">
        <f t="shared" si="2"/>
        <v>5.3800000000000008</v>
      </c>
      <c r="D65" s="27">
        <f t="shared" si="2"/>
        <v>5.3049999999999997</v>
      </c>
    </row>
    <row r="66" spans="1:4">
      <c r="A66" s="19">
        <v>258</v>
      </c>
      <c r="B66" s="27">
        <f t="shared" si="2"/>
        <v>345.35500000000002</v>
      </c>
      <c r="C66" s="27">
        <f t="shared" si="2"/>
        <v>328.38500000000005</v>
      </c>
      <c r="D66" s="27">
        <f t="shared" si="2"/>
        <v>370.63</v>
      </c>
    </row>
    <row r="67" spans="1:4">
      <c r="A67" s="28">
        <v>193</v>
      </c>
      <c r="B67" s="27">
        <f t="shared" si="2"/>
        <v>38.730000000000004</v>
      </c>
      <c r="C67" s="27">
        <f t="shared" si="2"/>
        <v>38.224999999999994</v>
      </c>
      <c r="D67" s="27">
        <f t="shared" si="2"/>
        <v>39.79</v>
      </c>
    </row>
    <row r="68" spans="1:4" ht="15" thickBot="1">
      <c r="A68" s="24">
        <v>72</v>
      </c>
      <c r="B68" s="27">
        <f t="shared" si="2"/>
        <v>61.394999999999996</v>
      </c>
      <c r="C68" s="27">
        <f t="shared" si="2"/>
        <v>58.425000000000004</v>
      </c>
      <c r="D68" s="27">
        <f t="shared" si="2"/>
        <v>57.594999999999999</v>
      </c>
    </row>
    <row r="69" spans="1:4" ht="15" thickBot="1">
      <c r="A69" s="24" t="s">
        <v>26</v>
      </c>
      <c r="B69" s="27">
        <f t="shared" si="2"/>
        <v>31.314999999999998</v>
      </c>
      <c r="C69" s="27">
        <f t="shared" si="2"/>
        <v>32.090000000000003</v>
      </c>
      <c r="D69" s="27">
        <f t="shared" si="2"/>
        <v>14.81</v>
      </c>
    </row>
    <row r="70" spans="1:4">
      <c r="A70" s="34"/>
      <c r="B70" s="27"/>
      <c r="C70" s="27"/>
      <c r="D70" s="27"/>
    </row>
    <row r="71" spans="1:4" ht="18">
      <c r="A71" s="32" t="s">
        <v>30</v>
      </c>
      <c r="B71" s="27"/>
      <c r="C71" s="27"/>
      <c r="D71" s="27"/>
    </row>
    <row r="72" spans="1:4" ht="19" thickBot="1">
      <c r="A72" s="30" t="s">
        <v>28</v>
      </c>
      <c r="B72" s="31">
        <v>1</v>
      </c>
      <c r="C72" s="31">
        <v>2</v>
      </c>
      <c r="D72" s="31">
        <v>3</v>
      </c>
    </row>
    <row r="73" spans="1:4" ht="15" thickBot="1">
      <c r="A73" s="26" t="s">
        <v>0</v>
      </c>
      <c r="B73">
        <f>B38/(0.58*18300)/1000</f>
        <v>2.0483606557377052E-4</v>
      </c>
      <c r="C73">
        <f t="shared" ref="C73:D73" si="3">C38/(0.58*18300)/1000</f>
        <v>2.0829282080271334E-4</v>
      </c>
      <c r="D73">
        <f t="shared" si="3"/>
        <v>2.19644337667232E-4</v>
      </c>
    </row>
    <row r="74" spans="1:4" ht="24">
      <c r="A74" s="28" t="s">
        <v>1</v>
      </c>
      <c r="B74">
        <f t="shared" ref="B74:D89" si="4">B39/(0.58*18300)/1000</f>
        <v>2.9200113058224988E-5</v>
      </c>
      <c r="C74">
        <f t="shared" si="4"/>
        <v>2.999670246843791E-5</v>
      </c>
      <c r="D74">
        <f t="shared" si="4"/>
        <v>2.6161673261729789E-5</v>
      </c>
    </row>
    <row r="75" spans="1:4" ht="24">
      <c r="A75" s="19" t="s">
        <v>2</v>
      </c>
      <c r="B75">
        <f t="shared" si="4"/>
        <v>2.1407574901074053E-5</v>
      </c>
      <c r="C75">
        <f t="shared" si="4"/>
        <v>1.2648859996231392E-5</v>
      </c>
      <c r="D75">
        <f t="shared" si="4"/>
        <v>2.3605615225174298E-5</v>
      </c>
    </row>
    <row r="76" spans="1:4" ht="24">
      <c r="A76" s="28" t="s">
        <v>3</v>
      </c>
      <c r="B76">
        <f t="shared" si="4"/>
        <v>2.267806670435274E-5</v>
      </c>
      <c r="C76">
        <f t="shared" si="4"/>
        <v>2.4786602600339172E-5</v>
      </c>
      <c r="D76">
        <f t="shared" si="4"/>
        <v>2.3688053514226492E-5</v>
      </c>
    </row>
    <row r="77" spans="1:4" ht="24">
      <c r="A77" s="19" t="s">
        <v>4</v>
      </c>
      <c r="B77">
        <f t="shared" si="4"/>
        <v>3.5187959299039009E-5</v>
      </c>
      <c r="C77">
        <f t="shared" si="4"/>
        <v>3.744299981156962E-5</v>
      </c>
      <c r="D77">
        <f t="shared" si="4"/>
        <v>3.6946014697569247E-5</v>
      </c>
    </row>
    <row r="78" spans="1:4" ht="25" thickBot="1">
      <c r="A78" s="29" t="s">
        <v>5</v>
      </c>
      <c r="B78">
        <f t="shared" si="4"/>
        <v>1.2490578481251176E-5</v>
      </c>
      <c r="C78">
        <f t="shared" si="4"/>
        <v>9.8200489918974945E-6</v>
      </c>
      <c r="D78">
        <f t="shared" si="4"/>
        <v>9.8935368381383063E-6</v>
      </c>
    </row>
    <row r="79" spans="1:4">
      <c r="A79" s="19" t="s">
        <v>6</v>
      </c>
      <c r="B79">
        <f t="shared" si="4"/>
        <v>1.8912756736385907E-5</v>
      </c>
      <c r="C79">
        <f t="shared" si="4"/>
        <v>2.0494629734313172E-5</v>
      </c>
      <c r="D79">
        <f t="shared" si="4"/>
        <v>1.8726210665159227E-5</v>
      </c>
    </row>
    <row r="80" spans="1:4">
      <c r="A80" s="28" t="s">
        <v>7</v>
      </c>
      <c r="B80">
        <f t="shared" si="4"/>
        <v>1.328905219521387E-6</v>
      </c>
      <c r="C80">
        <f t="shared" si="4"/>
        <v>1.3232523082720936E-6</v>
      </c>
      <c r="D80">
        <f t="shared" si="4"/>
        <v>1.4881288863764837E-6</v>
      </c>
    </row>
    <row r="81" spans="1:4">
      <c r="A81" s="19" t="s">
        <v>8</v>
      </c>
      <c r="B81">
        <f t="shared" si="4"/>
        <v>3.5742415677407199E-5</v>
      </c>
      <c r="C81">
        <f t="shared" si="4"/>
        <v>3.3678631995477665E-5</v>
      </c>
      <c r="D81">
        <f t="shared" si="4"/>
        <v>3.5320331637459953E-5</v>
      </c>
    </row>
    <row r="82" spans="1:4">
      <c r="A82" s="28" t="s">
        <v>9</v>
      </c>
      <c r="B82">
        <f t="shared" si="4"/>
        <v>8.0718861880535164E-6</v>
      </c>
      <c r="C82">
        <f t="shared" si="4"/>
        <v>8.550970416431129E-6</v>
      </c>
      <c r="D82">
        <f t="shared" si="4"/>
        <v>8.6150367439231199E-6</v>
      </c>
    </row>
    <row r="83" spans="1:4">
      <c r="A83" s="19" t="s">
        <v>10</v>
      </c>
      <c r="B83">
        <f t="shared" si="4"/>
        <v>1.8202374222724703E-6</v>
      </c>
      <c r="C83">
        <f t="shared" si="4"/>
        <v>1.8079894478990014E-6</v>
      </c>
      <c r="D83">
        <f t="shared" si="4"/>
        <v>1.7189560957226305E-6</v>
      </c>
    </row>
    <row r="84" spans="1:4">
      <c r="A84" s="28" t="s">
        <v>11</v>
      </c>
      <c r="B84">
        <f t="shared" si="4"/>
        <v>3.6687394007914073E-6</v>
      </c>
      <c r="C84">
        <f t="shared" si="4"/>
        <v>3.403994723949501E-6</v>
      </c>
      <c r="D84">
        <f t="shared" si="4"/>
        <v>3.4920859242509887E-6</v>
      </c>
    </row>
    <row r="85" spans="1:4">
      <c r="A85" s="19" t="s">
        <v>12</v>
      </c>
      <c r="B85">
        <f t="shared" si="4"/>
        <v>3.5104578858111926E-6</v>
      </c>
      <c r="C85">
        <f t="shared" si="4"/>
        <v>3.496325607687959E-6</v>
      </c>
      <c r="D85">
        <f t="shared" si="4"/>
        <v>3.6164499717354439E-6</v>
      </c>
    </row>
    <row r="86" spans="1:4">
      <c r="A86" s="28" t="s">
        <v>13</v>
      </c>
      <c r="B86">
        <f t="shared" si="4"/>
        <v>2.6164028641416996E-5</v>
      </c>
      <c r="C86">
        <f t="shared" si="4"/>
        <v>2.6744394196344451E-5</v>
      </c>
      <c r="D86">
        <f t="shared" si="4"/>
        <v>2.7727529677784059E-5</v>
      </c>
    </row>
    <row r="87" spans="1:4">
      <c r="A87" s="19" t="s">
        <v>14</v>
      </c>
      <c r="B87">
        <f t="shared" si="4"/>
        <v>1.6426417938571699E-6</v>
      </c>
      <c r="C87">
        <f t="shared" si="4"/>
        <v>1.7029395138496328E-6</v>
      </c>
      <c r="D87">
        <f t="shared" si="4"/>
        <v>1.7161296400979838E-6</v>
      </c>
    </row>
    <row r="88" spans="1:4" ht="15" thickBot="1">
      <c r="A88" s="29" t="s">
        <v>15</v>
      </c>
      <c r="B88">
        <f t="shared" si="4"/>
        <v>1.4118616921047673E-5</v>
      </c>
      <c r="C88">
        <f t="shared" si="4"/>
        <v>1.2614942528735633E-5</v>
      </c>
      <c r="D88">
        <f t="shared" si="4"/>
        <v>1.3733747880158282E-5</v>
      </c>
    </row>
    <row r="89" spans="1:4">
      <c r="A89" s="19" t="s">
        <v>16</v>
      </c>
      <c r="B89">
        <f t="shared" si="4"/>
        <v>9.3979649519502561E-7</v>
      </c>
      <c r="C89">
        <f t="shared" si="4"/>
        <v>9.3979649519502561E-7</v>
      </c>
      <c r="D89">
        <f t="shared" si="4"/>
        <v>9.4026757113246655E-7</v>
      </c>
    </row>
    <row r="90" spans="1:4">
      <c r="A90" s="28" t="s">
        <v>17</v>
      </c>
      <c r="B90">
        <f t="shared" ref="B90:D104" si="5">B55/(0.58*18300)/1000</f>
        <v>2.1461748633879782E-5</v>
      </c>
      <c r="C90">
        <f t="shared" si="5"/>
        <v>2.23648012059544E-5</v>
      </c>
      <c r="D90">
        <f t="shared" si="5"/>
        <v>2.2656397211230451E-5</v>
      </c>
    </row>
    <row r="91" spans="1:4">
      <c r="A91" s="19" t="s">
        <v>18</v>
      </c>
      <c r="B91">
        <f t="shared" si="5"/>
        <v>6.1541360467307325E-6</v>
      </c>
      <c r="C91">
        <f t="shared" si="5"/>
        <v>6.6506500847936685E-6</v>
      </c>
      <c r="D91">
        <f t="shared" si="5"/>
        <v>6.5041454682494812E-6</v>
      </c>
    </row>
    <row r="92" spans="1:4">
      <c r="A92" s="28" t="s">
        <v>19</v>
      </c>
      <c r="B92">
        <f t="shared" si="5"/>
        <v>5.938854343320143E-6</v>
      </c>
      <c r="C92">
        <f t="shared" si="5"/>
        <v>5.791878650838515E-6</v>
      </c>
      <c r="D92">
        <f t="shared" si="5"/>
        <v>6.0467307329941593E-6</v>
      </c>
    </row>
    <row r="93" spans="1:4">
      <c r="A93" s="19" t="s">
        <v>20</v>
      </c>
      <c r="B93">
        <f t="shared" si="5"/>
        <v>6.3124175617109478E-7</v>
      </c>
      <c r="C93">
        <f t="shared" si="5"/>
        <v>7.5513472771810813E-7</v>
      </c>
      <c r="D93">
        <f t="shared" si="5"/>
        <v>7.0755605803655547E-7</v>
      </c>
    </row>
    <row r="94" spans="1:4">
      <c r="A94" s="28" t="s">
        <v>21</v>
      </c>
      <c r="B94">
        <f t="shared" si="5"/>
        <v>3.7777934803090256E-5</v>
      </c>
      <c r="C94">
        <f t="shared" si="5"/>
        <v>3.8022423214622197E-5</v>
      </c>
      <c r="D94">
        <f t="shared" si="5"/>
        <v>3.9478518937252691E-5</v>
      </c>
    </row>
    <row r="95" spans="1:4">
      <c r="A95" s="19" t="s">
        <v>22</v>
      </c>
      <c r="B95">
        <f t="shared" si="5"/>
        <v>2.7100998680987374E-6</v>
      </c>
      <c r="C95">
        <f t="shared" si="5"/>
        <v>2.6267194271716602E-6</v>
      </c>
      <c r="D95">
        <f t="shared" si="5"/>
        <v>2.6677030337290372E-6</v>
      </c>
    </row>
    <row r="96" spans="1:4">
      <c r="A96" s="28" t="s">
        <v>23</v>
      </c>
      <c r="B96">
        <f t="shared" si="5"/>
        <v>6.5762200866779724E-7</v>
      </c>
      <c r="C96">
        <f t="shared" si="5"/>
        <v>7.169775767853779E-7</v>
      </c>
      <c r="D96">
        <f t="shared" si="5"/>
        <v>6.9389485585076308E-7</v>
      </c>
    </row>
    <row r="97" spans="1:4">
      <c r="A97" s="19" t="s">
        <v>24</v>
      </c>
      <c r="B97">
        <f t="shared" si="5"/>
        <v>6.9337667231957791E-6</v>
      </c>
      <c r="C97">
        <f t="shared" si="5"/>
        <v>8.7285660448464288E-6</v>
      </c>
      <c r="D97">
        <f t="shared" si="5"/>
        <v>8.4836065573770503E-6</v>
      </c>
    </row>
    <row r="98" spans="1:4" ht="15" thickBot="1">
      <c r="A98" s="29" t="s">
        <v>25</v>
      </c>
      <c r="B98">
        <f t="shared" si="5"/>
        <v>7.1424533634821931E-6</v>
      </c>
      <c r="C98">
        <f t="shared" si="5"/>
        <v>7.4307518371961556E-6</v>
      </c>
      <c r="D98">
        <f t="shared" si="5"/>
        <v>7.5960994912379874E-6</v>
      </c>
    </row>
    <row r="99" spans="1:4">
      <c r="A99" s="19">
        <v>273</v>
      </c>
      <c r="B99">
        <f t="shared" si="5"/>
        <v>3.5302430751837195E-6</v>
      </c>
      <c r="C99">
        <f t="shared" si="5"/>
        <v>3.6046730732994156E-6</v>
      </c>
      <c r="D99">
        <f t="shared" si="5"/>
        <v>3.2461842849067269E-6</v>
      </c>
    </row>
    <row r="100" spans="1:4">
      <c r="A100" s="28">
        <v>271</v>
      </c>
      <c r="B100">
        <f t="shared" si="5"/>
        <v>3.7638967401545129E-7</v>
      </c>
      <c r="C100">
        <f t="shared" si="5"/>
        <v>5.0687770868664037E-7</v>
      </c>
      <c r="D100">
        <f t="shared" si="5"/>
        <v>4.9981156962502349E-7</v>
      </c>
    </row>
    <row r="101" spans="1:4">
      <c r="A101" s="19">
        <v>258</v>
      </c>
      <c r="B101">
        <f t="shared" si="5"/>
        <v>3.2537686074995288E-5</v>
      </c>
      <c r="C101">
        <f t="shared" si="5"/>
        <v>3.093885434332015E-5</v>
      </c>
      <c r="D101">
        <f t="shared" si="5"/>
        <v>3.4918974938760128E-5</v>
      </c>
    </row>
    <row r="102" spans="1:4">
      <c r="A102" s="28">
        <v>193</v>
      </c>
      <c r="B102">
        <f t="shared" si="5"/>
        <v>3.6489542114188808E-6</v>
      </c>
      <c r="C102">
        <f t="shared" si="5"/>
        <v>3.6013755417373278E-6</v>
      </c>
      <c r="D102">
        <f t="shared" si="5"/>
        <v>3.7488223101563973E-6</v>
      </c>
    </row>
    <row r="103" spans="1:4" ht="15" thickBot="1">
      <c r="A103" s="24">
        <v>72</v>
      </c>
      <c r="B103">
        <f t="shared" si="5"/>
        <v>5.7843414358394566E-6</v>
      </c>
      <c r="C103">
        <f t="shared" si="5"/>
        <v>5.5045223289994346E-6</v>
      </c>
      <c r="D103">
        <f t="shared" si="5"/>
        <v>5.4263237233842097E-6</v>
      </c>
    </row>
    <row r="104" spans="1:4" ht="15" thickBot="1">
      <c r="A104" s="24" t="s">
        <v>26</v>
      </c>
      <c r="B104">
        <f t="shared" si="5"/>
        <v>2.9503485961937063E-6</v>
      </c>
      <c r="C104">
        <f t="shared" si="5"/>
        <v>3.0233653664970797E-6</v>
      </c>
      <c r="D104">
        <f t="shared" si="5"/>
        <v>1.3953269267005842E-6</v>
      </c>
    </row>
    <row r="107" spans="1:4" ht="18">
      <c r="A107" s="32" t="s">
        <v>31</v>
      </c>
    </row>
    <row r="108" spans="1:4" ht="19" thickBot="1">
      <c r="A108" s="30" t="s">
        <v>28</v>
      </c>
      <c r="B108" s="31">
        <v>1</v>
      </c>
      <c r="C108" s="31">
        <v>2</v>
      </c>
      <c r="D108" s="31">
        <v>3</v>
      </c>
    </row>
    <row r="109" spans="1:4" ht="15" thickBot="1">
      <c r="A109" s="26" t="s">
        <v>0</v>
      </c>
      <c r="B109" s="33">
        <f>B73/60*1000000</f>
        <v>3.4139344262295088</v>
      </c>
      <c r="C109" s="33">
        <f t="shared" ref="C109:D109" si="6">C73/60*1000000</f>
        <v>3.4715470133785558</v>
      </c>
      <c r="D109" s="33">
        <f t="shared" si="6"/>
        <v>3.6607389611205332</v>
      </c>
    </row>
    <row r="110" spans="1:4" ht="24">
      <c r="A110" s="28" t="s">
        <v>1</v>
      </c>
      <c r="B110" s="33">
        <f t="shared" ref="B110:D125" si="7">B74/60*1000000</f>
        <v>0.4866685509704165</v>
      </c>
      <c r="C110" s="33">
        <f t="shared" si="7"/>
        <v>0.49994504114063182</v>
      </c>
      <c r="D110" s="33">
        <f t="shared" si="7"/>
        <v>0.4360278876954965</v>
      </c>
    </row>
    <row r="111" spans="1:4" ht="24">
      <c r="A111" s="19" t="s">
        <v>2</v>
      </c>
      <c r="B111" s="33">
        <f t="shared" si="7"/>
        <v>0.35679291501790089</v>
      </c>
      <c r="C111" s="33">
        <f t="shared" si="7"/>
        <v>0.21081433327052321</v>
      </c>
      <c r="D111" s="33">
        <f t="shared" si="7"/>
        <v>0.39342692041957161</v>
      </c>
    </row>
    <row r="112" spans="1:4" ht="24">
      <c r="A112" s="28" t="s">
        <v>3</v>
      </c>
      <c r="B112" s="33">
        <f t="shared" si="7"/>
        <v>0.37796777840587897</v>
      </c>
      <c r="C112" s="33">
        <f t="shared" si="7"/>
        <v>0.41311004333898621</v>
      </c>
      <c r="D112" s="33">
        <f t="shared" si="7"/>
        <v>0.39480089190377488</v>
      </c>
    </row>
    <row r="113" spans="1:4" ht="24">
      <c r="A113" s="19" t="s">
        <v>4</v>
      </c>
      <c r="B113" s="33">
        <f t="shared" si="7"/>
        <v>0.58646598831731689</v>
      </c>
      <c r="C113" s="33">
        <f t="shared" si="7"/>
        <v>0.62404999685949369</v>
      </c>
      <c r="D113" s="33">
        <f t="shared" si="7"/>
        <v>0.61576691162615416</v>
      </c>
    </row>
    <row r="114" spans="1:4" ht="25" thickBot="1">
      <c r="A114" s="29" t="s">
        <v>5</v>
      </c>
      <c r="B114" s="33">
        <f t="shared" si="7"/>
        <v>0.20817630802085293</v>
      </c>
      <c r="C114" s="33">
        <f t="shared" si="7"/>
        <v>0.16366748319829155</v>
      </c>
      <c r="D114" s="33">
        <f t="shared" si="7"/>
        <v>0.16489228063563843</v>
      </c>
    </row>
    <row r="115" spans="1:4">
      <c r="A115" s="19" t="s">
        <v>6</v>
      </c>
      <c r="B115" s="33">
        <f t="shared" si="7"/>
        <v>0.31521261227309844</v>
      </c>
      <c r="C115" s="33">
        <f t="shared" si="7"/>
        <v>0.34157716223855283</v>
      </c>
      <c r="D115" s="33">
        <f t="shared" si="7"/>
        <v>0.31210351108598711</v>
      </c>
    </row>
    <row r="116" spans="1:4">
      <c r="A116" s="28" t="s">
        <v>7</v>
      </c>
      <c r="B116" s="33">
        <f t="shared" si="7"/>
        <v>2.2148420325356449E-2</v>
      </c>
      <c r="C116" s="33">
        <f t="shared" si="7"/>
        <v>2.2054205137868228E-2</v>
      </c>
      <c r="D116" s="33">
        <f t="shared" si="7"/>
        <v>2.4802148106274725E-2</v>
      </c>
    </row>
    <row r="117" spans="1:4">
      <c r="A117" s="19" t="s">
        <v>8</v>
      </c>
      <c r="B117" s="33">
        <f t="shared" si="7"/>
        <v>0.59570692795678659</v>
      </c>
      <c r="C117" s="33">
        <f t="shared" si="7"/>
        <v>0.56131053325796099</v>
      </c>
      <c r="D117" s="33">
        <f t="shared" si="7"/>
        <v>0.5886721939576659</v>
      </c>
    </row>
    <row r="118" spans="1:4">
      <c r="A118" s="28" t="s">
        <v>9</v>
      </c>
      <c r="B118" s="33">
        <f t="shared" si="7"/>
        <v>0.13453143646755861</v>
      </c>
      <c r="C118" s="33">
        <f t="shared" si="7"/>
        <v>0.14251617360718549</v>
      </c>
      <c r="D118" s="33">
        <f t="shared" si="7"/>
        <v>0.14358394573205199</v>
      </c>
    </row>
    <row r="119" spans="1:4">
      <c r="A119" s="19" t="s">
        <v>10</v>
      </c>
      <c r="B119" s="33">
        <f t="shared" si="7"/>
        <v>3.0337290371207838E-2</v>
      </c>
      <c r="C119" s="33">
        <f t="shared" si="7"/>
        <v>3.0133157464983358E-2</v>
      </c>
      <c r="D119" s="33">
        <f t="shared" si="7"/>
        <v>2.8649268262043844E-2</v>
      </c>
    </row>
    <row r="120" spans="1:4">
      <c r="A120" s="28" t="s">
        <v>11</v>
      </c>
      <c r="B120" s="33">
        <f t="shared" si="7"/>
        <v>6.1145656679856789E-2</v>
      </c>
      <c r="C120" s="33">
        <f t="shared" si="7"/>
        <v>5.6733245399158354E-2</v>
      </c>
      <c r="D120" s="33">
        <f t="shared" si="7"/>
        <v>5.820143207084981E-2</v>
      </c>
    </row>
    <row r="121" spans="1:4">
      <c r="A121" s="19" t="s">
        <v>12</v>
      </c>
      <c r="B121" s="33">
        <f t="shared" si="7"/>
        <v>5.8507631430186544E-2</v>
      </c>
      <c r="C121" s="33">
        <f t="shared" si="7"/>
        <v>5.8272093461465987E-2</v>
      </c>
      <c r="D121" s="33">
        <f t="shared" si="7"/>
        <v>6.0274166195590728E-2</v>
      </c>
    </row>
    <row r="122" spans="1:4">
      <c r="A122" s="28" t="s">
        <v>13</v>
      </c>
      <c r="B122" s="33">
        <f t="shared" si="7"/>
        <v>0.43606714402361657</v>
      </c>
      <c r="C122" s="33">
        <f t="shared" si="7"/>
        <v>0.44573990327240753</v>
      </c>
      <c r="D122" s="33">
        <f t="shared" si="7"/>
        <v>0.46212549462973429</v>
      </c>
    </row>
    <row r="123" spans="1:4">
      <c r="A123" s="19" t="s">
        <v>14</v>
      </c>
      <c r="B123" s="33">
        <f t="shared" si="7"/>
        <v>2.7377363230952832E-2</v>
      </c>
      <c r="C123" s="33">
        <f t="shared" si="7"/>
        <v>2.8382325230827215E-2</v>
      </c>
      <c r="D123" s="33">
        <f t="shared" si="7"/>
        <v>2.860216066829973E-2</v>
      </c>
    </row>
    <row r="124" spans="1:4" ht="15" thickBot="1">
      <c r="A124" s="29" t="s">
        <v>15</v>
      </c>
      <c r="B124" s="33">
        <f t="shared" si="7"/>
        <v>0.23531028201746121</v>
      </c>
      <c r="C124" s="33">
        <f t="shared" si="7"/>
        <v>0.2102490421455939</v>
      </c>
      <c r="D124" s="33">
        <f t="shared" si="7"/>
        <v>0.22889579800263804</v>
      </c>
    </row>
    <row r="125" spans="1:4">
      <c r="A125" s="19" t="s">
        <v>16</v>
      </c>
      <c r="B125" s="33">
        <f t="shared" si="7"/>
        <v>1.5663274919917092E-2</v>
      </c>
      <c r="C125" s="33">
        <f t="shared" si="7"/>
        <v>1.5663274919917092E-2</v>
      </c>
      <c r="D125" s="33">
        <f t="shared" si="7"/>
        <v>1.5671126185541111E-2</v>
      </c>
    </row>
    <row r="126" spans="1:4">
      <c r="A126" s="28" t="s">
        <v>17</v>
      </c>
      <c r="B126" s="33">
        <f t="shared" ref="B126:D140" si="8">B90/60*1000000</f>
        <v>0.35769581056466304</v>
      </c>
      <c r="C126" s="33">
        <f t="shared" si="8"/>
        <v>0.37274668676590667</v>
      </c>
      <c r="D126" s="33">
        <f t="shared" si="8"/>
        <v>0.37760662018717417</v>
      </c>
    </row>
    <row r="127" spans="1:4">
      <c r="A127" s="19" t="s">
        <v>18</v>
      </c>
      <c r="B127" s="33">
        <f t="shared" si="8"/>
        <v>0.10256893411217888</v>
      </c>
      <c r="C127" s="33">
        <f t="shared" si="8"/>
        <v>0.11084416807989447</v>
      </c>
      <c r="D127" s="33">
        <f t="shared" si="8"/>
        <v>0.1084024244708247</v>
      </c>
    </row>
    <row r="128" spans="1:4">
      <c r="A128" s="28" t="s">
        <v>19</v>
      </c>
      <c r="B128" s="33">
        <f t="shared" si="8"/>
        <v>9.8980905722002382E-2</v>
      </c>
      <c r="C128" s="33">
        <f t="shared" si="8"/>
        <v>9.653131084730858E-2</v>
      </c>
      <c r="D128" s="33">
        <f t="shared" si="8"/>
        <v>0.10077884554990266</v>
      </c>
    </row>
    <row r="129" spans="1:4">
      <c r="A129" s="19" t="s">
        <v>20</v>
      </c>
      <c r="B129" s="33">
        <f t="shared" si="8"/>
        <v>1.0520695936184913E-2</v>
      </c>
      <c r="C129" s="33">
        <f t="shared" si="8"/>
        <v>1.2585578795301802E-2</v>
      </c>
      <c r="D129" s="33">
        <f t="shared" si="8"/>
        <v>1.1792600967275925E-2</v>
      </c>
    </row>
    <row r="130" spans="1:4">
      <c r="A130" s="28" t="s">
        <v>21</v>
      </c>
      <c r="B130" s="33">
        <f t="shared" si="8"/>
        <v>0.62963224671817086</v>
      </c>
      <c r="C130" s="33">
        <f t="shared" si="8"/>
        <v>0.63370705357703672</v>
      </c>
      <c r="D130" s="33">
        <f t="shared" si="8"/>
        <v>0.65797531562087819</v>
      </c>
    </row>
    <row r="131" spans="1:4">
      <c r="A131" s="19" t="s">
        <v>22</v>
      </c>
      <c r="B131" s="33">
        <f t="shared" si="8"/>
        <v>4.5168331134978958E-2</v>
      </c>
      <c r="C131" s="33">
        <f t="shared" si="8"/>
        <v>4.3778657119527671E-2</v>
      </c>
      <c r="D131" s="33">
        <f t="shared" si="8"/>
        <v>4.4461717228817282E-2</v>
      </c>
    </row>
    <row r="132" spans="1:4">
      <c r="A132" s="28" t="s">
        <v>23</v>
      </c>
      <c r="B132" s="33">
        <f t="shared" si="8"/>
        <v>1.0960366811129954E-2</v>
      </c>
      <c r="C132" s="33">
        <f t="shared" si="8"/>
        <v>1.1949626279756298E-2</v>
      </c>
      <c r="D132" s="33">
        <f t="shared" si="8"/>
        <v>1.1564914264179384E-2</v>
      </c>
    </row>
    <row r="133" spans="1:4">
      <c r="A133" s="19" t="s">
        <v>24</v>
      </c>
      <c r="B133" s="33">
        <f t="shared" si="8"/>
        <v>0.11556277871992965</v>
      </c>
      <c r="C133" s="33">
        <f t="shared" si="8"/>
        <v>0.14547610074744047</v>
      </c>
      <c r="D133" s="33">
        <f t="shared" si="8"/>
        <v>0.14139344262295084</v>
      </c>
    </row>
    <row r="134" spans="1:4" ht="15" thickBot="1">
      <c r="A134" s="29" t="s">
        <v>25</v>
      </c>
      <c r="B134" s="33">
        <f t="shared" si="8"/>
        <v>0.11904088939136989</v>
      </c>
      <c r="C134" s="33">
        <f t="shared" si="8"/>
        <v>0.12384586395326927</v>
      </c>
      <c r="D134" s="33">
        <f t="shared" si="8"/>
        <v>0.12660165818729976</v>
      </c>
    </row>
    <row r="135" spans="1:4">
      <c r="A135" s="19">
        <v>273</v>
      </c>
      <c r="B135" s="33">
        <f t="shared" si="8"/>
        <v>5.8837384586395328E-2</v>
      </c>
      <c r="C135" s="33">
        <f t="shared" si="8"/>
        <v>6.007788455499026E-2</v>
      </c>
      <c r="D135" s="33">
        <f t="shared" si="8"/>
        <v>5.4103071415112114E-2</v>
      </c>
    </row>
    <row r="136" spans="1:4">
      <c r="A136" s="28">
        <v>271</v>
      </c>
      <c r="B136" s="33">
        <f t="shared" si="8"/>
        <v>6.2731612335908543E-3</v>
      </c>
      <c r="C136" s="33">
        <f t="shared" si="8"/>
        <v>8.4479618114440061E-3</v>
      </c>
      <c r="D136" s="33">
        <f t="shared" si="8"/>
        <v>8.3301928270837263E-3</v>
      </c>
    </row>
    <row r="137" spans="1:4">
      <c r="A137" s="19">
        <v>258</v>
      </c>
      <c r="B137" s="33">
        <f t="shared" si="8"/>
        <v>0.54229476791658815</v>
      </c>
      <c r="C137" s="33">
        <f t="shared" si="8"/>
        <v>0.51564757238866921</v>
      </c>
      <c r="D137" s="33">
        <f t="shared" si="8"/>
        <v>0.58198291564600213</v>
      </c>
    </row>
    <row r="138" spans="1:4">
      <c r="A138" s="28">
        <v>193</v>
      </c>
      <c r="B138" s="33">
        <f t="shared" si="8"/>
        <v>6.0815903523648011E-2</v>
      </c>
      <c r="C138" s="33">
        <f t="shared" si="8"/>
        <v>6.0022925695622127E-2</v>
      </c>
      <c r="D138" s="33">
        <f t="shared" si="8"/>
        <v>6.2480371835939949E-2</v>
      </c>
    </row>
    <row r="139" spans="1:4" ht="15" thickBot="1">
      <c r="A139" s="24">
        <v>72</v>
      </c>
      <c r="B139" s="33">
        <f t="shared" si="8"/>
        <v>9.6405690597324276E-2</v>
      </c>
      <c r="C139" s="33">
        <f t="shared" si="8"/>
        <v>9.174203881665724E-2</v>
      </c>
      <c r="D139" s="33">
        <f t="shared" si="8"/>
        <v>9.0438728723070169E-2</v>
      </c>
    </row>
    <row r="140" spans="1:4" ht="15" thickBot="1">
      <c r="A140" s="24" t="s">
        <v>26</v>
      </c>
      <c r="B140" s="33">
        <f t="shared" si="8"/>
        <v>4.9172476603228439E-2</v>
      </c>
      <c r="C140" s="33">
        <f t="shared" si="8"/>
        <v>5.0389422774951328E-2</v>
      </c>
      <c r="D140" s="33">
        <f t="shared" si="8"/>
        <v>2.3255448778343072E-2</v>
      </c>
    </row>
    <row r="142" spans="1:4" ht="18">
      <c r="A142" s="32" t="s">
        <v>32</v>
      </c>
    </row>
    <row r="143" spans="1:4" ht="19" thickBot="1">
      <c r="A143" s="30" t="s">
        <v>28</v>
      </c>
      <c r="B143" s="31">
        <v>1</v>
      </c>
      <c r="C143" s="31">
        <v>2</v>
      </c>
      <c r="D143" s="31">
        <v>3</v>
      </c>
    </row>
    <row r="144" spans="1:4" ht="15" thickBot="1">
      <c r="A144" s="26" t="s">
        <v>0</v>
      </c>
      <c r="B144" s="4">
        <v>2.1034482758620685</v>
      </c>
      <c r="C144" s="4">
        <v>1.8620689655172415</v>
      </c>
      <c r="D144" s="4">
        <v>1.8620689655172415</v>
      </c>
    </row>
    <row r="145" spans="1:4" ht="24">
      <c r="A145" s="28" t="s">
        <v>1</v>
      </c>
      <c r="B145" s="4">
        <v>2.1551724137931032</v>
      </c>
      <c r="C145" s="4">
        <v>2.2413793103448278</v>
      </c>
      <c r="D145" s="4">
        <v>2.1896551724137931</v>
      </c>
    </row>
    <row r="146" spans="1:4" ht="24">
      <c r="A146" s="19" t="s">
        <v>2</v>
      </c>
      <c r="B146" s="4">
        <v>1.9827586206896555</v>
      </c>
      <c r="C146" s="4">
        <v>2.0172413793103452</v>
      </c>
      <c r="D146" s="4">
        <v>2.0344827586206899</v>
      </c>
    </row>
    <row r="147" spans="1:4" ht="24">
      <c r="A147" s="28" t="s">
        <v>3</v>
      </c>
      <c r="B147" s="4">
        <v>1.586206896551724</v>
      </c>
      <c r="C147" s="4">
        <v>2.0689655172413794</v>
      </c>
      <c r="D147" s="4">
        <v>1.931034482758621</v>
      </c>
    </row>
    <row r="148" spans="1:4" ht="24">
      <c r="A148" s="19" t="s">
        <v>4</v>
      </c>
      <c r="B148" s="4">
        <v>1.7758620689655171</v>
      </c>
      <c r="C148" s="4">
        <v>2.0517241379310347</v>
      </c>
      <c r="D148" s="4">
        <v>1.913793103448276</v>
      </c>
    </row>
    <row r="149" spans="1:4" ht="25" thickBot="1">
      <c r="A149" s="29" t="s">
        <v>5</v>
      </c>
      <c r="B149" s="4">
        <v>2.0344827586206899</v>
      </c>
      <c r="C149" s="4">
        <v>2.1379310344827585</v>
      </c>
      <c r="D149" s="4">
        <v>1.913793103448276</v>
      </c>
    </row>
    <row r="150" spans="1:4">
      <c r="A150" s="19" t="s">
        <v>6</v>
      </c>
      <c r="B150" s="4">
        <v>2.327586206896552</v>
      </c>
      <c r="C150" s="4">
        <v>2.2241379310344831</v>
      </c>
      <c r="D150" s="4">
        <v>2.1379310344827585</v>
      </c>
    </row>
    <row r="151" spans="1:4">
      <c r="A151" s="28" t="s">
        <v>7</v>
      </c>
      <c r="B151" s="4">
        <v>2.1034482758620685</v>
      </c>
      <c r="C151" s="4">
        <v>2.2758620689655178</v>
      </c>
      <c r="D151" s="4">
        <v>2.0517241379310347</v>
      </c>
    </row>
    <row r="152" spans="1:4">
      <c r="A152" s="19" t="s">
        <v>8</v>
      </c>
      <c r="B152" s="4">
        <v>2.0689655172413794</v>
      </c>
      <c r="C152" s="4">
        <v>1.9655172413793107</v>
      </c>
      <c r="D152" s="4">
        <v>2</v>
      </c>
    </row>
    <row r="153" spans="1:4">
      <c r="A153" s="28" t="s">
        <v>9</v>
      </c>
      <c r="B153" s="4">
        <v>2.1896551724137931</v>
      </c>
      <c r="C153" s="4">
        <v>2.0862068965517242</v>
      </c>
      <c r="D153" s="4">
        <v>2.0517241379310347</v>
      </c>
    </row>
    <row r="154" spans="1:4">
      <c r="A154" s="19" t="s">
        <v>10</v>
      </c>
      <c r="B154" s="4">
        <v>2</v>
      </c>
      <c r="C154" s="4">
        <v>2</v>
      </c>
      <c r="D154" s="4">
        <v>1.7413793103448274</v>
      </c>
    </row>
    <row r="155" spans="1:4">
      <c r="A155" s="28" t="s">
        <v>11</v>
      </c>
      <c r="B155" s="4">
        <v>1.9482758620689657</v>
      </c>
      <c r="C155" s="4">
        <v>2.0344827586206899</v>
      </c>
      <c r="D155" s="4">
        <v>1.6206896551724137</v>
      </c>
    </row>
    <row r="156" spans="1:4">
      <c r="A156" s="19" t="s">
        <v>12</v>
      </c>
      <c r="B156" s="4">
        <v>1.8448275862068966</v>
      </c>
      <c r="C156" s="4">
        <v>1.7931034482758621</v>
      </c>
      <c r="D156" s="4">
        <v>1.7068965517241379</v>
      </c>
    </row>
    <row r="157" spans="1:4">
      <c r="A157" s="28" t="s">
        <v>13</v>
      </c>
      <c r="B157" s="4">
        <v>1.9655172413793107</v>
      </c>
      <c r="C157" s="4">
        <v>2.0344827586206899</v>
      </c>
      <c r="D157" s="4">
        <v>2.0172413793103452</v>
      </c>
    </row>
    <row r="158" spans="1:4">
      <c r="A158" s="19" t="s">
        <v>14</v>
      </c>
      <c r="B158" s="4">
        <v>1.8103448275862069</v>
      </c>
      <c r="C158" s="4">
        <v>1.8275862068965518</v>
      </c>
      <c r="D158" s="4">
        <v>1.7241379310344827</v>
      </c>
    </row>
    <row r="159" spans="1:4" ht="15" thickBot="1">
      <c r="A159" s="29" t="s">
        <v>15</v>
      </c>
      <c r="B159" s="4">
        <v>1.7068965517241379</v>
      </c>
      <c r="C159" s="4">
        <v>1.603448275862069</v>
      </c>
      <c r="D159" s="4">
        <v>1.7931034482758621</v>
      </c>
    </row>
    <row r="160" spans="1:4">
      <c r="A160" s="19" t="s">
        <v>16</v>
      </c>
      <c r="B160" s="4">
        <v>1.7068965517241379</v>
      </c>
      <c r="C160" s="4">
        <v>2.0172413793103452</v>
      </c>
      <c r="D160" s="4">
        <v>2.0344827586206899</v>
      </c>
    </row>
    <row r="161" spans="1:4">
      <c r="A161" s="28" t="s">
        <v>17</v>
      </c>
      <c r="B161" s="4">
        <v>1.9655172413793107</v>
      </c>
      <c r="C161" s="4">
        <v>2.3448275862068968</v>
      </c>
      <c r="D161" s="4">
        <v>2.0517241379310347</v>
      </c>
    </row>
    <row r="162" spans="1:4">
      <c r="A162" s="19" t="s">
        <v>18</v>
      </c>
      <c r="B162" s="4">
        <v>1.9482758620689657</v>
      </c>
      <c r="C162" s="4">
        <v>2.431034482758621</v>
      </c>
      <c r="D162" s="4">
        <v>1.9655172413793107</v>
      </c>
    </row>
    <row r="163" spans="1:4">
      <c r="A163" s="28" t="s">
        <v>19</v>
      </c>
      <c r="B163" s="4">
        <v>2.0517241379310347</v>
      </c>
      <c r="C163" s="4">
        <v>2.2068965517241383</v>
      </c>
      <c r="D163" s="4">
        <v>1.9827586206896555</v>
      </c>
    </row>
    <row r="164" spans="1:4">
      <c r="A164" s="19" t="s">
        <v>20</v>
      </c>
      <c r="B164" s="4">
        <v>2.0862068965517242</v>
      </c>
      <c r="C164" s="4">
        <v>1.9482758620689657</v>
      </c>
      <c r="D164" s="4">
        <v>2.0344827586206899</v>
      </c>
    </row>
    <row r="165" spans="1:4">
      <c r="A165" s="28" t="s">
        <v>21</v>
      </c>
      <c r="B165" s="4">
        <v>2.1034482758620685</v>
      </c>
      <c r="C165" s="4">
        <v>1.8620689655172415</v>
      </c>
      <c r="D165" s="4">
        <v>1.913793103448276</v>
      </c>
    </row>
    <row r="166" spans="1:4">
      <c r="A166" s="19" t="s">
        <v>22</v>
      </c>
      <c r="B166" s="4">
        <v>1.8965517241379313</v>
      </c>
      <c r="C166" s="4">
        <v>1.6379310344827585</v>
      </c>
      <c r="D166" s="4">
        <v>2.1034482758620685</v>
      </c>
    </row>
    <row r="167" spans="1:4">
      <c r="A167" s="28" t="s">
        <v>23</v>
      </c>
      <c r="B167" s="4">
        <v>2.1206896551724137</v>
      </c>
      <c r="C167" s="3">
        <v>2.1724137931034484</v>
      </c>
      <c r="D167" s="4">
        <v>1.9655172413793107</v>
      </c>
    </row>
    <row r="168" spans="1:4">
      <c r="A168" s="19" t="s">
        <v>24</v>
      </c>
      <c r="B168" s="4">
        <v>1.9827586206896555</v>
      </c>
      <c r="C168" s="4">
        <v>2.3103448275862073</v>
      </c>
      <c r="D168" s="4">
        <v>2.0344827586206899</v>
      </c>
    </row>
    <row r="169" spans="1:4" ht="15" thickBot="1">
      <c r="A169" s="29" t="s">
        <v>25</v>
      </c>
      <c r="B169" s="4">
        <v>1.8620689655172415</v>
      </c>
      <c r="C169" s="4">
        <v>2.1379310344827585</v>
      </c>
      <c r="D169" s="4">
        <v>2.2068965517241383</v>
      </c>
    </row>
    <row r="170" spans="1:4">
      <c r="A170" s="19">
        <v>273</v>
      </c>
      <c r="B170" s="4">
        <v>1.7931034482758621</v>
      </c>
      <c r="C170" s="4">
        <v>2.1206896551724137</v>
      </c>
      <c r="D170" s="4">
        <v>2.3793103448275863</v>
      </c>
    </row>
    <row r="171" spans="1:4">
      <c r="A171" s="28">
        <v>271</v>
      </c>
      <c r="B171" s="4">
        <v>1.8448275862068966</v>
      </c>
      <c r="C171" s="4">
        <v>1.8103448275862069</v>
      </c>
      <c r="D171" s="4">
        <v>1.5172413793103452</v>
      </c>
    </row>
    <row r="172" spans="1:4">
      <c r="A172" s="19">
        <v>258</v>
      </c>
      <c r="B172" s="4">
        <v>2.0689655172413794</v>
      </c>
      <c r="C172" s="4">
        <v>1.8965517241379313</v>
      </c>
      <c r="D172" s="4">
        <v>2.2586206896551726</v>
      </c>
    </row>
    <row r="173" spans="1:4">
      <c r="A173" s="28">
        <v>193</v>
      </c>
      <c r="B173" s="4">
        <v>2.0862068965517242</v>
      </c>
      <c r="C173" s="4">
        <v>2.1551724137931032</v>
      </c>
      <c r="D173" s="4">
        <v>2.3448275862068968</v>
      </c>
    </row>
    <row r="174" spans="1:4" ht="15" thickBot="1">
      <c r="A174" s="24">
        <v>72</v>
      </c>
      <c r="B174" s="4">
        <v>1.8620689655172415</v>
      </c>
      <c r="C174" s="4">
        <v>1.9655172413793107</v>
      </c>
      <c r="D174" s="4">
        <v>1.931034482758621</v>
      </c>
    </row>
    <row r="175" spans="1:4" ht="15" thickBot="1">
      <c r="A175" s="24" t="s">
        <v>26</v>
      </c>
      <c r="B175" s="4">
        <v>2.1896551724137931</v>
      </c>
      <c r="C175" s="4">
        <v>2.2413793103448278</v>
      </c>
      <c r="D175" s="4">
        <v>2.1551724137931032</v>
      </c>
    </row>
    <row r="177" spans="1:7" ht="18">
      <c r="A177" s="32" t="s">
        <v>39</v>
      </c>
    </row>
    <row r="178" spans="1:7" ht="19" thickBot="1">
      <c r="A178" s="30" t="s">
        <v>28</v>
      </c>
      <c r="B178" s="31">
        <v>1</v>
      </c>
      <c r="C178" s="31">
        <v>2</v>
      </c>
      <c r="D178" s="31">
        <v>3</v>
      </c>
      <c r="F178" t="s">
        <v>40</v>
      </c>
      <c r="G178" t="s">
        <v>41</v>
      </c>
    </row>
    <row r="179" spans="1:7" ht="15" thickBot="1">
      <c r="A179" s="35" t="s">
        <v>0</v>
      </c>
      <c r="B179" s="16">
        <f>(B109/B144)*1000</f>
        <v>1623.0180059123898</v>
      </c>
      <c r="C179" s="16">
        <f t="shared" ref="C179:D179" si="9">(C109/C144)*1000</f>
        <v>1864.3493219995946</v>
      </c>
      <c r="D179" s="16">
        <f t="shared" si="9"/>
        <v>1965.9524050462121</v>
      </c>
      <c r="F179" s="16">
        <f>AVERAGE(B179:D179)</f>
        <v>1817.7732443193988</v>
      </c>
      <c r="G179">
        <f>F179/F$210</f>
        <v>97.85480800987844</v>
      </c>
    </row>
    <row r="180" spans="1:7" ht="24">
      <c r="A180" s="36" t="s">
        <v>1</v>
      </c>
      <c r="B180" s="16">
        <f t="shared" ref="B180:D195" si="10">(B110/B145)*1000</f>
        <v>225.81420765027329</v>
      </c>
      <c r="C180" s="16">
        <f t="shared" si="10"/>
        <v>223.05240297043571</v>
      </c>
      <c r="D180" s="16">
        <f t="shared" si="10"/>
        <v>199.13084634912437</v>
      </c>
      <c r="F180" s="16">
        <f t="shared" ref="F180:F210" si="11">AVERAGE(B180:D180)</f>
        <v>215.9991523232778</v>
      </c>
      <c r="G180">
        <f t="shared" ref="G180:G210" si="12">F180/F$210</f>
        <v>11.62771849951212</v>
      </c>
    </row>
    <row r="181" spans="1:7" ht="24">
      <c r="A181" s="37" t="s">
        <v>2</v>
      </c>
      <c r="B181" s="16">
        <f t="shared" si="10"/>
        <v>179.9477310525065</v>
      </c>
      <c r="C181" s="16">
        <f t="shared" si="10"/>
        <v>104.50625068111405</v>
      </c>
      <c r="D181" s="16">
        <f t="shared" si="10"/>
        <v>193.3793337655521</v>
      </c>
      <c r="F181" s="16">
        <f t="shared" si="11"/>
        <v>159.27777183305753</v>
      </c>
      <c r="G181">
        <f t="shared" si="12"/>
        <v>8.5742794551917463</v>
      </c>
    </row>
    <row r="182" spans="1:7" ht="24">
      <c r="A182" s="36" t="s">
        <v>3</v>
      </c>
      <c r="B182" s="16">
        <f t="shared" si="10"/>
        <v>238.28403421240199</v>
      </c>
      <c r="C182" s="16">
        <f t="shared" si="10"/>
        <v>199.66985428050998</v>
      </c>
      <c r="D182" s="16">
        <f t="shared" si="10"/>
        <v>204.45046187874053</v>
      </c>
      <c r="F182" s="16">
        <f t="shared" si="11"/>
        <v>214.13478345721751</v>
      </c>
      <c r="G182">
        <f t="shared" si="12"/>
        <v>11.527355344746779</v>
      </c>
    </row>
    <row r="183" spans="1:7" ht="24">
      <c r="A183" s="37" t="s">
        <v>4</v>
      </c>
      <c r="B183" s="16">
        <f t="shared" si="10"/>
        <v>330.24298371266394</v>
      </c>
      <c r="C183" s="16">
        <f t="shared" si="10"/>
        <v>304.15882199874477</v>
      </c>
      <c r="D183" s="16">
        <f t="shared" si="10"/>
        <v>321.75207994880122</v>
      </c>
      <c r="F183" s="16">
        <f t="shared" si="11"/>
        <v>318.71796188673665</v>
      </c>
      <c r="G183">
        <f t="shared" si="12"/>
        <v>17.157302247235819</v>
      </c>
    </row>
    <row r="184" spans="1:7" ht="25" thickBot="1">
      <c r="A184" s="44" t="s">
        <v>5</v>
      </c>
      <c r="B184" s="16">
        <f t="shared" si="10"/>
        <v>102.32394801024972</v>
      </c>
      <c r="C184" s="16">
        <f t="shared" si="10"/>
        <v>76.554145366942834</v>
      </c>
      <c r="D184" s="16">
        <f t="shared" si="10"/>
        <v>86.159930422225486</v>
      </c>
      <c r="F184" s="16">
        <f t="shared" si="11"/>
        <v>88.346007933139347</v>
      </c>
      <c r="G184">
        <f t="shared" si="12"/>
        <v>4.7558636214680314</v>
      </c>
    </row>
    <row r="185" spans="1:7">
      <c r="A185" s="37" t="s">
        <v>6</v>
      </c>
      <c r="B185" s="16">
        <f t="shared" si="10"/>
        <v>135.42467786547931</v>
      </c>
      <c r="C185" s="16">
        <f t="shared" si="10"/>
        <v>153.5773287584191</v>
      </c>
      <c r="D185" s="16">
        <f t="shared" si="10"/>
        <v>145.98390034667142</v>
      </c>
      <c r="F185" s="16">
        <f t="shared" si="11"/>
        <v>144.99530232352328</v>
      </c>
      <c r="G185">
        <f t="shared" si="12"/>
        <v>7.8054221094639509</v>
      </c>
    </row>
    <row r="186" spans="1:7">
      <c r="A186" s="36" t="s">
        <v>7</v>
      </c>
      <c r="B186" s="16">
        <f t="shared" si="10"/>
        <v>10.529576875989134</v>
      </c>
      <c r="C186" s="16">
        <f t="shared" si="10"/>
        <v>9.6904840757299766</v>
      </c>
      <c r="D186" s="16">
        <f t="shared" si="10"/>
        <v>12.088441934150705</v>
      </c>
      <c r="F186" s="16">
        <f t="shared" si="11"/>
        <v>10.769500961956604</v>
      </c>
      <c r="G186">
        <f t="shared" si="12"/>
        <v>0.57974637501557069</v>
      </c>
    </row>
    <row r="187" spans="1:7">
      <c r="A187" s="37" t="s">
        <v>8</v>
      </c>
      <c r="B187" s="16">
        <f t="shared" si="10"/>
        <v>287.92501517911353</v>
      </c>
      <c r="C187" s="16">
        <f t="shared" si="10"/>
        <v>285.57904323650638</v>
      </c>
      <c r="D187" s="16">
        <f t="shared" si="10"/>
        <v>294.33609697883293</v>
      </c>
      <c r="F187" s="16">
        <f t="shared" si="11"/>
        <v>289.28005179815096</v>
      </c>
      <c r="G187">
        <f t="shared" si="12"/>
        <v>15.572593566473403</v>
      </c>
    </row>
    <row r="188" spans="1:7">
      <c r="A188" s="36" t="s">
        <v>9</v>
      </c>
      <c r="B188" s="16">
        <f t="shared" si="10"/>
        <v>61.439553662349603</v>
      </c>
      <c r="C188" s="16">
        <f t="shared" si="10"/>
        <v>68.313537762121967</v>
      </c>
      <c r="D188" s="16">
        <f t="shared" si="10"/>
        <v>69.982091197134579</v>
      </c>
      <c r="F188" s="16">
        <f t="shared" si="11"/>
        <v>66.578394207202052</v>
      </c>
      <c r="G188">
        <f t="shared" si="12"/>
        <v>3.5840641857346065</v>
      </c>
    </row>
    <row r="189" spans="1:7">
      <c r="A189" s="37" t="s">
        <v>10</v>
      </c>
      <c r="B189" s="16">
        <f t="shared" si="10"/>
        <v>15.16864518560392</v>
      </c>
      <c r="C189" s="16">
        <f t="shared" si="10"/>
        <v>15.06657873249168</v>
      </c>
      <c r="D189" s="16">
        <f t="shared" si="10"/>
        <v>16.452055041569732</v>
      </c>
      <c r="F189" s="16">
        <f t="shared" si="11"/>
        <v>15.562426319888445</v>
      </c>
      <c r="G189">
        <f t="shared" si="12"/>
        <v>0.83776028966184035</v>
      </c>
    </row>
    <row r="190" spans="1:7">
      <c r="A190" s="36" t="s">
        <v>11</v>
      </c>
      <c r="B190" s="16">
        <f t="shared" si="10"/>
        <v>31.384496348953039</v>
      </c>
      <c r="C190" s="16">
        <f t="shared" si="10"/>
        <v>27.885832484332067</v>
      </c>
      <c r="D190" s="16">
        <f t="shared" si="10"/>
        <v>35.911521916056266</v>
      </c>
      <c r="F190" s="16">
        <f t="shared" si="11"/>
        <v>31.727283583113792</v>
      </c>
      <c r="G190">
        <f t="shared" si="12"/>
        <v>1.7079507872627984</v>
      </c>
    </row>
    <row r="191" spans="1:7">
      <c r="A191" s="37" t="s">
        <v>12</v>
      </c>
      <c r="B191" s="16">
        <f t="shared" si="10"/>
        <v>31.71441703692355</v>
      </c>
      <c r="C191" s="16">
        <f t="shared" si="10"/>
        <v>32.497898276586803</v>
      </c>
      <c r="D191" s="16">
        <f t="shared" si="10"/>
        <v>35.312137771154163</v>
      </c>
      <c r="F191" s="16">
        <f t="shared" si="11"/>
        <v>33.174817694888169</v>
      </c>
      <c r="G191">
        <f t="shared" si="12"/>
        <v>1.7858747929318701</v>
      </c>
    </row>
    <row r="192" spans="1:7">
      <c r="A192" s="36" t="s">
        <v>13</v>
      </c>
      <c r="B192" s="16">
        <f t="shared" si="10"/>
        <v>221.85872239798033</v>
      </c>
      <c r="C192" s="16">
        <f t="shared" si="10"/>
        <v>219.09249482881046</v>
      </c>
      <c r="D192" s="16">
        <f t="shared" si="10"/>
        <v>229.08785203867166</v>
      </c>
      <c r="F192" s="16">
        <f t="shared" si="11"/>
        <v>223.34635642182081</v>
      </c>
      <c r="G192">
        <f t="shared" si="12"/>
        <v>12.023234963801102</v>
      </c>
    </row>
    <row r="193" spans="1:7">
      <c r="A193" s="37" t="s">
        <v>14</v>
      </c>
      <c r="B193" s="16">
        <f t="shared" si="10"/>
        <v>15.122733975192993</v>
      </c>
      <c r="C193" s="16">
        <f t="shared" si="10"/>
        <v>15.529951541396022</v>
      </c>
      <c r="D193" s="16">
        <f t="shared" si="10"/>
        <v>16.589253187613842</v>
      </c>
      <c r="F193" s="16">
        <f t="shared" si="11"/>
        <v>15.747312901400953</v>
      </c>
      <c r="G193">
        <f t="shared" si="12"/>
        <v>0.84771314874041215</v>
      </c>
    </row>
    <row r="194" spans="1:7" ht="15" thickBot="1">
      <c r="A194" s="38" t="s">
        <v>15</v>
      </c>
      <c r="B194" s="16">
        <f t="shared" si="10"/>
        <v>137.85854906073484</v>
      </c>
      <c r="C194" s="16">
        <f t="shared" si="10"/>
        <v>131.12305854241342</v>
      </c>
      <c r="D194" s="16">
        <f t="shared" si="10"/>
        <v>127.65342580916352</v>
      </c>
      <c r="F194" s="16">
        <f t="shared" si="11"/>
        <v>132.21167780410394</v>
      </c>
      <c r="G194">
        <f t="shared" si="12"/>
        <v>7.1172509489919946</v>
      </c>
    </row>
    <row r="195" spans="1:7">
      <c r="A195" s="37" t="s">
        <v>16</v>
      </c>
      <c r="B195" s="16">
        <f t="shared" si="10"/>
        <v>9.1764640944968825</v>
      </c>
      <c r="C195" s="16">
        <f t="shared" si="10"/>
        <v>7.7647003876512066</v>
      </c>
      <c r="D195" s="16">
        <f t="shared" si="10"/>
        <v>7.7027569386557984</v>
      </c>
      <c r="F195" s="16">
        <f t="shared" si="11"/>
        <v>8.2146404736012961</v>
      </c>
      <c r="G195">
        <f t="shared" si="12"/>
        <v>0.44221250858789163</v>
      </c>
    </row>
    <row r="196" spans="1:7">
      <c r="A196" s="36" t="s">
        <v>17</v>
      </c>
      <c r="B196" s="16">
        <f t="shared" ref="B196:D210" si="13">(B126/B161)*1000</f>
        <v>181.98558783114433</v>
      </c>
      <c r="C196" s="16">
        <f t="shared" si="13"/>
        <v>158.96549876781313</v>
      </c>
      <c r="D196" s="16">
        <f t="shared" si="13"/>
        <v>184.04356278030335</v>
      </c>
      <c r="F196" s="16">
        <f t="shared" si="11"/>
        <v>174.99821645975359</v>
      </c>
      <c r="G196">
        <f t="shared" si="12"/>
        <v>9.4205462244835569</v>
      </c>
    </row>
    <row r="197" spans="1:7">
      <c r="A197" s="37" t="s">
        <v>18</v>
      </c>
      <c r="B197" s="16">
        <f t="shared" si="13"/>
        <v>52.646001579702428</v>
      </c>
      <c r="C197" s="16">
        <f t="shared" si="13"/>
        <v>45.595473394566518</v>
      </c>
      <c r="D197" s="16">
        <f t="shared" si="13"/>
        <v>55.15211069568273</v>
      </c>
      <c r="F197" s="16">
        <f t="shared" si="11"/>
        <v>51.131195223317228</v>
      </c>
      <c r="G197">
        <f t="shared" si="12"/>
        <v>2.752506841834764</v>
      </c>
    </row>
    <row r="198" spans="1:7">
      <c r="A198" s="36" t="s">
        <v>19</v>
      </c>
      <c r="B198" s="16">
        <f t="shared" si="13"/>
        <v>48.242794385513761</v>
      </c>
      <c r="C198" s="16">
        <f t="shared" si="13"/>
        <v>43.740750227686689</v>
      </c>
      <c r="D198" s="16">
        <f t="shared" si="13"/>
        <v>50.827591668646555</v>
      </c>
      <c r="F198" s="16">
        <f t="shared" si="11"/>
        <v>47.603712093949007</v>
      </c>
      <c r="G198">
        <f t="shared" si="12"/>
        <v>2.5626145186524774</v>
      </c>
    </row>
    <row r="199" spans="1:7">
      <c r="A199" s="37" t="s">
        <v>20</v>
      </c>
      <c r="B199" s="16">
        <f t="shared" si="13"/>
        <v>5.0429782173448343</v>
      </c>
      <c r="C199" s="16">
        <f t="shared" si="13"/>
        <v>6.45985460289827</v>
      </c>
      <c r="D199" s="16">
        <f t="shared" si="13"/>
        <v>5.7963631873051149</v>
      </c>
      <c r="F199" s="16">
        <f t="shared" si="11"/>
        <v>5.7663986691827391</v>
      </c>
      <c r="G199">
        <f t="shared" si="12"/>
        <v>0.31041816488643853</v>
      </c>
    </row>
    <row r="200" spans="1:7">
      <c r="A200" s="36" t="s">
        <v>21</v>
      </c>
      <c r="B200" s="16">
        <f t="shared" si="13"/>
        <v>299.33336319388457</v>
      </c>
      <c r="C200" s="16">
        <f t="shared" si="13"/>
        <v>340.32415840248262</v>
      </c>
      <c r="D200" s="16">
        <f t="shared" si="13"/>
        <v>343.80692167577416</v>
      </c>
      <c r="F200" s="16">
        <f t="shared" si="11"/>
        <v>327.8214810907138</v>
      </c>
      <c r="G200">
        <f t="shared" si="12"/>
        <v>17.647365090169217</v>
      </c>
    </row>
    <row r="201" spans="1:7">
      <c r="A201" s="37" t="s">
        <v>22</v>
      </c>
      <c r="B201" s="16">
        <f t="shared" si="13"/>
        <v>23.816029143897993</v>
      </c>
      <c r="C201" s="16">
        <f t="shared" si="13"/>
        <v>26.728022241395845</v>
      </c>
      <c r="D201" s="16">
        <f t="shared" si="13"/>
        <v>21.137537698945927</v>
      </c>
      <c r="F201" s="16">
        <f t="shared" si="11"/>
        <v>23.89386302807992</v>
      </c>
      <c r="G201">
        <f t="shared" si="12"/>
        <v>1.2862602013390969</v>
      </c>
    </row>
    <row r="202" spans="1:7">
      <c r="A202" s="36" t="s">
        <v>23</v>
      </c>
      <c r="B202" s="16">
        <f t="shared" si="13"/>
        <v>5.16830304915071</v>
      </c>
      <c r="C202" s="16">
        <f t="shared" si="13"/>
        <v>5.5006216208402003</v>
      </c>
      <c r="D202" s="16">
        <f t="shared" si="13"/>
        <v>5.8839037484421421</v>
      </c>
      <c r="F202" s="16">
        <f t="shared" si="11"/>
        <v>5.5176094728110172</v>
      </c>
      <c r="G202">
        <f t="shared" si="12"/>
        <v>0.29702528482179552</v>
      </c>
    </row>
    <row r="203" spans="1:7">
      <c r="A203" s="37" t="s">
        <v>24</v>
      </c>
      <c r="B203" s="16">
        <f t="shared" si="13"/>
        <v>58.283836223964514</v>
      </c>
      <c r="C203" s="16">
        <f t="shared" si="13"/>
        <v>62.967267487698095</v>
      </c>
      <c r="D203" s="16">
        <f t="shared" si="13"/>
        <v>69.498471797721592</v>
      </c>
      <c r="F203" s="16">
        <f t="shared" si="11"/>
        <v>63.583191836461403</v>
      </c>
      <c r="G203">
        <f t="shared" si="12"/>
        <v>3.4228257288173367</v>
      </c>
    </row>
    <row r="204" spans="1:7" ht="15" thickBot="1">
      <c r="A204" s="38" t="s">
        <v>25</v>
      </c>
      <c r="B204" s="16">
        <f t="shared" si="13"/>
        <v>63.92936652499494</v>
      </c>
      <c r="C204" s="16">
        <f t="shared" si="13"/>
        <v>57.927904107174342</v>
      </c>
      <c r="D204" s="16">
        <f t="shared" si="13"/>
        <v>57.366376366120193</v>
      </c>
      <c r="F204" s="16">
        <f t="shared" si="11"/>
        <v>59.741215666096487</v>
      </c>
      <c r="G204">
        <f t="shared" si="12"/>
        <v>3.2160035403488569</v>
      </c>
    </row>
    <row r="205" spans="1:7">
      <c r="A205" s="45">
        <v>273</v>
      </c>
      <c r="B205" s="16">
        <f t="shared" si="13"/>
        <v>32.813156788566623</v>
      </c>
      <c r="C205" s="16">
        <f t="shared" si="13"/>
        <v>28.329408977149878</v>
      </c>
      <c r="D205" s="16">
        <f t="shared" si="13"/>
        <v>22.738972044032629</v>
      </c>
      <c r="F205" s="16">
        <f t="shared" si="11"/>
        <v>27.960512603249708</v>
      </c>
      <c r="G205">
        <f t="shared" si="12"/>
        <v>1.505177062760219</v>
      </c>
    </row>
    <row r="206" spans="1:7">
      <c r="A206" s="40">
        <v>271</v>
      </c>
      <c r="B206" s="16">
        <f t="shared" si="13"/>
        <v>3.4004051546567249</v>
      </c>
      <c r="C206" s="16">
        <f t="shared" si="13"/>
        <v>4.6664931910833554</v>
      </c>
      <c r="D206" s="16">
        <f t="shared" si="13"/>
        <v>5.4903543633051823</v>
      </c>
      <c r="F206" s="16">
        <f t="shared" si="11"/>
        <v>4.5190842363484203</v>
      </c>
      <c r="G206">
        <f t="shared" si="12"/>
        <v>0.24327243329731937</v>
      </c>
    </row>
    <row r="207" spans="1:7">
      <c r="A207" s="41">
        <v>258</v>
      </c>
      <c r="B207" s="16">
        <f t="shared" si="13"/>
        <v>262.10913782635095</v>
      </c>
      <c r="C207" s="16">
        <f t="shared" si="13"/>
        <v>271.88690180493461</v>
      </c>
      <c r="D207" s="16">
        <f t="shared" si="13"/>
        <v>257.67182524784829</v>
      </c>
      <c r="F207" s="16">
        <f t="shared" si="11"/>
        <v>263.88928829304467</v>
      </c>
      <c r="G207">
        <f t="shared" si="12"/>
        <v>14.205751857376359</v>
      </c>
    </row>
    <row r="208" spans="1:7">
      <c r="A208" s="40">
        <v>193</v>
      </c>
      <c r="B208" s="16">
        <f t="shared" si="13"/>
        <v>29.151424829517229</v>
      </c>
      <c r="C208" s="16">
        <f t="shared" si="13"/>
        <v>27.850637522768668</v>
      </c>
      <c r="D208" s="16">
        <f t="shared" si="13"/>
        <v>26.646040930033209</v>
      </c>
      <c r="F208" s="16">
        <f t="shared" si="11"/>
        <v>27.88270109410637</v>
      </c>
      <c r="G208">
        <f t="shared" si="12"/>
        <v>1.500988294820117</v>
      </c>
    </row>
    <row r="209" spans="1:7" ht="15" thickBot="1">
      <c r="A209" s="42">
        <v>72</v>
      </c>
      <c r="B209" s="16">
        <f t="shared" si="13"/>
        <v>51.773426431896361</v>
      </c>
      <c r="C209" s="16">
        <f t="shared" si="13"/>
        <v>46.675774134790515</v>
      </c>
      <c r="D209" s="16">
        <f t="shared" si="13"/>
        <v>46.834341660161328</v>
      </c>
      <c r="F209" s="16">
        <f t="shared" si="11"/>
        <v>48.427847408949397</v>
      </c>
      <c r="G209">
        <f t="shared" si="12"/>
        <v>2.6069795698355906</v>
      </c>
    </row>
    <row r="210" spans="1:7" ht="15" thickBot="1">
      <c r="A210" s="39" t="s">
        <v>26</v>
      </c>
      <c r="B210" s="16">
        <f t="shared" si="13"/>
        <v>22.456721598324798</v>
      </c>
      <c r="C210" s="16">
        <f t="shared" si="13"/>
        <v>22.481434776516746</v>
      </c>
      <c r="D210" s="16">
        <f t="shared" si="13"/>
        <v>10.790528233151186</v>
      </c>
      <c r="F210" s="16">
        <f t="shared" si="11"/>
        <v>18.576228202664243</v>
      </c>
      <c r="G210">
        <f t="shared" si="12"/>
        <v>1</v>
      </c>
    </row>
  </sheetData>
  <conditionalFormatting sqref="B38:D70">
    <cfRule type="colorScale" priority="10">
      <colorScale>
        <cfvo type="min"/>
        <cfvo type="max"/>
        <color rgb="FFFCFCFF"/>
        <color rgb="FFF8696B"/>
      </colorScale>
    </cfRule>
  </conditionalFormatting>
  <conditionalFormatting sqref="B71:D71">
    <cfRule type="colorScale" priority="8">
      <colorScale>
        <cfvo type="min"/>
        <cfvo type="max"/>
        <color rgb="FFFCFCFF"/>
        <color rgb="FFF8696B"/>
      </colorScale>
    </cfRule>
  </conditionalFormatting>
  <conditionalFormatting sqref="B3:D10">
    <cfRule type="colorScale" priority="7">
      <colorScale>
        <cfvo type="min"/>
        <cfvo type="max"/>
        <color rgb="FFFCFCFF"/>
        <color rgb="FFF8696B"/>
      </colorScale>
    </cfRule>
  </conditionalFormatting>
  <conditionalFormatting sqref="B11:D18">
    <cfRule type="colorScale" priority="6">
      <colorScale>
        <cfvo type="min"/>
        <cfvo type="max"/>
        <color rgb="FFFCFCFF"/>
        <color rgb="FFF8696B"/>
      </colorScale>
    </cfRule>
  </conditionalFormatting>
  <conditionalFormatting sqref="B19:D26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D34">
    <cfRule type="colorScale" priority="4">
      <colorScale>
        <cfvo type="min"/>
        <cfvo type="max"/>
        <color rgb="FFFCFCFF"/>
        <color rgb="FFF8696B"/>
      </colorScale>
    </cfRule>
  </conditionalFormatting>
  <conditionalFormatting sqref="B144:D175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9:D210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topLeftCell="A170" workbookViewId="0">
      <selection activeCell="F178" sqref="F178:G178"/>
    </sheetView>
  </sheetViews>
  <sheetFormatPr baseColWidth="10" defaultRowHeight="14" x14ac:dyDescent="0"/>
  <cols>
    <col min="1" max="1" width="10.83203125" customWidth="1"/>
    <col min="5" max="5" width="10.83203125" customWidth="1"/>
  </cols>
  <sheetData>
    <row r="1" spans="1:4" ht="18">
      <c r="A1" s="32" t="s">
        <v>27</v>
      </c>
    </row>
    <row r="2" spans="1:4" ht="19" thickBot="1">
      <c r="A2" s="30" t="s">
        <v>28</v>
      </c>
      <c r="B2" s="31">
        <v>1</v>
      </c>
      <c r="C2" s="31">
        <v>2</v>
      </c>
      <c r="D2" s="31">
        <v>3</v>
      </c>
    </row>
    <row r="3" spans="1:4" ht="15" thickBot="1">
      <c r="A3" s="17" t="s">
        <v>0</v>
      </c>
      <c r="B3" s="3">
        <v>1320.8510000000001</v>
      </c>
      <c r="C3" s="3">
        <v>1249.068</v>
      </c>
      <c r="D3" s="3">
        <v>1260.644</v>
      </c>
    </row>
    <row r="4" spans="1:4" ht="24">
      <c r="A4" s="18" t="s">
        <v>1</v>
      </c>
      <c r="B4" s="4">
        <v>65.978999999999999</v>
      </c>
      <c r="C4" s="4">
        <v>66.551000000000002</v>
      </c>
      <c r="D4" s="4">
        <v>62.100999999999999</v>
      </c>
    </row>
    <row r="5" spans="1:4" ht="24">
      <c r="A5" s="19" t="s">
        <v>2</v>
      </c>
      <c r="B5" s="4">
        <v>67.745999999999995</v>
      </c>
      <c r="C5" s="4">
        <v>62.4</v>
      </c>
      <c r="D5" s="4">
        <v>74.463999999999999</v>
      </c>
    </row>
    <row r="6" spans="1:4" ht="24">
      <c r="A6" s="20" t="s">
        <v>3</v>
      </c>
      <c r="B6" s="8">
        <v>527.37199999999996</v>
      </c>
      <c r="C6" s="8">
        <v>502.178</v>
      </c>
      <c r="D6" s="8">
        <v>486.77100000000002</v>
      </c>
    </row>
    <row r="7" spans="1:4" ht="24">
      <c r="A7" s="19" t="s">
        <v>4</v>
      </c>
      <c r="B7" s="7">
        <v>358.43599999999998</v>
      </c>
      <c r="C7" s="7">
        <v>330.91500000000002</v>
      </c>
      <c r="D7" s="7">
        <v>323.36599999999999</v>
      </c>
    </row>
    <row r="8" spans="1:4" ht="25" thickBot="1">
      <c r="A8" s="43" t="s">
        <v>5</v>
      </c>
      <c r="B8" s="4">
        <v>51.881</v>
      </c>
      <c r="C8" s="4">
        <v>47.447000000000003</v>
      </c>
      <c r="D8" s="4">
        <v>39.707000000000001</v>
      </c>
    </row>
    <row r="9" spans="1:4">
      <c r="A9" s="22" t="s">
        <v>6</v>
      </c>
      <c r="B9" s="4">
        <v>37.923000000000002</v>
      </c>
      <c r="C9" s="4">
        <v>37.29</v>
      </c>
      <c r="D9" s="4">
        <v>37.564</v>
      </c>
    </row>
    <row r="10" spans="1:4">
      <c r="A10" s="23" t="s">
        <v>7</v>
      </c>
      <c r="B10" s="4">
        <v>38.915999999999997</v>
      </c>
      <c r="C10" s="4">
        <v>34.984000000000002</v>
      </c>
      <c r="D10" s="4">
        <v>36.652999999999999</v>
      </c>
    </row>
    <row r="11" spans="1:4">
      <c r="A11" s="19" t="s">
        <v>8</v>
      </c>
      <c r="B11" s="4">
        <v>90.221000000000004</v>
      </c>
      <c r="C11" s="4">
        <v>80.998000000000005</v>
      </c>
      <c r="D11" s="4">
        <v>72.765000000000001</v>
      </c>
    </row>
    <row r="12" spans="1:4">
      <c r="A12" s="23" t="s">
        <v>9</v>
      </c>
      <c r="B12" s="4">
        <v>21.003</v>
      </c>
      <c r="C12" s="4">
        <v>18.795000000000002</v>
      </c>
      <c r="D12" s="4">
        <v>19.646999999999998</v>
      </c>
    </row>
    <row r="13" spans="1:4">
      <c r="A13" s="19" t="s">
        <v>10</v>
      </c>
      <c r="B13" s="4">
        <v>29.645</v>
      </c>
      <c r="C13" s="4">
        <v>26.131</v>
      </c>
      <c r="D13" s="4">
        <v>23.009</v>
      </c>
    </row>
    <row r="14" spans="1:4">
      <c r="A14" s="23" t="s">
        <v>11</v>
      </c>
      <c r="B14" s="4">
        <v>15.917999999999999</v>
      </c>
      <c r="C14" s="4">
        <v>12.558</v>
      </c>
      <c r="D14" s="4">
        <v>16.414000000000001</v>
      </c>
    </row>
    <row r="15" spans="1:4">
      <c r="A15" s="19" t="s">
        <v>12</v>
      </c>
      <c r="B15" s="4">
        <v>4.4039999999999999</v>
      </c>
      <c r="C15" s="4">
        <v>3.7429999999999999</v>
      </c>
      <c r="D15" s="4">
        <v>4.6749999999999998</v>
      </c>
    </row>
    <row r="16" spans="1:4">
      <c r="A16" s="23" t="s">
        <v>13</v>
      </c>
      <c r="B16" s="7">
        <v>291.77199999999999</v>
      </c>
      <c r="C16" s="6">
        <v>261.62099999999998</v>
      </c>
      <c r="D16" s="6">
        <v>282.322</v>
      </c>
    </row>
    <row r="17" spans="1:4">
      <c r="A17" s="19" t="s">
        <v>14</v>
      </c>
      <c r="B17" s="4">
        <v>46.603999999999999</v>
      </c>
      <c r="C17" s="4">
        <v>44.523000000000003</v>
      </c>
      <c r="D17" s="4">
        <v>45.837000000000003</v>
      </c>
    </row>
    <row r="18" spans="1:4" ht="15" thickBot="1">
      <c r="A18" s="21" t="s">
        <v>15</v>
      </c>
      <c r="B18" s="4">
        <v>50.856000000000002</v>
      </c>
      <c r="C18" s="4">
        <v>50.365000000000002</v>
      </c>
      <c r="D18" s="4">
        <v>54.317999999999998</v>
      </c>
    </row>
    <row r="19" spans="1:4">
      <c r="A19" s="22" t="s">
        <v>16</v>
      </c>
      <c r="B19" s="4">
        <v>13.26</v>
      </c>
      <c r="C19" s="4">
        <v>14.105</v>
      </c>
      <c r="D19" s="4">
        <v>13.489000000000001</v>
      </c>
    </row>
    <row r="20" spans="1:4">
      <c r="A20" s="23" t="s">
        <v>17</v>
      </c>
      <c r="B20" s="4">
        <v>55.518000000000001</v>
      </c>
      <c r="C20" s="4">
        <v>33.018000000000001</v>
      </c>
      <c r="D20" s="4">
        <v>33.816000000000003</v>
      </c>
    </row>
    <row r="21" spans="1:4">
      <c r="A21" s="19" t="s">
        <v>18</v>
      </c>
      <c r="B21" s="4">
        <v>15.379</v>
      </c>
      <c r="C21" s="4">
        <v>13.079000000000001</v>
      </c>
      <c r="D21" s="4">
        <v>14.613</v>
      </c>
    </row>
    <row r="22" spans="1:4">
      <c r="A22" s="23" t="s">
        <v>19</v>
      </c>
      <c r="B22" s="6">
        <v>200.44399999999999</v>
      </c>
      <c r="C22" s="5">
        <v>173.03200000000001</v>
      </c>
      <c r="D22" s="6">
        <v>193.00200000000001</v>
      </c>
    </row>
    <row r="23" spans="1:4">
      <c r="A23" s="19" t="s">
        <v>20</v>
      </c>
      <c r="B23" s="4">
        <v>9.9879999999999995</v>
      </c>
      <c r="C23" s="4">
        <v>6.4470000000000001</v>
      </c>
      <c r="D23" s="4">
        <v>8.6110000000000007</v>
      </c>
    </row>
    <row r="24" spans="1:4">
      <c r="A24" s="23" t="s">
        <v>21</v>
      </c>
      <c r="B24" s="4">
        <v>41.976999999999997</v>
      </c>
      <c r="C24" s="4">
        <v>38.865000000000002</v>
      </c>
      <c r="D24" s="4">
        <v>37.122</v>
      </c>
    </row>
    <row r="25" spans="1:4">
      <c r="A25" s="19" t="s">
        <v>22</v>
      </c>
      <c r="B25" s="4">
        <v>24.030999999999999</v>
      </c>
      <c r="C25" s="4">
        <v>22.736000000000001</v>
      </c>
      <c r="D25" s="4">
        <v>23.954999999999998</v>
      </c>
    </row>
    <row r="26" spans="1:4">
      <c r="A26" s="23" t="s">
        <v>23</v>
      </c>
      <c r="B26" s="4">
        <v>7.4320000000000004</v>
      </c>
      <c r="C26" s="4">
        <v>8.81</v>
      </c>
      <c r="D26" s="4">
        <v>7.2380000000000004</v>
      </c>
    </row>
    <row r="27" spans="1:4">
      <c r="A27" s="19" t="s">
        <v>24</v>
      </c>
      <c r="B27" s="4">
        <v>27.998000000000001</v>
      </c>
      <c r="C27" s="4">
        <v>21.733000000000001</v>
      </c>
      <c r="D27" s="4">
        <v>26.283000000000001</v>
      </c>
    </row>
    <row r="28" spans="1:4" ht="15" thickBot="1">
      <c r="A28" s="43" t="s">
        <v>25</v>
      </c>
      <c r="B28" s="5">
        <v>130.429</v>
      </c>
      <c r="C28" s="5">
        <v>144.45500000000001</v>
      </c>
      <c r="D28" s="5">
        <v>122.111</v>
      </c>
    </row>
    <row r="29" spans="1:4">
      <c r="A29" s="22">
        <v>273</v>
      </c>
      <c r="B29" s="4">
        <v>69.778000000000006</v>
      </c>
      <c r="C29" s="4">
        <v>71.822999999999993</v>
      </c>
      <c r="D29" s="4">
        <v>69.567999999999998</v>
      </c>
    </row>
    <row r="30" spans="1:4">
      <c r="A30" s="23">
        <v>271</v>
      </c>
      <c r="B30" s="4">
        <v>3.0720000000000001</v>
      </c>
      <c r="C30" s="4">
        <v>2.54</v>
      </c>
      <c r="D30" s="4">
        <v>2.2389999999999999</v>
      </c>
    </row>
    <row r="31" spans="1:4">
      <c r="A31" s="19">
        <v>258</v>
      </c>
      <c r="B31" s="4">
        <v>28.556999999999999</v>
      </c>
      <c r="C31" s="4">
        <v>23.571000000000002</v>
      </c>
      <c r="D31" s="4">
        <v>29.268999999999998</v>
      </c>
    </row>
    <row r="32" spans="1:4">
      <c r="A32" s="23">
        <v>193</v>
      </c>
      <c r="B32" s="4">
        <v>25.047999999999998</v>
      </c>
      <c r="C32" s="4">
        <v>22.594999999999999</v>
      </c>
      <c r="D32" s="4">
        <v>16.367999999999999</v>
      </c>
    </row>
    <row r="33" spans="1:4" ht="15" thickBot="1">
      <c r="A33" s="24">
        <v>72</v>
      </c>
      <c r="B33" s="4">
        <v>51.722000000000001</v>
      </c>
      <c r="C33" s="4">
        <v>49.619</v>
      </c>
      <c r="D33" s="4">
        <v>59.284999999999997</v>
      </c>
    </row>
    <row r="34" spans="1:4" ht="15" thickBot="1">
      <c r="A34" s="25" t="s">
        <v>26</v>
      </c>
      <c r="B34" s="4">
        <v>9.6669999999999998</v>
      </c>
      <c r="C34" s="4">
        <v>7.4279999999999999</v>
      </c>
      <c r="D34" s="4">
        <v>9.8789999999999996</v>
      </c>
    </row>
    <row r="36" spans="1:4" ht="18">
      <c r="A36" s="32" t="s">
        <v>29</v>
      </c>
    </row>
    <row r="37" spans="1:4" ht="19" thickBot="1">
      <c r="A37" s="30" t="s">
        <v>28</v>
      </c>
      <c r="B37" s="31">
        <v>1</v>
      </c>
      <c r="C37" s="31">
        <v>2</v>
      </c>
      <c r="D37" s="31">
        <v>3</v>
      </c>
    </row>
    <row r="38" spans="1:4" ht="15" thickBot="1">
      <c r="A38" s="26" t="s">
        <v>0</v>
      </c>
      <c r="B38" s="27">
        <f>B3*5</f>
        <v>6604.255000000001</v>
      </c>
      <c r="C38" s="27">
        <f t="shared" ref="C38:D38" si="0">C3*5</f>
        <v>6245.34</v>
      </c>
      <c r="D38" s="27">
        <f t="shared" si="0"/>
        <v>6303.22</v>
      </c>
    </row>
    <row r="39" spans="1:4" ht="24">
      <c r="A39" s="28" t="s">
        <v>1</v>
      </c>
      <c r="B39" s="27">
        <f t="shared" ref="B39:D54" si="1">B4*5</f>
        <v>329.89499999999998</v>
      </c>
      <c r="C39" s="27">
        <f t="shared" si="1"/>
        <v>332.755</v>
      </c>
      <c r="D39" s="27">
        <f t="shared" si="1"/>
        <v>310.505</v>
      </c>
    </row>
    <row r="40" spans="1:4" ht="24">
      <c r="A40" s="19" t="s">
        <v>2</v>
      </c>
      <c r="B40" s="27">
        <f t="shared" si="1"/>
        <v>338.72999999999996</v>
      </c>
      <c r="C40" s="27">
        <f t="shared" si="1"/>
        <v>312</v>
      </c>
      <c r="D40" s="27">
        <f t="shared" si="1"/>
        <v>372.32</v>
      </c>
    </row>
    <row r="41" spans="1:4" ht="24">
      <c r="A41" s="28" t="s">
        <v>3</v>
      </c>
      <c r="B41" s="27">
        <f t="shared" si="1"/>
        <v>2636.8599999999997</v>
      </c>
      <c r="C41" s="27">
        <f t="shared" si="1"/>
        <v>2510.89</v>
      </c>
      <c r="D41" s="27">
        <f t="shared" si="1"/>
        <v>2433.855</v>
      </c>
    </row>
    <row r="42" spans="1:4" ht="24">
      <c r="A42" s="19" t="s">
        <v>4</v>
      </c>
      <c r="B42" s="27">
        <f t="shared" si="1"/>
        <v>1792.1799999999998</v>
      </c>
      <c r="C42" s="27">
        <f t="shared" si="1"/>
        <v>1654.575</v>
      </c>
      <c r="D42" s="27">
        <f t="shared" si="1"/>
        <v>1616.83</v>
      </c>
    </row>
    <row r="43" spans="1:4" ht="25" thickBot="1">
      <c r="A43" s="29" t="s">
        <v>5</v>
      </c>
      <c r="B43" s="27">
        <f t="shared" si="1"/>
        <v>259.40499999999997</v>
      </c>
      <c r="C43" s="27">
        <f t="shared" si="1"/>
        <v>237.23500000000001</v>
      </c>
      <c r="D43" s="27">
        <f t="shared" si="1"/>
        <v>198.535</v>
      </c>
    </row>
    <row r="44" spans="1:4">
      <c r="A44" s="19" t="s">
        <v>6</v>
      </c>
      <c r="B44" s="27">
        <f t="shared" si="1"/>
        <v>189.61500000000001</v>
      </c>
      <c r="C44" s="27">
        <f t="shared" si="1"/>
        <v>186.45</v>
      </c>
      <c r="D44" s="27">
        <f t="shared" si="1"/>
        <v>187.82</v>
      </c>
    </row>
    <row r="45" spans="1:4">
      <c r="A45" s="28" t="s">
        <v>7</v>
      </c>
      <c r="B45" s="27">
        <f t="shared" si="1"/>
        <v>194.57999999999998</v>
      </c>
      <c r="C45" s="27">
        <f t="shared" si="1"/>
        <v>174.92000000000002</v>
      </c>
      <c r="D45" s="27">
        <f t="shared" si="1"/>
        <v>183.26499999999999</v>
      </c>
    </row>
    <row r="46" spans="1:4">
      <c r="A46" s="19" t="s">
        <v>8</v>
      </c>
      <c r="B46" s="27">
        <f t="shared" si="1"/>
        <v>451.10500000000002</v>
      </c>
      <c r="C46" s="27">
        <f t="shared" si="1"/>
        <v>404.99</v>
      </c>
      <c r="D46" s="27">
        <f t="shared" si="1"/>
        <v>363.82499999999999</v>
      </c>
    </row>
    <row r="47" spans="1:4">
      <c r="A47" s="28" t="s">
        <v>9</v>
      </c>
      <c r="B47" s="27">
        <f t="shared" si="1"/>
        <v>105.015</v>
      </c>
      <c r="C47" s="27">
        <f t="shared" si="1"/>
        <v>93.975000000000009</v>
      </c>
      <c r="D47" s="27">
        <f t="shared" si="1"/>
        <v>98.234999999999985</v>
      </c>
    </row>
    <row r="48" spans="1:4">
      <c r="A48" s="19" t="s">
        <v>10</v>
      </c>
      <c r="B48" s="27">
        <f t="shared" si="1"/>
        <v>148.22499999999999</v>
      </c>
      <c r="C48" s="27">
        <f t="shared" si="1"/>
        <v>130.655</v>
      </c>
      <c r="D48" s="27">
        <f t="shared" si="1"/>
        <v>115.045</v>
      </c>
    </row>
    <row r="49" spans="1:4">
      <c r="A49" s="28" t="s">
        <v>11</v>
      </c>
      <c r="B49" s="27">
        <f t="shared" si="1"/>
        <v>79.59</v>
      </c>
      <c r="C49" s="27">
        <f t="shared" si="1"/>
        <v>62.79</v>
      </c>
      <c r="D49" s="27">
        <f t="shared" si="1"/>
        <v>82.070000000000007</v>
      </c>
    </row>
    <row r="50" spans="1:4">
      <c r="A50" s="19" t="s">
        <v>12</v>
      </c>
      <c r="B50" s="27">
        <f t="shared" si="1"/>
        <v>22.02</v>
      </c>
      <c r="C50" s="27">
        <f t="shared" si="1"/>
        <v>18.715</v>
      </c>
      <c r="D50" s="27">
        <f t="shared" si="1"/>
        <v>23.375</v>
      </c>
    </row>
    <row r="51" spans="1:4">
      <c r="A51" s="28" t="s">
        <v>13</v>
      </c>
      <c r="B51" s="27">
        <f t="shared" si="1"/>
        <v>1458.86</v>
      </c>
      <c r="C51" s="27">
        <f t="shared" si="1"/>
        <v>1308.105</v>
      </c>
      <c r="D51" s="27">
        <f t="shared" si="1"/>
        <v>1411.6100000000001</v>
      </c>
    </row>
    <row r="52" spans="1:4">
      <c r="A52" s="19" t="s">
        <v>14</v>
      </c>
      <c r="B52" s="27">
        <f t="shared" si="1"/>
        <v>233.01999999999998</v>
      </c>
      <c r="C52" s="27">
        <f t="shared" si="1"/>
        <v>222.61500000000001</v>
      </c>
      <c r="D52" s="27">
        <f t="shared" si="1"/>
        <v>229.185</v>
      </c>
    </row>
    <row r="53" spans="1:4" ht="15" thickBot="1">
      <c r="A53" s="29" t="s">
        <v>15</v>
      </c>
      <c r="B53" s="27">
        <f t="shared" si="1"/>
        <v>254.28</v>
      </c>
      <c r="C53" s="27">
        <f t="shared" si="1"/>
        <v>251.82500000000002</v>
      </c>
      <c r="D53" s="27">
        <f t="shared" si="1"/>
        <v>271.58999999999997</v>
      </c>
    </row>
    <row r="54" spans="1:4">
      <c r="A54" s="19" t="s">
        <v>16</v>
      </c>
      <c r="B54" s="27">
        <f t="shared" si="1"/>
        <v>66.3</v>
      </c>
      <c r="C54" s="27">
        <f t="shared" si="1"/>
        <v>70.525000000000006</v>
      </c>
      <c r="D54" s="27">
        <f t="shared" si="1"/>
        <v>67.445000000000007</v>
      </c>
    </row>
    <row r="55" spans="1:4">
      <c r="A55" s="28" t="s">
        <v>17</v>
      </c>
      <c r="B55" s="27">
        <f t="shared" ref="B55:D69" si="2">B20*5</f>
        <v>277.59000000000003</v>
      </c>
      <c r="C55" s="27">
        <f t="shared" si="2"/>
        <v>165.09</v>
      </c>
      <c r="D55" s="27">
        <f t="shared" si="2"/>
        <v>169.08</v>
      </c>
    </row>
    <row r="56" spans="1:4">
      <c r="A56" s="19" t="s">
        <v>18</v>
      </c>
      <c r="B56" s="27">
        <f t="shared" si="2"/>
        <v>76.894999999999996</v>
      </c>
      <c r="C56" s="27">
        <f t="shared" si="2"/>
        <v>65.39500000000001</v>
      </c>
      <c r="D56" s="27">
        <f t="shared" si="2"/>
        <v>73.064999999999998</v>
      </c>
    </row>
    <row r="57" spans="1:4">
      <c r="A57" s="28" t="s">
        <v>19</v>
      </c>
      <c r="B57" s="27">
        <f t="shared" si="2"/>
        <v>1002.2199999999999</v>
      </c>
      <c r="C57" s="27">
        <f t="shared" si="2"/>
        <v>865.16000000000008</v>
      </c>
      <c r="D57" s="27">
        <f t="shared" si="2"/>
        <v>965.01</v>
      </c>
    </row>
    <row r="58" spans="1:4">
      <c r="A58" s="19" t="s">
        <v>20</v>
      </c>
      <c r="B58" s="27">
        <f t="shared" si="2"/>
        <v>49.94</v>
      </c>
      <c r="C58" s="27">
        <f t="shared" si="2"/>
        <v>32.234999999999999</v>
      </c>
      <c r="D58" s="27">
        <f t="shared" si="2"/>
        <v>43.055000000000007</v>
      </c>
    </row>
    <row r="59" spans="1:4">
      <c r="A59" s="28" t="s">
        <v>21</v>
      </c>
      <c r="B59" s="27">
        <f t="shared" si="2"/>
        <v>209.88499999999999</v>
      </c>
      <c r="C59" s="27">
        <f t="shared" si="2"/>
        <v>194.32500000000002</v>
      </c>
      <c r="D59" s="27">
        <f t="shared" si="2"/>
        <v>185.61</v>
      </c>
    </row>
    <row r="60" spans="1:4">
      <c r="A60" s="19" t="s">
        <v>22</v>
      </c>
      <c r="B60" s="27">
        <f t="shared" si="2"/>
        <v>120.155</v>
      </c>
      <c r="C60" s="27">
        <f t="shared" si="2"/>
        <v>113.68</v>
      </c>
      <c r="D60" s="27">
        <f t="shared" si="2"/>
        <v>119.77499999999999</v>
      </c>
    </row>
    <row r="61" spans="1:4">
      <c r="A61" s="28" t="s">
        <v>23</v>
      </c>
      <c r="B61" s="27">
        <f t="shared" si="2"/>
        <v>37.160000000000004</v>
      </c>
      <c r="C61" s="27">
        <f t="shared" si="2"/>
        <v>44.050000000000004</v>
      </c>
      <c r="D61" s="27">
        <f t="shared" si="2"/>
        <v>36.190000000000005</v>
      </c>
    </row>
    <row r="62" spans="1:4">
      <c r="A62" s="19" t="s">
        <v>24</v>
      </c>
      <c r="B62" s="27">
        <f t="shared" si="2"/>
        <v>139.99</v>
      </c>
      <c r="C62" s="27">
        <f t="shared" si="2"/>
        <v>108.66500000000001</v>
      </c>
      <c r="D62" s="27">
        <f t="shared" si="2"/>
        <v>131.41500000000002</v>
      </c>
    </row>
    <row r="63" spans="1:4" ht="15" thickBot="1">
      <c r="A63" s="29" t="s">
        <v>25</v>
      </c>
      <c r="B63" s="27">
        <f t="shared" si="2"/>
        <v>652.14499999999998</v>
      </c>
      <c r="C63" s="27">
        <f t="shared" si="2"/>
        <v>722.27500000000009</v>
      </c>
      <c r="D63" s="27">
        <f t="shared" si="2"/>
        <v>610.55500000000006</v>
      </c>
    </row>
    <row r="64" spans="1:4">
      <c r="A64" s="19">
        <v>273</v>
      </c>
      <c r="B64" s="27">
        <f t="shared" si="2"/>
        <v>348.89000000000004</v>
      </c>
      <c r="C64" s="27">
        <f t="shared" si="2"/>
        <v>359.11499999999995</v>
      </c>
      <c r="D64" s="27">
        <f t="shared" si="2"/>
        <v>347.84</v>
      </c>
    </row>
    <row r="65" spans="1:4">
      <c r="A65" s="28">
        <v>271</v>
      </c>
      <c r="B65" s="27">
        <f t="shared" si="2"/>
        <v>15.36</v>
      </c>
      <c r="C65" s="27">
        <f t="shared" si="2"/>
        <v>12.7</v>
      </c>
      <c r="D65" s="27">
        <f t="shared" si="2"/>
        <v>11.195</v>
      </c>
    </row>
    <row r="66" spans="1:4">
      <c r="A66" s="19">
        <v>258</v>
      </c>
      <c r="B66" s="27">
        <f t="shared" si="2"/>
        <v>142.785</v>
      </c>
      <c r="C66" s="27">
        <f t="shared" si="2"/>
        <v>117.855</v>
      </c>
      <c r="D66" s="27">
        <f t="shared" si="2"/>
        <v>146.345</v>
      </c>
    </row>
    <row r="67" spans="1:4">
      <c r="A67" s="28">
        <v>193</v>
      </c>
      <c r="B67" s="27">
        <f t="shared" si="2"/>
        <v>125.24</v>
      </c>
      <c r="C67" s="27">
        <f t="shared" si="2"/>
        <v>112.97499999999999</v>
      </c>
      <c r="D67" s="27">
        <f t="shared" si="2"/>
        <v>81.839999999999989</v>
      </c>
    </row>
    <row r="68" spans="1:4" ht="15" thickBot="1">
      <c r="A68" s="24">
        <v>72</v>
      </c>
      <c r="B68" s="27">
        <f t="shared" si="2"/>
        <v>258.61</v>
      </c>
      <c r="C68" s="27">
        <f t="shared" si="2"/>
        <v>248.095</v>
      </c>
      <c r="D68" s="27">
        <f t="shared" si="2"/>
        <v>296.42499999999995</v>
      </c>
    </row>
    <row r="69" spans="1:4" ht="15" thickBot="1">
      <c r="A69" s="24" t="s">
        <v>26</v>
      </c>
      <c r="B69" s="27">
        <f t="shared" si="2"/>
        <v>48.335000000000001</v>
      </c>
      <c r="C69" s="27">
        <f t="shared" si="2"/>
        <v>37.14</v>
      </c>
      <c r="D69" s="27">
        <f t="shared" si="2"/>
        <v>49.394999999999996</v>
      </c>
    </row>
    <row r="70" spans="1:4">
      <c r="A70" s="34"/>
      <c r="B70" s="27"/>
      <c r="C70" s="27"/>
      <c r="D70" s="27"/>
    </row>
    <row r="71" spans="1:4" ht="18">
      <c r="A71" s="32" t="s">
        <v>30</v>
      </c>
      <c r="B71" s="27"/>
      <c r="C71" s="27"/>
      <c r="D71" s="27"/>
    </row>
    <row r="72" spans="1:4" ht="19" thickBot="1">
      <c r="A72" s="30" t="s">
        <v>28</v>
      </c>
      <c r="B72" s="31">
        <v>1</v>
      </c>
      <c r="C72" s="31">
        <v>2</v>
      </c>
      <c r="D72" s="31">
        <v>3</v>
      </c>
    </row>
    <row r="73" spans="1:4" ht="15" thickBot="1">
      <c r="A73" s="26" t="s">
        <v>0</v>
      </c>
      <c r="B73">
        <f>B38/(0.58*18300)/1000</f>
        <v>6.2222112304503494E-4</v>
      </c>
      <c r="C73">
        <f t="shared" ref="C73:D73" si="3">C38/(0.58*18300)/1000</f>
        <v>5.8840587902769922E-4</v>
      </c>
      <c r="D73">
        <f t="shared" si="3"/>
        <v>5.9385905407951763E-4</v>
      </c>
    </row>
    <row r="74" spans="1:4" ht="24">
      <c r="A74" s="28" t="s">
        <v>1</v>
      </c>
      <c r="B74">
        <f t="shared" ref="B74:D89" si="4">B39/(0.58*18300)/1000</f>
        <v>3.1081119276427361E-5</v>
      </c>
      <c r="C74">
        <f t="shared" si="4"/>
        <v>3.1350574712643682E-5</v>
      </c>
      <c r="D74">
        <f t="shared" si="4"/>
        <v>2.9254286791030714E-5</v>
      </c>
    </row>
    <row r="75" spans="1:4" ht="24">
      <c r="A75" s="19" t="s">
        <v>2</v>
      </c>
      <c r="B75">
        <f t="shared" si="4"/>
        <v>3.1913510457885804E-5</v>
      </c>
      <c r="C75">
        <f t="shared" si="4"/>
        <v>2.9395138496325606E-5</v>
      </c>
      <c r="D75">
        <f t="shared" si="4"/>
        <v>3.5078198605615222E-5</v>
      </c>
    </row>
    <row r="76" spans="1:4" ht="24">
      <c r="A76" s="28" t="s">
        <v>3</v>
      </c>
      <c r="B76">
        <f t="shared" si="4"/>
        <v>2.4843225928019593E-4</v>
      </c>
      <c r="C76">
        <f t="shared" si="4"/>
        <v>2.3656397211230449E-4</v>
      </c>
      <c r="D76">
        <f t="shared" si="4"/>
        <v>2.2930610514414922E-4</v>
      </c>
    </row>
    <row r="77" spans="1:4" ht="24">
      <c r="A77" s="19" t="s">
        <v>4</v>
      </c>
      <c r="B77">
        <f t="shared" si="4"/>
        <v>1.6885057471264367E-4</v>
      </c>
      <c r="C77">
        <f t="shared" si="4"/>
        <v>1.5588609383832675E-4</v>
      </c>
      <c r="D77">
        <f t="shared" si="4"/>
        <v>1.5232994158658375E-4</v>
      </c>
    </row>
    <row r="78" spans="1:4" ht="25" thickBot="1">
      <c r="A78" s="29" t="s">
        <v>5</v>
      </c>
      <c r="B78">
        <f t="shared" si="4"/>
        <v>2.4439890710382513E-5</v>
      </c>
      <c r="C78">
        <f t="shared" si="4"/>
        <v>2.2351140003768608E-5</v>
      </c>
      <c r="D78">
        <f t="shared" si="4"/>
        <v>1.8705012247974375E-5</v>
      </c>
    </row>
    <row r="79" spans="1:4">
      <c r="A79" s="19" t="s">
        <v>6</v>
      </c>
      <c r="B79">
        <f t="shared" si="4"/>
        <v>1.7864612775579424E-5</v>
      </c>
      <c r="C79">
        <f t="shared" si="4"/>
        <v>1.7566421707179194E-5</v>
      </c>
      <c r="D79">
        <f t="shared" si="4"/>
        <v>1.7695496514038064E-5</v>
      </c>
    </row>
    <row r="80" spans="1:4">
      <c r="A80" s="28" t="s">
        <v>7</v>
      </c>
      <c r="B80">
        <f t="shared" si="4"/>
        <v>1.8332391181458448E-5</v>
      </c>
      <c r="C80">
        <f t="shared" si="4"/>
        <v>1.6480120595439987E-5</v>
      </c>
      <c r="D80">
        <f t="shared" si="4"/>
        <v>1.7266346335029205E-5</v>
      </c>
    </row>
    <row r="81" spans="1:4">
      <c r="A81" s="19" t="s">
        <v>8</v>
      </c>
      <c r="B81">
        <f t="shared" si="4"/>
        <v>4.2500942151874878E-5</v>
      </c>
      <c r="C81">
        <f t="shared" si="4"/>
        <v>3.8156208780855477E-5</v>
      </c>
      <c r="D81">
        <f t="shared" si="4"/>
        <v>3.4277840587902775E-5</v>
      </c>
    </row>
    <row r="82" spans="1:4">
      <c r="A82" s="28" t="s">
        <v>9</v>
      </c>
      <c r="B82">
        <f t="shared" si="4"/>
        <v>9.8940079140757486E-6</v>
      </c>
      <c r="C82">
        <f t="shared" si="4"/>
        <v>8.8538722442057669E-6</v>
      </c>
      <c r="D82">
        <f t="shared" si="4"/>
        <v>9.2552289429055952E-6</v>
      </c>
    </row>
    <row r="83" spans="1:4">
      <c r="A83" s="19" t="s">
        <v>10</v>
      </c>
      <c r="B83">
        <f t="shared" si="4"/>
        <v>1.3965046165441869E-5</v>
      </c>
      <c r="C83">
        <f t="shared" si="4"/>
        <v>1.230968532127379E-5</v>
      </c>
      <c r="D83">
        <f t="shared" si="4"/>
        <v>1.0838986244582626E-5</v>
      </c>
    </row>
    <row r="84" spans="1:4">
      <c r="A84" s="28" t="s">
        <v>11</v>
      </c>
      <c r="B84">
        <f t="shared" si="4"/>
        <v>7.4985867721876775E-6</v>
      </c>
      <c r="C84">
        <f t="shared" si="4"/>
        <v>5.9157716223855287E-6</v>
      </c>
      <c r="D84">
        <f t="shared" si="4"/>
        <v>7.7322404371584709E-6</v>
      </c>
    </row>
    <row r="85" spans="1:4">
      <c r="A85" s="19" t="s">
        <v>12</v>
      </c>
      <c r="B85">
        <f t="shared" si="4"/>
        <v>2.0746184284906726E-6</v>
      </c>
      <c r="C85">
        <f t="shared" si="4"/>
        <v>1.7632372338420954E-6</v>
      </c>
      <c r="D85">
        <f t="shared" si="4"/>
        <v>2.2022800075372146E-6</v>
      </c>
    </row>
    <row r="86" spans="1:4">
      <c r="A86" s="28" t="s">
        <v>13</v>
      </c>
      <c r="B86">
        <f t="shared" si="4"/>
        <v>1.3744676841906915E-4</v>
      </c>
      <c r="C86">
        <f t="shared" si="4"/>
        <v>1.2324335782928209E-4</v>
      </c>
      <c r="D86">
        <f t="shared" si="4"/>
        <v>1.3299510081025062E-4</v>
      </c>
    </row>
    <row r="87" spans="1:4">
      <c r="A87" s="19" t="s">
        <v>14</v>
      </c>
      <c r="B87">
        <f t="shared" si="4"/>
        <v>2.1954022988505746E-5</v>
      </c>
      <c r="C87">
        <f t="shared" si="4"/>
        <v>2.0973713962690788E-5</v>
      </c>
      <c r="D87">
        <f t="shared" si="4"/>
        <v>2.1592707744488411E-5</v>
      </c>
    </row>
    <row r="88" spans="1:4" ht="15" thickBot="1">
      <c r="A88" s="29" t="s">
        <v>15</v>
      </c>
      <c r="B88">
        <f t="shared" si="4"/>
        <v>2.3957037874505372E-5</v>
      </c>
      <c r="C88">
        <f t="shared" si="4"/>
        <v>2.3725739589221785E-5</v>
      </c>
      <c r="D88">
        <f t="shared" si="4"/>
        <v>2.558790276992651E-5</v>
      </c>
    </row>
    <row r="89" spans="1:4">
      <c r="A89" s="19" t="s">
        <v>16</v>
      </c>
      <c r="B89">
        <f t="shared" si="4"/>
        <v>6.2464669304691914E-6</v>
      </c>
      <c r="C89">
        <f t="shared" si="4"/>
        <v>6.6445260976069353E-6</v>
      </c>
      <c r="D89">
        <f t="shared" si="4"/>
        <v>6.3543433201432078E-6</v>
      </c>
    </row>
    <row r="90" spans="1:4">
      <c r="A90" s="28" t="s">
        <v>17</v>
      </c>
      <c r="B90">
        <f t="shared" ref="B90:D104" si="5">B55/(0.58*18300)/1000</f>
        <v>2.6153193894855855E-5</v>
      </c>
      <c r="C90">
        <f t="shared" si="5"/>
        <v>1.5553985302430752E-5</v>
      </c>
      <c r="D90">
        <f t="shared" si="5"/>
        <v>1.5929903900508763E-5</v>
      </c>
    </row>
    <row r="91" spans="1:4">
      <c r="A91" s="19" t="s">
        <v>18</v>
      </c>
      <c r="B91">
        <f t="shared" si="5"/>
        <v>7.2446768419069152E-6</v>
      </c>
      <c r="C91">
        <f t="shared" si="5"/>
        <v>6.1612021857923504E-6</v>
      </c>
      <c r="D91">
        <f t="shared" si="5"/>
        <v>6.8838326738270204E-6</v>
      </c>
    </row>
    <row r="92" spans="1:4">
      <c r="A92" s="28" t="s">
        <v>19</v>
      </c>
      <c r="B92">
        <f t="shared" si="5"/>
        <v>9.4424345204446953E-5</v>
      </c>
      <c r="C92">
        <f t="shared" si="5"/>
        <v>8.15112116073111E-5</v>
      </c>
      <c r="D92">
        <f t="shared" si="5"/>
        <v>9.0918598078010171E-5</v>
      </c>
    </row>
    <row r="93" spans="1:4">
      <c r="A93" s="19" t="s">
        <v>20</v>
      </c>
      <c r="B93">
        <f t="shared" si="5"/>
        <v>4.7051064631618615E-6</v>
      </c>
      <c r="C93">
        <f t="shared" si="5"/>
        <v>3.0370265686828717E-6</v>
      </c>
      <c r="D93">
        <f t="shared" si="5"/>
        <v>4.0564348973054465E-6</v>
      </c>
    </row>
    <row r="94" spans="1:4">
      <c r="A94" s="28" t="s">
        <v>21</v>
      </c>
      <c r="B94">
        <f t="shared" si="5"/>
        <v>1.9774354625965702E-5</v>
      </c>
      <c r="C94">
        <f t="shared" si="5"/>
        <v>1.8308366308648956E-5</v>
      </c>
      <c r="D94">
        <f t="shared" si="5"/>
        <v>1.7487280949689091E-5</v>
      </c>
    </row>
    <row r="95" spans="1:4">
      <c r="A95" s="19" t="s">
        <v>22</v>
      </c>
      <c r="B95">
        <f t="shared" si="5"/>
        <v>1.1320425852647449E-5</v>
      </c>
      <c r="C95">
        <f t="shared" si="5"/>
        <v>1.0710382513661204E-5</v>
      </c>
      <c r="D95">
        <f t="shared" si="5"/>
        <v>1.1284624081401922E-5</v>
      </c>
    </row>
    <row r="96" spans="1:4">
      <c r="A96" s="28" t="s">
        <v>23</v>
      </c>
      <c r="B96">
        <f t="shared" si="5"/>
        <v>3.5010363670623708E-6</v>
      </c>
      <c r="C96">
        <f t="shared" si="5"/>
        <v>4.1501790088562281E-6</v>
      </c>
      <c r="D96">
        <f t="shared" si="5"/>
        <v>3.4096476351987944E-6</v>
      </c>
    </row>
    <row r="97" spans="1:4">
      <c r="A97" s="19" t="s">
        <v>24</v>
      </c>
      <c r="B97">
        <f t="shared" si="5"/>
        <v>1.3189184096476353E-5</v>
      </c>
      <c r="C97">
        <f t="shared" si="5"/>
        <v>1.0237893348407765E-5</v>
      </c>
      <c r="D97">
        <f t="shared" si="5"/>
        <v>1.2381288863764841E-5</v>
      </c>
    </row>
    <row r="98" spans="1:4" ht="15" thickBot="1">
      <c r="A98" s="29" t="s">
        <v>25</v>
      </c>
      <c r="B98">
        <f t="shared" si="5"/>
        <v>6.1441963444507249E-5</v>
      </c>
      <c r="C98">
        <f t="shared" si="5"/>
        <v>6.8049274543056338E-5</v>
      </c>
      <c r="D98">
        <f t="shared" si="5"/>
        <v>5.752355379687206E-5</v>
      </c>
    </row>
    <row r="99" spans="1:4">
      <c r="A99" s="19">
        <v>273</v>
      </c>
      <c r="B99">
        <f t="shared" si="5"/>
        <v>3.2870736762766161E-5</v>
      </c>
      <c r="C99">
        <f t="shared" si="5"/>
        <v>3.3834087054833233E-5</v>
      </c>
      <c r="D99">
        <f t="shared" si="5"/>
        <v>3.2771810815903522E-5</v>
      </c>
    </row>
    <row r="100" spans="1:4">
      <c r="A100" s="28">
        <v>271</v>
      </c>
      <c r="B100">
        <f t="shared" si="5"/>
        <v>1.4471452798191068E-6</v>
      </c>
      <c r="C100">
        <f t="shared" si="5"/>
        <v>1.1965328811004332E-6</v>
      </c>
      <c r="D100">
        <f t="shared" si="5"/>
        <v>1.0547390239306576E-6</v>
      </c>
    </row>
    <row r="101" spans="1:4">
      <c r="A101" s="19">
        <v>258</v>
      </c>
      <c r="B101">
        <f t="shared" si="5"/>
        <v>1.3452515545505935E-5</v>
      </c>
      <c r="C101">
        <f t="shared" si="5"/>
        <v>1.1103730921424535E-5</v>
      </c>
      <c r="D101">
        <f t="shared" si="5"/>
        <v>1.378792161296401E-5</v>
      </c>
    </row>
    <row r="102" spans="1:4">
      <c r="A102" s="28">
        <v>193</v>
      </c>
      <c r="B102">
        <f t="shared" si="5"/>
        <v>1.1799510081025061E-5</v>
      </c>
      <c r="C102">
        <f t="shared" si="5"/>
        <v>1.0643960806482003E-5</v>
      </c>
      <c r="D102">
        <f t="shared" si="5"/>
        <v>7.7105709440361768E-6</v>
      </c>
    </row>
    <row r="103" spans="1:4" ht="15" thickBot="1">
      <c r="A103" s="24">
        <v>72</v>
      </c>
      <c r="B103">
        <f t="shared" si="5"/>
        <v>2.436498963632938E-5</v>
      </c>
      <c r="C103">
        <f t="shared" si="5"/>
        <v>2.3374316939890711E-5</v>
      </c>
      <c r="D103">
        <f t="shared" si="5"/>
        <v>2.7927736951196528E-5</v>
      </c>
    </row>
    <row r="104" spans="1:4" ht="15" thickBot="1">
      <c r="A104" s="24" t="s">
        <v>26</v>
      </c>
      <c r="B104">
        <f t="shared" si="5"/>
        <v>4.5538910872432637E-6</v>
      </c>
      <c r="C104">
        <f t="shared" si="5"/>
        <v>3.4991520633126061E-6</v>
      </c>
      <c r="D104">
        <f t="shared" si="5"/>
        <v>4.6537591859807802E-6</v>
      </c>
    </row>
    <row r="107" spans="1:4" ht="18">
      <c r="A107" s="32" t="s">
        <v>31</v>
      </c>
    </row>
    <row r="108" spans="1:4" ht="19" thickBot="1">
      <c r="A108" s="30" t="s">
        <v>28</v>
      </c>
      <c r="B108" s="31">
        <v>1</v>
      </c>
      <c r="C108" s="31">
        <v>2</v>
      </c>
      <c r="D108" s="31">
        <v>3</v>
      </c>
    </row>
    <row r="109" spans="1:4" ht="15" thickBot="1">
      <c r="A109" s="26" t="s">
        <v>0</v>
      </c>
      <c r="B109" s="33">
        <f>B73/60*1000000</f>
        <v>10.370352050750583</v>
      </c>
      <c r="C109" s="33">
        <f t="shared" ref="C109:D109" si="6">C73/60*1000000</f>
        <v>9.8067646504616537</v>
      </c>
      <c r="D109" s="33">
        <f t="shared" si="6"/>
        <v>9.897650901325294</v>
      </c>
    </row>
    <row r="110" spans="1:4" ht="24">
      <c r="A110" s="28" t="s">
        <v>1</v>
      </c>
      <c r="B110" s="33">
        <f t="shared" ref="B110:D125" si="7">B74/60*1000000</f>
        <v>0.51801865460712271</v>
      </c>
      <c r="C110" s="33">
        <f t="shared" si="7"/>
        <v>0.52250957854406133</v>
      </c>
      <c r="D110" s="33">
        <f t="shared" si="7"/>
        <v>0.4875714465171786</v>
      </c>
    </row>
    <row r="111" spans="1:4" ht="24">
      <c r="A111" s="19" t="s">
        <v>2</v>
      </c>
      <c r="B111" s="33">
        <f t="shared" si="7"/>
        <v>0.53189184096476338</v>
      </c>
      <c r="C111" s="33">
        <f t="shared" si="7"/>
        <v>0.48991897493876013</v>
      </c>
      <c r="D111" s="33">
        <f t="shared" si="7"/>
        <v>0.58463664342692045</v>
      </c>
    </row>
    <row r="112" spans="1:4" ht="24">
      <c r="A112" s="28" t="s">
        <v>3</v>
      </c>
      <c r="B112" s="33">
        <f t="shared" si="7"/>
        <v>4.1405376546699317</v>
      </c>
      <c r="C112" s="33">
        <f t="shared" si="7"/>
        <v>3.9427328685384078</v>
      </c>
      <c r="D112" s="33">
        <f t="shared" si="7"/>
        <v>3.8217684190691537</v>
      </c>
    </row>
    <row r="113" spans="1:4" ht="24">
      <c r="A113" s="19" t="s">
        <v>4</v>
      </c>
      <c r="B113" s="33">
        <f t="shared" si="7"/>
        <v>2.814176245210728</v>
      </c>
      <c r="C113" s="33">
        <f t="shared" si="7"/>
        <v>2.5981015639721128</v>
      </c>
      <c r="D113" s="33">
        <f t="shared" si="7"/>
        <v>2.538832359776396</v>
      </c>
    </row>
    <row r="114" spans="1:4" ht="25" thickBot="1">
      <c r="A114" s="29" t="s">
        <v>5</v>
      </c>
      <c r="B114" s="33">
        <f t="shared" si="7"/>
        <v>0.40733151183970856</v>
      </c>
      <c r="C114" s="33">
        <f t="shared" si="7"/>
        <v>0.37251900006281013</v>
      </c>
      <c r="D114" s="33">
        <f t="shared" si="7"/>
        <v>0.31175020413290627</v>
      </c>
    </row>
    <row r="115" spans="1:4">
      <c r="A115" s="19" t="s">
        <v>6</v>
      </c>
      <c r="B115" s="33">
        <f t="shared" si="7"/>
        <v>0.29774354625965704</v>
      </c>
      <c r="C115" s="33">
        <f t="shared" si="7"/>
        <v>0.29277369511965323</v>
      </c>
      <c r="D115" s="33">
        <f t="shared" si="7"/>
        <v>0.2949249419006344</v>
      </c>
    </row>
    <row r="116" spans="1:4">
      <c r="A116" s="28" t="s">
        <v>7</v>
      </c>
      <c r="B116" s="33">
        <f t="shared" si="7"/>
        <v>0.30553985302430747</v>
      </c>
      <c r="C116" s="33">
        <f t="shared" si="7"/>
        <v>0.27466867659066646</v>
      </c>
      <c r="D116" s="33">
        <f t="shared" si="7"/>
        <v>0.28777243891715337</v>
      </c>
    </row>
    <row r="117" spans="1:4">
      <c r="A117" s="19" t="s">
        <v>8</v>
      </c>
      <c r="B117" s="33">
        <f t="shared" si="7"/>
        <v>0.70834903586458131</v>
      </c>
      <c r="C117" s="33">
        <f t="shared" si="7"/>
        <v>0.63593681301425797</v>
      </c>
      <c r="D117" s="33">
        <f t="shared" si="7"/>
        <v>0.57129734313171288</v>
      </c>
    </row>
    <row r="118" spans="1:4">
      <c r="A118" s="28" t="s">
        <v>9</v>
      </c>
      <c r="B118" s="33">
        <f t="shared" si="7"/>
        <v>0.16490013190126249</v>
      </c>
      <c r="C118" s="33">
        <f t="shared" si="7"/>
        <v>0.14756453740342945</v>
      </c>
      <c r="D118" s="33">
        <f t="shared" si="7"/>
        <v>0.15425381571509325</v>
      </c>
    </row>
    <row r="119" spans="1:4">
      <c r="A119" s="19" t="s">
        <v>10</v>
      </c>
      <c r="B119" s="33">
        <f t="shared" si="7"/>
        <v>0.23275076942403114</v>
      </c>
      <c r="C119" s="33">
        <f t="shared" si="7"/>
        <v>0.20516142202122983</v>
      </c>
      <c r="D119" s="33">
        <f t="shared" si="7"/>
        <v>0.18064977074304378</v>
      </c>
    </row>
    <row r="120" spans="1:4">
      <c r="A120" s="28" t="s">
        <v>11</v>
      </c>
      <c r="B120" s="33">
        <f t="shared" si="7"/>
        <v>0.12497644620312795</v>
      </c>
      <c r="C120" s="33">
        <f t="shared" si="7"/>
        <v>9.8596193706425486E-2</v>
      </c>
      <c r="D120" s="33">
        <f t="shared" si="7"/>
        <v>0.12887067395264118</v>
      </c>
    </row>
    <row r="121" spans="1:4">
      <c r="A121" s="19" t="s">
        <v>12</v>
      </c>
      <c r="B121" s="33">
        <f t="shared" si="7"/>
        <v>3.4576973808177876E-2</v>
      </c>
      <c r="C121" s="33">
        <f t="shared" si="7"/>
        <v>2.9387287230701588E-2</v>
      </c>
      <c r="D121" s="33">
        <f t="shared" si="7"/>
        <v>3.6704666792286907E-2</v>
      </c>
    </row>
    <row r="122" spans="1:4">
      <c r="A122" s="28" t="s">
        <v>13</v>
      </c>
      <c r="B122" s="33">
        <f t="shared" si="7"/>
        <v>2.2907794736511526</v>
      </c>
      <c r="C122" s="33">
        <f t="shared" si="7"/>
        <v>2.0540559638213685</v>
      </c>
      <c r="D122" s="33">
        <f t="shared" si="7"/>
        <v>2.2165850135041771</v>
      </c>
    </row>
    <row r="123" spans="1:4">
      <c r="A123" s="19" t="s">
        <v>14</v>
      </c>
      <c r="B123" s="33">
        <f t="shared" si="7"/>
        <v>0.36590038314176243</v>
      </c>
      <c r="C123" s="33">
        <f t="shared" si="7"/>
        <v>0.34956189937817977</v>
      </c>
      <c r="D123" s="33">
        <f t="shared" si="7"/>
        <v>0.3598784624081402</v>
      </c>
    </row>
    <row r="124" spans="1:4" ht="15" thickBot="1">
      <c r="A124" s="29" t="s">
        <v>15</v>
      </c>
      <c r="B124" s="33">
        <f t="shared" si="7"/>
        <v>0.39928396457508952</v>
      </c>
      <c r="C124" s="33">
        <f t="shared" si="7"/>
        <v>0.39542899315369645</v>
      </c>
      <c r="D124" s="33">
        <f t="shared" si="7"/>
        <v>0.42646504616544184</v>
      </c>
    </row>
    <row r="125" spans="1:4">
      <c r="A125" s="19" t="s">
        <v>16</v>
      </c>
      <c r="B125" s="33">
        <f t="shared" si="7"/>
        <v>0.10410778217448652</v>
      </c>
      <c r="C125" s="33">
        <f t="shared" si="7"/>
        <v>0.11074210162678226</v>
      </c>
      <c r="D125" s="33">
        <f t="shared" si="7"/>
        <v>0.10590572200238679</v>
      </c>
    </row>
    <row r="126" spans="1:4">
      <c r="A126" s="28" t="s">
        <v>17</v>
      </c>
      <c r="B126" s="33">
        <f t="shared" ref="B126:D140" si="8">B90/60*1000000</f>
        <v>0.43588656491426425</v>
      </c>
      <c r="C126" s="33">
        <f t="shared" si="8"/>
        <v>0.2592330883738459</v>
      </c>
      <c r="D126" s="33">
        <f t="shared" si="8"/>
        <v>0.26549839834181271</v>
      </c>
    </row>
    <row r="127" spans="1:4">
      <c r="A127" s="19" t="s">
        <v>18</v>
      </c>
      <c r="B127" s="33">
        <f t="shared" si="8"/>
        <v>0.12074461403178191</v>
      </c>
      <c r="C127" s="33">
        <f t="shared" si="8"/>
        <v>0.10268670309653917</v>
      </c>
      <c r="D127" s="33">
        <f t="shared" si="8"/>
        <v>0.11473054456378368</v>
      </c>
    </row>
    <row r="128" spans="1:4">
      <c r="A128" s="28" t="s">
        <v>19</v>
      </c>
      <c r="B128" s="33">
        <f t="shared" si="8"/>
        <v>1.5737390867407826</v>
      </c>
      <c r="C128" s="33">
        <f t="shared" si="8"/>
        <v>1.3585201934551849</v>
      </c>
      <c r="D128" s="33">
        <f t="shared" si="8"/>
        <v>1.5153099679668363</v>
      </c>
    </row>
    <row r="129" spans="1:4">
      <c r="A129" s="19" t="s">
        <v>20</v>
      </c>
      <c r="B129" s="33">
        <f t="shared" si="8"/>
        <v>7.8418441052697699E-2</v>
      </c>
      <c r="C129" s="33">
        <f t="shared" si="8"/>
        <v>5.0617109478047859E-2</v>
      </c>
      <c r="D129" s="33">
        <f t="shared" si="8"/>
        <v>6.7607248288424113E-2</v>
      </c>
    </row>
    <row r="130" spans="1:4">
      <c r="A130" s="28" t="s">
        <v>21</v>
      </c>
      <c r="B130" s="33">
        <f t="shared" si="8"/>
        <v>0.32957257709942839</v>
      </c>
      <c r="C130" s="33">
        <f t="shared" si="8"/>
        <v>0.30513943847748259</v>
      </c>
      <c r="D130" s="33">
        <f t="shared" si="8"/>
        <v>0.29145468249481821</v>
      </c>
    </row>
    <row r="131" spans="1:4">
      <c r="A131" s="19" t="s">
        <v>22</v>
      </c>
      <c r="B131" s="33">
        <f t="shared" si="8"/>
        <v>0.1886737642107908</v>
      </c>
      <c r="C131" s="33">
        <f t="shared" si="8"/>
        <v>0.17850637522768673</v>
      </c>
      <c r="D131" s="33">
        <f t="shared" si="8"/>
        <v>0.18807706802336535</v>
      </c>
    </row>
    <row r="132" spans="1:4">
      <c r="A132" s="28" t="s">
        <v>23</v>
      </c>
      <c r="B132" s="33">
        <f t="shared" si="8"/>
        <v>5.8350606117706177E-2</v>
      </c>
      <c r="C132" s="33">
        <f t="shared" si="8"/>
        <v>6.9169650147603803E-2</v>
      </c>
      <c r="D132" s="33">
        <f t="shared" si="8"/>
        <v>5.6827460586646575E-2</v>
      </c>
    </row>
    <row r="133" spans="1:4">
      <c r="A133" s="19" t="s">
        <v>24</v>
      </c>
      <c r="B133" s="33">
        <f t="shared" si="8"/>
        <v>0.21981973494127255</v>
      </c>
      <c r="C133" s="33">
        <f t="shared" si="8"/>
        <v>0.17063155580679609</v>
      </c>
      <c r="D133" s="33">
        <f t="shared" si="8"/>
        <v>0.20635481439608069</v>
      </c>
    </row>
    <row r="134" spans="1:4" ht="15" thickBot="1">
      <c r="A134" s="29" t="s">
        <v>25</v>
      </c>
      <c r="B134" s="33">
        <f t="shared" si="8"/>
        <v>1.0240327240751208</v>
      </c>
      <c r="C134" s="33">
        <f t="shared" si="8"/>
        <v>1.1341545757176057</v>
      </c>
      <c r="D134" s="33">
        <f t="shared" si="8"/>
        <v>0.95872589661453445</v>
      </c>
    </row>
    <row r="135" spans="1:4">
      <c r="A135" s="19">
        <v>273</v>
      </c>
      <c r="B135" s="33">
        <f t="shared" si="8"/>
        <v>0.54784561271276933</v>
      </c>
      <c r="C135" s="33">
        <f t="shared" si="8"/>
        <v>0.56390145091388721</v>
      </c>
      <c r="D135" s="33">
        <f t="shared" si="8"/>
        <v>0.54619684693172543</v>
      </c>
    </row>
    <row r="136" spans="1:4">
      <c r="A136" s="28">
        <v>271</v>
      </c>
      <c r="B136" s="33">
        <f t="shared" si="8"/>
        <v>2.4119087996985113E-2</v>
      </c>
      <c r="C136" s="33">
        <f t="shared" si="8"/>
        <v>1.9942214685007221E-2</v>
      </c>
      <c r="D136" s="33">
        <f t="shared" si="8"/>
        <v>1.7578983732177624E-2</v>
      </c>
    </row>
    <row r="137" spans="1:4">
      <c r="A137" s="19">
        <v>258</v>
      </c>
      <c r="B137" s="33">
        <f t="shared" si="8"/>
        <v>0.22420859242509891</v>
      </c>
      <c r="C137" s="33">
        <f t="shared" si="8"/>
        <v>0.18506218202374225</v>
      </c>
      <c r="D137" s="33">
        <f t="shared" si="8"/>
        <v>0.22979869354940016</v>
      </c>
    </row>
    <row r="138" spans="1:4">
      <c r="A138" s="28">
        <v>193</v>
      </c>
      <c r="B138" s="33">
        <f t="shared" si="8"/>
        <v>0.19665850135041768</v>
      </c>
      <c r="C138" s="33">
        <f t="shared" si="8"/>
        <v>0.17739934677470004</v>
      </c>
      <c r="D138" s="33">
        <f t="shared" si="8"/>
        <v>0.12850951573393629</v>
      </c>
    </row>
    <row r="139" spans="1:4" ht="15" thickBot="1">
      <c r="A139" s="24">
        <v>72</v>
      </c>
      <c r="B139" s="33">
        <f t="shared" si="8"/>
        <v>0.40608316060548966</v>
      </c>
      <c r="C139" s="33">
        <f t="shared" si="8"/>
        <v>0.38957194899817849</v>
      </c>
      <c r="D139" s="33">
        <f t="shared" si="8"/>
        <v>0.46546228251994215</v>
      </c>
    </row>
    <row r="140" spans="1:4" ht="15" thickBot="1">
      <c r="A140" s="24" t="s">
        <v>26</v>
      </c>
      <c r="B140" s="33">
        <f t="shared" si="8"/>
        <v>7.5898184787387732E-2</v>
      </c>
      <c r="C140" s="33">
        <f t="shared" si="8"/>
        <v>5.8319201055210101E-2</v>
      </c>
      <c r="D140" s="33">
        <f t="shared" si="8"/>
        <v>7.7562653099679676E-2</v>
      </c>
    </row>
    <row r="142" spans="1:4" ht="18">
      <c r="A142" s="32" t="s">
        <v>32</v>
      </c>
    </row>
    <row r="143" spans="1:4" ht="19" thickBot="1">
      <c r="A143" s="30" t="s">
        <v>28</v>
      </c>
      <c r="B143" s="31">
        <v>1</v>
      </c>
      <c r="C143" s="31">
        <v>2</v>
      </c>
      <c r="D143" s="31">
        <v>3</v>
      </c>
    </row>
    <row r="144" spans="1:4" ht="15" thickBot="1">
      <c r="A144" s="26" t="s">
        <v>0</v>
      </c>
      <c r="B144" s="11">
        <v>1.9482758620689657</v>
      </c>
      <c r="C144" s="13">
        <v>2.2068965517241383</v>
      </c>
      <c r="D144" s="8">
        <v>1.8448275862068966</v>
      </c>
    </row>
    <row r="145" spans="1:4" ht="24">
      <c r="A145" s="28" t="s">
        <v>1</v>
      </c>
      <c r="B145" s="15">
        <v>2.2586206896551726</v>
      </c>
      <c r="C145" s="13">
        <v>2.1896551724137931</v>
      </c>
      <c r="D145" s="14">
        <v>2.0862068965517242</v>
      </c>
    </row>
    <row r="146" spans="1:4" ht="24">
      <c r="A146" s="19" t="s">
        <v>2</v>
      </c>
      <c r="B146" s="12">
        <v>2.0172413793103452</v>
      </c>
      <c r="C146" s="14">
        <v>2.1034482758620685</v>
      </c>
      <c r="D146" s="12">
        <v>2.0344827586206899</v>
      </c>
    </row>
    <row r="147" spans="1:4" ht="24">
      <c r="A147" s="28" t="s">
        <v>3</v>
      </c>
      <c r="B147" s="5">
        <v>1.5172413793103452</v>
      </c>
      <c r="C147" s="12">
        <v>2.0344827586206899</v>
      </c>
      <c r="D147" s="8">
        <v>1.7931034482758621</v>
      </c>
    </row>
    <row r="148" spans="1:4" ht="24">
      <c r="A148" s="19" t="s">
        <v>4</v>
      </c>
      <c r="B148" s="13">
        <v>2.1896551724137931</v>
      </c>
      <c r="C148" s="14">
        <v>2.0862068965517242</v>
      </c>
      <c r="D148" s="7">
        <v>1.6896551724137931</v>
      </c>
    </row>
    <row r="149" spans="1:4" ht="25" thickBot="1">
      <c r="A149" s="29" t="s">
        <v>5</v>
      </c>
      <c r="B149" s="14">
        <v>2.1379310344827585</v>
      </c>
      <c r="C149" s="12">
        <v>2.0517241379310347</v>
      </c>
      <c r="D149" s="8">
        <v>1.7758620689655171</v>
      </c>
    </row>
    <row r="150" spans="1:4">
      <c r="A150" s="19" t="s">
        <v>6</v>
      </c>
      <c r="B150" s="13">
        <v>2.1896551724137931</v>
      </c>
      <c r="C150" s="15">
        <v>2.2931034482758625</v>
      </c>
      <c r="D150" s="13">
        <v>2.1551724137931032</v>
      </c>
    </row>
    <row r="151" spans="1:4">
      <c r="A151" s="28" t="s">
        <v>7</v>
      </c>
      <c r="B151" s="13">
        <v>2.2068965517241383</v>
      </c>
      <c r="C151" s="2">
        <v>2.327586206896552</v>
      </c>
      <c r="D151" s="2">
        <v>2.2931034482758625</v>
      </c>
    </row>
    <row r="152" spans="1:4">
      <c r="A152" s="19" t="s">
        <v>8</v>
      </c>
      <c r="B152" s="15">
        <v>2.2413793103448278</v>
      </c>
      <c r="C152" s="2">
        <v>2.327586206896552</v>
      </c>
      <c r="D152" s="7">
        <v>1.6896551724137931</v>
      </c>
    </row>
    <row r="153" spans="1:4">
      <c r="A153" s="28" t="s">
        <v>9</v>
      </c>
      <c r="B153" s="13">
        <v>2.1724137931034484</v>
      </c>
      <c r="C153" s="14">
        <v>2.1206896551724137</v>
      </c>
      <c r="D153" s="13">
        <v>2.2068965517241383</v>
      </c>
    </row>
    <row r="154" spans="1:4">
      <c r="A154" s="19" t="s">
        <v>10</v>
      </c>
      <c r="B154" s="13">
        <v>2.2068965517241383</v>
      </c>
      <c r="C154" s="10">
        <v>1.8965517241379313</v>
      </c>
      <c r="D154" s="7">
        <v>1.6724137931034484</v>
      </c>
    </row>
    <row r="155" spans="1:4">
      <c r="A155" s="28" t="s">
        <v>11</v>
      </c>
      <c r="B155" s="15">
        <v>2.2413793103448278</v>
      </c>
      <c r="C155" s="11">
        <v>2</v>
      </c>
      <c r="D155" s="4">
        <v>1.4482758620689657</v>
      </c>
    </row>
    <row r="156" spans="1:4">
      <c r="A156" s="19" t="s">
        <v>12</v>
      </c>
      <c r="B156" s="13">
        <v>2.1379310344827585</v>
      </c>
      <c r="C156" s="8">
        <v>1.8275862068965518</v>
      </c>
      <c r="D156" s="6">
        <v>1.586206896551724</v>
      </c>
    </row>
    <row r="157" spans="1:4">
      <c r="A157" s="28" t="s">
        <v>13</v>
      </c>
      <c r="B157" s="14">
        <v>2.0862068965517242</v>
      </c>
      <c r="C157" s="13">
        <v>2.1724137931034484</v>
      </c>
      <c r="D157" s="12">
        <v>2</v>
      </c>
    </row>
    <row r="158" spans="1:4">
      <c r="A158" s="19" t="s">
        <v>14</v>
      </c>
      <c r="B158" s="12">
        <v>2.0344827586206899</v>
      </c>
      <c r="C158" s="15">
        <v>2.2241379310344831</v>
      </c>
      <c r="D158" s="8">
        <v>1.8103448275862069</v>
      </c>
    </row>
    <row r="159" spans="1:4" ht="15" thickBot="1">
      <c r="A159" s="29" t="s">
        <v>15</v>
      </c>
      <c r="B159" s="14">
        <v>2.1034482758620685</v>
      </c>
      <c r="C159" s="7">
        <v>1.6896551724137931</v>
      </c>
      <c r="D159" s="11">
        <v>1.9655172413793107</v>
      </c>
    </row>
    <row r="160" spans="1:4">
      <c r="A160" s="19" t="s">
        <v>16</v>
      </c>
      <c r="B160" s="11">
        <v>1.9827586206896555</v>
      </c>
      <c r="C160" s="13">
        <v>2.1724137931034484</v>
      </c>
      <c r="D160" s="15">
        <v>2.2241379310344831</v>
      </c>
    </row>
    <row r="161" spans="1:4">
      <c r="A161" s="28" t="s">
        <v>17</v>
      </c>
      <c r="B161" s="14">
        <v>2.1206896551724137</v>
      </c>
      <c r="C161" s="15">
        <v>2.2413793103448278</v>
      </c>
      <c r="D161" s="13">
        <v>2.1724137931034484</v>
      </c>
    </row>
    <row r="162" spans="1:4">
      <c r="A162" s="19" t="s">
        <v>18</v>
      </c>
      <c r="B162" s="9">
        <v>1.7241379310344827</v>
      </c>
      <c r="C162" s="13">
        <v>2.1379310344827585</v>
      </c>
      <c r="D162" s="14">
        <v>2.1206896551724137</v>
      </c>
    </row>
    <row r="163" spans="1:4">
      <c r="A163" s="28" t="s">
        <v>19</v>
      </c>
      <c r="B163" s="13">
        <v>2.2068965517241383</v>
      </c>
      <c r="C163" s="13">
        <v>2.1551724137931032</v>
      </c>
      <c r="D163" s="13">
        <v>2.1896551724137931</v>
      </c>
    </row>
    <row r="164" spans="1:4">
      <c r="A164" s="19" t="s">
        <v>20</v>
      </c>
      <c r="B164" s="10">
        <v>1.8793103448275863</v>
      </c>
      <c r="C164" s="14">
        <v>2.1379310344827585</v>
      </c>
      <c r="D164" s="15">
        <v>2.2758620689655178</v>
      </c>
    </row>
    <row r="165" spans="1:4">
      <c r="A165" s="28" t="s">
        <v>21</v>
      </c>
      <c r="B165" s="11">
        <v>1.9655172413793107</v>
      </c>
      <c r="C165" s="15">
        <v>2.2758620689655178</v>
      </c>
      <c r="D165" s="14">
        <v>2.1379310344827585</v>
      </c>
    </row>
    <row r="166" spans="1:4">
      <c r="A166" s="19" t="s">
        <v>22</v>
      </c>
      <c r="B166" s="6">
        <v>1.586206896551724</v>
      </c>
      <c r="C166" s="12">
        <v>2.0344827586206899</v>
      </c>
      <c r="D166" s="13">
        <v>2.1551724137931032</v>
      </c>
    </row>
    <row r="167" spans="1:4">
      <c r="A167" s="28" t="s">
        <v>23</v>
      </c>
      <c r="B167" s="13">
        <v>2.2068965517241383</v>
      </c>
      <c r="C167" s="2">
        <v>2.3448275862068968</v>
      </c>
      <c r="D167" s="2">
        <v>2.327586206896552</v>
      </c>
    </row>
    <row r="168" spans="1:4">
      <c r="A168" s="19" t="s">
        <v>24</v>
      </c>
      <c r="B168" s="10">
        <v>1.8793103448275863</v>
      </c>
      <c r="C168" s="3">
        <v>2.3965517241379315</v>
      </c>
      <c r="D168" s="14">
        <v>2.1206896551724137</v>
      </c>
    </row>
    <row r="169" spans="1:4" ht="15" thickBot="1">
      <c r="A169" s="29" t="s">
        <v>25</v>
      </c>
      <c r="B169" s="4">
        <v>1.4655172413793105</v>
      </c>
      <c r="C169" s="15">
        <v>2.2413793103448278</v>
      </c>
      <c r="D169" s="15">
        <v>2.2413793103448278</v>
      </c>
    </row>
    <row r="170" spans="1:4">
      <c r="A170" s="19">
        <v>273</v>
      </c>
      <c r="B170" s="9">
        <v>1.7413793103448274</v>
      </c>
      <c r="C170" s="13">
        <v>2.1724137931034484</v>
      </c>
      <c r="D170" s="2">
        <v>2.327586206896552</v>
      </c>
    </row>
    <row r="171" spans="1:4">
      <c r="A171" s="28">
        <v>271</v>
      </c>
      <c r="B171" s="8">
        <v>1.7758620689655171</v>
      </c>
      <c r="C171" s="7">
        <v>1.6724137931034484</v>
      </c>
      <c r="D171" s="4">
        <v>1.396551724137931</v>
      </c>
    </row>
    <row r="172" spans="1:4">
      <c r="A172" s="19">
        <v>258</v>
      </c>
      <c r="B172" s="12">
        <v>2.0344827586206899</v>
      </c>
      <c r="C172" s="7">
        <v>1.6206896551724137</v>
      </c>
      <c r="D172" s="2">
        <v>2.2931034482758625</v>
      </c>
    </row>
    <row r="173" spans="1:4">
      <c r="A173" s="28">
        <v>193</v>
      </c>
      <c r="B173" s="13">
        <v>2.1724137931034484</v>
      </c>
      <c r="C173" s="10">
        <v>1.8965517241379313</v>
      </c>
      <c r="D173" s="2">
        <v>2.327586206896552</v>
      </c>
    </row>
    <row r="174" spans="1:4" ht="15" thickBot="1">
      <c r="A174" s="24">
        <v>72</v>
      </c>
      <c r="B174" s="10">
        <v>1.913793103448276</v>
      </c>
      <c r="C174" s="9">
        <v>1.7068965517241379</v>
      </c>
      <c r="D174" s="13">
        <v>2.2068965517241383</v>
      </c>
    </row>
    <row r="175" spans="1:4" ht="15" thickBot="1">
      <c r="A175" s="24" t="s">
        <v>26</v>
      </c>
      <c r="B175" s="13">
        <v>2.1379310344827585</v>
      </c>
      <c r="C175" s="3">
        <v>2.431034482758621</v>
      </c>
      <c r="D175" s="2">
        <v>2.327586206896552</v>
      </c>
    </row>
    <row r="177" spans="1:7" ht="18">
      <c r="A177" s="32" t="s">
        <v>39</v>
      </c>
    </row>
    <row r="178" spans="1:7" ht="19" thickBot="1">
      <c r="A178" s="30" t="s">
        <v>28</v>
      </c>
      <c r="B178" s="31">
        <v>1</v>
      </c>
      <c r="C178" s="31">
        <v>2</v>
      </c>
      <c r="D178" s="31">
        <v>3</v>
      </c>
      <c r="F178" t="s">
        <v>40</v>
      </c>
      <c r="G178" t="s">
        <v>41</v>
      </c>
    </row>
    <row r="179" spans="1:7" ht="15" thickBot="1">
      <c r="A179" s="35" t="s">
        <v>0</v>
      </c>
      <c r="B179" s="16">
        <f>(B109/B144)*1000</f>
        <v>5322.8355658719802</v>
      </c>
      <c r="C179" s="16">
        <f t="shared" ref="C179:D179" si="9">(C109/C144)*1000</f>
        <v>4443.6902322404358</v>
      </c>
      <c r="D179" s="16">
        <f t="shared" si="9"/>
        <v>5365.0817969800655</v>
      </c>
      <c r="F179" s="16">
        <f>AVERAGE(B179:D179)</f>
        <v>5043.8691983641611</v>
      </c>
      <c r="G179">
        <f>F179/F$210</f>
        <v>163.03251110465874</v>
      </c>
    </row>
    <row r="180" spans="1:7" ht="24">
      <c r="A180" s="36" t="s">
        <v>1</v>
      </c>
      <c r="B180" s="16">
        <f t="shared" ref="B180:D195" si="10">(B110/B145)*1000</f>
        <v>229.35177074208485</v>
      </c>
      <c r="C180" s="16">
        <f t="shared" si="10"/>
        <v>238.62642169728784</v>
      </c>
      <c r="D180" s="16">
        <f t="shared" si="10"/>
        <v>233.71193304129221</v>
      </c>
      <c r="F180" s="16">
        <f t="shared" ref="F180:F210" si="11">AVERAGE(B180:D180)</f>
        <v>233.896708493555</v>
      </c>
      <c r="G180">
        <f t="shared" ref="G180:G210" si="12">F180/F$210</f>
        <v>7.5602213747307205</v>
      </c>
    </row>
    <row r="181" spans="1:7" ht="24">
      <c r="A181" s="37" t="s">
        <v>2</v>
      </c>
      <c r="B181" s="16">
        <f t="shared" si="10"/>
        <v>263.67287842697669</v>
      </c>
      <c r="C181" s="16">
        <f t="shared" si="10"/>
        <v>232.91229956104993</v>
      </c>
      <c r="D181" s="16">
        <f t="shared" si="10"/>
        <v>287.36377388780829</v>
      </c>
      <c r="F181" s="16">
        <f t="shared" si="11"/>
        <v>261.31631729194498</v>
      </c>
      <c r="G181">
        <f t="shared" si="12"/>
        <v>8.4465028186188231</v>
      </c>
    </row>
    <row r="182" spans="1:7" ht="24">
      <c r="A182" s="36" t="s">
        <v>3</v>
      </c>
      <c r="B182" s="16">
        <f t="shared" si="10"/>
        <v>2728.9907269415453</v>
      </c>
      <c r="C182" s="16">
        <f t="shared" si="10"/>
        <v>1937.9534438578612</v>
      </c>
      <c r="D182" s="16">
        <f t="shared" si="10"/>
        <v>2131.3708490962586</v>
      </c>
      <c r="F182" s="16">
        <f t="shared" si="11"/>
        <v>2266.105006631888</v>
      </c>
      <c r="G182">
        <f t="shared" si="12"/>
        <v>73.247099623014918</v>
      </c>
    </row>
    <row r="183" spans="1:7" ht="24">
      <c r="A183" s="37" t="s">
        <v>4</v>
      </c>
      <c r="B183" s="16">
        <f t="shared" si="10"/>
        <v>1285.2143482064741</v>
      </c>
      <c r="C183" s="16">
        <f t="shared" si="10"/>
        <v>1245.3709976064672</v>
      </c>
      <c r="D183" s="16">
        <f t="shared" si="10"/>
        <v>1502.5742537452138</v>
      </c>
      <c r="F183" s="16">
        <f t="shared" si="11"/>
        <v>1344.3865331860518</v>
      </c>
      <c r="G183">
        <f t="shared" si="12"/>
        <v>43.454479840931086</v>
      </c>
    </row>
    <row r="184" spans="1:7" ht="25" thickBot="1">
      <c r="A184" s="44" t="s">
        <v>5</v>
      </c>
      <c r="B184" s="16">
        <f t="shared" si="10"/>
        <v>190.5260297314766</v>
      </c>
      <c r="C184" s="16">
        <f t="shared" si="10"/>
        <v>181.5638823835545</v>
      </c>
      <c r="D184" s="16">
        <f t="shared" si="10"/>
        <v>175.54865863794723</v>
      </c>
      <c r="F184" s="16">
        <f t="shared" si="11"/>
        <v>182.54619025099279</v>
      </c>
      <c r="G184">
        <f t="shared" si="12"/>
        <v>5.9004233890244961</v>
      </c>
    </row>
    <row r="185" spans="1:7">
      <c r="A185" s="37" t="s">
        <v>6</v>
      </c>
      <c r="B185" s="16">
        <f t="shared" si="10"/>
        <v>135.97736758315045</v>
      </c>
      <c r="C185" s="16">
        <f t="shared" si="10"/>
        <v>127.67574674390892</v>
      </c>
      <c r="D185" s="16">
        <f t="shared" si="10"/>
        <v>136.84517304189436</v>
      </c>
      <c r="F185" s="16">
        <f t="shared" si="11"/>
        <v>133.49942912298457</v>
      </c>
      <c r="G185">
        <f t="shared" si="12"/>
        <v>4.315089528494787</v>
      </c>
    </row>
    <row r="186" spans="1:7">
      <c r="A186" s="36" t="s">
        <v>7</v>
      </c>
      <c r="B186" s="16">
        <f t="shared" si="10"/>
        <v>138.44774590163931</v>
      </c>
      <c r="C186" s="16">
        <f t="shared" si="10"/>
        <v>118.00580179450854</v>
      </c>
      <c r="D186" s="16">
        <f t="shared" si="10"/>
        <v>125.49474779845785</v>
      </c>
      <c r="F186" s="16">
        <f t="shared" si="11"/>
        <v>127.3160984982019</v>
      </c>
      <c r="G186">
        <f t="shared" si="12"/>
        <v>4.1152263125581792</v>
      </c>
    </row>
    <row r="187" spans="1:7">
      <c r="A187" s="37" t="s">
        <v>8</v>
      </c>
      <c r="B187" s="16">
        <f t="shared" si="10"/>
        <v>316.03264677035162</v>
      </c>
      <c r="C187" s="16">
        <f t="shared" si="10"/>
        <v>273.21729744316264</v>
      </c>
      <c r="D187" s="16">
        <f t="shared" si="10"/>
        <v>338.11475409836066</v>
      </c>
      <c r="F187" s="16">
        <f t="shared" si="11"/>
        <v>309.12156610395829</v>
      </c>
      <c r="G187">
        <f t="shared" si="12"/>
        <v>9.9917073929827342</v>
      </c>
    </row>
    <row r="188" spans="1:7">
      <c r="A188" s="36" t="s">
        <v>9</v>
      </c>
      <c r="B188" s="16">
        <f t="shared" si="10"/>
        <v>75.906409922803363</v>
      </c>
      <c r="C188" s="16">
        <f t="shared" si="10"/>
        <v>69.583277799991123</v>
      </c>
      <c r="D188" s="16">
        <f t="shared" si="10"/>
        <v>69.896260245901615</v>
      </c>
      <c r="F188" s="16">
        <f t="shared" si="11"/>
        <v>71.795315989565367</v>
      </c>
      <c r="G188">
        <f t="shared" si="12"/>
        <v>2.3206332660504918</v>
      </c>
    </row>
    <row r="189" spans="1:7">
      <c r="A189" s="37" t="s">
        <v>10</v>
      </c>
      <c r="B189" s="16">
        <f t="shared" si="10"/>
        <v>105.46519239526408</v>
      </c>
      <c r="C189" s="16">
        <f t="shared" si="10"/>
        <v>108.17602252028482</v>
      </c>
      <c r="D189" s="16">
        <f t="shared" si="10"/>
        <v>108.0173886917169</v>
      </c>
      <c r="F189" s="16">
        <f t="shared" si="11"/>
        <v>107.21953453575527</v>
      </c>
      <c r="G189">
        <f t="shared" si="12"/>
        <v>3.4656469601761488</v>
      </c>
    </row>
    <row r="190" spans="1:7">
      <c r="A190" s="36" t="s">
        <v>11</v>
      </c>
      <c r="B190" s="16">
        <f t="shared" si="10"/>
        <v>55.758722152164772</v>
      </c>
      <c r="C190" s="16">
        <f t="shared" si="10"/>
        <v>49.298096853212741</v>
      </c>
      <c r="D190" s="16">
        <f t="shared" si="10"/>
        <v>88.982132014918889</v>
      </c>
      <c r="F190" s="16">
        <f t="shared" si="11"/>
        <v>64.679650340098803</v>
      </c>
      <c r="G190">
        <f t="shared" si="12"/>
        <v>2.0906342725417115</v>
      </c>
    </row>
    <row r="191" spans="1:7">
      <c r="A191" s="37" t="s">
        <v>12</v>
      </c>
      <c r="B191" s="16">
        <f t="shared" si="10"/>
        <v>16.173100652212234</v>
      </c>
      <c r="C191" s="16">
        <f t="shared" si="10"/>
        <v>16.079836409251811</v>
      </c>
      <c r="D191" s="16">
        <f t="shared" si="10"/>
        <v>23.139898629920008</v>
      </c>
      <c r="F191" s="16">
        <f t="shared" si="11"/>
        <v>18.464278563794682</v>
      </c>
      <c r="G191">
        <f t="shared" si="12"/>
        <v>0.59681914451066043</v>
      </c>
    </row>
    <row r="192" spans="1:7">
      <c r="A192" s="36" t="s">
        <v>13</v>
      </c>
      <c r="B192" s="16">
        <f t="shared" si="10"/>
        <v>1098.0595824112961</v>
      </c>
      <c r="C192" s="16">
        <f t="shared" si="10"/>
        <v>945.51782461618541</v>
      </c>
      <c r="D192" s="16">
        <f t="shared" si="10"/>
        <v>1108.2925067520885</v>
      </c>
      <c r="F192" s="16">
        <f t="shared" si="11"/>
        <v>1050.6233045931901</v>
      </c>
      <c r="G192">
        <f t="shared" si="12"/>
        <v>33.959198551075495</v>
      </c>
    </row>
    <row r="193" spans="1:7">
      <c r="A193" s="37" t="s">
        <v>14</v>
      </c>
      <c r="B193" s="16">
        <f t="shared" si="10"/>
        <v>179.84934086628999</v>
      </c>
      <c r="C193" s="16">
        <f t="shared" si="10"/>
        <v>157.16736561189475</v>
      </c>
      <c r="D193" s="16">
        <f t="shared" si="10"/>
        <v>198.79000780640126</v>
      </c>
      <c r="F193" s="16">
        <f t="shared" si="11"/>
        <v>178.60223809486197</v>
      </c>
      <c r="G193">
        <f t="shared" si="12"/>
        <v>5.7729433933300838</v>
      </c>
    </row>
    <row r="194" spans="1:7" ht="15" thickBot="1">
      <c r="A194" s="38" t="s">
        <v>15</v>
      </c>
      <c r="B194" s="16">
        <f t="shared" si="10"/>
        <v>189.82352414225574</v>
      </c>
      <c r="C194" s="16">
        <f t="shared" si="10"/>
        <v>234.02940411137135</v>
      </c>
      <c r="D194" s="16">
        <f t="shared" si="10"/>
        <v>216.97344454031247</v>
      </c>
      <c r="F194" s="16">
        <f t="shared" si="11"/>
        <v>213.60879093131317</v>
      </c>
      <c r="G194">
        <f t="shared" si="12"/>
        <v>6.9044569178868915</v>
      </c>
    </row>
    <row r="195" spans="1:7">
      <c r="A195" s="37" t="s">
        <v>16</v>
      </c>
      <c r="B195" s="16">
        <f t="shared" si="10"/>
        <v>52.50653361843667</v>
      </c>
      <c r="C195" s="16">
        <f t="shared" si="10"/>
        <v>50.9765229710585</v>
      </c>
      <c r="D195" s="16">
        <f t="shared" si="10"/>
        <v>47.61652617161576</v>
      </c>
      <c r="F195" s="16">
        <f t="shared" si="11"/>
        <v>50.366527587036977</v>
      </c>
      <c r="G195">
        <f t="shared" si="12"/>
        <v>1.6279925480224271</v>
      </c>
    </row>
    <row r="196" spans="1:7">
      <c r="A196" s="36" t="s">
        <v>17</v>
      </c>
      <c r="B196" s="16">
        <f t="shared" ref="B196:D210" si="13">(B126/B161)*1000</f>
        <v>205.54000621973438</v>
      </c>
      <c r="C196" s="16">
        <f t="shared" si="13"/>
        <v>115.65783942833123</v>
      </c>
      <c r="D196" s="16">
        <f t="shared" si="13"/>
        <v>122.21354844305664</v>
      </c>
      <c r="F196" s="16">
        <f t="shared" si="11"/>
        <v>147.80379803037408</v>
      </c>
      <c r="G196">
        <f t="shared" si="12"/>
        <v>4.7774483032813055</v>
      </c>
    </row>
    <row r="197" spans="1:7">
      <c r="A197" s="37" t="s">
        <v>18</v>
      </c>
      <c r="B197" s="16">
        <f t="shared" si="13"/>
        <v>70.031876138433503</v>
      </c>
      <c r="C197" s="16">
        <f t="shared" si="13"/>
        <v>48.030877254832845</v>
      </c>
      <c r="D197" s="16">
        <f t="shared" si="13"/>
        <v>54.100581989426452</v>
      </c>
      <c r="F197" s="16">
        <f t="shared" si="11"/>
        <v>57.3877784608976</v>
      </c>
      <c r="G197">
        <f t="shared" si="12"/>
        <v>1.8549397815931403</v>
      </c>
    </row>
    <row r="198" spans="1:7">
      <c r="A198" s="36" t="s">
        <v>19</v>
      </c>
      <c r="B198" s="16">
        <f t="shared" si="13"/>
        <v>713.10052367941705</v>
      </c>
      <c r="C198" s="16">
        <f t="shared" si="13"/>
        <v>630.35336976320593</v>
      </c>
      <c r="D198" s="16">
        <f t="shared" si="13"/>
        <v>692.03132395335831</v>
      </c>
      <c r="F198" s="16">
        <f t="shared" si="11"/>
        <v>678.4950724653271</v>
      </c>
      <c r="G198">
        <f t="shared" si="12"/>
        <v>21.930932600717551</v>
      </c>
    </row>
    <row r="199" spans="1:7">
      <c r="A199" s="37" t="s">
        <v>20</v>
      </c>
      <c r="B199" s="16">
        <f t="shared" si="13"/>
        <v>41.727243862903364</v>
      </c>
      <c r="C199" s="16">
        <f t="shared" si="13"/>
        <v>23.675744755861096</v>
      </c>
      <c r="D199" s="16">
        <f t="shared" si="13"/>
        <v>29.70621515703483</v>
      </c>
      <c r="F199" s="16">
        <f t="shared" si="11"/>
        <v>31.703067925266428</v>
      </c>
      <c r="G199">
        <f t="shared" si="12"/>
        <v>1.0247352915603067</v>
      </c>
    </row>
    <row r="200" spans="1:7">
      <c r="A200" s="36" t="s">
        <v>21</v>
      </c>
      <c r="B200" s="16">
        <f t="shared" si="13"/>
        <v>167.6772760681302</v>
      </c>
      <c r="C200" s="16">
        <f t="shared" si="13"/>
        <v>134.07641993707563</v>
      </c>
      <c r="D200" s="16">
        <f t="shared" si="13"/>
        <v>136.32557729596337</v>
      </c>
      <c r="F200" s="16">
        <f t="shared" si="11"/>
        <v>146.02642443372307</v>
      </c>
      <c r="G200">
        <f t="shared" si="12"/>
        <v>4.7199984231918073</v>
      </c>
    </row>
    <row r="201" spans="1:7">
      <c r="A201" s="37" t="s">
        <v>22</v>
      </c>
      <c r="B201" s="16">
        <f t="shared" si="13"/>
        <v>118.94650352419421</v>
      </c>
      <c r="C201" s="16">
        <f t="shared" si="13"/>
        <v>87.740421722083298</v>
      </c>
      <c r="D201" s="16">
        <f t="shared" si="13"/>
        <v>87.267759562841533</v>
      </c>
      <c r="F201" s="16">
        <f t="shared" si="11"/>
        <v>97.98489493637301</v>
      </c>
      <c r="G201">
        <f t="shared" si="12"/>
        <v>3.1671565703932236</v>
      </c>
    </row>
    <row r="202" spans="1:7">
      <c r="A202" s="36" t="s">
        <v>23</v>
      </c>
      <c r="B202" s="16">
        <f t="shared" si="13"/>
        <v>26.440118397085605</v>
      </c>
      <c r="C202" s="16">
        <f t="shared" si="13"/>
        <v>29.498821386478092</v>
      </c>
      <c r="D202" s="16">
        <f t="shared" si="13"/>
        <v>24.414760844633339</v>
      </c>
      <c r="F202" s="16">
        <f t="shared" si="11"/>
        <v>26.784566876065679</v>
      </c>
      <c r="G202">
        <f t="shared" si="12"/>
        <v>0.8657550433845288</v>
      </c>
    </row>
    <row r="203" spans="1:7">
      <c r="A203" s="37" t="s">
        <v>24</v>
      </c>
      <c r="B203" s="16">
        <f t="shared" si="13"/>
        <v>116.96829932654869</v>
      </c>
      <c r="C203" s="16">
        <f t="shared" si="13"/>
        <v>71.198778681972456</v>
      </c>
      <c r="D203" s="16">
        <f t="shared" si="13"/>
        <v>97.305522235550256</v>
      </c>
      <c r="F203" s="16">
        <f t="shared" si="11"/>
        <v>95.157533414690462</v>
      </c>
      <c r="G203">
        <f t="shared" si="12"/>
        <v>3.075768029066638</v>
      </c>
    </row>
    <row r="204" spans="1:7" ht="15" thickBot="1">
      <c r="A204" s="38" t="s">
        <v>25</v>
      </c>
      <c r="B204" s="16">
        <f t="shared" si="13"/>
        <v>698.75174113361174</v>
      </c>
      <c r="C204" s="16">
        <f t="shared" si="13"/>
        <v>506.00742608939322</v>
      </c>
      <c r="D204" s="16">
        <f t="shared" si="13"/>
        <v>427.73924618186913</v>
      </c>
      <c r="F204" s="16">
        <f t="shared" si="11"/>
        <v>544.1661378016247</v>
      </c>
      <c r="G204">
        <f t="shared" si="12"/>
        <v>17.589031042417886</v>
      </c>
    </row>
    <row r="205" spans="1:7">
      <c r="A205" s="45">
        <v>273</v>
      </c>
      <c r="B205" s="16">
        <f t="shared" si="13"/>
        <v>314.60441126079826</v>
      </c>
      <c r="C205" s="16">
        <f t="shared" si="13"/>
        <v>259.5736837540116</v>
      </c>
      <c r="D205" s="16">
        <f t="shared" si="13"/>
        <v>234.66234905214867</v>
      </c>
      <c r="F205" s="16">
        <f t="shared" si="11"/>
        <v>269.61348135565282</v>
      </c>
      <c r="G205">
        <f t="shared" si="12"/>
        <v>8.7146912745748857</v>
      </c>
    </row>
    <row r="206" spans="1:7">
      <c r="A206" s="40">
        <v>271</v>
      </c>
      <c r="B206" s="16">
        <f t="shared" si="13"/>
        <v>13.581622367234337</v>
      </c>
      <c r="C206" s="16">
        <f t="shared" si="13"/>
        <v>11.924210842581635</v>
      </c>
      <c r="D206" s="16">
        <f t="shared" si="13"/>
        <v>12.587420450201263</v>
      </c>
      <c r="F206" s="16">
        <f t="shared" si="11"/>
        <v>12.697751220005744</v>
      </c>
      <c r="G206">
        <f t="shared" si="12"/>
        <v>0.41042822193945377</v>
      </c>
    </row>
    <row r="207" spans="1:7">
      <c r="A207" s="41">
        <v>258</v>
      </c>
      <c r="B207" s="16">
        <f t="shared" si="13"/>
        <v>110.20422339538759</v>
      </c>
      <c r="C207" s="16">
        <f t="shared" si="13"/>
        <v>114.18730380188352</v>
      </c>
      <c r="D207" s="16">
        <f t="shared" si="13"/>
        <v>100.21296410424968</v>
      </c>
      <c r="F207" s="16">
        <f t="shared" si="11"/>
        <v>108.20149710050693</v>
      </c>
      <c r="G207">
        <f t="shared" si="12"/>
        <v>3.4973868440720586</v>
      </c>
    </row>
    <row r="208" spans="1:7">
      <c r="A208" s="40">
        <v>193</v>
      </c>
      <c r="B208" s="16">
        <f t="shared" si="13"/>
        <v>90.525341891462105</v>
      </c>
      <c r="C208" s="16">
        <f t="shared" si="13"/>
        <v>93.537837390296374</v>
      </c>
      <c r="D208" s="16">
        <f t="shared" si="13"/>
        <v>55.2114956486541</v>
      </c>
      <c r="F208" s="16">
        <f t="shared" si="11"/>
        <v>79.7582249768042</v>
      </c>
      <c r="G208">
        <f t="shared" si="12"/>
        <v>2.5780176265149626</v>
      </c>
    </row>
    <row r="209" spans="1:7" ht="15" thickBot="1">
      <c r="A209" s="42">
        <v>72</v>
      </c>
      <c r="B209" s="16">
        <f t="shared" si="13"/>
        <v>212.18759743349906</v>
      </c>
      <c r="C209" s="16">
        <f t="shared" si="13"/>
        <v>228.23407113024598</v>
      </c>
      <c r="D209" s="16">
        <f t="shared" si="13"/>
        <v>210.91259676684876</v>
      </c>
      <c r="F209" s="16">
        <f t="shared" si="11"/>
        <v>217.1114217768646</v>
      </c>
      <c r="G209">
        <f t="shared" si="12"/>
        <v>7.0176721262448103</v>
      </c>
    </row>
    <row r="210" spans="1:7" ht="15" thickBot="1">
      <c r="A210" s="39" t="s">
        <v>26</v>
      </c>
      <c r="B210" s="16">
        <f t="shared" si="13"/>
        <v>35.500763852165235</v>
      </c>
      <c r="C210" s="16">
        <f t="shared" si="13"/>
        <v>23.989458590086421</v>
      </c>
      <c r="D210" s="16">
        <f t="shared" si="13"/>
        <v>33.323213924306813</v>
      </c>
      <c r="F210" s="16">
        <f t="shared" si="11"/>
        <v>30.937812122186159</v>
      </c>
      <c r="G210">
        <f t="shared" si="12"/>
        <v>1</v>
      </c>
    </row>
  </sheetData>
  <conditionalFormatting sqref="B38:D70">
    <cfRule type="colorScale" priority="11">
      <colorScale>
        <cfvo type="min"/>
        <cfvo type="max"/>
        <color rgb="FFFCFCFF"/>
        <color rgb="FFF8696B"/>
      </colorScale>
    </cfRule>
  </conditionalFormatting>
  <conditionalFormatting sqref="B71:D71">
    <cfRule type="colorScale" priority="9">
      <colorScale>
        <cfvo type="min"/>
        <cfvo type="max"/>
        <color rgb="FFFCFCFF"/>
        <color rgb="FFF8696B"/>
      </colorScale>
    </cfRule>
  </conditionalFormatting>
  <conditionalFormatting sqref="B3:D10">
    <cfRule type="colorScale" priority="8">
      <colorScale>
        <cfvo type="min"/>
        <cfvo type="max"/>
        <color rgb="FFFCFCFF"/>
        <color rgb="FFF8696B"/>
      </colorScale>
    </cfRule>
  </conditionalFormatting>
  <conditionalFormatting sqref="B11:D18">
    <cfRule type="colorScale" priority="7">
      <colorScale>
        <cfvo type="min"/>
        <cfvo type="max"/>
        <color rgb="FFFCFCFF"/>
        <color rgb="FFF8696B"/>
      </colorScale>
    </cfRule>
  </conditionalFormatting>
  <conditionalFormatting sqref="B19:D26">
    <cfRule type="colorScale" priority="6">
      <colorScale>
        <cfvo type="min"/>
        <cfvo type="max"/>
        <color rgb="FFFCFCFF"/>
        <color rgb="FFF8696B"/>
      </colorScale>
    </cfRule>
  </conditionalFormatting>
  <conditionalFormatting sqref="B27:D34">
    <cfRule type="colorScale" priority="5">
      <colorScale>
        <cfvo type="min"/>
        <cfvo type="max"/>
        <color rgb="FFFCFCFF"/>
        <color rgb="FFF8696B"/>
      </colorScale>
    </cfRule>
  </conditionalFormatting>
  <conditionalFormatting sqref="B144:D175">
    <cfRule type="colorScale" priority="4">
      <colorScale>
        <cfvo type="min"/>
        <cfvo type="max"/>
        <color rgb="FFFCFCFF"/>
        <color rgb="FFF8696B"/>
      </colorScale>
    </cfRule>
  </conditionalFormatting>
  <conditionalFormatting sqref="B179:D210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topLeftCell="A168" workbookViewId="0">
      <selection activeCell="F178" sqref="F178:G178"/>
    </sheetView>
  </sheetViews>
  <sheetFormatPr baseColWidth="10" defaultRowHeight="14" x14ac:dyDescent="0"/>
  <cols>
    <col min="1" max="1" width="10.83203125" customWidth="1"/>
    <col min="5" max="5" width="10.83203125" customWidth="1"/>
  </cols>
  <sheetData>
    <row r="1" spans="1:4" ht="18">
      <c r="A1" s="32" t="s">
        <v>27</v>
      </c>
    </row>
    <row r="2" spans="1:4" ht="19" thickBot="1">
      <c r="A2" s="30" t="s">
        <v>28</v>
      </c>
      <c r="B2" s="31">
        <v>1</v>
      </c>
      <c r="C2" s="31">
        <v>2</v>
      </c>
      <c r="D2" s="31">
        <v>3</v>
      </c>
    </row>
    <row r="3" spans="1:4" ht="15" thickBot="1">
      <c r="A3" s="17" t="s">
        <v>0</v>
      </c>
      <c r="B3" s="3">
        <v>326.69299999999998</v>
      </c>
      <c r="C3" s="3">
        <v>345.24700000000001</v>
      </c>
      <c r="D3" s="2">
        <v>312.03800000000001</v>
      </c>
    </row>
    <row r="4" spans="1:4" ht="24">
      <c r="A4" s="18" t="s">
        <v>1</v>
      </c>
      <c r="B4" s="5">
        <v>43.194000000000003</v>
      </c>
      <c r="C4" s="5">
        <v>42.302</v>
      </c>
      <c r="D4" s="5">
        <v>44.77</v>
      </c>
    </row>
    <row r="5" spans="1:4" ht="24">
      <c r="A5" s="19" t="s">
        <v>2</v>
      </c>
      <c r="B5" s="4">
        <v>16.303000000000001</v>
      </c>
      <c r="C5" s="4">
        <v>20.417999999999999</v>
      </c>
      <c r="D5" s="4">
        <v>17.986000000000001</v>
      </c>
    </row>
    <row r="6" spans="1:4" ht="24">
      <c r="A6" s="20" t="s">
        <v>3</v>
      </c>
      <c r="B6" s="5">
        <v>46.198999999999998</v>
      </c>
      <c r="C6" s="5">
        <v>44.82</v>
      </c>
      <c r="D6" s="5">
        <v>44.392000000000003</v>
      </c>
    </row>
    <row r="7" spans="1:4" ht="24">
      <c r="A7" s="19" t="s">
        <v>4</v>
      </c>
      <c r="B7" s="6">
        <v>72.475999999999999</v>
      </c>
      <c r="C7" s="6">
        <v>68.628</v>
      </c>
      <c r="D7" s="6">
        <v>71.891000000000005</v>
      </c>
    </row>
    <row r="8" spans="1:4" ht="25" thickBot="1">
      <c r="A8" s="43" t="s">
        <v>5</v>
      </c>
      <c r="B8" s="4">
        <v>8.7569999999999997</v>
      </c>
      <c r="C8" s="4">
        <v>8.218</v>
      </c>
      <c r="D8" s="4">
        <v>6.1580000000000004</v>
      </c>
    </row>
    <row r="9" spans="1:4">
      <c r="A9" s="22" t="s">
        <v>6</v>
      </c>
      <c r="B9" s="5">
        <v>39.171999999999997</v>
      </c>
      <c r="C9" s="5">
        <v>36.249000000000002</v>
      </c>
      <c r="D9" s="5">
        <v>31.983000000000001</v>
      </c>
    </row>
    <row r="10" spans="1:4">
      <c r="A10" s="23" t="s">
        <v>7</v>
      </c>
      <c r="B10" s="4">
        <v>2.0419999999999998</v>
      </c>
      <c r="C10" s="4">
        <v>2.0390000000000001</v>
      </c>
      <c r="D10" s="4">
        <v>1.927</v>
      </c>
    </row>
    <row r="11" spans="1:4">
      <c r="A11" s="19" t="s">
        <v>8</v>
      </c>
      <c r="B11" s="5">
        <v>25.972000000000001</v>
      </c>
      <c r="C11" s="4">
        <v>23.423999999999999</v>
      </c>
      <c r="D11" s="4">
        <v>20.545999999999999</v>
      </c>
    </row>
    <row r="12" spans="1:4">
      <c r="A12" s="23" t="s">
        <v>9</v>
      </c>
      <c r="B12" s="4">
        <v>9.3420000000000005</v>
      </c>
      <c r="C12" s="4">
        <v>10.366</v>
      </c>
      <c r="D12" s="4">
        <v>9.2379999999999995</v>
      </c>
    </row>
    <row r="13" spans="1:4">
      <c r="A13" s="19" t="s">
        <v>10</v>
      </c>
      <c r="B13" s="4">
        <v>3.9590000000000001</v>
      </c>
      <c r="C13" s="4">
        <v>4.1040000000000001</v>
      </c>
      <c r="D13" s="4">
        <v>3.593</v>
      </c>
    </row>
    <row r="14" spans="1:4">
      <c r="A14" s="23" t="s">
        <v>11</v>
      </c>
      <c r="B14" s="4">
        <v>7.35</v>
      </c>
      <c r="C14" s="4">
        <v>6.83</v>
      </c>
      <c r="D14" s="4">
        <v>6.7489999999999997</v>
      </c>
    </row>
    <row r="15" spans="1:4">
      <c r="A15" s="19" t="s">
        <v>12</v>
      </c>
      <c r="B15" s="4">
        <v>2.0059999999999998</v>
      </c>
      <c r="C15" s="4">
        <v>1.875</v>
      </c>
      <c r="D15" s="4">
        <v>1.2130000000000001</v>
      </c>
    </row>
    <row r="16" spans="1:4">
      <c r="A16" s="23" t="s">
        <v>13</v>
      </c>
      <c r="B16" s="6">
        <v>62.250999999999998</v>
      </c>
      <c r="C16" s="6">
        <v>60.427999999999997</v>
      </c>
      <c r="D16" s="6">
        <v>58.396999999999998</v>
      </c>
    </row>
    <row r="17" spans="1:4">
      <c r="A17" s="19" t="s">
        <v>14</v>
      </c>
      <c r="B17" s="4">
        <v>2.1539999999999999</v>
      </c>
      <c r="C17" s="4">
        <v>1.948</v>
      </c>
      <c r="D17" s="4">
        <v>2.0150000000000001</v>
      </c>
    </row>
    <row r="18" spans="1:4" ht="15" thickBot="1">
      <c r="A18" s="21" t="s">
        <v>15</v>
      </c>
      <c r="B18" s="4">
        <v>18.564</v>
      </c>
      <c r="C18" s="4">
        <v>15.797000000000001</v>
      </c>
      <c r="D18" s="4">
        <v>17.504999999999999</v>
      </c>
    </row>
    <row r="19" spans="1:4">
      <c r="A19" s="22" t="s">
        <v>16</v>
      </c>
      <c r="B19" s="4">
        <v>0.60899999999999999</v>
      </c>
      <c r="C19" s="4">
        <v>0.39900000000000002</v>
      </c>
      <c r="D19" s="4">
        <v>0.42099999999999999</v>
      </c>
    </row>
    <row r="20" spans="1:4">
      <c r="A20" s="23" t="s">
        <v>17</v>
      </c>
      <c r="B20" s="4">
        <v>8.7810000000000006</v>
      </c>
      <c r="C20" s="4">
        <v>6.6840000000000002</v>
      </c>
      <c r="D20" s="4">
        <v>8.4390000000000001</v>
      </c>
    </row>
    <row r="21" spans="1:4">
      <c r="A21" s="19" t="s">
        <v>18</v>
      </c>
      <c r="B21" s="4">
        <v>5.9560000000000004</v>
      </c>
      <c r="C21" s="4">
        <v>5.5810000000000004</v>
      </c>
      <c r="D21" s="4">
        <v>5.5119999999999996</v>
      </c>
    </row>
    <row r="22" spans="1:4">
      <c r="A22" s="23" t="s">
        <v>19</v>
      </c>
      <c r="B22" s="4">
        <v>5.6260000000000003</v>
      </c>
      <c r="C22" s="4">
        <v>4.5609999999999999</v>
      </c>
      <c r="D22" s="4">
        <v>5.4530000000000003</v>
      </c>
    </row>
    <row r="23" spans="1:4">
      <c r="A23" s="19" t="s">
        <v>20</v>
      </c>
      <c r="B23" s="4">
        <v>0.23100000000000001</v>
      </c>
      <c r="C23" s="4">
        <v>0.22800000000000001</v>
      </c>
      <c r="D23" s="4">
        <v>0.41499999999999998</v>
      </c>
    </row>
    <row r="24" spans="1:4">
      <c r="A24" s="23" t="s">
        <v>21</v>
      </c>
      <c r="B24" s="4">
        <v>20.285</v>
      </c>
      <c r="C24" s="4">
        <v>24.222000000000001</v>
      </c>
      <c r="D24" s="4">
        <v>21.670999999999999</v>
      </c>
    </row>
    <row r="25" spans="1:4">
      <c r="A25" s="19" t="s">
        <v>22</v>
      </c>
      <c r="B25" s="4">
        <v>5.1040000000000001</v>
      </c>
      <c r="C25" s="4">
        <v>5.335</v>
      </c>
      <c r="D25" s="4">
        <v>5.51</v>
      </c>
    </row>
    <row r="26" spans="1:4">
      <c r="A26" s="23" t="s">
        <v>23</v>
      </c>
      <c r="B26" s="4">
        <v>0.87</v>
      </c>
      <c r="C26" s="4">
        <v>1.0209999999999999</v>
      </c>
      <c r="D26" s="4">
        <v>1.01</v>
      </c>
    </row>
    <row r="27" spans="1:4">
      <c r="A27" s="19" t="s">
        <v>24</v>
      </c>
      <c r="B27" s="4">
        <v>9.8610000000000007</v>
      </c>
      <c r="C27" s="4">
        <v>9.6189999999999998</v>
      </c>
      <c r="D27" s="4">
        <v>9.9239999999999995</v>
      </c>
    </row>
    <row r="28" spans="1:4" ht="15" thickBot="1">
      <c r="A28" s="43" t="s">
        <v>25</v>
      </c>
      <c r="B28" s="4">
        <v>11.214</v>
      </c>
      <c r="C28" s="4">
        <v>9.9260000000000002</v>
      </c>
      <c r="D28" s="4">
        <v>9.6999999999999993</v>
      </c>
    </row>
    <row r="29" spans="1:4">
      <c r="A29" s="22">
        <v>273</v>
      </c>
      <c r="B29" s="4">
        <v>2.8860000000000001</v>
      </c>
      <c r="C29" s="4">
        <v>2.492</v>
      </c>
      <c r="D29" s="4">
        <v>2.2599999999999998</v>
      </c>
    </row>
    <row r="30" spans="1:4">
      <c r="A30" s="23">
        <v>271</v>
      </c>
      <c r="B30" s="4">
        <v>4.8000000000000001E-2</v>
      </c>
      <c r="C30" s="4">
        <v>0.111</v>
      </c>
      <c r="D30" s="4">
        <v>5.3999999999999999E-2</v>
      </c>
    </row>
    <row r="31" spans="1:4">
      <c r="A31" s="19">
        <v>258</v>
      </c>
      <c r="B31" s="4">
        <v>12.124000000000001</v>
      </c>
      <c r="C31" s="4">
        <v>4.9269999999999996</v>
      </c>
      <c r="D31" s="4">
        <v>6.8630000000000004</v>
      </c>
    </row>
    <row r="32" spans="1:4">
      <c r="A32" s="23">
        <v>193</v>
      </c>
      <c r="B32" s="4">
        <v>1.831</v>
      </c>
      <c r="C32" s="4">
        <v>1.2130000000000001</v>
      </c>
      <c r="D32" s="4">
        <v>1.43</v>
      </c>
    </row>
    <row r="33" spans="1:4" ht="15" thickBot="1">
      <c r="A33" s="24">
        <v>72</v>
      </c>
      <c r="B33" s="4">
        <v>8.9979999999999993</v>
      </c>
      <c r="C33" s="4">
        <v>10.329000000000001</v>
      </c>
      <c r="D33" s="4">
        <v>8.5150000000000006</v>
      </c>
    </row>
    <row r="34" spans="1:4" ht="15" thickBot="1">
      <c r="A34" s="25" t="s">
        <v>26</v>
      </c>
      <c r="B34" s="4">
        <v>0.81100000000000005</v>
      </c>
      <c r="C34" s="4">
        <v>1.052</v>
      </c>
      <c r="D34" s="4">
        <v>0.81200000000000006</v>
      </c>
    </row>
    <row r="36" spans="1:4" ht="18">
      <c r="A36" s="32" t="s">
        <v>29</v>
      </c>
    </row>
    <row r="37" spans="1:4" ht="19" thickBot="1">
      <c r="A37" s="30" t="s">
        <v>28</v>
      </c>
      <c r="B37" s="31">
        <v>1</v>
      </c>
      <c r="C37" s="31">
        <v>2</v>
      </c>
      <c r="D37" s="31">
        <v>3</v>
      </c>
    </row>
    <row r="38" spans="1:4" ht="15" thickBot="1">
      <c r="A38" s="26" t="s">
        <v>0</v>
      </c>
      <c r="B38" s="27">
        <f>B3*5</f>
        <v>1633.4649999999999</v>
      </c>
      <c r="C38" s="27">
        <f t="shared" ref="C38:D38" si="0">C3*5</f>
        <v>1726.2350000000001</v>
      </c>
      <c r="D38" s="27">
        <f t="shared" si="0"/>
        <v>1560.19</v>
      </c>
    </row>
    <row r="39" spans="1:4" ht="24">
      <c r="A39" s="28" t="s">
        <v>1</v>
      </c>
      <c r="B39" s="27">
        <f t="shared" ref="B39:D54" si="1">B4*5</f>
        <v>215.97000000000003</v>
      </c>
      <c r="C39" s="27">
        <f t="shared" si="1"/>
        <v>211.51</v>
      </c>
      <c r="D39" s="27">
        <f t="shared" si="1"/>
        <v>223.85000000000002</v>
      </c>
    </row>
    <row r="40" spans="1:4" ht="24">
      <c r="A40" s="19" t="s">
        <v>2</v>
      </c>
      <c r="B40" s="27">
        <f t="shared" si="1"/>
        <v>81.515000000000001</v>
      </c>
      <c r="C40" s="27">
        <f t="shared" si="1"/>
        <v>102.09</v>
      </c>
      <c r="D40" s="27">
        <f t="shared" si="1"/>
        <v>89.93</v>
      </c>
    </row>
    <row r="41" spans="1:4" ht="24">
      <c r="A41" s="28" t="s">
        <v>3</v>
      </c>
      <c r="B41" s="27">
        <f t="shared" si="1"/>
        <v>230.995</v>
      </c>
      <c r="C41" s="27">
        <f t="shared" si="1"/>
        <v>224.1</v>
      </c>
      <c r="D41" s="27">
        <f t="shared" si="1"/>
        <v>221.96</v>
      </c>
    </row>
    <row r="42" spans="1:4" ht="24">
      <c r="A42" s="19" t="s">
        <v>4</v>
      </c>
      <c r="B42" s="27">
        <f t="shared" si="1"/>
        <v>362.38</v>
      </c>
      <c r="C42" s="27">
        <f t="shared" si="1"/>
        <v>343.14</v>
      </c>
      <c r="D42" s="27">
        <f t="shared" si="1"/>
        <v>359.45500000000004</v>
      </c>
    </row>
    <row r="43" spans="1:4" ht="25" thickBot="1">
      <c r="A43" s="29" t="s">
        <v>5</v>
      </c>
      <c r="B43" s="27">
        <f t="shared" si="1"/>
        <v>43.784999999999997</v>
      </c>
      <c r="C43" s="27">
        <f t="shared" si="1"/>
        <v>41.09</v>
      </c>
      <c r="D43" s="27">
        <f t="shared" si="1"/>
        <v>30.790000000000003</v>
      </c>
    </row>
    <row r="44" spans="1:4">
      <c r="A44" s="19" t="s">
        <v>6</v>
      </c>
      <c r="B44" s="27">
        <f t="shared" si="1"/>
        <v>195.85999999999999</v>
      </c>
      <c r="C44" s="27">
        <f t="shared" si="1"/>
        <v>181.245</v>
      </c>
      <c r="D44" s="27">
        <f t="shared" si="1"/>
        <v>159.91499999999999</v>
      </c>
    </row>
    <row r="45" spans="1:4">
      <c r="A45" s="28" t="s">
        <v>7</v>
      </c>
      <c r="B45" s="27">
        <f t="shared" si="1"/>
        <v>10.209999999999999</v>
      </c>
      <c r="C45" s="27">
        <f t="shared" si="1"/>
        <v>10.195</v>
      </c>
      <c r="D45" s="27">
        <f t="shared" si="1"/>
        <v>9.6349999999999998</v>
      </c>
    </row>
    <row r="46" spans="1:4">
      <c r="A46" s="19" t="s">
        <v>8</v>
      </c>
      <c r="B46" s="27">
        <f t="shared" si="1"/>
        <v>129.86000000000001</v>
      </c>
      <c r="C46" s="27">
        <f t="shared" si="1"/>
        <v>117.12</v>
      </c>
      <c r="D46" s="27">
        <f t="shared" si="1"/>
        <v>102.72999999999999</v>
      </c>
    </row>
    <row r="47" spans="1:4">
      <c r="A47" s="28" t="s">
        <v>9</v>
      </c>
      <c r="B47" s="27">
        <f t="shared" si="1"/>
        <v>46.71</v>
      </c>
      <c r="C47" s="27">
        <f t="shared" si="1"/>
        <v>51.83</v>
      </c>
      <c r="D47" s="27">
        <f t="shared" si="1"/>
        <v>46.19</v>
      </c>
    </row>
    <row r="48" spans="1:4">
      <c r="A48" s="19" t="s">
        <v>10</v>
      </c>
      <c r="B48" s="27">
        <f t="shared" si="1"/>
        <v>19.795000000000002</v>
      </c>
      <c r="C48" s="27">
        <f t="shared" si="1"/>
        <v>20.52</v>
      </c>
      <c r="D48" s="27">
        <f t="shared" si="1"/>
        <v>17.965</v>
      </c>
    </row>
    <row r="49" spans="1:4">
      <c r="A49" s="28" t="s">
        <v>11</v>
      </c>
      <c r="B49" s="27">
        <f t="shared" si="1"/>
        <v>36.75</v>
      </c>
      <c r="C49" s="27">
        <f t="shared" si="1"/>
        <v>34.15</v>
      </c>
      <c r="D49" s="27">
        <f t="shared" si="1"/>
        <v>33.744999999999997</v>
      </c>
    </row>
    <row r="50" spans="1:4">
      <c r="A50" s="19" t="s">
        <v>12</v>
      </c>
      <c r="B50" s="27">
        <f t="shared" si="1"/>
        <v>10.029999999999999</v>
      </c>
      <c r="C50" s="27">
        <f t="shared" si="1"/>
        <v>9.375</v>
      </c>
      <c r="D50" s="27">
        <f t="shared" si="1"/>
        <v>6.0650000000000004</v>
      </c>
    </row>
    <row r="51" spans="1:4">
      <c r="A51" s="28" t="s">
        <v>13</v>
      </c>
      <c r="B51" s="27">
        <f t="shared" si="1"/>
        <v>311.255</v>
      </c>
      <c r="C51" s="27">
        <f t="shared" si="1"/>
        <v>302.14</v>
      </c>
      <c r="D51" s="27">
        <f t="shared" si="1"/>
        <v>291.98500000000001</v>
      </c>
    </row>
    <row r="52" spans="1:4">
      <c r="A52" s="19" t="s">
        <v>14</v>
      </c>
      <c r="B52" s="27">
        <f t="shared" si="1"/>
        <v>10.77</v>
      </c>
      <c r="C52" s="27">
        <f t="shared" si="1"/>
        <v>9.74</v>
      </c>
      <c r="D52" s="27">
        <f t="shared" si="1"/>
        <v>10.075000000000001</v>
      </c>
    </row>
    <row r="53" spans="1:4" ht="15" thickBot="1">
      <c r="A53" s="29" t="s">
        <v>15</v>
      </c>
      <c r="B53" s="27">
        <f t="shared" si="1"/>
        <v>92.82</v>
      </c>
      <c r="C53" s="27">
        <f t="shared" si="1"/>
        <v>78.984999999999999</v>
      </c>
      <c r="D53" s="27">
        <f t="shared" si="1"/>
        <v>87.524999999999991</v>
      </c>
    </row>
    <row r="54" spans="1:4">
      <c r="A54" s="19" t="s">
        <v>16</v>
      </c>
      <c r="B54" s="27">
        <f t="shared" si="1"/>
        <v>3.0449999999999999</v>
      </c>
      <c r="C54" s="27">
        <f t="shared" si="1"/>
        <v>1.9950000000000001</v>
      </c>
      <c r="D54" s="27">
        <f t="shared" si="1"/>
        <v>2.105</v>
      </c>
    </row>
    <row r="55" spans="1:4">
      <c r="A55" s="28" t="s">
        <v>17</v>
      </c>
      <c r="B55" s="27">
        <f t="shared" ref="B55:D69" si="2">B20*5</f>
        <v>43.905000000000001</v>
      </c>
      <c r="C55" s="27">
        <f t="shared" si="2"/>
        <v>33.42</v>
      </c>
      <c r="D55" s="27">
        <f t="shared" si="2"/>
        <v>42.195</v>
      </c>
    </row>
    <row r="56" spans="1:4">
      <c r="A56" s="19" t="s">
        <v>18</v>
      </c>
      <c r="B56" s="27">
        <f t="shared" si="2"/>
        <v>29.78</v>
      </c>
      <c r="C56" s="27">
        <f t="shared" si="2"/>
        <v>27.905000000000001</v>
      </c>
      <c r="D56" s="27">
        <f t="shared" si="2"/>
        <v>27.56</v>
      </c>
    </row>
    <row r="57" spans="1:4">
      <c r="A57" s="28" t="s">
        <v>19</v>
      </c>
      <c r="B57" s="27">
        <f t="shared" si="2"/>
        <v>28.130000000000003</v>
      </c>
      <c r="C57" s="27">
        <f t="shared" si="2"/>
        <v>22.805</v>
      </c>
      <c r="D57" s="27">
        <f t="shared" si="2"/>
        <v>27.265000000000001</v>
      </c>
    </row>
    <row r="58" spans="1:4">
      <c r="A58" s="19" t="s">
        <v>20</v>
      </c>
      <c r="B58" s="27">
        <f t="shared" si="2"/>
        <v>1.155</v>
      </c>
      <c r="C58" s="27">
        <f t="shared" si="2"/>
        <v>1.1400000000000001</v>
      </c>
      <c r="D58" s="27">
        <f t="shared" si="2"/>
        <v>2.0749999999999997</v>
      </c>
    </row>
    <row r="59" spans="1:4">
      <c r="A59" s="28" t="s">
        <v>21</v>
      </c>
      <c r="B59" s="27">
        <f t="shared" si="2"/>
        <v>101.425</v>
      </c>
      <c r="C59" s="27">
        <f t="shared" si="2"/>
        <v>121.11000000000001</v>
      </c>
      <c r="D59" s="27">
        <f t="shared" si="2"/>
        <v>108.35499999999999</v>
      </c>
    </row>
    <row r="60" spans="1:4">
      <c r="A60" s="19" t="s">
        <v>22</v>
      </c>
      <c r="B60" s="27">
        <f t="shared" si="2"/>
        <v>25.52</v>
      </c>
      <c r="C60" s="27">
        <f t="shared" si="2"/>
        <v>26.675000000000001</v>
      </c>
      <c r="D60" s="27">
        <f t="shared" si="2"/>
        <v>27.549999999999997</v>
      </c>
    </row>
    <row r="61" spans="1:4">
      <c r="A61" s="28" t="s">
        <v>23</v>
      </c>
      <c r="B61" s="27">
        <f t="shared" si="2"/>
        <v>4.3499999999999996</v>
      </c>
      <c r="C61" s="27">
        <f t="shared" si="2"/>
        <v>5.1049999999999995</v>
      </c>
      <c r="D61" s="27">
        <f t="shared" si="2"/>
        <v>5.05</v>
      </c>
    </row>
    <row r="62" spans="1:4">
      <c r="A62" s="19" t="s">
        <v>24</v>
      </c>
      <c r="B62" s="27">
        <f t="shared" si="2"/>
        <v>49.305000000000007</v>
      </c>
      <c r="C62" s="27">
        <f t="shared" si="2"/>
        <v>48.094999999999999</v>
      </c>
      <c r="D62" s="27">
        <f t="shared" si="2"/>
        <v>49.62</v>
      </c>
    </row>
    <row r="63" spans="1:4" ht="15" thickBot="1">
      <c r="A63" s="29" t="s">
        <v>25</v>
      </c>
      <c r="B63" s="27">
        <f t="shared" si="2"/>
        <v>56.07</v>
      </c>
      <c r="C63" s="27">
        <f t="shared" si="2"/>
        <v>49.63</v>
      </c>
      <c r="D63" s="27">
        <f t="shared" si="2"/>
        <v>48.5</v>
      </c>
    </row>
    <row r="64" spans="1:4">
      <c r="A64" s="19">
        <v>273</v>
      </c>
      <c r="B64" s="27">
        <f t="shared" si="2"/>
        <v>14.43</v>
      </c>
      <c r="C64" s="27">
        <f t="shared" si="2"/>
        <v>12.46</v>
      </c>
      <c r="D64" s="27">
        <f t="shared" si="2"/>
        <v>11.299999999999999</v>
      </c>
    </row>
    <row r="65" spans="1:4">
      <c r="A65" s="28">
        <v>271</v>
      </c>
      <c r="B65" s="27">
        <f t="shared" si="2"/>
        <v>0.24</v>
      </c>
      <c r="C65" s="27">
        <f t="shared" si="2"/>
        <v>0.55500000000000005</v>
      </c>
      <c r="D65" s="27">
        <f t="shared" si="2"/>
        <v>0.27</v>
      </c>
    </row>
    <row r="66" spans="1:4">
      <c r="A66" s="19">
        <v>258</v>
      </c>
      <c r="B66" s="27">
        <f t="shared" si="2"/>
        <v>60.620000000000005</v>
      </c>
      <c r="C66" s="27">
        <f t="shared" si="2"/>
        <v>24.634999999999998</v>
      </c>
      <c r="D66" s="27">
        <f t="shared" si="2"/>
        <v>34.315000000000005</v>
      </c>
    </row>
    <row r="67" spans="1:4">
      <c r="A67" s="28">
        <v>193</v>
      </c>
      <c r="B67" s="27">
        <f t="shared" si="2"/>
        <v>9.1549999999999994</v>
      </c>
      <c r="C67" s="27">
        <f t="shared" si="2"/>
        <v>6.0650000000000004</v>
      </c>
      <c r="D67" s="27">
        <f t="shared" si="2"/>
        <v>7.1499999999999995</v>
      </c>
    </row>
    <row r="68" spans="1:4" ht="15" thickBot="1">
      <c r="A68" s="24">
        <v>72</v>
      </c>
      <c r="B68" s="27">
        <f t="shared" si="2"/>
        <v>44.989999999999995</v>
      </c>
      <c r="C68" s="27">
        <f t="shared" si="2"/>
        <v>51.645000000000003</v>
      </c>
      <c r="D68" s="27">
        <f t="shared" si="2"/>
        <v>42.575000000000003</v>
      </c>
    </row>
    <row r="69" spans="1:4" ht="15" thickBot="1">
      <c r="A69" s="24" t="s">
        <v>26</v>
      </c>
      <c r="B69" s="27">
        <f t="shared" si="2"/>
        <v>4.0550000000000006</v>
      </c>
      <c r="C69" s="27">
        <f t="shared" si="2"/>
        <v>5.26</v>
      </c>
      <c r="D69" s="27">
        <f t="shared" si="2"/>
        <v>4.0600000000000005</v>
      </c>
    </row>
    <row r="70" spans="1:4">
      <c r="A70" s="34"/>
      <c r="B70" s="27"/>
      <c r="C70" s="27"/>
      <c r="D70" s="27"/>
    </row>
    <row r="71" spans="1:4" ht="18">
      <c r="A71" s="32" t="s">
        <v>30</v>
      </c>
      <c r="B71" s="27"/>
      <c r="C71" s="27"/>
      <c r="D71" s="27"/>
    </row>
    <row r="72" spans="1:4" ht="19" thickBot="1">
      <c r="A72" s="30" t="s">
        <v>28</v>
      </c>
      <c r="B72" s="31">
        <v>1</v>
      </c>
      <c r="C72" s="31">
        <v>2</v>
      </c>
      <c r="D72" s="31">
        <v>3</v>
      </c>
    </row>
    <row r="73" spans="1:4" ht="15" thickBot="1">
      <c r="A73" s="26" t="s">
        <v>0</v>
      </c>
      <c r="B73">
        <f>B38/(0.58*18300)/1000</f>
        <v>1.5389721123045032E-4</v>
      </c>
      <c r="C73">
        <f t="shared" ref="C73:D73" si="3">C38/(0.58*18300)/1000</f>
        <v>1.6263755417373282E-4</v>
      </c>
      <c r="D73">
        <f t="shared" si="3"/>
        <v>1.4699359336725081E-4</v>
      </c>
    </row>
    <row r="74" spans="1:4" ht="24">
      <c r="A74" s="28" t="s">
        <v>1</v>
      </c>
      <c r="B74">
        <f t="shared" ref="B74:D89" si="4">B39/(0.58*18300)/1000</f>
        <v>2.0347654041831545E-5</v>
      </c>
      <c r="C74">
        <f t="shared" si="4"/>
        <v>1.9927454305634068E-5</v>
      </c>
      <c r="D74">
        <f t="shared" si="4"/>
        <v>2.1090069719238744E-5</v>
      </c>
    </row>
    <row r="75" spans="1:4" ht="24">
      <c r="A75" s="19" t="s">
        <v>2</v>
      </c>
      <c r="B75">
        <f t="shared" si="4"/>
        <v>7.6799510081025057E-6</v>
      </c>
      <c r="C75">
        <f t="shared" si="4"/>
        <v>9.6184284906726974E-6</v>
      </c>
      <c r="D75">
        <f t="shared" si="4"/>
        <v>8.4727718108159041E-6</v>
      </c>
    </row>
    <row r="76" spans="1:4" ht="24">
      <c r="A76" s="28" t="s">
        <v>3</v>
      </c>
      <c r="B76">
        <f t="shared" si="4"/>
        <v>2.1763237233842097E-5</v>
      </c>
      <c r="C76">
        <f t="shared" si="4"/>
        <v>2.1113623516110799E-5</v>
      </c>
      <c r="D76">
        <f t="shared" si="4"/>
        <v>2.0912003014886002E-5</v>
      </c>
    </row>
    <row r="77" spans="1:4" ht="24">
      <c r="A77" s="19" t="s">
        <v>4</v>
      </c>
      <c r="B77">
        <f t="shared" si="4"/>
        <v>3.4141699641982286E-5</v>
      </c>
      <c r="C77">
        <f t="shared" si="4"/>
        <v>3.2328999434708875E-5</v>
      </c>
      <c r="D77">
        <f t="shared" si="4"/>
        <v>3.3866120218579236E-5</v>
      </c>
    </row>
    <row r="78" spans="1:4" ht="25" thickBot="1">
      <c r="A78" s="29" t="s">
        <v>5</v>
      </c>
      <c r="B78">
        <f t="shared" si="4"/>
        <v>4.1252119841718479E-6</v>
      </c>
      <c r="C78">
        <f t="shared" si="4"/>
        <v>3.8713020538910874E-6</v>
      </c>
      <c r="D78">
        <f t="shared" si="4"/>
        <v>2.9008856227623896E-6</v>
      </c>
    </row>
    <row r="79" spans="1:4">
      <c r="A79" s="19" t="s">
        <v>6</v>
      </c>
      <c r="B79">
        <f t="shared" si="4"/>
        <v>1.8452986621443377E-5</v>
      </c>
      <c r="C79">
        <f t="shared" si="4"/>
        <v>1.7076031656302997E-5</v>
      </c>
      <c r="D79">
        <f t="shared" si="4"/>
        <v>1.5066421707179198E-5</v>
      </c>
    </row>
    <row r="80" spans="1:4">
      <c r="A80" s="28" t="s">
        <v>7</v>
      </c>
      <c r="B80">
        <f t="shared" si="4"/>
        <v>9.619370642547579E-7</v>
      </c>
      <c r="C80">
        <f t="shared" si="4"/>
        <v>9.6052383644243455E-7</v>
      </c>
      <c r="D80">
        <f t="shared" si="4"/>
        <v>9.0776333144902962E-7</v>
      </c>
    </row>
    <row r="81" spans="1:4">
      <c r="A81" s="19" t="s">
        <v>8</v>
      </c>
      <c r="B81">
        <f t="shared" si="4"/>
        <v>1.2234784247220653E-5</v>
      </c>
      <c r="C81">
        <f t="shared" si="4"/>
        <v>1.103448275862069E-5</v>
      </c>
      <c r="D81">
        <f t="shared" si="4"/>
        <v>9.6787262106651582E-6</v>
      </c>
    </row>
    <row r="82" spans="1:4">
      <c r="A82" s="28" t="s">
        <v>9</v>
      </c>
      <c r="B82">
        <f t="shared" si="4"/>
        <v>4.4007914075749009E-6</v>
      </c>
      <c r="C82">
        <f t="shared" si="4"/>
        <v>4.8831731675146029E-6</v>
      </c>
      <c r="D82">
        <f t="shared" si="4"/>
        <v>4.3517995100810252E-6</v>
      </c>
    </row>
    <row r="83" spans="1:4">
      <c r="A83" s="19" t="s">
        <v>10</v>
      </c>
      <c r="B83">
        <f t="shared" si="4"/>
        <v>1.8649896363293764E-6</v>
      </c>
      <c r="C83">
        <f t="shared" si="4"/>
        <v>1.933295647258338E-6</v>
      </c>
      <c r="D83">
        <f t="shared" si="4"/>
        <v>1.6925758432259281E-6</v>
      </c>
    </row>
    <row r="84" spans="1:4">
      <c r="A84" s="28" t="s">
        <v>11</v>
      </c>
      <c r="B84">
        <f t="shared" si="4"/>
        <v>3.4624081401921989E-6</v>
      </c>
      <c r="C84">
        <f t="shared" si="4"/>
        <v>3.2174486527228187E-6</v>
      </c>
      <c r="D84">
        <f t="shared" si="4"/>
        <v>3.1792915017900884E-6</v>
      </c>
    </row>
    <row r="85" spans="1:4">
      <c r="A85" s="19" t="s">
        <v>12</v>
      </c>
      <c r="B85">
        <f t="shared" si="4"/>
        <v>9.4497833050687766E-7</v>
      </c>
      <c r="C85">
        <f t="shared" si="4"/>
        <v>8.8326738270209155E-7</v>
      </c>
      <c r="D85">
        <f t="shared" si="4"/>
        <v>5.7141511211607318E-7</v>
      </c>
    </row>
    <row r="86" spans="1:4">
      <c r="A86" s="28" t="s">
        <v>13</v>
      </c>
      <c r="B86">
        <f t="shared" si="4"/>
        <v>2.9324948181646882E-5</v>
      </c>
      <c r="C86">
        <f t="shared" si="4"/>
        <v>2.8466176747691727E-5</v>
      </c>
      <c r="D86">
        <f t="shared" si="4"/>
        <v>2.7509421518748824E-5</v>
      </c>
    </row>
    <row r="87" spans="1:4">
      <c r="A87" s="19" t="s">
        <v>14</v>
      </c>
      <c r="B87">
        <f t="shared" si="4"/>
        <v>1.0146975692481626E-6</v>
      </c>
      <c r="C87">
        <f t="shared" si="4"/>
        <v>9.1765592613529299E-7</v>
      </c>
      <c r="D87">
        <f t="shared" si="4"/>
        <v>9.4921801394384782E-7</v>
      </c>
    </row>
    <row r="88" spans="1:4" ht="15" thickBot="1">
      <c r="A88" s="29" t="s">
        <v>15</v>
      </c>
      <c r="B88">
        <f t="shared" si="4"/>
        <v>8.7450537026568676E-6</v>
      </c>
      <c r="C88">
        <f t="shared" si="4"/>
        <v>7.441586583757301E-6</v>
      </c>
      <c r="D88">
        <f t="shared" si="4"/>
        <v>8.2461842849067268E-6</v>
      </c>
    </row>
    <row r="89" spans="1:4">
      <c r="A89" s="19" t="s">
        <v>16</v>
      </c>
      <c r="B89">
        <f t="shared" si="4"/>
        <v>2.8688524590163937E-7</v>
      </c>
      <c r="C89">
        <f t="shared" si="4"/>
        <v>1.8795929903900509E-7</v>
      </c>
      <c r="D89">
        <f t="shared" si="4"/>
        <v>1.9832296966270962E-7</v>
      </c>
    </row>
    <row r="90" spans="1:4">
      <c r="A90" s="28" t="s">
        <v>17</v>
      </c>
      <c r="B90">
        <f t="shared" ref="B90:D104" si="5">B55/(0.58*18300)/1000</f>
        <v>4.1365178066704356E-6</v>
      </c>
      <c r="C90">
        <f t="shared" si="5"/>
        <v>3.1486715658564161E-6</v>
      </c>
      <c r="D90">
        <f t="shared" si="5"/>
        <v>3.9754098360655737E-6</v>
      </c>
    </row>
    <row r="91" spans="1:4">
      <c r="A91" s="19" t="s">
        <v>18</v>
      </c>
      <c r="B91">
        <f t="shared" si="5"/>
        <v>2.805728283399284E-6</v>
      </c>
      <c r="C91">
        <f t="shared" si="5"/>
        <v>2.6290748068588658E-6</v>
      </c>
      <c r="D91">
        <f t="shared" si="5"/>
        <v>2.5965705671754285E-6</v>
      </c>
    </row>
    <row r="92" spans="1:4">
      <c r="A92" s="28" t="s">
        <v>19</v>
      </c>
      <c r="B92">
        <f t="shared" si="5"/>
        <v>2.6502732240437163E-6</v>
      </c>
      <c r="C92">
        <f t="shared" si="5"/>
        <v>2.148577350668928E-6</v>
      </c>
      <c r="D92">
        <f t="shared" si="5"/>
        <v>2.5687770868664029E-6</v>
      </c>
    </row>
    <row r="93" spans="1:4">
      <c r="A93" s="19" t="s">
        <v>20</v>
      </c>
      <c r="B93">
        <f t="shared" si="5"/>
        <v>1.0881854154889768E-7</v>
      </c>
      <c r="C93">
        <f t="shared" si="5"/>
        <v>1.0740531373657436E-7</v>
      </c>
      <c r="D93">
        <f t="shared" si="5"/>
        <v>1.9549651403806291E-7</v>
      </c>
    </row>
    <row r="94" spans="1:4">
      <c r="A94" s="28" t="s">
        <v>21</v>
      </c>
      <c r="B94">
        <f t="shared" si="5"/>
        <v>9.5557753909930283E-6</v>
      </c>
      <c r="C94">
        <f t="shared" si="5"/>
        <v>1.1410401356698701E-5</v>
      </c>
      <c r="D94">
        <f t="shared" si="5"/>
        <v>1.0208686640286414E-5</v>
      </c>
    </row>
    <row r="95" spans="1:4">
      <c r="A95" s="19" t="s">
        <v>22</v>
      </c>
      <c r="B95">
        <f t="shared" si="5"/>
        <v>2.4043715846994536E-6</v>
      </c>
      <c r="C95">
        <f t="shared" si="5"/>
        <v>2.5131901262483512E-6</v>
      </c>
      <c r="D95">
        <f t="shared" si="5"/>
        <v>2.595628415300546E-6</v>
      </c>
    </row>
    <row r="96" spans="1:4">
      <c r="A96" s="28" t="s">
        <v>23</v>
      </c>
      <c r="B96">
        <f t="shared" si="5"/>
        <v>4.0983606557377042E-7</v>
      </c>
      <c r="C96">
        <f t="shared" si="5"/>
        <v>4.8096853212737895E-7</v>
      </c>
      <c r="D96">
        <f t="shared" si="5"/>
        <v>4.7578669681552664E-7</v>
      </c>
    </row>
    <row r="97" spans="1:4">
      <c r="A97" s="19" t="s">
        <v>24</v>
      </c>
      <c r="B97">
        <f t="shared" si="5"/>
        <v>4.6452798191068413E-6</v>
      </c>
      <c r="C97">
        <f t="shared" si="5"/>
        <v>4.5312794422460892E-6</v>
      </c>
      <c r="D97">
        <f t="shared" si="5"/>
        <v>4.6749576031656294E-6</v>
      </c>
    </row>
    <row r="98" spans="1:4" ht="15" thickBot="1">
      <c r="A98" s="29" t="s">
        <v>25</v>
      </c>
      <c r="B98">
        <f t="shared" si="5"/>
        <v>5.2826455624646695E-6</v>
      </c>
      <c r="C98">
        <f t="shared" si="5"/>
        <v>4.6758997550405124E-6</v>
      </c>
      <c r="D98">
        <f t="shared" si="5"/>
        <v>4.5694365931788204E-6</v>
      </c>
    </row>
    <row r="99" spans="1:4">
      <c r="A99" s="19">
        <v>273</v>
      </c>
      <c r="B99">
        <f t="shared" si="5"/>
        <v>1.3595251554550593E-6</v>
      </c>
      <c r="C99">
        <f t="shared" si="5"/>
        <v>1.1739212361032599E-6</v>
      </c>
      <c r="D99">
        <f t="shared" si="5"/>
        <v>1.0646316186169211E-6</v>
      </c>
    </row>
    <row r="100" spans="1:4">
      <c r="A100" s="28">
        <v>271</v>
      </c>
      <c r="B100">
        <f t="shared" si="5"/>
        <v>2.2611644997173544E-8</v>
      </c>
      <c r="C100">
        <f t="shared" si="5"/>
        <v>5.2289429055963825E-8</v>
      </c>
      <c r="D100">
        <f t="shared" si="5"/>
        <v>2.5438100621820239E-8</v>
      </c>
    </row>
    <row r="101" spans="1:4">
      <c r="A101" s="19">
        <v>258</v>
      </c>
      <c r="B101">
        <f t="shared" si="5"/>
        <v>5.7113246655360845E-6</v>
      </c>
      <c r="C101">
        <f t="shared" si="5"/>
        <v>2.3209911437723759E-6</v>
      </c>
      <c r="D101">
        <f t="shared" si="5"/>
        <v>3.2329941586583763E-6</v>
      </c>
    </row>
    <row r="102" spans="1:4">
      <c r="A102" s="28">
        <v>193</v>
      </c>
      <c r="B102">
        <f t="shared" si="5"/>
        <v>8.625400414546824E-7</v>
      </c>
      <c r="C102">
        <f t="shared" si="5"/>
        <v>5.7141511211607318E-7</v>
      </c>
      <c r="D102">
        <f t="shared" si="5"/>
        <v>6.7363859054079518E-7</v>
      </c>
    </row>
    <row r="103" spans="1:4" ht="15" thickBot="1">
      <c r="A103" s="24">
        <v>72</v>
      </c>
      <c r="B103">
        <f t="shared" si="5"/>
        <v>4.2387412850951569E-6</v>
      </c>
      <c r="C103">
        <f t="shared" si="5"/>
        <v>4.865743357829282E-6</v>
      </c>
      <c r="D103">
        <f t="shared" si="5"/>
        <v>4.0112116073110984E-6</v>
      </c>
    </row>
    <row r="104" spans="1:4" ht="15" thickBot="1">
      <c r="A104" s="24" t="s">
        <v>26</v>
      </c>
      <c r="B104">
        <f t="shared" si="5"/>
        <v>3.8204258526474476E-7</v>
      </c>
      <c r="C104">
        <f t="shared" si="5"/>
        <v>4.9557188618805343E-7</v>
      </c>
      <c r="D104">
        <f t="shared" si="5"/>
        <v>3.8251366120218586E-7</v>
      </c>
    </row>
    <row r="107" spans="1:4" ht="18">
      <c r="A107" s="32" t="s">
        <v>31</v>
      </c>
    </row>
    <row r="108" spans="1:4" ht="19" thickBot="1">
      <c r="A108" s="30" t="s">
        <v>28</v>
      </c>
      <c r="B108" s="31">
        <v>1</v>
      </c>
      <c r="C108" s="31">
        <v>2</v>
      </c>
      <c r="D108" s="31">
        <v>3</v>
      </c>
    </row>
    <row r="109" spans="1:4" ht="15" thickBot="1">
      <c r="A109" s="26" t="s">
        <v>0</v>
      </c>
      <c r="B109" s="33">
        <f>B73/60*1000000</f>
        <v>2.5649535205075051</v>
      </c>
      <c r="C109" s="33">
        <f t="shared" ref="C109:D109" si="6">C73/60*1000000</f>
        <v>2.7106259028955471</v>
      </c>
      <c r="D109" s="33">
        <f t="shared" si="6"/>
        <v>2.4498932227875136</v>
      </c>
    </row>
    <row r="110" spans="1:4" ht="24">
      <c r="A110" s="28" t="s">
        <v>1</v>
      </c>
      <c r="B110" s="33">
        <f t="shared" ref="B110:D125" si="7">B74/60*1000000</f>
        <v>0.33912756736385907</v>
      </c>
      <c r="C110" s="33">
        <f t="shared" si="7"/>
        <v>0.33212423842723449</v>
      </c>
      <c r="D110" s="33">
        <f t="shared" si="7"/>
        <v>0.35150116198731235</v>
      </c>
    </row>
    <row r="111" spans="1:4" ht="24">
      <c r="A111" s="19" t="s">
        <v>2</v>
      </c>
      <c r="B111" s="33">
        <f t="shared" si="7"/>
        <v>0.12799918346837508</v>
      </c>
      <c r="C111" s="33">
        <f t="shared" si="7"/>
        <v>0.16030714151121161</v>
      </c>
      <c r="D111" s="33">
        <f t="shared" si="7"/>
        <v>0.14121286351359838</v>
      </c>
    </row>
    <row r="112" spans="1:4" ht="24">
      <c r="A112" s="28" t="s">
        <v>3</v>
      </c>
      <c r="B112" s="33">
        <f t="shared" si="7"/>
        <v>0.36272062056403492</v>
      </c>
      <c r="C112" s="33">
        <f t="shared" si="7"/>
        <v>0.35189372526851331</v>
      </c>
      <c r="D112" s="33">
        <f t="shared" si="7"/>
        <v>0.34853338358143338</v>
      </c>
    </row>
    <row r="113" spans="1:4" ht="24">
      <c r="A113" s="19" t="s">
        <v>4</v>
      </c>
      <c r="B113" s="33">
        <f t="shared" si="7"/>
        <v>0.56902832736637143</v>
      </c>
      <c r="C113" s="33">
        <f t="shared" si="7"/>
        <v>0.53881665724514793</v>
      </c>
      <c r="D113" s="33">
        <f t="shared" si="7"/>
        <v>0.56443533697632053</v>
      </c>
    </row>
    <row r="114" spans="1:4" ht="25" thickBot="1">
      <c r="A114" s="29" t="s">
        <v>5</v>
      </c>
      <c r="B114" s="33">
        <f t="shared" si="7"/>
        <v>6.8753533069530803E-2</v>
      </c>
      <c r="C114" s="33">
        <f t="shared" si="7"/>
        <v>6.4521700898184792E-2</v>
      </c>
      <c r="D114" s="33">
        <f t="shared" si="7"/>
        <v>4.8348093712706493E-2</v>
      </c>
    </row>
    <row r="115" spans="1:4">
      <c r="A115" s="19" t="s">
        <v>6</v>
      </c>
      <c r="B115" s="33">
        <f t="shared" si="7"/>
        <v>0.30754977702405628</v>
      </c>
      <c r="C115" s="33">
        <f t="shared" si="7"/>
        <v>0.28460052760504995</v>
      </c>
      <c r="D115" s="33">
        <f t="shared" si="7"/>
        <v>0.25110702845298666</v>
      </c>
    </row>
    <row r="116" spans="1:4">
      <c r="A116" s="28" t="s">
        <v>7</v>
      </c>
      <c r="B116" s="33">
        <f t="shared" si="7"/>
        <v>1.6032284404245967E-2</v>
      </c>
      <c r="C116" s="33">
        <f t="shared" si="7"/>
        <v>1.600873060737391E-2</v>
      </c>
      <c r="D116" s="33">
        <f t="shared" si="7"/>
        <v>1.5129388857483826E-2</v>
      </c>
    </row>
    <row r="117" spans="1:4">
      <c r="A117" s="19" t="s">
        <v>8</v>
      </c>
      <c r="B117" s="33">
        <f t="shared" si="7"/>
        <v>0.2039130707870109</v>
      </c>
      <c r="C117" s="33">
        <f t="shared" si="7"/>
        <v>0.18390804597701149</v>
      </c>
      <c r="D117" s="33">
        <f t="shared" si="7"/>
        <v>0.16131210351108599</v>
      </c>
    </row>
    <row r="118" spans="1:4">
      <c r="A118" s="28" t="s">
        <v>9</v>
      </c>
      <c r="B118" s="33">
        <f t="shared" si="7"/>
        <v>7.3346523459581689E-2</v>
      </c>
      <c r="C118" s="33">
        <f t="shared" si="7"/>
        <v>8.1386219458576714E-2</v>
      </c>
      <c r="D118" s="33">
        <f t="shared" si="7"/>
        <v>7.2529991834683755E-2</v>
      </c>
    </row>
    <row r="119" spans="1:4">
      <c r="A119" s="19" t="s">
        <v>10</v>
      </c>
      <c r="B119" s="33">
        <f t="shared" si="7"/>
        <v>3.1083160605489608E-2</v>
      </c>
      <c r="C119" s="33">
        <f t="shared" si="7"/>
        <v>3.2221594120972301E-2</v>
      </c>
      <c r="D119" s="33">
        <f t="shared" si="7"/>
        <v>2.82095973870988E-2</v>
      </c>
    </row>
    <row r="120" spans="1:4">
      <c r="A120" s="28" t="s">
        <v>11</v>
      </c>
      <c r="B120" s="33">
        <f t="shared" si="7"/>
        <v>5.7706802336536647E-2</v>
      </c>
      <c r="C120" s="33">
        <f t="shared" si="7"/>
        <v>5.3624144212046983E-2</v>
      </c>
      <c r="D120" s="33">
        <f t="shared" si="7"/>
        <v>5.2988191696501472E-2</v>
      </c>
    </row>
    <row r="121" spans="1:4">
      <c r="A121" s="19" t="s">
        <v>12</v>
      </c>
      <c r="B121" s="33">
        <f t="shared" si="7"/>
        <v>1.5749638841781297E-2</v>
      </c>
      <c r="C121" s="33">
        <f t="shared" si="7"/>
        <v>1.4721123045034859E-2</v>
      </c>
      <c r="D121" s="33">
        <f t="shared" si="7"/>
        <v>9.5235852019345535E-3</v>
      </c>
    </row>
    <row r="122" spans="1:4">
      <c r="A122" s="28" t="s">
        <v>13</v>
      </c>
      <c r="B122" s="33">
        <f t="shared" si="7"/>
        <v>0.48874913636078132</v>
      </c>
      <c r="C122" s="33">
        <f t="shared" si="7"/>
        <v>0.47443627912819542</v>
      </c>
      <c r="D122" s="33">
        <f t="shared" si="7"/>
        <v>0.45849035864581372</v>
      </c>
    </row>
    <row r="123" spans="1:4">
      <c r="A123" s="19" t="s">
        <v>14</v>
      </c>
      <c r="B123" s="33">
        <f t="shared" si="7"/>
        <v>1.6911626154136043E-2</v>
      </c>
      <c r="C123" s="33">
        <f t="shared" si="7"/>
        <v>1.5294265435588218E-2</v>
      </c>
      <c r="D123" s="33">
        <f t="shared" si="7"/>
        <v>1.5820300232397465E-2</v>
      </c>
    </row>
    <row r="124" spans="1:4" ht="15" thickBot="1">
      <c r="A124" s="29" t="s">
        <v>15</v>
      </c>
      <c r="B124" s="33">
        <f t="shared" si="7"/>
        <v>0.14575089504428113</v>
      </c>
      <c r="C124" s="33">
        <f t="shared" si="7"/>
        <v>0.1240264430626217</v>
      </c>
      <c r="D124" s="33">
        <f t="shared" si="7"/>
        <v>0.13743640474844546</v>
      </c>
    </row>
    <row r="125" spans="1:4">
      <c r="A125" s="19" t="s">
        <v>16</v>
      </c>
      <c r="B125" s="33">
        <f t="shared" si="7"/>
        <v>4.7814207650273225E-3</v>
      </c>
      <c r="C125" s="33">
        <f t="shared" si="7"/>
        <v>3.1326549839834181E-3</v>
      </c>
      <c r="D125" s="33">
        <f t="shared" si="7"/>
        <v>3.305382827711827E-3</v>
      </c>
    </row>
    <row r="126" spans="1:4">
      <c r="A126" s="28" t="s">
        <v>17</v>
      </c>
      <c r="B126" s="33">
        <f t="shared" ref="B126:D140" si="8">B90/60*1000000</f>
        <v>6.8941963444507259E-2</v>
      </c>
      <c r="C126" s="33">
        <f t="shared" si="8"/>
        <v>5.2477859430940264E-2</v>
      </c>
      <c r="D126" s="33">
        <f t="shared" si="8"/>
        <v>6.62568306010929E-2</v>
      </c>
    </row>
    <row r="127" spans="1:4">
      <c r="A127" s="19" t="s">
        <v>18</v>
      </c>
      <c r="B127" s="33">
        <f t="shared" si="8"/>
        <v>4.6762138056654738E-2</v>
      </c>
      <c r="C127" s="33">
        <f t="shared" si="8"/>
        <v>4.3817913447647766E-2</v>
      </c>
      <c r="D127" s="33">
        <f t="shared" si="8"/>
        <v>4.3276176119590476E-2</v>
      </c>
    </row>
    <row r="128" spans="1:4">
      <c r="A128" s="28" t="s">
        <v>19</v>
      </c>
      <c r="B128" s="33">
        <f t="shared" si="8"/>
        <v>4.41712204007286E-2</v>
      </c>
      <c r="C128" s="33">
        <f t="shared" si="8"/>
        <v>3.5809622511148803E-2</v>
      </c>
      <c r="D128" s="33">
        <f t="shared" si="8"/>
        <v>4.2812951447773383E-2</v>
      </c>
    </row>
    <row r="129" spans="1:4">
      <c r="A129" s="19" t="s">
        <v>20</v>
      </c>
      <c r="B129" s="33">
        <f t="shared" si="8"/>
        <v>1.8136423591482947E-3</v>
      </c>
      <c r="C129" s="33">
        <f t="shared" si="8"/>
        <v>1.7900885622762392E-3</v>
      </c>
      <c r="D129" s="33">
        <f t="shared" si="8"/>
        <v>3.2582752339677151E-3</v>
      </c>
    </row>
    <row r="130" spans="1:4">
      <c r="A130" s="28" t="s">
        <v>21</v>
      </c>
      <c r="B130" s="33">
        <f t="shared" si="8"/>
        <v>0.15926292318321714</v>
      </c>
      <c r="C130" s="33">
        <f t="shared" si="8"/>
        <v>0.19017335594497833</v>
      </c>
      <c r="D130" s="33">
        <f t="shared" si="8"/>
        <v>0.1701447773381069</v>
      </c>
    </row>
    <row r="131" spans="1:4">
      <c r="A131" s="19" t="s">
        <v>22</v>
      </c>
      <c r="B131" s="33">
        <f t="shared" si="8"/>
        <v>4.0072859744990891E-2</v>
      </c>
      <c r="C131" s="33">
        <f t="shared" si="8"/>
        <v>4.1886502104139189E-2</v>
      </c>
      <c r="D131" s="33">
        <f t="shared" si="8"/>
        <v>4.3260473588342438E-2</v>
      </c>
    </row>
    <row r="132" spans="1:4">
      <c r="A132" s="28" t="s">
        <v>23</v>
      </c>
      <c r="B132" s="33">
        <f t="shared" si="8"/>
        <v>6.8306010928961738E-3</v>
      </c>
      <c r="C132" s="33">
        <f t="shared" si="8"/>
        <v>8.0161422021229837E-3</v>
      </c>
      <c r="D132" s="33">
        <f t="shared" si="8"/>
        <v>7.9297782802587764E-3</v>
      </c>
    </row>
    <row r="133" spans="1:4">
      <c r="A133" s="19" t="s">
        <v>24</v>
      </c>
      <c r="B133" s="33">
        <f t="shared" si="8"/>
        <v>7.7421330318447348E-2</v>
      </c>
      <c r="C133" s="33">
        <f t="shared" si="8"/>
        <v>7.552132403743482E-2</v>
      </c>
      <c r="D133" s="33">
        <f t="shared" si="8"/>
        <v>7.7915960052760483E-2</v>
      </c>
    </row>
    <row r="134" spans="1:4" ht="15" thickBot="1">
      <c r="A134" s="29" t="s">
        <v>25</v>
      </c>
      <c r="B134" s="33">
        <f t="shared" si="8"/>
        <v>8.8044092707744492E-2</v>
      </c>
      <c r="C134" s="33">
        <f t="shared" si="8"/>
        <v>7.7931662584008535E-2</v>
      </c>
      <c r="D134" s="33">
        <f t="shared" si="8"/>
        <v>7.6157276552980338E-2</v>
      </c>
    </row>
    <row r="135" spans="1:4">
      <c r="A135" s="19">
        <v>273</v>
      </c>
      <c r="B135" s="33">
        <f t="shared" si="8"/>
        <v>2.2658752590917656E-2</v>
      </c>
      <c r="C135" s="33">
        <f t="shared" si="8"/>
        <v>1.9565353935054333E-2</v>
      </c>
      <c r="D135" s="33">
        <f t="shared" si="8"/>
        <v>1.7743860310282016E-2</v>
      </c>
    </row>
    <row r="136" spans="1:4">
      <c r="A136" s="28">
        <v>271</v>
      </c>
      <c r="B136" s="33">
        <f t="shared" si="8"/>
        <v>3.768607499528924E-4</v>
      </c>
      <c r="C136" s="33">
        <f t="shared" si="8"/>
        <v>8.7149048426606382E-4</v>
      </c>
      <c r="D136" s="33">
        <f t="shared" si="8"/>
        <v>4.2396834369700395E-4</v>
      </c>
    </row>
    <row r="137" spans="1:4">
      <c r="A137" s="19">
        <v>258</v>
      </c>
      <c r="B137" s="33">
        <f t="shared" si="8"/>
        <v>9.5188744425601407E-2</v>
      </c>
      <c r="C137" s="33">
        <f t="shared" si="8"/>
        <v>3.8683185729539597E-2</v>
      </c>
      <c r="D137" s="33">
        <f t="shared" si="8"/>
        <v>5.3883235977639603E-2</v>
      </c>
    </row>
    <row r="138" spans="1:4">
      <c r="A138" s="28">
        <v>193</v>
      </c>
      <c r="B138" s="33">
        <f t="shared" si="8"/>
        <v>1.437566735757804E-2</v>
      </c>
      <c r="C138" s="33">
        <f t="shared" si="8"/>
        <v>9.5235852019345535E-3</v>
      </c>
      <c r="D138" s="33">
        <f t="shared" si="8"/>
        <v>1.1227309842346586E-2</v>
      </c>
    </row>
    <row r="139" spans="1:4" ht="15" thickBot="1">
      <c r="A139" s="24">
        <v>72</v>
      </c>
      <c r="B139" s="33">
        <f t="shared" si="8"/>
        <v>7.0645688084919278E-2</v>
      </c>
      <c r="C139" s="33">
        <f t="shared" si="8"/>
        <v>8.1095722630488032E-2</v>
      </c>
      <c r="D139" s="33">
        <f t="shared" si="8"/>
        <v>6.6853526788518303E-2</v>
      </c>
    </row>
    <row r="140" spans="1:4" ht="15" thickBot="1">
      <c r="A140" s="24" t="s">
        <v>26</v>
      </c>
      <c r="B140" s="33">
        <f t="shared" si="8"/>
        <v>6.3673764210790788E-3</v>
      </c>
      <c r="C140" s="33">
        <f t="shared" si="8"/>
        <v>8.2595314364675588E-3</v>
      </c>
      <c r="D140" s="33">
        <f t="shared" si="8"/>
        <v>6.3752276867030978E-3</v>
      </c>
    </row>
    <row r="142" spans="1:4" ht="18">
      <c r="A142" s="32" t="s">
        <v>32</v>
      </c>
    </row>
    <row r="143" spans="1:4" ht="19" thickBot="1">
      <c r="A143" s="30" t="s">
        <v>28</v>
      </c>
      <c r="B143" s="31">
        <v>1</v>
      </c>
      <c r="C143" s="31">
        <v>2</v>
      </c>
      <c r="D143" s="31">
        <v>3</v>
      </c>
    </row>
    <row r="144" spans="1:4" ht="15" thickBot="1">
      <c r="A144" s="26" t="s">
        <v>0</v>
      </c>
      <c r="B144" s="12">
        <v>2.0862068965517242</v>
      </c>
      <c r="C144" s="11">
        <v>2</v>
      </c>
      <c r="D144" s="9">
        <v>1.8620689655172415</v>
      </c>
    </row>
    <row r="145" spans="1:4" ht="24">
      <c r="A145" s="28" t="s">
        <v>1</v>
      </c>
      <c r="B145" s="15">
        <v>2.2758620689655178</v>
      </c>
      <c r="C145" s="3">
        <v>2.3620689655172415</v>
      </c>
      <c r="D145" s="15">
        <v>2.2413793103448278</v>
      </c>
    </row>
    <row r="146" spans="1:4" ht="24">
      <c r="A146" s="19" t="s">
        <v>2</v>
      </c>
      <c r="B146" s="14">
        <v>2.1379310344827585</v>
      </c>
      <c r="C146" s="13">
        <v>2.2068965517241383</v>
      </c>
      <c r="D146" s="10">
        <v>1.9827586206896555</v>
      </c>
    </row>
    <row r="147" spans="1:4" ht="24">
      <c r="A147" s="28" t="s">
        <v>3</v>
      </c>
      <c r="B147" s="6">
        <v>1.7241379310344827</v>
      </c>
      <c r="C147" s="15">
        <v>2.2586206896551726</v>
      </c>
      <c r="D147" s="10">
        <v>1.9482758620689657</v>
      </c>
    </row>
    <row r="148" spans="1:4" ht="24">
      <c r="A148" s="19" t="s">
        <v>4</v>
      </c>
      <c r="B148" s="10">
        <v>1.9827586206896555</v>
      </c>
      <c r="C148" s="12">
        <v>2.0862068965517242</v>
      </c>
      <c r="D148" s="9">
        <v>1.8448275862068966</v>
      </c>
    </row>
    <row r="149" spans="1:4" ht="25" thickBot="1">
      <c r="A149" s="29" t="s">
        <v>5</v>
      </c>
      <c r="B149" s="14">
        <v>2.1379310344827585</v>
      </c>
      <c r="C149" s="12">
        <v>2.0862068965517242</v>
      </c>
      <c r="D149" s="8">
        <v>1.8965517241379313</v>
      </c>
    </row>
    <row r="150" spans="1:4">
      <c r="A150" s="19" t="s">
        <v>6</v>
      </c>
      <c r="B150" s="14">
        <v>2.1551724137931032</v>
      </c>
      <c r="C150" s="15">
        <v>2.2931034482758625</v>
      </c>
      <c r="D150" s="13">
        <v>2.2068965517241383</v>
      </c>
    </row>
    <row r="151" spans="1:4">
      <c r="A151" s="28" t="s">
        <v>7</v>
      </c>
      <c r="B151" s="12">
        <v>2.1034482758620685</v>
      </c>
      <c r="C151" s="13">
        <v>2.2068965517241383</v>
      </c>
      <c r="D151" s="14">
        <v>2.1551724137931032</v>
      </c>
    </row>
    <row r="152" spans="1:4">
      <c r="A152" s="19" t="s">
        <v>8</v>
      </c>
      <c r="B152" s="3">
        <v>2.3793103448275863</v>
      </c>
      <c r="C152" s="15">
        <v>2.2413793103448278</v>
      </c>
      <c r="D152" s="10">
        <v>1.9655172413793107</v>
      </c>
    </row>
    <row r="153" spans="1:4">
      <c r="A153" s="28" t="s">
        <v>9</v>
      </c>
      <c r="B153" s="3">
        <v>2.4137931034482762</v>
      </c>
      <c r="C153" s="12">
        <v>2.0689655172413794</v>
      </c>
      <c r="D153" s="15">
        <v>2.2758620689655178</v>
      </c>
    </row>
    <row r="154" spans="1:4">
      <c r="A154" s="19" t="s">
        <v>10</v>
      </c>
      <c r="B154" s="15">
        <v>2.2586206896551726</v>
      </c>
      <c r="C154" s="11">
        <v>2.0344827586206899</v>
      </c>
      <c r="D154" s="5">
        <v>1.6724137931034484</v>
      </c>
    </row>
    <row r="155" spans="1:4">
      <c r="A155" s="28" t="s">
        <v>11</v>
      </c>
      <c r="B155" s="15">
        <v>2.2931034482758625</v>
      </c>
      <c r="C155" s="11">
        <v>2.0172413793103452</v>
      </c>
      <c r="D155" s="6">
        <v>1.7068965517241379</v>
      </c>
    </row>
    <row r="156" spans="1:4">
      <c r="A156" s="19" t="s">
        <v>12</v>
      </c>
      <c r="B156" s="13">
        <v>2.1896551724137931</v>
      </c>
      <c r="C156" s="8">
        <v>1.8965517241379313</v>
      </c>
      <c r="D156" s="6">
        <v>1.7068965517241379</v>
      </c>
    </row>
    <row r="157" spans="1:4">
      <c r="A157" s="28" t="s">
        <v>13</v>
      </c>
      <c r="B157" s="14">
        <v>2.1551724137931032</v>
      </c>
      <c r="C157" s="10">
        <v>1.931034482758621</v>
      </c>
      <c r="D157" s="12">
        <v>2.0862068965517242</v>
      </c>
    </row>
    <row r="158" spans="1:4">
      <c r="A158" s="19" t="s">
        <v>14</v>
      </c>
      <c r="B158" s="11">
        <v>2.0344827586206899</v>
      </c>
      <c r="C158" s="12">
        <v>2.0689655172413794</v>
      </c>
      <c r="D158" s="8">
        <v>1.8965517241379313</v>
      </c>
    </row>
    <row r="159" spans="1:4" ht="15" thickBot="1">
      <c r="A159" s="29" t="s">
        <v>15</v>
      </c>
      <c r="B159" s="9">
        <v>1.8448275862068966</v>
      </c>
      <c r="C159" s="4">
        <v>1.603448275862069</v>
      </c>
      <c r="D159" s="9">
        <v>1.8448275862068966</v>
      </c>
    </row>
    <row r="160" spans="1:4">
      <c r="A160" s="19" t="s">
        <v>16</v>
      </c>
      <c r="B160" s="8">
        <v>1.913793103448276</v>
      </c>
      <c r="C160" s="13">
        <v>2.1896551724137931</v>
      </c>
      <c r="D160" s="12">
        <v>2.0862068965517242</v>
      </c>
    </row>
    <row r="161" spans="1:4">
      <c r="A161" s="28" t="s">
        <v>17</v>
      </c>
      <c r="B161" s="15">
        <v>2.2586206896551726</v>
      </c>
      <c r="C161" s="13">
        <v>2.2068965517241383</v>
      </c>
      <c r="D161" s="3">
        <v>2.3620689655172415</v>
      </c>
    </row>
    <row r="162" spans="1:4">
      <c r="A162" s="19" t="s">
        <v>18</v>
      </c>
      <c r="B162" s="7">
        <v>1.7586206896551724</v>
      </c>
      <c r="C162" s="13">
        <v>2.1896551724137931</v>
      </c>
      <c r="D162" s="13">
        <v>2.2241379310344831</v>
      </c>
    </row>
    <row r="163" spans="1:4">
      <c r="A163" s="28" t="s">
        <v>19</v>
      </c>
      <c r="B163" s="12">
        <v>2.1034482758620685</v>
      </c>
      <c r="C163" s="13">
        <v>2.1724137931034484</v>
      </c>
      <c r="D163" s="13">
        <v>2.1724137931034484</v>
      </c>
    </row>
    <row r="164" spans="1:4">
      <c r="A164" s="19" t="s">
        <v>20</v>
      </c>
      <c r="B164" s="11">
        <v>2.0344827586206899</v>
      </c>
      <c r="C164" s="14">
        <v>2.1551724137931032</v>
      </c>
      <c r="D164" s="13">
        <v>2.1896551724137931</v>
      </c>
    </row>
    <row r="165" spans="1:4">
      <c r="A165" s="28" t="s">
        <v>21</v>
      </c>
      <c r="B165" s="14">
        <v>2.1724137931034484</v>
      </c>
      <c r="C165" s="13">
        <v>2.2068965517241383</v>
      </c>
      <c r="D165" s="11">
        <v>2.0344827586206899</v>
      </c>
    </row>
    <row r="166" spans="1:4">
      <c r="A166" s="19" t="s">
        <v>22</v>
      </c>
      <c r="B166" s="7">
        <v>1.7758620689655171</v>
      </c>
      <c r="C166" s="11">
        <v>2.0517241379310347</v>
      </c>
      <c r="D166" s="15">
        <v>2.2586206896551726</v>
      </c>
    </row>
    <row r="167" spans="1:4">
      <c r="A167" s="28" t="s">
        <v>23</v>
      </c>
      <c r="B167" s="12">
        <v>2.0689655172413794</v>
      </c>
      <c r="C167" s="14">
        <v>2.1379310344827585</v>
      </c>
      <c r="D167" s="11">
        <v>2.0172413793103452</v>
      </c>
    </row>
    <row r="168" spans="1:4">
      <c r="A168" s="19" t="s">
        <v>24</v>
      </c>
      <c r="B168" s="10">
        <v>1.9655172413793107</v>
      </c>
      <c r="C168" s="13">
        <v>2.1896551724137931</v>
      </c>
      <c r="D168" s="12">
        <v>2.0517241379310347</v>
      </c>
    </row>
    <row r="169" spans="1:4" ht="15" thickBot="1">
      <c r="A169" s="29" t="s">
        <v>25</v>
      </c>
      <c r="B169" s="5">
        <v>1.6551724137931034</v>
      </c>
      <c r="C169" s="12">
        <v>2.0689655172413794</v>
      </c>
      <c r="D169" s="12">
        <v>2.1034482758620685</v>
      </c>
    </row>
    <row r="170" spans="1:4">
      <c r="A170" s="19">
        <v>273</v>
      </c>
      <c r="B170" s="9">
        <v>1.8275862068965518</v>
      </c>
      <c r="C170" s="15">
        <v>2.2413793103448278</v>
      </c>
      <c r="D170" s="15">
        <v>2.2586206896551726</v>
      </c>
    </row>
    <row r="171" spans="1:4">
      <c r="A171" s="28">
        <v>271</v>
      </c>
      <c r="B171" s="6">
        <v>1.7241379310344827</v>
      </c>
      <c r="C171" s="9">
        <v>1.8275862068965518</v>
      </c>
      <c r="D171" s="4">
        <v>1.568965517241379</v>
      </c>
    </row>
    <row r="172" spans="1:4">
      <c r="A172" s="19">
        <v>258</v>
      </c>
      <c r="B172" s="11">
        <v>2</v>
      </c>
      <c r="C172" s="9">
        <v>1.8448275862068966</v>
      </c>
      <c r="D172" s="13">
        <v>2.2241379310344831</v>
      </c>
    </row>
    <row r="173" spans="1:4">
      <c r="A173" s="28">
        <v>193</v>
      </c>
      <c r="B173" s="2">
        <v>2.3103448275862073</v>
      </c>
      <c r="C173" s="13">
        <v>2.2241379310344831</v>
      </c>
      <c r="D173" s="13">
        <v>2.1724137931034484</v>
      </c>
    </row>
    <row r="174" spans="1:4" ht="15" thickBot="1">
      <c r="A174" s="24">
        <v>72</v>
      </c>
      <c r="B174" s="9">
        <v>1.8620689655172415</v>
      </c>
      <c r="C174" s="10">
        <v>1.9655172413793107</v>
      </c>
      <c r="D174" s="11">
        <v>2</v>
      </c>
    </row>
    <row r="175" spans="1:4" ht="15" thickBot="1">
      <c r="A175" s="24" t="s">
        <v>26</v>
      </c>
      <c r="B175" s="14">
        <v>2.1724137931034484</v>
      </c>
      <c r="C175" s="2">
        <v>2.2931034482758625</v>
      </c>
      <c r="D175" s="2">
        <v>2.327586206896552</v>
      </c>
    </row>
    <row r="177" spans="1:7" ht="18">
      <c r="A177" s="32" t="s">
        <v>39</v>
      </c>
    </row>
    <row r="178" spans="1:7" ht="19" thickBot="1">
      <c r="A178" s="30" t="s">
        <v>28</v>
      </c>
      <c r="B178" s="31">
        <v>1</v>
      </c>
      <c r="C178" s="31">
        <v>2</v>
      </c>
      <c r="D178" s="31">
        <v>3</v>
      </c>
      <c r="F178" t="s">
        <v>40</v>
      </c>
      <c r="G178" t="s">
        <v>41</v>
      </c>
    </row>
    <row r="179" spans="1:7" ht="15" thickBot="1">
      <c r="A179" s="35" t="s">
        <v>0</v>
      </c>
      <c r="B179" s="16">
        <f>(B109/B144)*1000</f>
        <v>1229.4818528052504</v>
      </c>
      <c r="C179" s="16">
        <f t="shared" ref="C179:D179" si="9">(C109/C144)*1000</f>
        <v>1355.3129514477735</v>
      </c>
      <c r="D179" s="16">
        <f t="shared" si="9"/>
        <v>1315.6833974229239</v>
      </c>
      <c r="F179" s="16">
        <f>AVERAGE(B179:D179)</f>
        <v>1300.1594005586492</v>
      </c>
      <c r="G179">
        <f>F179/F$210</f>
        <v>420.67723816845466</v>
      </c>
    </row>
    <row r="180" spans="1:7" ht="24">
      <c r="A180" s="36" t="s">
        <v>1</v>
      </c>
      <c r="B180" s="16">
        <f t="shared" ref="B180:D195" si="10">(B110/B145)*1000</f>
        <v>149.01059778108956</v>
      </c>
      <c r="C180" s="16">
        <f t="shared" si="10"/>
        <v>140.60734181590948</v>
      </c>
      <c r="D180" s="16">
        <f t="shared" si="10"/>
        <v>156.82359534818548</v>
      </c>
      <c r="F180" s="16">
        <f t="shared" ref="F180:F210" si="11">AVERAGE(B180:D180)</f>
        <v>148.81384498172815</v>
      </c>
      <c r="G180">
        <f t="shared" ref="G180:G210" si="12">F180/F$210</f>
        <v>48.149940139065272</v>
      </c>
    </row>
    <row r="181" spans="1:7" ht="24">
      <c r="A181" s="37" t="s">
        <v>2</v>
      </c>
      <c r="B181" s="16">
        <f t="shared" si="10"/>
        <v>59.870585815852863</v>
      </c>
      <c r="C181" s="16">
        <f t="shared" si="10"/>
        <v>72.639173497267763</v>
      </c>
      <c r="D181" s="16">
        <f t="shared" si="10"/>
        <v>71.22040072859744</v>
      </c>
      <c r="F181" s="16">
        <f t="shared" si="11"/>
        <v>67.910053347239355</v>
      </c>
      <c r="G181">
        <f t="shared" si="12"/>
        <v>21.972854769741275</v>
      </c>
    </row>
    <row r="182" spans="1:7" ht="24">
      <c r="A182" s="36" t="s">
        <v>3</v>
      </c>
      <c r="B182" s="16">
        <f t="shared" si="10"/>
        <v>210.37795992714027</v>
      </c>
      <c r="C182" s="16">
        <f t="shared" si="10"/>
        <v>155.80027530972342</v>
      </c>
      <c r="D182" s="16">
        <f t="shared" si="10"/>
        <v>178.89324113029323</v>
      </c>
      <c r="F182" s="16">
        <f t="shared" si="11"/>
        <v>181.69049212238565</v>
      </c>
      <c r="G182">
        <f t="shared" si="12"/>
        <v>58.78744898100264</v>
      </c>
    </row>
    <row r="183" spans="1:7" ht="24">
      <c r="A183" s="37" t="s">
        <v>4</v>
      </c>
      <c r="B183" s="16">
        <f t="shared" si="10"/>
        <v>286.98819988912646</v>
      </c>
      <c r="C183" s="16">
        <f t="shared" si="10"/>
        <v>258.27575305965769</v>
      </c>
      <c r="D183" s="16">
        <f t="shared" si="10"/>
        <v>305.95560322080928</v>
      </c>
      <c r="F183" s="16">
        <f t="shared" si="11"/>
        <v>283.73985205653116</v>
      </c>
      <c r="G183">
        <f t="shared" si="12"/>
        <v>91.806356413052058</v>
      </c>
    </row>
    <row r="184" spans="1:7" ht="25" thickBot="1">
      <c r="A184" s="44" t="s">
        <v>5</v>
      </c>
      <c r="B184" s="16">
        <f t="shared" si="10"/>
        <v>32.15891062929667</v>
      </c>
      <c r="C184" s="16">
        <f t="shared" si="10"/>
        <v>30.927757455328248</v>
      </c>
      <c r="D184" s="16">
        <f t="shared" si="10"/>
        <v>25.492631230336148</v>
      </c>
      <c r="F184" s="16">
        <f t="shared" si="11"/>
        <v>29.526433104987021</v>
      </c>
      <c r="G184">
        <f t="shared" si="12"/>
        <v>9.5535196116987677</v>
      </c>
    </row>
    <row r="185" spans="1:7">
      <c r="A185" s="37" t="s">
        <v>6</v>
      </c>
      <c r="B185" s="16">
        <f t="shared" si="10"/>
        <v>142.70309653916215</v>
      </c>
      <c r="C185" s="16">
        <f t="shared" si="10"/>
        <v>124.11150827889394</v>
      </c>
      <c r="D185" s="16">
        <f t="shared" si="10"/>
        <v>113.78287226775956</v>
      </c>
      <c r="F185" s="16">
        <f t="shared" si="11"/>
        <v>126.86582569527188</v>
      </c>
      <c r="G185">
        <f t="shared" si="12"/>
        <v>41.048478477728075</v>
      </c>
    </row>
    <row r="186" spans="1:7">
      <c r="A186" s="36" t="s">
        <v>7</v>
      </c>
      <c r="B186" s="16">
        <f t="shared" si="10"/>
        <v>7.6219057003792319</v>
      </c>
      <c r="C186" s="16">
        <f t="shared" si="10"/>
        <v>7.2539560564663015</v>
      </c>
      <c r="D186" s="16">
        <f t="shared" si="10"/>
        <v>7.020036429872496</v>
      </c>
      <c r="F186" s="16">
        <f t="shared" si="11"/>
        <v>7.2986327289060098</v>
      </c>
      <c r="G186">
        <f t="shared" si="12"/>
        <v>2.3615324840037335</v>
      </c>
    </row>
    <row r="187" spans="1:7">
      <c r="A187" s="37" t="s">
        <v>8</v>
      </c>
      <c r="B187" s="16">
        <f t="shared" si="10"/>
        <v>85.702594968453852</v>
      </c>
      <c r="C187" s="16">
        <f t="shared" si="10"/>
        <v>82.051282051282044</v>
      </c>
      <c r="D187" s="16">
        <f t="shared" si="10"/>
        <v>82.071070207394612</v>
      </c>
      <c r="F187" s="16">
        <f t="shared" si="11"/>
        <v>83.274982409043503</v>
      </c>
      <c r="G187">
        <f t="shared" si="12"/>
        <v>26.944303593321443</v>
      </c>
    </row>
    <row r="188" spans="1:7">
      <c r="A188" s="36" t="s">
        <v>9</v>
      </c>
      <c r="B188" s="16">
        <f t="shared" si="10"/>
        <v>30.386416861826696</v>
      </c>
      <c r="C188" s="16">
        <f t="shared" si="10"/>
        <v>39.336672738312075</v>
      </c>
      <c r="D188" s="16">
        <f t="shared" si="10"/>
        <v>31.869238836451945</v>
      </c>
      <c r="F188" s="16">
        <f t="shared" si="11"/>
        <v>33.864109478863568</v>
      </c>
      <c r="G188">
        <f t="shared" si="12"/>
        <v>10.957010380789761</v>
      </c>
    </row>
    <row r="189" spans="1:7">
      <c r="A189" s="37" t="s">
        <v>10</v>
      </c>
      <c r="B189" s="16">
        <f t="shared" si="10"/>
        <v>13.762010039071734</v>
      </c>
      <c r="C189" s="16">
        <f t="shared" si="10"/>
        <v>15.837732703528756</v>
      </c>
      <c r="D189" s="16">
        <f t="shared" si="10"/>
        <v>16.867594313935363</v>
      </c>
      <c r="F189" s="16">
        <f t="shared" si="11"/>
        <v>15.489112352178617</v>
      </c>
      <c r="G189">
        <f t="shared" si="12"/>
        <v>5.0116293457522634</v>
      </c>
    </row>
    <row r="190" spans="1:7">
      <c r="A190" s="36" t="s">
        <v>11</v>
      </c>
      <c r="B190" s="16">
        <f t="shared" si="10"/>
        <v>25.165372447512215</v>
      </c>
      <c r="C190" s="16">
        <f t="shared" si="10"/>
        <v>26.582909096570294</v>
      </c>
      <c r="D190" s="16">
        <f t="shared" si="10"/>
        <v>31.043587054516014</v>
      </c>
      <c r="F190" s="16">
        <f t="shared" si="11"/>
        <v>27.597289532866174</v>
      </c>
      <c r="G190">
        <f t="shared" si="12"/>
        <v>8.9293293857914513</v>
      </c>
    </row>
    <row r="191" spans="1:7">
      <c r="A191" s="37" t="s">
        <v>12</v>
      </c>
      <c r="B191" s="16">
        <f t="shared" si="10"/>
        <v>7.1927484474276788</v>
      </c>
      <c r="C191" s="16">
        <f t="shared" si="10"/>
        <v>7.7620466964729244</v>
      </c>
      <c r="D191" s="16">
        <f t="shared" si="10"/>
        <v>5.5794741587091323</v>
      </c>
      <c r="F191" s="16">
        <f t="shared" si="11"/>
        <v>6.8447564342032452</v>
      </c>
      <c r="G191">
        <f t="shared" si="12"/>
        <v>2.2146770860858704</v>
      </c>
    </row>
    <row r="192" spans="1:7">
      <c r="A192" s="36" t="s">
        <v>13</v>
      </c>
      <c r="B192" s="16">
        <f t="shared" si="10"/>
        <v>226.77959927140256</v>
      </c>
      <c r="C192" s="16">
        <f t="shared" si="10"/>
        <v>245.69021597710116</v>
      </c>
      <c r="D192" s="16">
        <f t="shared" si="10"/>
        <v>219.77223802857185</v>
      </c>
      <c r="F192" s="16">
        <f t="shared" si="11"/>
        <v>230.74735109235851</v>
      </c>
      <c r="G192">
        <f t="shared" si="12"/>
        <v>74.660198073029562</v>
      </c>
    </row>
    <row r="193" spans="1:7">
      <c r="A193" s="37" t="s">
        <v>14</v>
      </c>
      <c r="B193" s="16">
        <f t="shared" si="10"/>
        <v>8.3124942113550038</v>
      </c>
      <c r="C193" s="16">
        <f t="shared" si="10"/>
        <v>7.392228293867638</v>
      </c>
      <c r="D193" s="16">
        <f t="shared" si="10"/>
        <v>8.3416128498095716</v>
      </c>
      <c r="F193" s="16">
        <f t="shared" si="11"/>
        <v>8.0154451183440703</v>
      </c>
      <c r="G193">
        <f t="shared" si="12"/>
        <v>2.5934630120175801</v>
      </c>
    </row>
    <row r="194" spans="1:7" ht="15" thickBot="1">
      <c r="A194" s="38" t="s">
        <v>15</v>
      </c>
      <c r="B194" s="16">
        <f t="shared" si="10"/>
        <v>79.005158061386027</v>
      </c>
      <c r="C194" s="16">
        <f t="shared" si="10"/>
        <v>77.349824705721062</v>
      </c>
      <c r="D194" s="16">
        <f t="shared" si="10"/>
        <v>74.498238087942397</v>
      </c>
      <c r="F194" s="16">
        <f t="shared" si="11"/>
        <v>76.951073618349824</v>
      </c>
      <c r="G194">
        <f t="shared" si="12"/>
        <v>24.898151034369715</v>
      </c>
    </row>
    <row r="195" spans="1:7">
      <c r="A195" s="37" t="s">
        <v>16</v>
      </c>
      <c r="B195" s="16">
        <f t="shared" si="10"/>
        <v>2.4984000393836459</v>
      </c>
      <c r="C195" s="16">
        <f t="shared" si="10"/>
        <v>1.4306613312680176</v>
      </c>
      <c r="D195" s="16">
        <f t="shared" si="10"/>
        <v>1.5843983802255037</v>
      </c>
      <c r="F195" s="16">
        <f t="shared" si="11"/>
        <v>1.8378199169590559</v>
      </c>
      <c r="G195">
        <f t="shared" si="12"/>
        <v>0.59464170822832818</v>
      </c>
    </row>
    <row r="196" spans="1:7">
      <c r="A196" s="36" t="s">
        <v>17</v>
      </c>
      <c r="B196" s="16">
        <f t="shared" ref="B196:D210" si="13">(B126/B161)*1000</f>
        <v>30.523922746423057</v>
      </c>
      <c r="C196" s="16">
        <f t="shared" si="13"/>
        <v>23.779030054644803</v>
      </c>
      <c r="D196" s="16">
        <f t="shared" si="13"/>
        <v>28.050337042798454</v>
      </c>
      <c r="F196" s="16">
        <f t="shared" si="11"/>
        <v>27.451096614622106</v>
      </c>
      <c r="G196">
        <f t="shared" si="12"/>
        <v>8.8820274679956217</v>
      </c>
    </row>
    <row r="197" spans="1:7">
      <c r="A197" s="37" t="s">
        <v>18</v>
      </c>
      <c r="B197" s="16">
        <f t="shared" si="13"/>
        <v>26.590235365548772</v>
      </c>
      <c r="C197" s="16">
        <f t="shared" si="13"/>
        <v>20.011330550894254</v>
      </c>
      <c r="D197" s="16">
        <f t="shared" si="13"/>
        <v>19.457505542141451</v>
      </c>
      <c r="F197" s="16">
        <f t="shared" si="11"/>
        <v>22.019690486194822</v>
      </c>
      <c r="G197">
        <f t="shared" si="12"/>
        <v>7.1246514658713798</v>
      </c>
    </row>
    <row r="198" spans="1:7">
      <c r="A198" s="36" t="s">
        <v>19</v>
      </c>
      <c r="B198" s="16">
        <f t="shared" si="13"/>
        <v>20.999432649526714</v>
      </c>
      <c r="C198" s="16">
        <f t="shared" si="13"/>
        <v>16.483794489258973</v>
      </c>
      <c r="D198" s="16">
        <f t="shared" si="13"/>
        <v>19.707549079133777</v>
      </c>
      <c r="F198" s="16">
        <f t="shared" si="11"/>
        <v>19.063592072639821</v>
      </c>
      <c r="G198">
        <f t="shared" si="12"/>
        <v>6.1681815777683235</v>
      </c>
    </row>
    <row r="199" spans="1:7">
      <c r="A199" s="37" t="s">
        <v>20</v>
      </c>
      <c r="B199" s="16">
        <f t="shared" si="13"/>
        <v>0.89145132907289049</v>
      </c>
      <c r="C199" s="16">
        <f t="shared" si="13"/>
        <v>0.83060109289617501</v>
      </c>
      <c r="D199" s="16">
        <f t="shared" si="13"/>
        <v>1.4880312092136021</v>
      </c>
      <c r="F199" s="16">
        <f t="shared" si="11"/>
        <v>1.0700278770608893</v>
      </c>
      <c r="G199">
        <f t="shared" si="12"/>
        <v>0.34621629616477506</v>
      </c>
    </row>
    <row r="200" spans="1:7">
      <c r="A200" s="36" t="s">
        <v>21</v>
      </c>
      <c r="B200" s="16">
        <f t="shared" si="13"/>
        <v>73.311504322433279</v>
      </c>
      <c r="C200" s="16">
        <f t="shared" si="13"/>
        <v>86.172301912568287</v>
      </c>
      <c r="D200" s="16">
        <f t="shared" si="13"/>
        <v>83.630483776357622</v>
      </c>
      <c r="F200" s="16">
        <f t="shared" si="11"/>
        <v>81.038096670453058</v>
      </c>
      <c r="G200">
        <f t="shared" si="12"/>
        <v>26.220540865301864</v>
      </c>
    </row>
    <row r="201" spans="1:7">
      <c r="A201" s="37" t="s">
        <v>22</v>
      </c>
      <c r="B201" s="16">
        <f t="shared" si="13"/>
        <v>22.565299662227879</v>
      </c>
      <c r="C201" s="16">
        <f t="shared" si="13"/>
        <v>20.415269933109858</v>
      </c>
      <c r="D201" s="16">
        <f t="shared" si="13"/>
        <v>19.153492123082909</v>
      </c>
      <c r="F201" s="16">
        <f t="shared" si="11"/>
        <v>20.711353906140218</v>
      </c>
      <c r="G201">
        <f t="shared" si="12"/>
        <v>6.7013284342064603</v>
      </c>
    </row>
    <row r="202" spans="1:7">
      <c r="A202" s="36" t="s">
        <v>23</v>
      </c>
      <c r="B202" s="16">
        <f t="shared" si="13"/>
        <v>3.3014571948998168</v>
      </c>
      <c r="C202" s="16">
        <f t="shared" si="13"/>
        <v>3.7494858687349439</v>
      </c>
      <c r="D202" s="16">
        <f t="shared" si="13"/>
        <v>3.9310011987607605</v>
      </c>
      <c r="F202" s="16">
        <f t="shared" si="11"/>
        <v>3.6606480874651735</v>
      </c>
      <c r="G202">
        <f t="shared" si="12"/>
        <v>1.1844327139270789</v>
      </c>
    </row>
    <row r="203" spans="1:7">
      <c r="A203" s="37" t="s">
        <v>24</v>
      </c>
      <c r="B203" s="16">
        <f t="shared" si="13"/>
        <v>39.389799635701273</v>
      </c>
      <c r="C203" s="16">
        <f t="shared" si="13"/>
        <v>34.490053497411175</v>
      </c>
      <c r="D203" s="16">
        <f t="shared" si="13"/>
        <v>37.975846076135355</v>
      </c>
      <c r="F203" s="16">
        <f t="shared" si="11"/>
        <v>37.285233069749268</v>
      </c>
      <c r="G203">
        <f t="shared" si="12"/>
        <v>12.063942979229887</v>
      </c>
    </row>
    <row r="204" spans="1:7" ht="15" thickBot="1">
      <c r="A204" s="38" t="s">
        <v>25</v>
      </c>
      <c r="B204" s="16">
        <f t="shared" si="13"/>
        <v>53.193306010928964</v>
      </c>
      <c r="C204" s="16">
        <f t="shared" si="13"/>
        <v>37.666970248937453</v>
      </c>
      <c r="D204" s="16">
        <f t="shared" si="13"/>
        <v>36.205918361252955</v>
      </c>
      <c r="F204" s="16">
        <f t="shared" si="11"/>
        <v>42.355398207039791</v>
      </c>
      <c r="G204">
        <f t="shared" si="12"/>
        <v>13.70443649571479</v>
      </c>
    </row>
    <row r="205" spans="1:7">
      <c r="A205" s="45">
        <v>273</v>
      </c>
      <c r="B205" s="16">
        <f t="shared" si="13"/>
        <v>12.398185379936075</v>
      </c>
      <c r="C205" s="16">
        <f t="shared" si="13"/>
        <v>8.7291579094857781</v>
      </c>
      <c r="D205" s="16">
        <f t="shared" si="13"/>
        <v>7.856060290048525</v>
      </c>
      <c r="F205" s="16">
        <f t="shared" si="11"/>
        <v>9.6611345264901249</v>
      </c>
      <c r="G205">
        <f t="shared" si="12"/>
        <v>3.1259393182339514</v>
      </c>
    </row>
    <row r="206" spans="1:7">
      <c r="A206" s="40">
        <v>271</v>
      </c>
      <c r="B206" s="16">
        <f t="shared" si="13"/>
        <v>0.21857923497267759</v>
      </c>
      <c r="C206" s="16">
        <f t="shared" si="13"/>
        <v>0.47685328384369524</v>
      </c>
      <c r="D206" s="16">
        <f t="shared" si="13"/>
        <v>0.27022158169699156</v>
      </c>
      <c r="F206" s="16">
        <f t="shared" si="11"/>
        <v>0.32188470017112142</v>
      </c>
      <c r="G206">
        <f t="shared" si="12"/>
        <v>0.10414843489074188</v>
      </c>
    </row>
    <row r="207" spans="1:7">
      <c r="A207" s="41">
        <v>258</v>
      </c>
      <c r="B207" s="16">
        <f t="shared" si="13"/>
        <v>47.594372212800707</v>
      </c>
      <c r="C207" s="16">
        <f t="shared" si="13"/>
        <v>20.968455816012121</v>
      </c>
      <c r="D207" s="16">
        <f t="shared" si="13"/>
        <v>24.226571214752688</v>
      </c>
      <c r="F207" s="16">
        <f t="shared" si="11"/>
        <v>30.929799747855174</v>
      </c>
      <c r="G207">
        <f t="shared" si="12"/>
        <v>10.007590399638959</v>
      </c>
    </row>
    <row r="208" spans="1:7">
      <c r="A208" s="40">
        <v>193</v>
      </c>
      <c r="B208" s="16">
        <f t="shared" si="13"/>
        <v>6.2223037816382556</v>
      </c>
      <c r="C208" s="16">
        <f t="shared" si="13"/>
        <v>4.2819220287767754</v>
      </c>
      <c r="D208" s="16">
        <f t="shared" si="13"/>
        <v>5.1681267528262058</v>
      </c>
      <c r="F208" s="16">
        <f t="shared" si="11"/>
        <v>5.2241175210804123</v>
      </c>
      <c r="G208">
        <f t="shared" si="12"/>
        <v>1.6903060730024746</v>
      </c>
    </row>
    <row r="209" spans="1:7" ht="15" thickBot="1">
      <c r="A209" s="42">
        <v>72</v>
      </c>
      <c r="B209" s="16">
        <f t="shared" si="13"/>
        <v>37.939351008567755</v>
      </c>
      <c r="C209" s="16">
        <f t="shared" si="13"/>
        <v>41.259227303230752</v>
      </c>
      <c r="D209" s="16">
        <f t="shared" si="13"/>
        <v>33.426763394259154</v>
      </c>
      <c r="F209" s="16">
        <f t="shared" si="11"/>
        <v>37.541780568685887</v>
      </c>
      <c r="G209">
        <f t="shared" si="12"/>
        <v>12.146951026754914</v>
      </c>
    </row>
    <row r="210" spans="1:7" ht="15" thickBot="1">
      <c r="A210" s="39" t="s">
        <v>26</v>
      </c>
      <c r="B210" s="16">
        <f t="shared" si="13"/>
        <v>2.931014543036401</v>
      </c>
      <c r="C210" s="16">
        <f t="shared" si="13"/>
        <v>3.6019009271813407</v>
      </c>
      <c r="D210" s="16">
        <f t="shared" si="13"/>
        <v>2.7389867098428118</v>
      </c>
      <c r="F210" s="16">
        <f t="shared" si="11"/>
        <v>3.0906340600201845</v>
      </c>
      <c r="G210">
        <f t="shared" si="12"/>
        <v>1</v>
      </c>
    </row>
  </sheetData>
  <conditionalFormatting sqref="B38:D70">
    <cfRule type="colorScale" priority="11">
      <colorScale>
        <cfvo type="min"/>
        <cfvo type="max"/>
        <color rgb="FFFCFCFF"/>
        <color rgb="FFF8696B"/>
      </colorScale>
    </cfRule>
  </conditionalFormatting>
  <conditionalFormatting sqref="B71:D71">
    <cfRule type="colorScale" priority="9">
      <colorScale>
        <cfvo type="min"/>
        <cfvo type="max"/>
        <color rgb="FFFCFCFF"/>
        <color rgb="FFF8696B"/>
      </colorScale>
    </cfRule>
  </conditionalFormatting>
  <conditionalFormatting sqref="B3:D10">
    <cfRule type="colorScale" priority="8">
      <colorScale>
        <cfvo type="min"/>
        <cfvo type="max"/>
        <color rgb="FFFCFCFF"/>
        <color rgb="FFF8696B"/>
      </colorScale>
    </cfRule>
  </conditionalFormatting>
  <conditionalFormatting sqref="B11:D18">
    <cfRule type="colorScale" priority="7">
      <colorScale>
        <cfvo type="min"/>
        <cfvo type="max"/>
        <color rgb="FFFCFCFF"/>
        <color rgb="FFF8696B"/>
      </colorScale>
    </cfRule>
  </conditionalFormatting>
  <conditionalFormatting sqref="B19:D26">
    <cfRule type="colorScale" priority="6">
      <colorScale>
        <cfvo type="min"/>
        <cfvo type="max"/>
        <color rgb="FFFCFCFF"/>
        <color rgb="FFF8696B"/>
      </colorScale>
    </cfRule>
  </conditionalFormatting>
  <conditionalFormatting sqref="B27:D34">
    <cfRule type="colorScale" priority="5">
      <colorScale>
        <cfvo type="min"/>
        <cfvo type="max"/>
        <color rgb="FFFCFCFF"/>
        <color rgb="FFF8696B"/>
      </colorScale>
    </cfRule>
  </conditionalFormatting>
  <conditionalFormatting sqref="B144:D175">
    <cfRule type="colorScale" priority="4">
      <colorScale>
        <cfvo type="min"/>
        <cfvo type="max"/>
        <color rgb="FFFCFCFF"/>
        <color rgb="FFF8696B"/>
      </colorScale>
    </cfRule>
  </conditionalFormatting>
  <conditionalFormatting sqref="B179:D210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topLeftCell="A164" workbookViewId="0">
      <selection activeCell="F178" sqref="F178:G178"/>
    </sheetView>
  </sheetViews>
  <sheetFormatPr baseColWidth="10" defaultRowHeight="14" x14ac:dyDescent="0"/>
  <cols>
    <col min="1" max="1" width="10.83203125" customWidth="1"/>
    <col min="5" max="5" width="10.83203125" customWidth="1"/>
  </cols>
  <sheetData>
    <row r="1" spans="1:6" ht="18">
      <c r="A1" s="32" t="s">
        <v>27</v>
      </c>
    </row>
    <row r="2" spans="1:6" ht="19" thickBot="1">
      <c r="A2" s="30" t="s">
        <v>28</v>
      </c>
      <c r="B2" s="31">
        <v>1</v>
      </c>
      <c r="C2" s="31">
        <v>2</v>
      </c>
      <c r="D2" s="31">
        <v>3</v>
      </c>
      <c r="F2" t="s">
        <v>33</v>
      </c>
    </row>
    <row r="3" spans="1:6" ht="15" thickBot="1">
      <c r="A3" s="17" t="s">
        <v>0</v>
      </c>
      <c r="B3" s="1">
        <v>262.666</v>
      </c>
      <c r="C3" s="1">
        <v>272.65699999999998</v>
      </c>
      <c r="D3" s="1">
        <v>254.03299999999999</v>
      </c>
    </row>
    <row r="4" spans="1:6" ht="24">
      <c r="A4" s="18" t="s">
        <v>1</v>
      </c>
      <c r="B4" s="1">
        <v>169.71700000000001</v>
      </c>
      <c r="C4" s="1">
        <v>175.696</v>
      </c>
      <c r="D4" s="1">
        <v>168.459</v>
      </c>
    </row>
    <row r="5" spans="1:6" ht="24">
      <c r="A5" s="19" t="s">
        <v>2</v>
      </c>
      <c r="B5" s="1">
        <v>41.292000000000002</v>
      </c>
      <c r="C5" s="1">
        <v>49.134</v>
      </c>
      <c r="D5" s="1">
        <v>50.064999999999998</v>
      </c>
    </row>
    <row r="6" spans="1:6" ht="24">
      <c r="A6" s="20" t="s">
        <v>3</v>
      </c>
      <c r="B6" s="1">
        <v>40.363</v>
      </c>
      <c r="C6" s="1">
        <v>39.594000000000001</v>
      </c>
      <c r="D6" s="1">
        <v>40.378999999999998</v>
      </c>
    </row>
    <row r="7" spans="1:6" ht="24">
      <c r="A7" s="19" t="s">
        <v>4</v>
      </c>
      <c r="B7" s="1">
        <v>84.638999999999996</v>
      </c>
      <c r="C7" s="1">
        <v>85.203000000000003</v>
      </c>
      <c r="D7" s="1">
        <v>91.135000000000005</v>
      </c>
    </row>
    <row r="8" spans="1:6" ht="25" thickBot="1">
      <c r="A8" s="43" t="s">
        <v>5</v>
      </c>
      <c r="B8" s="1">
        <v>21.462</v>
      </c>
      <c r="C8" s="1">
        <v>25.785</v>
      </c>
      <c r="D8" s="1">
        <v>27.303999999999998</v>
      </c>
    </row>
    <row r="9" spans="1:6">
      <c r="A9" s="22" t="s">
        <v>6</v>
      </c>
      <c r="B9" s="1">
        <v>84.129000000000005</v>
      </c>
      <c r="C9" s="1">
        <v>93.93</v>
      </c>
      <c r="D9" s="1">
        <v>93.164000000000001</v>
      </c>
    </row>
    <row r="10" spans="1:6">
      <c r="A10" s="23" t="s">
        <v>7</v>
      </c>
      <c r="B10" s="1">
        <v>5.8890000000000002</v>
      </c>
      <c r="C10" s="1">
        <v>6.4189999999999996</v>
      </c>
      <c r="D10" s="1">
        <v>5.7380000000000004</v>
      </c>
    </row>
    <row r="11" spans="1:6">
      <c r="A11" s="19" t="s">
        <v>8</v>
      </c>
      <c r="B11" s="1">
        <v>124.60599999999999</v>
      </c>
      <c r="C11" s="1">
        <v>120.264</v>
      </c>
      <c r="D11" s="1">
        <v>162.001</v>
      </c>
    </row>
    <row r="12" spans="1:6">
      <c r="A12" s="23" t="s">
        <v>9</v>
      </c>
      <c r="B12" s="1">
        <v>50.701000000000001</v>
      </c>
      <c r="C12" s="1">
        <v>52.189</v>
      </c>
      <c r="D12" s="1">
        <v>54.756999999999998</v>
      </c>
    </row>
    <row r="13" spans="1:6">
      <c r="A13" s="19" t="s">
        <v>10</v>
      </c>
      <c r="B13" s="1">
        <v>5.1980000000000004</v>
      </c>
      <c r="C13" s="1">
        <v>3.2610000000000001</v>
      </c>
      <c r="D13" s="1">
        <v>4.0149999999999997</v>
      </c>
    </row>
    <row r="14" spans="1:6">
      <c r="A14" s="23" t="s">
        <v>11</v>
      </c>
      <c r="B14" s="1">
        <v>10.432</v>
      </c>
      <c r="C14" s="1">
        <v>11.563000000000001</v>
      </c>
      <c r="D14" s="1">
        <v>12.539</v>
      </c>
    </row>
    <row r="15" spans="1:6">
      <c r="A15" s="19" t="s">
        <v>12</v>
      </c>
      <c r="B15" s="1">
        <v>15.602</v>
      </c>
      <c r="C15" s="1">
        <v>13.542999999999999</v>
      </c>
      <c r="D15" s="1">
        <v>13.271000000000001</v>
      </c>
    </row>
    <row r="16" spans="1:6">
      <c r="A16" s="23" t="s">
        <v>13</v>
      </c>
      <c r="B16" s="1">
        <v>30.616</v>
      </c>
      <c r="C16" s="1">
        <v>31.696999999999999</v>
      </c>
      <c r="D16" s="1">
        <v>33.173000000000002</v>
      </c>
    </row>
    <row r="17" spans="1:4">
      <c r="A17" s="19" t="s">
        <v>14</v>
      </c>
      <c r="B17" s="1">
        <v>11.255000000000001</v>
      </c>
      <c r="C17" s="1">
        <v>3.0680000000000001</v>
      </c>
      <c r="D17" s="1">
        <v>6.0640000000000001</v>
      </c>
    </row>
    <row r="18" spans="1:4" ht="15" thickBot="1">
      <c r="A18" s="21" t="s">
        <v>15</v>
      </c>
      <c r="B18" s="1">
        <v>35.988</v>
      </c>
      <c r="C18" s="1">
        <v>41.228999999999999</v>
      </c>
      <c r="D18" s="1">
        <v>43.176000000000002</v>
      </c>
    </row>
    <row r="19" spans="1:4">
      <c r="A19" s="22" t="s">
        <v>16</v>
      </c>
      <c r="B19" s="1">
        <v>3.8730000000000002</v>
      </c>
      <c r="C19" s="1">
        <v>4.1180000000000003</v>
      </c>
      <c r="D19" s="1">
        <v>3.8479999999999999</v>
      </c>
    </row>
    <row r="20" spans="1:4">
      <c r="A20" s="23" t="s">
        <v>17</v>
      </c>
      <c r="B20" s="1">
        <v>99.83</v>
      </c>
      <c r="C20" s="1">
        <v>93.281999999999996</v>
      </c>
      <c r="D20" s="1">
        <v>89.802000000000007</v>
      </c>
    </row>
    <row r="21" spans="1:4">
      <c r="A21" s="19" t="s">
        <v>18</v>
      </c>
      <c r="B21" s="1">
        <v>31.314</v>
      </c>
      <c r="C21" s="1">
        <v>31.834</v>
      </c>
      <c r="D21" s="1">
        <v>40.502000000000002</v>
      </c>
    </row>
    <row r="22" spans="1:4">
      <c r="A22" s="23" t="s">
        <v>19</v>
      </c>
      <c r="B22" s="1">
        <v>18.495999999999999</v>
      </c>
      <c r="C22" s="1">
        <v>18.541</v>
      </c>
      <c r="D22" s="1">
        <v>16.006</v>
      </c>
    </row>
    <row r="23" spans="1:4">
      <c r="A23" s="19" t="s">
        <v>20</v>
      </c>
      <c r="B23" s="1">
        <v>3.5680000000000001</v>
      </c>
      <c r="C23" s="1">
        <v>4.3730000000000002</v>
      </c>
      <c r="D23" s="1">
        <v>3.2130000000000001</v>
      </c>
    </row>
    <row r="24" spans="1:4">
      <c r="A24" s="23" t="s">
        <v>21</v>
      </c>
      <c r="B24" s="1">
        <v>141.47200000000001</v>
      </c>
      <c r="C24" s="1">
        <v>166.20099999999999</v>
      </c>
      <c r="D24" s="1">
        <v>147.821</v>
      </c>
    </row>
    <row r="25" spans="1:4">
      <c r="A25" s="19" t="s">
        <v>22</v>
      </c>
      <c r="B25" s="1">
        <v>5.7619999999999996</v>
      </c>
      <c r="C25" s="1">
        <v>7.008</v>
      </c>
      <c r="D25" s="1">
        <v>6.7050000000000001</v>
      </c>
    </row>
    <row r="26" spans="1:4">
      <c r="A26" s="23" t="s">
        <v>23</v>
      </c>
      <c r="B26" s="1">
        <v>2.1680000000000001</v>
      </c>
      <c r="C26" s="1">
        <v>3.4380000000000002</v>
      </c>
      <c r="D26" s="1">
        <v>2.1680000000000001</v>
      </c>
    </row>
    <row r="27" spans="1:4">
      <c r="A27" s="19" t="s">
        <v>24</v>
      </c>
      <c r="B27" s="1">
        <v>29.428999999999998</v>
      </c>
      <c r="C27" s="1">
        <v>31.189</v>
      </c>
      <c r="D27" s="1">
        <v>26.135000000000002</v>
      </c>
    </row>
    <row r="28" spans="1:4" ht="15" thickBot="1">
      <c r="A28" s="43" t="s">
        <v>25</v>
      </c>
      <c r="B28" s="1">
        <v>15.917</v>
      </c>
      <c r="C28" s="1">
        <v>14.872</v>
      </c>
      <c r="D28" s="1">
        <v>15.23</v>
      </c>
    </row>
    <row r="29" spans="1:4">
      <c r="A29" s="22">
        <v>273</v>
      </c>
      <c r="B29" s="1">
        <v>11.169</v>
      </c>
      <c r="C29" s="1">
        <v>13.981999999999999</v>
      </c>
      <c r="D29" s="1">
        <v>12.483000000000001</v>
      </c>
    </row>
    <row r="30" spans="1:4">
      <c r="A30" s="23">
        <v>271</v>
      </c>
      <c r="B30" s="1">
        <v>2.456</v>
      </c>
      <c r="C30" s="1">
        <v>2.3889999999999998</v>
      </c>
      <c r="D30" s="1">
        <v>2.835</v>
      </c>
    </row>
    <row r="31" spans="1:4">
      <c r="A31" s="19">
        <v>258</v>
      </c>
      <c r="B31" s="1">
        <v>89.585999999999999</v>
      </c>
      <c r="C31" s="1">
        <v>96.275000000000006</v>
      </c>
      <c r="D31" s="1">
        <v>121.911</v>
      </c>
    </row>
    <row r="32" spans="1:4">
      <c r="A32" s="23">
        <v>193</v>
      </c>
      <c r="B32" s="1">
        <v>15.5</v>
      </c>
      <c r="C32" s="1">
        <v>14.21</v>
      </c>
      <c r="D32" s="1">
        <v>16.556999999999999</v>
      </c>
    </row>
    <row r="33" spans="1:4" ht="15" thickBot="1">
      <c r="A33" s="24">
        <v>72</v>
      </c>
      <c r="B33" s="1">
        <v>6.9020000000000001</v>
      </c>
      <c r="C33" s="1">
        <v>7.9790000000000001</v>
      </c>
      <c r="D33" s="1">
        <v>9.5419999999999998</v>
      </c>
    </row>
    <row r="34" spans="1:4" ht="15" thickBot="1">
      <c r="A34" s="25" t="s">
        <v>26</v>
      </c>
      <c r="B34" s="1">
        <v>11.006</v>
      </c>
      <c r="C34" s="1">
        <v>12.244999999999999</v>
      </c>
      <c r="D34" s="1">
        <v>16.922999999999998</v>
      </c>
    </row>
    <row r="36" spans="1:4" ht="18">
      <c r="A36" s="32" t="s">
        <v>29</v>
      </c>
    </row>
    <row r="37" spans="1:4" ht="19" thickBot="1">
      <c r="A37" s="30" t="s">
        <v>28</v>
      </c>
      <c r="B37" s="31">
        <v>1</v>
      </c>
      <c r="C37" s="31">
        <v>2</v>
      </c>
      <c r="D37" s="31">
        <v>3</v>
      </c>
    </row>
    <row r="38" spans="1:4" ht="15" thickBot="1">
      <c r="A38" s="26" t="s">
        <v>0</v>
      </c>
      <c r="B38" s="27">
        <f>B3*50</f>
        <v>13133.3</v>
      </c>
      <c r="C38" s="27">
        <f t="shared" ref="C38:D38" si="0">C3*50</f>
        <v>13632.849999999999</v>
      </c>
      <c r="D38" s="27">
        <f t="shared" si="0"/>
        <v>12701.65</v>
      </c>
    </row>
    <row r="39" spans="1:4" ht="24">
      <c r="A39" s="28" t="s">
        <v>1</v>
      </c>
      <c r="B39" s="27">
        <f t="shared" ref="B39:D39" si="1">B4*50</f>
        <v>8485.85</v>
      </c>
      <c r="C39" s="27">
        <f t="shared" si="1"/>
        <v>8784.7999999999993</v>
      </c>
      <c r="D39" s="27">
        <f t="shared" si="1"/>
        <v>8422.9500000000007</v>
      </c>
    </row>
    <row r="40" spans="1:4" ht="24">
      <c r="A40" s="19" t="s">
        <v>2</v>
      </c>
      <c r="B40" s="27">
        <f t="shared" ref="B40:D40" si="2">B5*50</f>
        <v>2064.6</v>
      </c>
      <c r="C40" s="27">
        <f t="shared" si="2"/>
        <v>2456.6999999999998</v>
      </c>
      <c r="D40" s="27">
        <f t="shared" si="2"/>
        <v>2503.25</v>
      </c>
    </row>
    <row r="41" spans="1:4" ht="24">
      <c r="A41" s="28" t="s">
        <v>3</v>
      </c>
      <c r="B41" s="27">
        <f t="shared" ref="B41:D41" si="3">B6*50</f>
        <v>2018.15</v>
      </c>
      <c r="C41" s="27">
        <f t="shared" si="3"/>
        <v>1979.7</v>
      </c>
      <c r="D41" s="27">
        <f t="shared" si="3"/>
        <v>2018.9499999999998</v>
      </c>
    </row>
    <row r="42" spans="1:4" ht="24">
      <c r="A42" s="19" t="s">
        <v>4</v>
      </c>
      <c r="B42" s="27">
        <f t="shared" ref="B42:D42" si="4">B7*50</f>
        <v>4231.95</v>
      </c>
      <c r="C42" s="27">
        <f t="shared" si="4"/>
        <v>4260.1500000000005</v>
      </c>
      <c r="D42" s="27">
        <f t="shared" si="4"/>
        <v>4556.75</v>
      </c>
    </row>
    <row r="43" spans="1:4" ht="25" thickBot="1">
      <c r="A43" s="29" t="s">
        <v>5</v>
      </c>
      <c r="B43" s="27">
        <f t="shared" ref="B43:D43" si="5">B8*50</f>
        <v>1073.0999999999999</v>
      </c>
      <c r="C43" s="27">
        <f t="shared" si="5"/>
        <v>1289.25</v>
      </c>
      <c r="D43" s="27">
        <f t="shared" si="5"/>
        <v>1365.1999999999998</v>
      </c>
    </row>
    <row r="44" spans="1:4">
      <c r="A44" s="19" t="s">
        <v>6</v>
      </c>
      <c r="B44" s="27">
        <f t="shared" ref="B44:D44" si="6">B9*50</f>
        <v>4206.45</v>
      </c>
      <c r="C44" s="27">
        <f t="shared" si="6"/>
        <v>4696.5</v>
      </c>
      <c r="D44" s="27">
        <f t="shared" si="6"/>
        <v>4658.2</v>
      </c>
    </row>
    <row r="45" spans="1:4">
      <c r="A45" s="28" t="s">
        <v>7</v>
      </c>
      <c r="B45" s="27">
        <f t="shared" ref="B45:D45" si="7">B10*50</f>
        <v>294.45</v>
      </c>
      <c r="C45" s="27">
        <f t="shared" si="7"/>
        <v>320.95</v>
      </c>
      <c r="D45" s="27">
        <f t="shared" si="7"/>
        <v>286.90000000000003</v>
      </c>
    </row>
    <row r="46" spans="1:4">
      <c r="A46" s="19" t="s">
        <v>8</v>
      </c>
      <c r="B46" s="27">
        <f t="shared" ref="B46:D46" si="8">B11*50</f>
        <v>6230.2999999999993</v>
      </c>
      <c r="C46" s="27">
        <f t="shared" si="8"/>
        <v>6013.2</v>
      </c>
      <c r="D46" s="27">
        <f t="shared" si="8"/>
        <v>8100.05</v>
      </c>
    </row>
    <row r="47" spans="1:4">
      <c r="A47" s="28" t="s">
        <v>9</v>
      </c>
      <c r="B47" s="27">
        <f t="shared" ref="B47:D47" si="9">B12*50</f>
        <v>2535.0500000000002</v>
      </c>
      <c r="C47" s="27">
        <f t="shared" si="9"/>
        <v>2609.4499999999998</v>
      </c>
      <c r="D47" s="27">
        <f t="shared" si="9"/>
        <v>2737.85</v>
      </c>
    </row>
    <row r="48" spans="1:4">
      <c r="A48" s="19" t="s">
        <v>10</v>
      </c>
      <c r="B48" s="27">
        <f t="shared" ref="B48:D48" si="10">B13*50</f>
        <v>259.90000000000003</v>
      </c>
      <c r="C48" s="27">
        <f t="shared" si="10"/>
        <v>163.05000000000001</v>
      </c>
      <c r="D48" s="27">
        <f t="shared" si="10"/>
        <v>200.74999999999997</v>
      </c>
    </row>
    <row r="49" spans="1:4">
      <c r="A49" s="28" t="s">
        <v>11</v>
      </c>
      <c r="B49" s="27">
        <f t="shared" ref="B49:D49" si="11">B14*50</f>
        <v>521.6</v>
      </c>
      <c r="C49" s="27">
        <f t="shared" si="11"/>
        <v>578.15</v>
      </c>
      <c r="D49" s="27">
        <f t="shared" si="11"/>
        <v>626.94999999999993</v>
      </c>
    </row>
    <row r="50" spans="1:4">
      <c r="A50" s="19" t="s">
        <v>12</v>
      </c>
      <c r="B50" s="27">
        <f t="shared" ref="B50:D50" si="12">B15*50</f>
        <v>780.1</v>
      </c>
      <c r="C50" s="27">
        <f t="shared" si="12"/>
        <v>677.15</v>
      </c>
      <c r="D50" s="27">
        <f t="shared" si="12"/>
        <v>663.55000000000007</v>
      </c>
    </row>
    <row r="51" spans="1:4">
      <c r="A51" s="28" t="s">
        <v>13</v>
      </c>
      <c r="B51" s="27">
        <f t="shared" ref="B51:D51" si="13">B16*50</f>
        <v>1530.8</v>
      </c>
      <c r="C51" s="27">
        <f t="shared" si="13"/>
        <v>1584.85</v>
      </c>
      <c r="D51" s="27">
        <f t="shared" si="13"/>
        <v>1658.65</v>
      </c>
    </row>
    <row r="52" spans="1:4">
      <c r="A52" s="19" t="s">
        <v>14</v>
      </c>
      <c r="B52" s="27">
        <f t="shared" ref="B52:D52" si="14">B17*50</f>
        <v>562.75</v>
      </c>
      <c r="C52" s="27">
        <f t="shared" si="14"/>
        <v>153.4</v>
      </c>
      <c r="D52" s="27">
        <f t="shared" si="14"/>
        <v>303.2</v>
      </c>
    </row>
    <row r="53" spans="1:4" ht="15" thickBot="1">
      <c r="A53" s="29" t="s">
        <v>15</v>
      </c>
      <c r="B53" s="27">
        <f t="shared" ref="B53:D53" si="15">B18*50</f>
        <v>1799.4</v>
      </c>
      <c r="C53" s="27">
        <f t="shared" si="15"/>
        <v>2061.4499999999998</v>
      </c>
      <c r="D53" s="27">
        <f t="shared" si="15"/>
        <v>2158.8000000000002</v>
      </c>
    </row>
    <row r="54" spans="1:4">
      <c r="A54" s="19" t="s">
        <v>16</v>
      </c>
      <c r="B54" s="27">
        <f t="shared" ref="B54:D54" si="16">B19*50</f>
        <v>193.65</v>
      </c>
      <c r="C54" s="27">
        <f t="shared" si="16"/>
        <v>205.9</v>
      </c>
      <c r="D54" s="27">
        <f t="shared" si="16"/>
        <v>192.4</v>
      </c>
    </row>
    <row r="55" spans="1:4">
      <c r="A55" s="28" t="s">
        <v>17</v>
      </c>
      <c r="B55" s="27">
        <f t="shared" ref="B55:D55" si="17">B20*50</f>
        <v>4991.5</v>
      </c>
      <c r="C55" s="27">
        <f t="shared" si="17"/>
        <v>4664.0999999999995</v>
      </c>
      <c r="D55" s="27">
        <f t="shared" si="17"/>
        <v>4490.1000000000004</v>
      </c>
    </row>
    <row r="56" spans="1:4">
      <c r="A56" s="19" t="s">
        <v>18</v>
      </c>
      <c r="B56" s="27">
        <f t="shared" ref="B56:D56" si="18">B21*50</f>
        <v>1565.7</v>
      </c>
      <c r="C56" s="27">
        <f t="shared" si="18"/>
        <v>1591.7</v>
      </c>
      <c r="D56" s="27">
        <f t="shared" si="18"/>
        <v>2025.1000000000001</v>
      </c>
    </row>
    <row r="57" spans="1:4">
      <c r="A57" s="28" t="s">
        <v>19</v>
      </c>
      <c r="B57" s="27">
        <f t="shared" ref="B57:D57" si="19">B22*50</f>
        <v>924.8</v>
      </c>
      <c r="C57" s="27">
        <f t="shared" si="19"/>
        <v>927.05000000000007</v>
      </c>
      <c r="D57" s="27">
        <f t="shared" si="19"/>
        <v>800.3</v>
      </c>
    </row>
    <row r="58" spans="1:4">
      <c r="A58" s="19" t="s">
        <v>20</v>
      </c>
      <c r="B58" s="27">
        <f t="shared" ref="B58:D58" si="20">B23*50</f>
        <v>178.4</v>
      </c>
      <c r="C58" s="27">
        <f t="shared" si="20"/>
        <v>218.65</v>
      </c>
      <c r="D58" s="27">
        <f t="shared" si="20"/>
        <v>160.65</v>
      </c>
    </row>
    <row r="59" spans="1:4">
      <c r="A59" s="28" t="s">
        <v>21</v>
      </c>
      <c r="B59" s="27">
        <f t="shared" ref="B59:D59" si="21">B24*50</f>
        <v>7073.6</v>
      </c>
      <c r="C59" s="27">
        <f t="shared" si="21"/>
        <v>8310.0499999999993</v>
      </c>
      <c r="D59" s="27">
        <f t="shared" si="21"/>
        <v>7391.05</v>
      </c>
    </row>
    <row r="60" spans="1:4">
      <c r="A60" s="19" t="s">
        <v>22</v>
      </c>
      <c r="B60" s="27">
        <f t="shared" ref="B60:D60" si="22">B25*50</f>
        <v>288.09999999999997</v>
      </c>
      <c r="C60" s="27">
        <f t="shared" si="22"/>
        <v>350.4</v>
      </c>
      <c r="D60" s="27">
        <f t="shared" si="22"/>
        <v>335.25</v>
      </c>
    </row>
    <row r="61" spans="1:4">
      <c r="A61" s="28" t="s">
        <v>23</v>
      </c>
      <c r="B61" s="27">
        <f t="shared" ref="B61:D61" si="23">B26*50</f>
        <v>108.4</v>
      </c>
      <c r="C61" s="27">
        <f t="shared" si="23"/>
        <v>171.9</v>
      </c>
      <c r="D61" s="27">
        <f t="shared" si="23"/>
        <v>108.4</v>
      </c>
    </row>
    <row r="62" spans="1:4">
      <c r="A62" s="19" t="s">
        <v>24</v>
      </c>
      <c r="B62" s="27">
        <f t="shared" ref="B62:D62" si="24">B27*50</f>
        <v>1471.4499999999998</v>
      </c>
      <c r="C62" s="27">
        <f t="shared" si="24"/>
        <v>1559.45</v>
      </c>
      <c r="D62" s="27">
        <f t="shared" si="24"/>
        <v>1306.75</v>
      </c>
    </row>
    <row r="63" spans="1:4" ht="15" thickBot="1">
      <c r="A63" s="29" t="s">
        <v>25</v>
      </c>
      <c r="B63" s="27">
        <f t="shared" ref="B63:D63" si="25">B28*50</f>
        <v>795.85</v>
      </c>
      <c r="C63" s="27">
        <f t="shared" si="25"/>
        <v>743.6</v>
      </c>
      <c r="D63" s="27">
        <f t="shared" si="25"/>
        <v>761.5</v>
      </c>
    </row>
    <row r="64" spans="1:4">
      <c r="A64" s="19">
        <v>273</v>
      </c>
      <c r="B64" s="27">
        <f t="shared" ref="B64:D64" si="26">B29*50</f>
        <v>558.45000000000005</v>
      </c>
      <c r="C64" s="27">
        <f t="shared" si="26"/>
        <v>699.09999999999991</v>
      </c>
      <c r="D64" s="27">
        <f t="shared" si="26"/>
        <v>624.15</v>
      </c>
    </row>
    <row r="65" spans="1:4">
      <c r="A65" s="28">
        <v>271</v>
      </c>
      <c r="B65" s="27">
        <f t="shared" ref="B65:D65" si="27">B30*50</f>
        <v>122.8</v>
      </c>
      <c r="C65" s="27">
        <f t="shared" si="27"/>
        <v>119.44999999999999</v>
      </c>
      <c r="D65" s="27">
        <f t="shared" si="27"/>
        <v>141.75</v>
      </c>
    </row>
    <row r="66" spans="1:4">
      <c r="A66" s="19">
        <v>258</v>
      </c>
      <c r="B66" s="27">
        <f t="shared" ref="B66:D66" si="28">B31*50</f>
        <v>4479.3</v>
      </c>
      <c r="C66" s="27">
        <f t="shared" si="28"/>
        <v>4813.75</v>
      </c>
      <c r="D66" s="27">
        <f t="shared" si="28"/>
        <v>6095.55</v>
      </c>
    </row>
    <row r="67" spans="1:4">
      <c r="A67" s="28">
        <v>193</v>
      </c>
      <c r="B67" s="27">
        <f t="shared" ref="B67:D67" si="29">B32*50</f>
        <v>775</v>
      </c>
      <c r="C67" s="27">
        <f t="shared" si="29"/>
        <v>710.5</v>
      </c>
      <c r="D67" s="27">
        <f t="shared" si="29"/>
        <v>827.84999999999991</v>
      </c>
    </row>
    <row r="68" spans="1:4" ht="15" thickBot="1">
      <c r="A68" s="24">
        <v>72</v>
      </c>
      <c r="B68" s="27">
        <f t="shared" ref="B68:D68" si="30">B33*50</f>
        <v>345.1</v>
      </c>
      <c r="C68" s="27">
        <f t="shared" si="30"/>
        <v>398.95</v>
      </c>
      <c r="D68" s="27">
        <f t="shared" si="30"/>
        <v>477.09999999999997</v>
      </c>
    </row>
    <row r="69" spans="1:4" ht="15" thickBot="1">
      <c r="A69" s="24" t="s">
        <v>26</v>
      </c>
      <c r="B69" s="27">
        <f t="shared" ref="B69:D69" si="31">B34*50</f>
        <v>550.29999999999995</v>
      </c>
      <c r="C69" s="27">
        <f t="shared" si="31"/>
        <v>612.25</v>
      </c>
      <c r="D69" s="27">
        <f t="shared" si="31"/>
        <v>846.14999999999986</v>
      </c>
    </row>
    <row r="70" spans="1:4">
      <c r="A70" s="34"/>
      <c r="B70" s="27"/>
      <c r="C70" s="27"/>
      <c r="D70" s="27"/>
    </row>
    <row r="71" spans="1:4" ht="18">
      <c r="A71" s="32" t="s">
        <v>30</v>
      </c>
      <c r="B71" s="27"/>
      <c r="C71" s="27"/>
      <c r="D71" s="27"/>
    </row>
    <row r="72" spans="1:4" ht="19" thickBot="1">
      <c r="A72" s="30" t="s">
        <v>28</v>
      </c>
      <c r="B72" s="31">
        <v>1</v>
      </c>
      <c r="C72" s="31">
        <v>2</v>
      </c>
      <c r="D72" s="31">
        <v>3</v>
      </c>
    </row>
    <row r="73" spans="1:4" ht="15" thickBot="1">
      <c r="A73" s="26" t="s">
        <v>0</v>
      </c>
      <c r="B73">
        <f>B38/(0.58*18300)/1000</f>
        <v>1.2373563218390803E-3</v>
      </c>
      <c r="C73">
        <f t="shared" ref="C73:D73" si="32">C38/(0.58*18300)/1000</f>
        <v>1.2844215187488221E-3</v>
      </c>
      <c r="D73">
        <f t="shared" si="32"/>
        <v>1.1966883361597888E-3</v>
      </c>
    </row>
    <row r="74" spans="1:4" ht="24">
      <c r="A74" s="28" t="s">
        <v>1</v>
      </c>
      <c r="B74">
        <f t="shared" ref="B74:D89" si="33">B39/(0.58*18300)/1000</f>
        <v>7.9949594874693811E-4</v>
      </c>
      <c r="C74">
        <f t="shared" si="33"/>
        <v>8.276615790465422E-4</v>
      </c>
      <c r="D74">
        <f t="shared" si="33"/>
        <v>7.9356981345392883E-4</v>
      </c>
    </row>
    <row r="75" spans="1:4" ht="24">
      <c r="A75" s="19" t="s">
        <v>2</v>
      </c>
      <c r="B75">
        <f t="shared" si="33"/>
        <v>1.945166760881854E-4</v>
      </c>
      <c r="C75">
        <f t="shared" si="33"/>
        <v>2.3145845110231767E-4</v>
      </c>
      <c r="D75">
        <f t="shared" si="33"/>
        <v>2.3584416807989449E-4</v>
      </c>
    </row>
    <row r="76" spans="1:4" ht="24">
      <c r="A76" s="28" t="s">
        <v>3</v>
      </c>
      <c r="B76">
        <f t="shared" si="33"/>
        <v>1.9014038062935745E-4</v>
      </c>
      <c r="C76">
        <f t="shared" si="33"/>
        <v>1.8651780667043526E-4</v>
      </c>
      <c r="D76">
        <f t="shared" si="33"/>
        <v>1.9021575277934801E-4</v>
      </c>
    </row>
    <row r="77" spans="1:4" ht="24">
      <c r="A77" s="19" t="s">
        <v>4</v>
      </c>
      <c r="B77">
        <f t="shared" si="33"/>
        <v>3.9871396269078573E-4</v>
      </c>
      <c r="C77">
        <f t="shared" si="33"/>
        <v>4.0137083097795367E-4</v>
      </c>
      <c r="D77">
        <f t="shared" si="33"/>
        <v>4.2931505558696059E-4</v>
      </c>
    </row>
    <row r="78" spans="1:4" ht="25" thickBot="1">
      <c r="A78" s="29" t="s">
        <v>5</v>
      </c>
      <c r="B78">
        <f t="shared" si="33"/>
        <v>1.011023176936122E-4</v>
      </c>
      <c r="C78">
        <f t="shared" si="33"/>
        <v>1.2146693046919164E-4</v>
      </c>
      <c r="D78">
        <f t="shared" si="33"/>
        <v>1.2862257395892214E-4</v>
      </c>
    </row>
    <row r="79" spans="1:4">
      <c r="A79" s="19" t="s">
        <v>6</v>
      </c>
      <c r="B79">
        <f t="shared" si="33"/>
        <v>3.96311475409836E-4</v>
      </c>
      <c r="C79">
        <f t="shared" si="33"/>
        <v>4.4248162803843982E-4</v>
      </c>
      <c r="D79">
        <f t="shared" si="33"/>
        <v>4.3887318635764085E-4</v>
      </c>
    </row>
    <row r="80" spans="1:4">
      <c r="A80" s="28" t="s">
        <v>7</v>
      </c>
      <c r="B80">
        <f t="shared" si="33"/>
        <v>2.7741661955907292E-5</v>
      </c>
      <c r="C80">
        <f t="shared" si="33"/>
        <v>3.0238364424345204E-5</v>
      </c>
      <c r="D80">
        <f t="shared" si="33"/>
        <v>2.7030337290371211E-5</v>
      </c>
    </row>
    <row r="81" spans="1:4">
      <c r="A81" s="19" t="s">
        <v>8</v>
      </c>
      <c r="B81">
        <f t="shared" si="33"/>
        <v>5.8698888260787631E-4</v>
      </c>
      <c r="C81">
        <f t="shared" si="33"/>
        <v>5.6653476540418312E-4</v>
      </c>
      <c r="D81">
        <f t="shared" si="33"/>
        <v>7.6314772941398152E-4</v>
      </c>
    </row>
    <row r="82" spans="1:4">
      <c r="A82" s="28" t="s">
        <v>9</v>
      </c>
      <c r="B82">
        <f t="shared" si="33"/>
        <v>2.3884021104202E-4</v>
      </c>
      <c r="C82">
        <f t="shared" si="33"/>
        <v>2.4584982099114374E-4</v>
      </c>
      <c r="D82">
        <f t="shared" si="33"/>
        <v>2.579470510646316E-4</v>
      </c>
    </row>
    <row r="83" spans="1:4">
      <c r="A83" s="19" t="s">
        <v>10</v>
      </c>
      <c r="B83">
        <f t="shared" si="33"/>
        <v>2.4486527228189186E-5</v>
      </c>
      <c r="C83">
        <f t="shared" si="33"/>
        <v>1.5361786319954777E-5</v>
      </c>
      <c r="D83">
        <f t="shared" si="33"/>
        <v>1.8913698888260785E-5</v>
      </c>
    </row>
    <row r="84" spans="1:4">
      <c r="A84" s="28" t="s">
        <v>11</v>
      </c>
      <c r="B84">
        <f t="shared" si="33"/>
        <v>4.9142641793857172E-5</v>
      </c>
      <c r="C84">
        <f t="shared" si="33"/>
        <v>5.4470510646316178E-5</v>
      </c>
      <c r="D84">
        <f t="shared" si="33"/>
        <v>5.9068211795741465E-5</v>
      </c>
    </row>
    <row r="85" spans="1:4">
      <c r="A85" s="19" t="s">
        <v>12</v>
      </c>
      <c r="B85">
        <f t="shared" si="33"/>
        <v>7.3497267759562845E-5</v>
      </c>
      <c r="C85">
        <f t="shared" si="33"/>
        <v>6.3797814207650262E-5</v>
      </c>
      <c r="D85">
        <f t="shared" si="33"/>
        <v>6.2516487657810437E-5</v>
      </c>
    </row>
    <row r="86" spans="1:4">
      <c r="A86" s="28" t="s">
        <v>13</v>
      </c>
      <c r="B86">
        <f t="shared" si="33"/>
        <v>1.4422460900697192E-4</v>
      </c>
      <c r="C86">
        <f t="shared" si="33"/>
        <v>1.4931693989071038E-4</v>
      </c>
      <c r="D86">
        <f t="shared" si="33"/>
        <v>1.5627002072734125E-4</v>
      </c>
    </row>
    <row r="87" spans="1:4">
      <c r="A87" s="19" t="s">
        <v>14</v>
      </c>
      <c r="B87">
        <f t="shared" si="33"/>
        <v>5.3019596758997546E-5</v>
      </c>
      <c r="C87">
        <f t="shared" si="33"/>
        <v>1.4452609760693425E-5</v>
      </c>
      <c r="D87">
        <f t="shared" si="33"/>
        <v>2.8566044846429244E-5</v>
      </c>
    </row>
    <row r="88" spans="1:4" ht="15" thickBot="1">
      <c r="A88" s="29" t="s">
        <v>15</v>
      </c>
      <c r="B88">
        <f t="shared" si="33"/>
        <v>1.6953080836630866E-4</v>
      </c>
      <c r="C88">
        <f t="shared" si="33"/>
        <v>1.9421989824759751E-4</v>
      </c>
      <c r="D88">
        <f t="shared" si="33"/>
        <v>2.0339174674957605E-4</v>
      </c>
    </row>
    <row r="89" spans="1:4">
      <c r="A89" s="19" t="s">
        <v>16</v>
      </c>
      <c r="B89">
        <f t="shared" si="33"/>
        <v>1.8244771057094404E-5</v>
      </c>
      <c r="C89">
        <f t="shared" si="33"/>
        <v>1.9398907103825135E-5</v>
      </c>
      <c r="D89">
        <f t="shared" si="33"/>
        <v>1.8127002072734123E-5</v>
      </c>
    </row>
    <row r="90" spans="1:4">
      <c r="A90" s="28" t="s">
        <v>17</v>
      </c>
      <c r="B90">
        <f t="shared" ref="B90:D104" si="34">B55/(0.58*18300)/1000</f>
        <v>4.7027510834746564E-4</v>
      </c>
      <c r="C90">
        <f t="shared" si="34"/>
        <v>4.3942905596382133E-4</v>
      </c>
      <c r="D90">
        <f t="shared" si="34"/>
        <v>4.230356133408706E-4</v>
      </c>
    </row>
    <row r="91" spans="1:4">
      <c r="A91" s="19" t="s">
        <v>18</v>
      </c>
      <c r="B91">
        <f t="shared" si="34"/>
        <v>1.4751271905031092E-4</v>
      </c>
      <c r="C91">
        <f t="shared" si="34"/>
        <v>1.4996231392500474E-4</v>
      </c>
      <c r="D91">
        <f t="shared" si="34"/>
        <v>1.907951761824006E-4</v>
      </c>
    </row>
    <row r="92" spans="1:4">
      <c r="A92" s="28" t="s">
        <v>19</v>
      </c>
      <c r="B92">
        <f t="shared" si="34"/>
        <v>8.7130205389108716E-5</v>
      </c>
      <c r="C92">
        <f t="shared" si="34"/>
        <v>8.7342189560957241E-5</v>
      </c>
      <c r="D92">
        <f t="shared" si="34"/>
        <v>7.5400414546824944E-5</v>
      </c>
    </row>
    <row r="93" spans="1:4">
      <c r="A93" s="19" t="s">
        <v>20</v>
      </c>
      <c r="B93">
        <f t="shared" si="34"/>
        <v>1.6807989447899E-5</v>
      </c>
      <c r="C93">
        <f t="shared" si="34"/>
        <v>2.060015074429998E-5</v>
      </c>
      <c r="D93">
        <f t="shared" si="34"/>
        <v>1.5135669869983041E-5</v>
      </c>
    </row>
    <row r="94" spans="1:4">
      <c r="A94" s="28" t="s">
        <v>21</v>
      </c>
      <c r="B94">
        <f t="shared" si="34"/>
        <v>6.6644055021669504E-4</v>
      </c>
      <c r="C94">
        <f t="shared" si="34"/>
        <v>7.8293291878650832E-4</v>
      </c>
      <c r="D94">
        <f t="shared" si="34"/>
        <v>6.9634916148483144E-4</v>
      </c>
    </row>
    <row r="95" spans="1:4">
      <c r="A95" s="19" t="s">
        <v>22</v>
      </c>
      <c r="B95">
        <f t="shared" si="34"/>
        <v>2.7143395515357073E-5</v>
      </c>
      <c r="C95">
        <f t="shared" si="34"/>
        <v>3.3013001695873372E-5</v>
      </c>
      <c r="D95">
        <f t="shared" si="34"/>
        <v>3.1585641605426798E-5</v>
      </c>
    </row>
    <row r="96" spans="1:4">
      <c r="A96" s="28" t="s">
        <v>23</v>
      </c>
      <c r="B96">
        <f t="shared" si="34"/>
        <v>1.0212926323723385E-5</v>
      </c>
      <c r="C96">
        <f t="shared" si="34"/>
        <v>1.6195590729225552E-5</v>
      </c>
      <c r="D96">
        <f t="shared" si="34"/>
        <v>1.0212926323723385E-5</v>
      </c>
    </row>
    <row r="97" spans="1:4">
      <c r="A97" s="19" t="s">
        <v>24</v>
      </c>
      <c r="B97">
        <f t="shared" si="34"/>
        <v>1.3863293762954586E-4</v>
      </c>
      <c r="C97">
        <f t="shared" si="34"/>
        <v>1.4692387412850951E-4</v>
      </c>
      <c r="D97">
        <f t="shared" si="34"/>
        <v>1.2311569625023553E-4</v>
      </c>
    </row>
    <row r="98" spans="1:4" ht="15" thickBot="1">
      <c r="A98" s="29" t="s">
        <v>25</v>
      </c>
      <c r="B98">
        <f t="shared" si="34"/>
        <v>7.4981156962502368E-5</v>
      </c>
      <c r="C98">
        <f t="shared" si="34"/>
        <v>7.0058413416242713E-5</v>
      </c>
      <c r="D98">
        <f t="shared" si="34"/>
        <v>7.1744865272281894E-5</v>
      </c>
    </row>
    <row r="99" spans="1:4">
      <c r="A99" s="19">
        <v>273</v>
      </c>
      <c r="B99">
        <f t="shared" si="34"/>
        <v>5.2614471452798196E-5</v>
      </c>
      <c r="C99">
        <f t="shared" si="34"/>
        <v>6.5865837573016755E-5</v>
      </c>
      <c r="D99">
        <f t="shared" si="34"/>
        <v>5.8804409270774445E-5</v>
      </c>
    </row>
    <row r="100" spans="1:4">
      <c r="A100" s="28">
        <v>271</v>
      </c>
      <c r="B100">
        <f t="shared" si="34"/>
        <v>1.1569625023553796E-5</v>
      </c>
      <c r="C100">
        <f t="shared" si="34"/>
        <v>1.1254004145468248E-5</v>
      </c>
      <c r="D100">
        <f t="shared" si="34"/>
        <v>1.3355002826455624E-5</v>
      </c>
    </row>
    <row r="101" spans="1:4">
      <c r="A101" s="19">
        <v>258</v>
      </c>
      <c r="B101">
        <f t="shared" si="34"/>
        <v>4.2201808931599776E-4</v>
      </c>
      <c r="C101">
        <f t="shared" si="34"/>
        <v>4.5352835877143392E-4</v>
      </c>
      <c r="D101">
        <f t="shared" si="34"/>
        <v>5.7429338609383835E-4</v>
      </c>
    </row>
    <row r="102" spans="1:4">
      <c r="A102" s="28">
        <v>193</v>
      </c>
      <c r="B102">
        <f t="shared" si="34"/>
        <v>7.3016770303372907E-5</v>
      </c>
      <c r="C102">
        <f t="shared" si="34"/>
        <v>6.6939890710382516E-5</v>
      </c>
      <c r="D102">
        <f t="shared" si="34"/>
        <v>7.7996042962125492E-5</v>
      </c>
    </row>
    <row r="103" spans="1:4" ht="15" thickBot="1">
      <c r="A103" s="24">
        <v>72</v>
      </c>
      <c r="B103">
        <f t="shared" si="34"/>
        <v>3.2513661202185796E-5</v>
      </c>
      <c r="C103">
        <f t="shared" si="34"/>
        <v>3.75871490484266E-5</v>
      </c>
      <c r="D103">
        <f t="shared" si="34"/>
        <v>4.4950065950631236E-5</v>
      </c>
    </row>
    <row r="104" spans="1:4" ht="15" thickBot="1">
      <c r="A104" s="24" t="s">
        <v>26</v>
      </c>
      <c r="B104">
        <f t="shared" si="34"/>
        <v>5.1846617674769166E-5</v>
      </c>
      <c r="C104">
        <f t="shared" si="34"/>
        <v>5.7683248539664594E-5</v>
      </c>
      <c r="D104">
        <f t="shared" si="34"/>
        <v>7.9720180893159964E-5</v>
      </c>
    </row>
    <row r="107" spans="1:4" ht="18">
      <c r="A107" s="32" t="s">
        <v>31</v>
      </c>
    </row>
    <row r="108" spans="1:4" ht="19" thickBot="1">
      <c r="A108" s="30" t="s">
        <v>28</v>
      </c>
      <c r="B108" s="31">
        <v>1</v>
      </c>
      <c r="C108" s="31">
        <v>2</v>
      </c>
      <c r="D108" s="31">
        <v>3</v>
      </c>
    </row>
    <row r="109" spans="1:4" ht="15" thickBot="1">
      <c r="A109" s="26" t="s">
        <v>0</v>
      </c>
      <c r="B109" s="33">
        <f>B73/60*1000000</f>
        <v>20.622605363984672</v>
      </c>
      <c r="C109" s="33">
        <f t="shared" ref="C109:D109" si="35">C73/60*1000000</f>
        <v>21.407025312480371</v>
      </c>
      <c r="D109" s="33">
        <f t="shared" si="35"/>
        <v>19.944805602663145</v>
      </c>
    </row>
    <row r="110" spans="1:4" ht="24">
      <c r="A110" s="28" t="s">
        <v>1</v>
      </c>
      <c r="B110" s="33">
        <f t="shared" ref="B110:D125" si="36">B74/60*1000000</f>
        <v>13.324932479115636</v>
      </c>
      <c r="C110" s="33">
        <f t="shared" si="36"/>
        <v>13.794359650775704</v>
      </c>
      <c r="D110" s="33">
        <f t="shared" si="36"/>
        <v>13.226163557565481</v>
      </c>
    </row>
    <row r="111" spans="1:4" ht="24">
      <c r="A111" s="19" t="s">
        <v>2</v>
      </c>
      <c r="B111" s="33">
        <f t="shared" si="36"/>
        <v>3.2419446014697564</v>
      </c>
      <c r="C111" s="33">
        <f t="shared" si="36"/>
        <v>3.8576408517052947</v>
      </c>
      <c r="D111" s="33">
        <f t="shared" si="36"/>
        <v>3.9307361346649086</v>
      </c>
    </row>
    <row r="112" spans="1:4" ht="24">
      <c r="A112" s="28" t="s">
        <v>3</v>
      </c>
      <c r="B112" s="33">
        <f t="shared" si="36"/>
        <v>3.1690063438226241</v>
      </c>
      <c r="C112" s="33">
        <f t="shared" si="36"/>
        <v>3.108630111173921</v>
      </c>
      <c r="D112" s="33">
        <f t="shared" si="36"/>
        <v>3.170262546322467</v>
      </c>
    </row>
    <row r="113" spans="1:4" ht="24">
      <c r="A113" s="19" t="s">
        <v>4</v>
      </c>
      <c r="B113" s="33">
        <f t="shared" si="36"/>
        <v>6.6452327115130956</v>
      </c>
      <c r="C113" s="33">
        <f t="shared" si="36"/>
        <v>6.6895138496325615</v>
      </c>
      <c r="D113" s="33">
        <f t="shared" si="36"/>
        <v>7.1552509264493436</v>
      </c>
    </row>
    <row r="114" spans="1:4" ht="25" thickBot="1">
      <c r="A114" s="29" t="s">
        <v>5</v>
      </c>
      <c r="B114" s="33">
        <f t="shared" si="36"/>
        <v>1.6850386282268701</v>
      </c>
      <c r="C114" s="33">
        <f t="shared" si="36"/>
        <v>2.0244488411531942</v>
      </c>
      <c r="D114" s="33">
        <f t="shared" si="36"/>
        <v>2.1437095659820358</v>
      </c>
    </row>
    <row r="115" spans="1:4">
      <c r="A115" s="19" t="s">
        <v>6</v>
      </c>
      <c r="B115" s="33">
        <f t="shared" si="36"/>
        <v>6.6051912568305999</v>
      </c>
      <c r="C115" s="33">
        <f t="shared" si="36"/>
        <v>7.3746938006406637</v>
      </c>
      <c r="D115" s="33">
        <f t="shared" si="36"/>
        <v>7.3145531059606812</v>
      </c>
    </row>
    <row r="116" spans="1:4">
      <c r="A116" s="28" t="s">
        <v>7</v>
      </c>
      <c r="B116" s="33">
        <f t="shared" si="36"/>
        <v>0.4623610325984549</v>
      </c>
      <c r="C116" s="33">
        <f t="shared" si="36"/>
        <v>0.50397274040575346</v>
      </c>
      <c r="D116" s="33">
        <f t="shared" si="36"/>
        <v>0.45050562150618684</v>
      </c>
    </row>
    <row r="117" spans="1:4">
      <c r="A117" s="19" t="s">
        <v>8</v>
      </c>
      <c r="B117" s="33">
        <f t="shared" si="36"/>
        <v>9.783148043464605</v>
      </c>
      <c r="C117" s="33">
        <f t="shared" si="36"/>
        <v>9.4422460900697196</v>
      </c>
      <c r="D117" s="33">
        <f t="shared" si="36"/>
        <v>12.719128823566358</v>
      </c>
    </row>
    <row r="118" spans="1:4">
      <c r="A118" s="28" t="s">
        <v>9</v>
      </c>
      <c r="B118" s="33">
        <f t="shared" si="36"/>
        <v>3.9806701840336665</v>
      </c>
      <c r="C118" s="33">
        <f t="shared" si="36"/>
        <v>4.0974970165190623</v>
      </c>
      <c r="D118" s="33">
        <f t="shared" si="36"/>
        <v>4.2991175177438601</v>
      </c>
    </row>
    <row r="119" spans="1:4">
      <c r="A119" s="19" t="s">
        <v>10</v>
      </c>
      <c r="B119" s="33">
        <f t="shared" si="36"/>
        <v>0.40810878713648646</v>
      </c>
      <c r="C119" s="33">
        <f t="shared" si="36"/>
        <v>0.25602977199924626</v>
      </c>
      <c r="D119" s="33">
        <f t="shared" si="36"/>
        <v>0.31522831480434643</v>
      </c>
    </row>
    <row r="120" spans="1:4">
      <c r="A120" s="28" t="s">
        <v>11</v>
      </c>
      <c r="B120" s="33">
        <f t="shared" si="36"/>
        <v>0.81904402989761949</v>
      </c>
      <c r="C120" s="33">
        <f t="shared" si="36"/>
        <v>0.90784184410526969</v>
      </c>
      <c r="D120" s="33">
        <f t="shared" si="36"/>
        <v>0.98447019659569113</v>
      </c>
    </row>
    <row r="121" spans="1:4">
      <c r="A121" s="19" t="s">
        <v>12</v>
      </c>
      <c r="B121" s="33">
        <f t="shared" si="36"/>
        <v>1.2249544626593807</v>
      </c>
      <c r="C121" s="33">
        <f t="shared" si="36"/>
        <v>1.0632969034608377</v>
      </c>
      <c r="D121" s="33">
        <f t="shared" si="36"/>
        <v>1.0419414609635074</v>
      </c>
    </row>
    <row r="122" spans="1:4">
      <c r="A122" s="28" t="s">
        <v>13</v>
      </c>
      <c r="B122" s="33">
        <f t="shared" si="36"/>
        <v>2.4037434834495319</v>
      </c>
      <c r="C122" s="33">
        <f t="shared" si="36"/>
        <v>2.4886156648451729</v>
      </c>
      <c r="D122" s="33">
        <f t="shared" si="36"/>
        <v>2.6045003454556874</v>
      </c>
    </row>
    <row r="123" spans="1:4">
      <c r="A123" s="19" t="s">
        <v>14</v>
      </c>
      <c r="B123" s="33">
        <f t="shared" si="36"/>
        <v>0.88365994598329245</v>
      </c>
      <c r="C123" s="33">
        <f t="shared" si="36"/>
        <v>0.24087682934489038</v>
      </c>
      <c r="D123" s="33">
        <f t="shared" si="36"/>
        <v>0.47610074744048742</v>
      </c>
    </row>
    <row r="124" spans="1:4" ht="15" thickBot="1">
      <c r="A124" s="29" t="s">
        <v>15</v>
      </c>
      <c r="B124" s="33">
        <f t="shared" si="36"/>
        <v>2.825513472771811</v>
      </c>
      <c r="C124" s="33">
        <f t="shared" si="36"/>
        <v>3.2369983041266255</v>
      </c>
      <c r="D124" s="33">
        <f t="shared" si="36"/>
        <v>3.3898624458262674</v>
      </c>
    </row>
    <row r="125" spans="1:4">
      <c r="A125" s="19" t="s">
        <v>16</v>
      </c>
      <c r="B125" s="33">
        <f t="shared" si="36"/>
        <v>0.30407951761824009</v>
      </c>
      <c r="C125" s="33">
        <f t="shared" si="36"/>
        <v>0.3233151183970856</v>
      </c>
      <c r="D125" s="33">
        <f t="shared" si="36"/>
        <v>0.30211670121223538</v>
      </c>
    </row>
    <row r="126" spans="1:4">
      <c r="A126" s="28" t="s">
        <v>17</v>
      </c>
      <c r="B126" s="33">
        <f t="shared" ref="B126:D140" si="37">B90/60*1000000</f>
        <v>7.8379184724577602</v>
      </c>
      <c r="C126" s="33">
        <f t="shared" si="37"/>
        <v>7.3238175993970218</v>
      </c>
      <c r="D126" s="33">
        <f t="shared" si="37"/>
        <v>7.0505935556811767</v>
      </c>
    </row>
    <row r="127" spans="1:4">
      <c r="A127" s="19" t="s">
        <v>18</v>
      </c>
      <c r="B127" s="33">
        <f t="shared" si="37"/>
        <v>2.4585453175051821</v>
      </c>
      <c r="C127" s="33">
        <f t="shared" si="37"/>
        <v>2.4993718987500793</v>
      </c>
      <c r="D127" s="33">
        <f t="shared" si="37"/>
        <v>3.1799196030400099</v>
      </c>
    </row>
    <row r="128" spans="1:4">
      <c r="A128" s="28" t="s">
        <v>19</v>
      </c>
      <c r="B128" s="33">
        <f t="shared" si="37"/>
        <v>1.4521700898184786</v>
      </c>
      <c r="C128" s="33">
        <f t="shared" si="37"/>
        <v>1.4557031593492873</v>
      </c>
      <c r="D128" s="33">
        <f t="shared" si="37"/>
        <v>1.2566735757804157</v>
      </c>
    </row>
    <row r="129" spans="1:4">
      <c r="A129" s="19" t="s">
        <v>20</v>
      </c>
      <c r="B129" s="33">
        <f t="shared" si="37"/>
        <v>0.2801331574649833</v>
      </c>
      <c r="C129" s="33">
        <f t="shared" si="37"/>
        <v>0.34333584573833303</v>
      </c>
      <c r="D129" s="33">
        <f t="shared" si="37"/>
        <v>0.25226116449971736</v>
      </c>
    </row>
    <row r="130" spans="1:4">
      <c r="A130" s="28" t="s">
        <v>21</v>
      </c>
      <c r="B130" s="33">
        <f t="shared" si="37"/>
        <v>11.107342503611584</v>
      </c>
      <c r="C130" s="33">
        <f t="shared" si="37"/>
        <v>13.048881979775139</v>
      </c>
      <c r="D130" s="33">
        <f t="shared" si="37"/>
        <v>11.605819358080524</v>
      </c>
    </row>
    <row r="131" spans="1:4">
      <c r="A131" s="19" t="s">
        <v>22</v>
      </c>
      <c r="B131" s="33">
        <f t="shared" si="37"/>
        <v>0.45238992525595123</v>
      </c>
      <c r="C131" s="33">
        <f t="shared" si="37"/>
        <v>0.55021669493122283</v>
      </c>
      <c r="D131" s="33">
        <f t="shared" si="37"/>
        <v>0.52642736009044655</v>
      </c>
    </row>
    <row r="132" spans="1:4">
      <c r="A132" s="28" t="s">
        <v>23</v>
      </c>
      <c r="B132" s="33">
        <f t="shared" si="37"/>
        <v>0.17021543872872308</v>
      </c>
      <c r="C132" s="33">
        <f t="shared" si="37"/>
        <v>0.26992651215375923</v>
      </c>
      <c r="D132" s="33">
        <f t="shared" si="37"/>
        <v>0.17021543872872308</v>
      </c>
    </row>
    <row r="133" spans="1:4">
      <c r="A133" s="19" t="s">
        <v>24</v>
      </c>
      <c r="B133" s="33">
        <f t="shared" si="37"/>
        <v>2.3105489604924307</v>
      </c>
      <c r="C133" s="33">
        <f t="shared" si="37"/>
        <v>2.4487312354751585</v>
      </c>
      <c r="D133" s="33">
        <f t="shared" si="37"/>
        <v>2.0519282708372586</v>
      </c>
    </row>
    <row r="134" spans="1:4" ht="15" thickBot="1">
      <c r="A134" s="29" t="s">
        <v>25</v>
      </c>
      <c r="B134" s="33">
        <f t="shared" si="37"/>
        <v>1.2496859493750396</v>
      </c>
      <c r="C134" s="33">
        <f t="shared" si="37"/>
        <v>1.1676402236040453</v>
      </c>
      <c r="D134" s="33">
        <f t="shared" si="37"/>
        <v>1.1957477545380315</v>
      </c>
    </row>
    <row r="135" spans="1:4">
      <c r="A135" s="19">
        <v>273</v>
      </c>
      <c r="B135" s="33">
        <f t="shared" si="37"/>
        <v>0.87690785754663658</v>
      </c>
      <c r="C135" s="33">
        <f t="shared" si="37"/>
        <v>1.0977639595502793</v>
      </c>
      <c r="D135" s="33">
        <f t="shared" si="37"/>
        <v>0.98007348784624082</v>
      </c>
    </row>
    <row r="136" spans="1:4">
      <c r="A136" s="28">
        <v>271</v>
      </c>
      <c r="B136" s="33">
        <f t="shared" si="37"/>
        <v>0.19282708372589658</v>
      </c>
      <c r="C136" s="33">
        <f t="shared" si="37"/>
        <v>0.18756673575780414</v>
      </c>
      <c r="D136" s="33">
        <f t="shared" si="37"/>
        <v>0.22258338044092704</v>
      </c>
    </row>
    <row r="137" spans="1:4">
      <c r="A137" s="19">
        <v>258</v>
      </c>
      <c r="B137" s="33">
        <f t="shared" si="37"/>
        <v>7.0336348219332967</v>
      </c>
      <c r="C137" s="33">
        <f t="shared" si="37"/>
        <v>7.5588059795238989</v>
      </c>
      <c r="D137" s="33">
        <f t="shared" si="37"/>
        <v>9.5715564348973068</v>
      </c>
    </row>
    <row r="138" spans="1:4">
      <c r="A138" s="28">
        <v>193</v>
      </c>
      <c r="B138" s="33">
        <f t="shared" si="37"/>
        <v>1.2169461717228818</v>
      </c>
      <c r="C138" s="33">
        <f t="shared" si="37"/>
        <v>1.1156648451730418</v>
      </c>
      <c r="D138" s="33">
        <f t="shared" si="37"/>
        <v>1.2999340493687581</v>
      </c>
    </row>
    <row r="139" spans="1:4" ht="15" thickBot="1">
      <c r="A139" s="24">
        <v>72</v>
      </c>
      <c r="B139" s="33">
        <f t="shared" si="37"/>
        <v>0.54189435336976322</v>
      </c>
      <c r="C139" s="33">
        <f t="shared" si="37"/>
        <v>0.6264524841404433</v>
      </c>
      <c r="D139" s="33">
        <f t="shared" si="37"/>
        <v>0.74916776584385392</v>
      </c>
    </row>
    <row r="140" spans="1:4" ht="15" thickBot="1">
      <c r="A140" s="24" t="s">
        <v>26</v>
      </c>
      <c r="B140" s="33">
        <f t="shared" si="37"/>
        <v>0.86411029457948618</v>
      </c>
      <c r="C140" s="33">
        <f t="shared" si="37"/>
        <v>0.96138747566107663</v>
      </c>
      <c r="D140" s="33">
        <f t="shared" si="37"/>
        <v>1.328669681552666</v>
      </c>
    </row>
    <row r="142" spans="1:4" ht="18">
      <c r="A142" s="32" t="s">
        <v>32</v>
      </c>
    </row>
    <row r="143" spans="1:4" ht="19" thickBot="1">
      <c r="A143" s="30" t="s">
        <v>28</v>
      </c>
      <c r="B143" s="31">
        <v>1</v>
      </c>
      <c r="C143" s="31">
        <v>2</v>
      </c>
      <c r="D143" s="31">
        <v>3</v>
      </c>
    </row>
    <row r="144" spans="1:4" ht="15" thickBot="1">
      <c r="A144" s="26" t="s">
        <v>0</v>
      </c>
      <c r="B144" s="7">
        <v>1.931034482758621</v>
      </c>
      <c r="C144" s="5">
        <v>2.0344827586206899</v>
      </c>
      <c r="D144" s="6">
        <v>1.931034482758621</v>
      </c>
    </row>
    <row r="145" spans="1:4" ht="24">
      <c r="A145" s="28" t="s">
        <v>1</v>
      </c>
      <c r="B145" s="9">
        <v>1.9827586206896555</v>
      </c>
      <c r="C145" s="7">
        <v>2.1724137931034484</v>
      </c>
      <c r="D145" s="11">
        <v>2.0862068965517242</v>
      </c>
    </row>
    <row r="146" spans="1:4" ht="24">
      <c r="A146" s="19" t="s">
        <v>2</v>
      </c>
      <c r="B146" s="5">
        <v>1.8965517241379313</v>
      </c>
      <c r="C146" s="6">
        <v>1.8620689655172415</v>
      </c>
      <c r="D146" s="9">
        <v>1.8103448275862069</v>
      </c>
    </row>
    <row r="147" spans="1:4" ht="24">
      <c r="A147" s="28" t="s">
        <v>3</v>
      </c>
      <c r="B147" s="7">
        <v>1.8965517241379313</v>
      </c>
      <c r="C147" s="6">
        <v>1.8275862068965518</v>
      </c>
      <c r="D147" s="5">
        <v>1.8275862068965518</v>
      </c>
    </row>
    <row r="148" spans="1:4" ht="24">
      <c r="A148" s="19" t="s">
        <v>4</v>
      </c>
      <c r="B148" s="4">
        <v>1.8275862068965518</v>
      </c>
      <c r="C148" s="4">
        <v>1.8448275862068966</v>
      </c>
      <c r="D148" s="5">
        <v>1.913793103448276</v>
      </c>
    </row>
    <row r="149" spans="1:4" ht="25" thickBot="1">
      <c r="A149" s="29" t="s">
        <v>5</v>
      </c>
      <c r="B149" s="6">
        <v>1.8103448275862069</v>
      </c>
      <c r="C149" s="4">
        <v>1.913793103448276</v>
      </c>
      <c r="D149" s="6">
        <v>1.931034482758621</v>
      </c>
    </row>
    <row r="150" spans="1:4">
      <c r="A150" s="19" t="s">
        <v>6</v>
      </c>
      <c r="B150" s="9">
        <v>1.8275862068965518</v>
      </c>
      <c r="C150" s="8">
        <v>1.9482758620689657</v>
      </c>
      <c r="D150" s="11">
        <v>2</v>
      </c>
    </row>
    <row r="151" spans="1:4">
      <c r="A151" s="28" t="s">
        <v>7</v>
      </c>
      <c r="B151" s="9">
        <v>1.8793103448275863</v>
      </c>
      <c r="C151" s="9">
        <v>1.9482758620689657</v>
      </c>
      <c r="D151" s="9">
        <v>1.8448275862068966</v>
      </c>
    </row>
    <row r="152" spans="1:4">
      <c r="A152" s="19" t="s">
        <v>8</v>
      </c>
      <c r="B152" s="9">
        <v>1.8965517241379313</v>
      </c>
      <c r="C152" s="6">
        <v>1.7586206896551724</v>
      </c>
      <c r="D152" s="6">
        <v>2.1379310344827585</v>
      </c>
    </row>
    <row r="153" spans="1:4">
      <c r="A153" s="28" t="s">
        <v>9</v>
      </c>
      <c r="B153" s="9">
        <v>1.931034482758621</v>
      </c>
      <c r="C153" s="6">
        <v>1.931034482758621</v>
      </c>
      <c r="D153" s="7">
        <v>2.0344827586206899</v>
      </c>
    </row>
    <row r="154" spans="1:4">
      <c r="A154" s="19" t="s">
        <v>10</v>
      </c>
      <c r="B154" s="5">
        <v>1.8103448275862069</v>
      </c>
      <c r="C154" s="10">
        <v>1.913793103448276</v>
      </c>
      <c r="D154" s="4">
        <v>2.0172413793103452</v>
      </c>
    </row>
    <row r="155" spans="1:4">
      <c r="A155" s="28" t="s">
        <v>11</v>
      </c>
      <c r="B155" s="6">
        <v>1.8275862068965518</v>
      </c>
      <c r="C155" s="7">
        <v>2.0344827586206899</v>
      </c>
      <c r="D155" s="5">
        <v>2.0517241379310347</v>
      </c>
    </row>
    <row r="156" spans="1:4">
      <c r="A156" s="19" t="s">
        <v>12</v>
      </c>
      <c r="B156" s="4">
        <v>1.7413793103448274</v>
      </c>
      <c r="C156" s="4">
        <v>2</v>
      </c>
      <c r="D156" s="4">
        <v>2.0517241379310347</v>
      </c>
    </row>
    <row r="157" spans="1:4">
      <c r="A157" s="28" t="s">
        <v>13</v>
      </c>
      <c r="B157" s="5">
        <v>1.8275862068965518</v>
      </c>
      <c r="C157" s="9">
        <v>2.0344827586206899</v>
      </c>
      <c r="D157" s="10">
        <v>2</v>
      </c>
    </row>
    <row r="158" spans="1:4">
      <c r="A158" s="19" t="s">
        <v>14</v>
      </c>
      <c r="B158" s="6">
        <v>1.8448275862068966</v>
      </c>
      <c r="C158" s="4">
        <v>1.9827586206896555</v>
      </c>
      <c r="D158" s="5">
        <v>1.9827586206896555</v>
      </c>
    </row>
    <row r="159" spans="1:4" ht="15" thickBot="1">
      <c r="A159" s="29" t="s">
        <v>15</v>
      </c>
      <c r="B159" s="5">
        <v>1.8448275862068966</v>
      </c>
      <c r="C159" s="4">
        <v>1.913793103448276</v>
      </c>
      <c r="D159" s="6">
        <v>1.931034482758621</v>
      </c>
    </row>
    <row r="160" spans="1:4">
      <c r="A160" s="19" t="s">
        <v>16</v>
      </c>
      <c r="B160" s="8">
        <v>2.0517241379310347</v>
      </c>
      <c r="C160" s="9">
        <v>2.1896551724137931</v>
      </c>
      <c r="D160" s="10">
        <v>2.0344827586206899</v>
      </c>
    </row>
    <row r="161" spans="1:4">
      <c r="A161" s="28" t="s">
        <v>17</v>
      </c>
      <c r="B161" s="7">
        <v>2.1724137931034484</v>
      </c>
      <c r="C161" s="12">
        <v>2.0689655172413794</v>
      </c>
      <c r="D161" s="9">
        <v>1.9827586206896555</v>
      </c>
    </row>
    <row r="162" spans="1:4">
      <c r="A162" s="19" t="s">
        <v>18</v>
      </c>
      <c r="B162" s="4">
        <v>1.913793103448276</v>
      </c>
      <c r="C162" s="11">
        <v>2.0689655172413794</v>
      </c>
      <c r="D162" s="6">
        <v>2.2241379310344831</v>
      </c>
    </row>
    <row r="163" spans="1:4">
      <c r="A163" s="28" t="s">
        <v>19</v>
      </c>
      <c r="B163" s="7">
        <v>1.9655172413793107</v>
      </c>
      <c r="C163" s="9">
        <v>2.0862068965517242</v>
      </c>
      <c r="D163" s="6">
        <v>1.9827586206896555</v>
      </c>
    </row>
    <row r="164" spans="1:4">
      <c r="A164" s="19" t="s">
        <v>20</v>
      </c>
      <c r="B164" s="7">
        <v>1.9482758620689657</v>
      </c>
      <c r="C164" s="7">
        <v>2.0344827586206899</v>
      </c>
      <c r="D164" s="7">
        <v>1.9482758620689657</v>
      </c>
    </row>
    <row r="165" spans="1:4">
      <c r="A165" s="28" t="s">
        <v>21</v>
      </c>
      <c r="B165" s="6">
        <v>1.8793103448275863</v>
      </c>
      <c r="C165" s="7">
        <v>2.1379310344827585</v>
      </c>
      <c r="D165" s="6">
        <v>2.0344827586206899</v>
      </c>
    </row>
    <row r="166" spans="1:4">
      <c r="A166" s="19" t="s">
        <v>22</v>
      </c>
      <c r="B166" s="6">
        <v>1.8448275862068966</v>
      </c>
      <c r="C166" s="4">
        <v>2.0344827586206899</v>
      </c>
      <c r="D166" s="11">
        <v>2.1206896551724137</v>
      </c>
    </row>
    <row r="167" spans="1:4">
      <c r="A167" s="28" t="s">
        <v>23</v>
      </c>
      <c r="B167" s="7">
        <v>1.931034482758621</v>
      </c>
      <c r="C167" s="6">
        <v>2.1034482758620685</v>
      </c>
      <c r="D167" s="10">
        <v>2.2068965517241383</v>
      </c>
    </row>
    <row r="168" spans="1:4">
      <c r="A168" s="19" t="s">
        <v>24</v>
      </c>
      <c r="B168" s="6">
        <v>2.3793103448275863</v>
      </c>
      <c r="C168" s="5">
        <v>2.5689655172413799</v>
      </c>
      <c r="D168" s="6">
        <v>2.2586206896551726</v>
      </c>
    </row>
    <row r="169" spans="1:4" ht="15" thickBot="1">
      <c r="A169" s="29" t="s">
        <v>25</v>
      </c>
      <c r="B169" s="4">
        <v>2.1206896551724137</v>
      </c>
      <c r="C169" s="10">
        <v>2.0172413793103452</v>
      </c>
      <c r="D169" s="8">
        <v>2.1379310344827585</v>
      </c>
    </row>
    <row r="170" spans="1:4">
      <c r="A170" s="19">
        <v>273</v>
      </c>
      <c r="B170" s="5">
        <v>2.1724137931034484</v>
      </c>
      <c r="C170" s="11">
        <v>2.3103448275862073</v>
      </c>
      <c r="D170" s="10">
        <v>2.2241379310344831</v>
      </c>
    </row>
    <row r="171" spans="1:4">
      <c r="A171" s="28">
        <v>271</v>
      </c>
      <c r="B171" s="5">
        <v>2</v>
      </c>
      <c r="C171" s="6">
        <v>1.9827586206896555</v>
      </c>
      <c r="D171" s="3">
        <v>2.1034482758620685</v>
      </c>
    </row>
    <row r="172" spans="1:4">
      <c r="A172" s="19">
        <v>258</v>
      </c>
      <c r="B172" s="7">
        <v>2</v>
      </c>
      <c r="C172" s="4">
        <v>2.1206896551724137</v>
      </c>
      <c r="D172" s="7">
        <v>2.2068965517241383</v>
      </c>
    </row>
    <row r="173" spans="1:4">
      <c r="A173" s="28">
        <v>193</v>
      </c>
      <c r="B173" s="11">
        <v>2.0689655172413794</v>
      </c>
      <c r="C173" s="5">
        <v>2.0172413793103452</v>
      </c>
      <c r="D173" s="8">
        <v>2.1896551724137931</v>
      </c>
    </row>
    <row r="174" spans="1:4" ht="15" thickBot="1">
      <c r="A174" s="24">
        <v>72</v>
      </c>
      <c r="B174" s="9">
        <v>1.9482758620689657</v>
      </c>
      <c r="C174" s="6">
        <v>1.9655172413793107</v>
      </c>
      <c r="D174" s="5">
        <v>2.2586206896551726</v>
      </c>
    </row>
    <row r="175" spans="1:4" ht="15" thickBot="1">
      <c r="A175" s="24" t="s">
        <v>26</v>
      </c>
      <c r="B175" s="12">
        <v>2.0517241379310347</v>
      </c>
      <c r="C175" s="7">
        <v>2.1724137931034484</v>
      </c>
      <c r="D175" s="10">
        <v>2.2758620689655178</v>
      </c>
    </row>
    <row r="177" spans="1:7" ht="18">
      <c r="A177" s="32" t="s">
        <v>39</v>
      </c>
    </row>
    <row r="178" spans="1:7" ht="19" thickBot="1">
      <c r="A178" s="30" t="s">
        <v>28</v>
      </c>
      <c r="B178" s="31">
        <v>1</v>
      </c>
      <c r="C178" s="31">
        <v>2</v>
      </c>
      <c r="D178" s="31">
        <v>3</v>
      </c>
      <c r="F178" t="s">
        <v>40</v>
      </c>
      <c r="G178" t="s">
        <v>41</v>
      </c>
    </row>
    <row r="179" spans="1:7" ht="15" thickBot="1">
      <c r="A179" s="35" t="s">
        <v>0</v>
      </c>
      <c r="B179" s="16">
        <f>(B109/B144)*1000</f>
        <v>10679.563492063489</v>
      </c>
      <c r="C179" s="16">
        <f t="shared" ref="C179:D179" si="38">(C109/C144)*1000</f>
        <v>10522.097187490352</v>
      </c>
      <c r="D179" s="16">
        <f t="shared" si="38"/>
        <v>10328.56004423627</v>
      </c>
      <c r="F179">
        <f>AVERAGE(B179:D179)</f>
        <v>10510.073574596703</v>
      </c>
      <c r="G179">
        <f>F179/F$210</f>
        <v>21.782297430336349</v>
      </c>
    </row>
    <row r="180" spans="1:7" ht="24">
      <c r="A180" s="36" t="s">
        <v>1</v>
      </c>
      <c r="B180" s="16">
        <f t="shared" ref="B180:D180" si="39">(B110/B145)*1000</f>
        <v>6720.4007285974503</v>
      </c>
      <c r="C180" s="16">
        <f t="shared" si="39"/>
        <v>6349.7846011507199</v>
      </c>
      <c r="D180" s="16">
        <f t="shared" si="39"/>
        <v>6339.8139366842797</v>
      </c>
      <c r="F180">
        <f t="shared" ref="F180:F210" si="40">AVERAGE(B180:D180)</f>
        <v>6469.9997554774827</v>
      </c>
      <c r="G180">
        <f t="shared" ref="G180:G210" si="41">F180/F$210</f>
        <v>13.409179112565999</v>
      </c>
    </row>
    <row r="181" spans="1:7" ht="24">
      <c r="A181" s="37" t="s">
        <v>2</v>
      </c>
      <c r="B181" s="16">
        <f t="shared" ref="B181:D181" si="42">(B111/B146)*1000</f>
        <v>1709.3889716840531</v>
      </c>
      <c r="C181" s="16">
        <f t="shared" si="42"/>
        <v>2071.6960129528434</v>
      </c>
      <c r="D181" s="16">
        <f t="shared" si="42"/>
        <v>2171.2637696244255</v>
      </c>
      <c r="F181">
        <f t="shared" si="40"/>
        <v>1984.1162514204407</v>
      </c>
      <c r="G181">
        <f t="shared" si="41"/>
        <v>4.1121130140577975</v>
      </c>
    </row>
    <row r="182" spans="1:7" ht="24">
      <c r="A182" s="36" t="s">
        <v>3</v>
      </c>
      <c r="B182" s="16">
        <f t="shared" ref="B182:D182" si="43">(B112/B147)*1000</f>
        <v>1670.930617651929</v>
      </c>
      <c r="C182" s="16">
        <f t="shared" si="43"/>
        <v>1700.948551397051</v>
      </c>
      <c r="D182" s="16">
        <f t="shared" si="43"/>
        <v>1734.6719593085195</v>
      </c>
      <c r="F182">
        <f t="shared" si="40"/>
        <v>1702.1837094524999</v>
      </c>
      <c r="G182">
        <f t="shared" si="41"/>
        <v>3.5278032620043134</v>
      </c>
    </row>
    <row r="183" spans="1:7" ht="24">
      <c r="A183" s="37" t="s">
        <v>4</v>
      </c>
      <c r="B183" s="16">
        <f t="shared" ref="B183:D183" si="44">(B113/B148)*1000</f>
        <v>3636.0707289411275</v>
      </c>
      <c r="C183" s="16">
        <f t="shared" si="44"/>
        <v>3626.0916194269962</v>
      </c>
      <c r="D183" s="16">
        <f t="shared" si="44"/>
        <v>3738.779763369927</v>
      </c>
      <c r="F183">
        <f t="shared" si="40"/>
        <v>3666.9807039126831</v>
      </c>
      <c r="G183">
        <f t="shared" si="41"/>
        <v>7.599876803621255</v>
      </c>
    </row>
    <row r="184" spans="1:7" ht="25" thickBot="1">
      <c r="A184" s="44" t="s">
        <v>5</v>
      </c>
      <c r="B184" s="16">
        <f t="shared" ref="B184:D184" si="45">(B114/B149)*1000</f>
        <v>930.78324225865208</v>
      </c>
      <c r="C184" s="16">
        <f t="shared" si="45"/>
        <v>1057.8201151971646</v>
      </c>
      <c r="D184" s="16">
        <f t="shared" si="45"/>
        <v>1110.1353109549825</v>
      </c>
      <c r="F184">
        <f t="shared" si="40"/>
        <v>1032.9128894702665</v>
      </c>
      <c r="G184">
        <f t="shared" si="41"/>
        <v>2.1407286655396063</v>
      </c>
    </row>
    <row r="185" spans="1:7">
      <c r="A185" s="37" t="s">
        <v>6</v>
      </c>
      <c r="B185" s="16">
        <f t="shared" ref="B185:D185" si="46">(B115/B150)*1000</f>
        <v>3614.1612537374976</v>
      </c>
      <c r="C185" s="16">
        <f t="shared" si="46"/>
        <v>3785.2410658155613</v>
      </c>
      <c r="D185" s="16">
        <f t="shared" si="46"/>
        <v>3657.2765529803405</v>
      </c>
      <c r="F185">
        <f t="shared" si="40"/>
        <v>3685.5596241777998</v>
      </c>
      <c r="G185">
        <f t="shared" si="41"/>
        <v>7.6383819162902507</v>
      </c>
    </row>
    <row r="186" spans="1:7">
      <c r="A186" s="36" t="s">
        <v>7</v>
      </c>
      <c r="B186" s="16">
        <f t="shared" ref="B186:D186" si="47">(B116/B151)*1000</f>
        <v>246.02697147440719</v>
      </c>
      <c r="C186" s="16">
        <f t="shared" si="47"/>
        <v>258.67627383658134</v>
      </c>
      <c r="D186" s="16">
        <f t="shared" si="47"/>
        <v>244.1993088538209</v>
      </c>
      <c r="F186">
        <f t="shared" si="40"/>
        <v>249.63418472160313</v>
      </c>
      <c r="G186">
        <f t="shared" si="41"/>
        <v>0.51737088439879353</v>
      </c>
    </row>
    <row r="187" spans="1:7">
      <c r="A187" s="37" t="s">
        <v>8</v>
      </c>
      <c r="B187" s="16">
        <f t="shared" ref="B187:D187" si="48">(B117/B152)*1000</f>
        <v>5158.3871501904277</v>
      </c>
      <c r="C187" s="16">
        <f t="shared" si="48"/>
        <v>5369.1203257259185</v>
      </c>
      <c r="D187" s="16">
        <f t="shared" si="48"/>
        <v>5949.2699336036194</v>
      </c>
      <c r="F187">
        <f t="shared" si="40"/>
        <v>5492.2591365066555</v>
      </c>
      <c r="G187">
        <f t="shared" si="41"/>
        <v>11.382795869767344</v>
      </c>
    </row>
    <row r="188" spans="1:7">
      <c r="A188" s="36" t="s">
        <v>9</v>
      </c>
      <c r="B188" s="16">
        <f t="shared" ref="B188:D188" si="49">(B118/B153)*1000</f>
        <v>2061.418488160291</v>
      </c>
      <c r="C188" s="16">
        <f t="shared" si="49"/>
        <v>2121.9180978402283</v>
      </c>
      <c r="D188" s="16">
        <f t="shared" si="49"/>
        <v>2113.1255595690159</v>
      </c>
      <c r="F188">
        <f t="shared" si="40"/>
        <v>2098.8207151898455</v>
      </c>
      <c r="G188">
        <f t="shared" si="41"/>
        <v>4.3498398699811904</v>
      </c>
    </row>
    <row r="189" spans="1:7">
      <c r="A189" s="37" t="s">
        <v>10</v>
      </c>
      <c r="B189" s="16">
        <f t="shared" ref="B189:D189" si="50">(B119/B154)*1000</f>
        <v>225.43152051348778</v>
      </c>
      <c r="C189" s="16">
        <f t="shared" si="50"/>
        <v>133.78132230591245</v>
      </c>
      <c r="D189" s="16">
        <f t="shared" si="50"/>
        <v>156.26702785172728</v>
      </c>
      <c r="F189">
        <f t="shared" si="40"/>
        <v>171.8266235570425</v>
      </c>
      <c r="G189">
        <f t="shared" si="41"/>
        <v>0.35611345574367753</v>
      </c>
    </row>
    <row r="190" spans="1:7">
      <c r="A190" s="36" t="s">
        <v>11</v>
      </c>
      <c r="B190" s="16">
        <f t="shared" ref="B190:D190" si="51">(B120/B155)*1000</f>
        <v>448.15616730247103</v>
      </c>
      <c r="C190" s="16">
        <f t="shared" si="51"/>
        <v>446.2273471025901</v>
      </c>
      <c r="D190" s="16">
        <f t="shared" si="51"/>
        <v>479.82581010546289</v>
      </c>
      <c r="F190">
        <f t="shared" si="40"/>
        <v>458.0697748368413</v>
      </c>
      <c r="G190">
        <f t="shared" si="41"/>
        <v>0.94935701529816841</v>
      </c>
    </row>
    <row r="191" spans="1:7">
      <c r="A191" s="37" t="s">
        <v>12</v>
      </c>
      <c r="B191" s="16">
        <f t="shared" ref="B191:D191" si="52">(B121/B156)*1000</f>
        <v>703.4391963786544</v>
      </c>
      <c r="C191" s="16">
        <f t="shared" si="52"/>
        <v>531.64845173041886</v>
      </c>
      <c r="D191" s="16">
        <f t="shared" si="52"/>
        <v>507.83701458725562</v>
      </c>
      <c r="F191">
        <f t="shared" si="40"/>
        <v>580.97488756544294</v>
      </c>
      <c r="G191">
        <f t="shared" si="41"/>
        <v>1.2040798487932849</v>
      </c>
    </row>
    <row r="192" spans="1:7">
      <c r="A192" s="36" t="s">
        <v>13</v>
      </c>
      <c r="B192" s="16">
        <f t="shared" ref="B192:D192" si="53">(B122/B157)*1000</f>
        <v>1315.2558683025738</v>
      </c>
      <c r="C192" s="16">
        <f t="shared" si="53"/>
        <v>1223.2178691611866</v>
      </c>
      <c r="D192" s="16">
        <f t="shared" si="53"/>
        <v>1302.2501727278436</v>
      </c>
      <c r="F192">
        <f t="shared" si="40"/>
        <v>1280.2413033972014</v>
      </c>
      <c r="G192">
        <f t="shared" si="41"/>
        <v>2.6533208026823347</v>
      </c>
    </row>
    <row r="193" spans="1:7">
      <c r="A193" s="37" t="s">
        <v>14</v>
      </c>
      <c r="B193" s="16">
        <f t="shared" ref="B193:D193" si="54">(B123/B158)*1000</f>
        <v>478.99324174795294</v>
      </c>
      <c r="C193" s="16">
        <f t="shared" si="54"/>
        <v>121.48570523481426</v>
      </c>
      <c r="D193" s="16">
        <f t="shared" si="54"/>
        <v>240.12037696998493</v>
      </c>
      <c r="F193">
        <f t="shared" si="40"/>
        <v>280.19977465091739</v>
      </c>
      <c r="G193">
        <f t="shared" si="41"/>
        <v>0.58071856377025444</v>
      </c>
    </row>
    <row r="194" spans="1:7" ht="15" thickBot="1">
      <c r="A194" s="38" t="s">
        <v>15</v>
      </c>
      <c r="B194" s="16">
        <f t="shared" ref="B194:D194" si="55">(B124/B159)*1000</f>
        <v>1531.5867422501406</v>
      </c>
      <c r="C194" s="16">
        <f t="shared" si="55"/>
        <v>1691.4045192733718</v>
      </c>
      <c r="D194" s="16">
        <f t="shared" si="55"/>
        <v>1755.4644808743167</v>
      </c>
      <c r="F194">
        <f t="shared" si="40"/>
        <v>1659.4852474659431</v>
      </c>
      <c r="G194">
        <f t="shared" si="41"/>
        <v>3.4393100091067206</v>
      </c>
    </row>
    <row r="195" spans="1:7">
      <c r="A195" s="37" t="s">
        <v>16</v>
      </c>
      <c r="B195" s="16">
        <f t="shared" ref="B195:D195" si="56">(B125/B160)*1000</f>
        <v>148.20682371309181</v>
      </c>
      <c r="C195" s="16">
        <f t="shared" si="56"/>
        <v>147.65572336244853</v>
      </c>
      <c r="D195" s="16">
        <f t="shared" si="56"/>
        <v>148.49803957889534</v>
      </c>
      <c r="F195">
        <f t="shared" si="40"/>
        <v>148.12019555147856</v>
      </c>
      <c r="G195">
        <f t="shared" si="41"/>
        <v>0.30698150037124677</v>
      </c>
    </row>
    <row r="196" spans="1:7">
      <c r="A196" s="36" t="s">
        <v>17</v>
      </c>
      <c r="B196" s="16">
        <f t="shared" ref="B196:D196" si="57">(B126/B161)*1000</f>
        <v>3607.930725417064</v>
      </c>
      <c r="C196" s="16">
        <f t="shared" si="57"/>
        <v>3539.8451730418938</v>
      </c>
      <c r="D196" s="16">
        <f t="shared" si="57"/>
        <v>3555.9515324305062</v>
      </c>
      <c r="F196">
        <f t="shared" si="40"/>
        <v>3567.9091436298218</v>
      </c>
      <c r="G196">
        <f t="shared" si="41"/>
        <v>7.3945493929564261</v>
      </c>
    </row>
    <row r="197" spans="1:7">
      <c r="A197" s="37" t="s">
        <v>18</v>
      </c>
      <c r="B197" s="16">
        <f t="shared" ref="B197:D197" si="58">(B127/B162)*1000</f>
        <v>1284.6453010387438</v>
      </c>
      <c r="C197" s="16">
        <f t="shared" si="58"/>
        <v>1208.0297510625383</v>
      </c>
      <c r="D197" s="16">
        <f t="shared" si="58"/>
        <v>1429.7312943900818</v>
      </c>
      <c r="F197">
        <f t="shared" si="40"/>
        <v>1307.4687821637879</v>
      </c>
      <c r="G197">
        <f t="shared" si="41"/>
        <v>2.7097501926920722</v>
      </c>
    </row>
    <row r="198" spans="1:7">
      <c r="A198" s="36" t="s">
        <v>19</v>
      </c>
      <c r="B198" s="16">
        <f t="shared" ref="B198:D198" si="59">(B128/B163)*1000</f>
        <v>738.82337903045391</v>
      </c>
      <c r="C198" s="16">
        <f t="shared" si="59"/>
        <v>697.77506811784019</v>
      </c>
      <c r="D198" s="16">
        <f t="shared" si="59"/>
        <v>633.80058604577482</v>
      </c>
      <c r="F198">
        <f t="shared" si="40"/>
        <v>690.13301106468964</v>
      </c>
      <c r="G198">
        <f t="shared" si="41"/>
        <v>1.430311824822931</v>
      </c>
    </row>
    <row r="199" spans="1:7">
      <c r="A199" s="37" t="s">
        <v>20</v>
      </c>
      <c r="B199" s="16">
        <f t="shared" ref="B199:D199" si="60">(B129/B164)*1000</f>
        <v>143.78516046875248</v>
      </c>
      <c r="C199" s="16">
        <f t="shared" si="60"/>
        <v>168.75829705782468</v>
      </c>
      <c r="D199" s="16">
        <f t="shared" si="60"/>
        <v>129.47918177861598</v>
      </c>
      <c r="F199">
        <f t="shared" si="40"/>
        <v>147.34087976839771</v>
      </c>
      <c r="G199">
        <f t="shared" si="41"/>
        <v>0.30536635580934263</v>
      </c>
    </row>
    <row r="200" spans="1:7">
      <c r="A200" s="36" t="s">
        <v>21</v>
      </c>
      <c r="B200" s="16">
        <f t="shared" ref="B200:D200" si="61">(B130/B165)*1000</f>
        <v>5910.3290386190074</v>
      </c>
      <c r="C200" s="16">
        <f t="shared" si="61"/>
        <v>6103.5093131206295</v>
      </c>
      <c r="D200" s="16">
        <f t="shared" si="61"/>
        <v>5704.555277700596</v>
      </c>
      <c r="F200">
        <f t="shared" si="40"/>
        <v>5906.1312098134104</v>
      </c>
      <c r="G200">
        <f t="shared" si="41"/>
        <v>12.240552433971381</v>
      </c>
    </row>
    <row r="201" spans="1:7">
      <c r="A201" s="37" t="s">
        <v>22</v>
      </c>
      <c r="B201" s="16">
        <f t="shared" ref="B201:D201" si="62">(B131/B166)*1000</f>
        <v>245.22070714808572</v>
      </c>
      <c r="C201" s="16">
        <f t="shared" si="62"/>
        <v>270.44549411873658</v>
      </c>
      <c r="D201" s="16">
        <f t="shared" si="62"/>
        <v>248.23403971744634</v>
      </c>
      <c r="F201">
        <f t="shared" si="40"/>
        <v>254.63341366142288</v>
      </c>
      <c r="G201">
        <f t="shared" si="41"/>
        <v>0.52773186721367138</v>
      </c>
    </row>
    <row r="202" spans="1:7">
      <c r="A202" s="36" t="s">
        <v>23</v>
      </c>
      <c r="B202" s="16">
        <f t="shared" ref="B202:D202" si="63">(B132/B167)*1000</f>
        <v>88.147280770231575</v>
      </c>
      <c r="C202" s="16">
        <f t="shared" si="63"/>
        <v>128.32571889277079</v>
      </c>
      <c r="D202" s="16">
        <f t="shared" si="63"/>
        <v>77.128870673952633</v>
      </c>
      <c r="F202">
        <f t="shared" si="40"/>
        <v>97.867290112318344</v>
      </c>
      <c r="G202">
        <f t="shared" si="41"/>
        <v>0.20283154126343356</v>
      </c>
    </row>
    <row r="203" spans="1:7">
      <c r="A203" s="37" t="s">
        <v>24</v>
      </c>
      <c r="B203" s="16">
        <f t="shared" ref="B203:D203" si="64">(B133/B168)*1000</f>
        <v>971.10028774319551</v>
      </c>
      <c r="C203" s="16">
        <f t="shared" si="64"/>
        <v>953.19739367489365</v>
      </c>
      <c r="D203" s="16">
        <f t="shared" si="64"/>
        <v>908.48732601954953</v>
      </c>
      <c r="F203">
        <f t="shared" si="40"/>
        <v>944.26166914587964</v>
      </c>
      <c r="G203">
        <f t="shared" si="41"/>
        <v>1.9569975779347155</v>
      </c>
    </row>
    <row r="204" spans="1:7" ht="15" thickBot="1">
      <c r="A204" s="38" t="s">
        <v>25</v>
      </c>
      <c r="B204" s="16">
        <f t="shared" ref="B204:D204" si="65">(B134/B169)*1000</f>
        <v>589.28280539636012</v>
      </c>
      <c r="C204" s="16">
        <f t="shared" si="65"/>
        <v>578.83019631653519</v>
      </c>
      <c r="D204" s="16">
        <f t="shared" si="65"/>
        <v>559.30136905811162</v>
      </c>
      <c r="F204">
        <f t="shared" si="40"/>
        <v>575.80479025700231</v>
      </c>
      <c r="G204">
        <f t="shared" si="41"/>
        <v>1.1933647385215134</v>
      </c>
    </row>
    <row r="205" spans="1:7">
      <c r="A205" s="45">
        <v>273</v>
      </c>
      <c r="B205" s="16">
        <f t="shared" ref="B205:D205" si="66">(B135/B170)*1000</f>
        <v>403.655997918293</v>
      </c>
      <c r="C205" s="16">
        <f t="shared" si="66"/>
        <v>475.15156458146407</v>
      </c>
      <c r="D205" s="16">
        <f t="shared" si="66"/>
        <v>440.65319608590664</v>
      </c>
      <c r="F205">
        <f t="shared" si="40"/>
        <v>439.82025286188792</v>
      </c>
      <c r="G205">
        <f t="shared" si="41"/>
        <v>0.91153458591187875</v>
      </c>
    </row>
    <row r="206" spans="1:7">
      <c r="A206" s="40">
        <v>271</v>
      </c>
      <c r="B206" s="16">
        <f t="shared" ref="B206:D206" si="67">(B136/B171)*1000</f>
        <v>96.413541862948293</v>
      </c>
      <c r="C206" s="16">
        <f t="shared" si="67"/>
        <v>94.598875425675118</v>
      </c>
      <c r="D206" s="16">
        <f t="shared" si="67"/>
        <v>105.81832840634239</v>
      </c>
      <c r="F206">
        <f t="shared" si="40"/>
        <v>98.943581898321938</v>
      </c>
      <c r="G206">
        <f t="shared" si="41"/>
        <v>0.20506217339347152</v>
      </c>
    </row>
    <row r="207" spans="1:7">
      <c r="A207" s="41">
        <v>258</v>
      </c>
      <c r="B207" s="16">
        <f t="shared" ref="B207:D207" si="68">(B137/B172)*1000</f>
        <v>3516.8174109666484</v>
      </c>
      <c r="C207" s="16">
        <f t="shared" si="68"/>
        <v>3564.315014734847</v>
      </c>
      <c r="D207" s="16">
        <f t="shared" si="68"/>
        <v>4337.1115095628411</v>
      </c>
      <c r="F207">
        <f t="shared" si="40"/>
        <v>3806.0813117547787</v>
      </c>
      <c r="G207">
        <f t="shared" si="41"/>
        <v>7.8881650626188495</v>
      </c>
    </row>
    <row r="208" spans="1:7">
      <c r="A208" s="40">
        <v>193</v>
      </c>
      <c r="B208" s="16">
        <f t="shared" ref="B208:D208" si="69">(B138/B173)*1000</f>
        <v>588.19064966605947</v>
      </c>
      <c r="C208" s="16">
        <f t="shared" si="69"/>
        <v>553.06462410287531</v>
      </c>
      <c r="D208" s="16">
        <f t="shared" si="69"/>
        <v>593.67066821565334</v>
      </c>
      <c r="F208">
        <f t="shared" si="40"/>
        <v>578.308647328196</v>
      </c>
      <c r="G208">
        <f t="shared" si="41"/>
        <v>1.1985540227887155</v>
      </c>
    </row>
    <row r="209" spans="1:7" ht="15" thickBot="1">
      <c r="A209" s="42">
        <v>72</v>
      </c>
      <c r="B209" s="16">
        <f t="shared" ref="B209:D209" si="70">(B139/B174)*1000</f>
        <v>278.14046456147133</v>
      </c>
      <c r="C209" s="16">
        <f t="shared" si="70"/>
        <v>318.72143929952375</v>
      </c>
      <c r="D209" s="16">
        <f t="shared" si="70"/>
        <v>331.69259861788947</v>
      </c>
      <c r="F209">
        <f t="shared" si="40"/>
        <v>309.51816749296154</v>
      </c>
      <c r="G209">
        <f t="shared" si="41"/>
        <v>0.64148140701127865</v>
      </c>
    </row>
    <row r="210" spans="1:7" ht="15" thickBot="1">
      <c r="A210" s="39" t="s">
        <v>26</v>
      </c>
      <c r="B210" s="16">
        <f t="shared" ref="B210:D210" si="71">(B140/B175)*1000</f>
        <v>421.16300071941339</v>
      </c>
      <c r="C210" s="16">
        <f t="shared" si="71"/>
        <v>442.54344117732097</v>
      </c>
      <c r="D210" s="16">
        <f t="shared" si="71"/>
        <v>583.80940553071673</v>
      </c>
      <c r="F210">
        <f t="shared" si="40"/>
        <v>482.50528247581701</v>
      </c>
      <c r="G210">
        <f t="shared" si="41"/>
        <v>1</v>
      </c>
    </row>
  </sheetData>
  <conditionalFormatting sqref="B38:D70">
    <cfRule type="colorScale" priority="14">
      <colorScale>
        <cfvo type="min"/>
        <cfvo type="max"/>
        <color rgb="FFFCFCFF"/>
        <color rgb="FFF8696B"/>
      </colorScale>
    </cfRule>
  </conditionalFormatting>
  <conditionalFormatting sqref="B71:D71">
    <cfRule type="colorScale" priority="12">
      <colorScale>
        <cfvo type="min"/>
        <cfvo type="max"/>
        <color rgb="FFFCFCFF"/>
        <color rgb="FFF8696B"/>
      </colorScale>
    </cfRule>
  </conditionalFormatting>
  <conditionalFormatting sqref="B3:D10">
    <cfRule type="colorScale" priority="7">
      <colorScale>
        <cfvo type="min"/>
        <cfvo type="max"/>
        <color rgb="FFFCFCFF"/>
        <color rgb="FFF8696B"/>
      </colorScale>
    </cfRule>
  </conditionalFormatting>
  <conditionalFormatting sqref="B11:D18">
    <cfRule type="colorScale" priority="6">
      <colorScale>
        <cfvo type="min"/>
        <cfvo type="max"/>
        <color rgb="FFFCFCFF"/>
        <color rgb="FFF8696B"/>
      </colorScale>
    </cfRule>
  </conditionalFormatting>
  <conditionalFormatting sqref="B19:D26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D34">
    <cfRule type="colorScale" priority="4">
      <colorScale>
        <cfvo type="min"/>
        <cfvo type="max"/>
        <color rgb="FFFCFCFF"/>
        <color rgb="FFF8696B"/>
      </colorScale>
    </cfRule>
  </conditionalFormatting>
  <conditionalFormatting sqref="B144:D175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9:D210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topLeftCell="A155" workbookViewId="0">
      <selection activeCell="F178" sqref="F178:G178"/>
    </sheetView>
  </sheetViews>
  <sheetFormatPr baseColWidth="10" defaultRowHeight="14" x14ac:dyDescent="0"/>
  <cols>
    <col min="1" max="1" width="10.83203125" customWidth="1"/>
    <col min="5" max="5" width="10.83203125" customWidth="1"/>
  </cols>
  <sheetData>
    <row r="1" spans="1:4" ht="18">
      <c r="A1" s="32" t="s">
        <v>27</v>
      </c>
    </row>
    <row r="2" spans="1:4" ht="19" thickBot="1">
      <c r="A2" s="30" t="s">
        <v>28</v>
      </c>
      <c r="B2" s="31">
        <v>1</v>
      </c>
      <c r="C2" s="31">
        <v>2</v>
      </c>
      <c r="D2" s="31">
        <v>3</v>
      </c>
    </row>
    <row r="3" spans="1:4" ht="15" thickBot="1">
      <c r="A3" s="17" t="s">
        <v>0</v>
      </c>
      <c r="B3" s="3">
        <v>705.90700000000004</v>
      </c>
      <c r="C3" s="3">
        <v>716.97400000000005</v>
      </c>
      <c r="D3" s="3">
        <v>682.6</v>
      </c>
    </row>
    <row r="4" spans="1:4" ht="24">
      <c r="A4" s="18" t="s">
        <v>1</v>
      </c>
      <c r="B4" s="4">
        <v>12.375</v>
      </c>
      <c r="C4" s="4">
        <v>11.342000000000001</v>
      </c>
      <c r="D4" s="4">
        <v>11.945</v>
      </c>
    </row>
    <row r="5" spans="1:4" ht="24">
      <c r="A5" s="19" t="s">
        <v>2</v>
      </c>
      <c r="B5" s="4">
        <v>17.896999999999998</v>
      </c>
      <c r="C5" s="4">
        <v>19.760999999999999</v>
      </c>
      <c r="D5" s="4">
        <v>21.853000000000002</v>
      </c>
    </row>
    <row r="6" spans="1:4" ht="24">
      <c r="A6" s="20" t="s">
        <v>3</v>
      </c>
      <c r="B6" s="5">
        <v>83.106999999999999</v>
      </c>
      <c r="C6" s="5">
        <v>87.894999999999996</v>
      </c>
      <c r="D6" s="5">
        <v>93.325999999999993</v>
      </c>
    </row>
    <row r="7" spans="1:4" ht="24">
      <c r="A7" s="19" t="s">
        <v>4</v>
      </c>
      <c r="B7" s="6">
        <v>139.614</v>
      </c>
      <c r="C7" s="7">
        <v>165.82499999999999</v>
      </c>
      <c r="D7" s="7">
        <v>155.953</v>
      </c>
    </row>
    <row r="8" spans="1:4" ht="25" thickBot="1">
      <c r="A8" s="43" t="s">
        <v>5</v>
      </c>
      <c r="B8" s="4">
        <v>2.9860000000000002</v>
      </c>
      <c r="C8" s="4">
        <v>2.5139999999999998</v>
      </c>
      <c r="D8" s="4">
        <v>2.9209999999999998</v>
      </c>
    </row>
    <row r="9" spans="1:4">
      <c r="A9" s="22" t="s">
        <v>6</v>
      </c>
      <c r="B9" s="4">
        <v>6.4569999999999999</v>
      </c>
      <c r="C9" s="4">
        <v>7.9329999999999998</v>
      </c>
      <c r="D9" s="4">
        <v>7.0179999999999998</v>
      </c>
    </row>
    <row r="10" spans="1:4">
      <c r="A10" s="23" t="s">
        <v>7</v>
      </c>
      <c r="B10" s="4">
        <v>0.77400000000000002</v>
      </c>
      <c r="C10" s="4">
        <v>0.747</v>
      </c>
      <c r="D10" s="4">
        <v>0.74399999999999999</v>
      </c>
    </row>
    <row r="11" spans="1:4">
      <c r="A11" s="19" t="s">
        <v>8</v>
      </c>
      <c r="B11" s="4">
        <v>13.917</v>
      </c>
      <c r="C11" s="4">
        <v>13.805</v>
      </c>
      <c r="D11" s="4">
        <v>14.385999999999999</v>
      </c>
    </row>
    <row r="12" spans="1:4">
      <c r="A12" s="23" t="s">
        <v>9</v>
      </c>
      <c r="B12" s="4">
        <v>4.0190000000000001</v>
      </c>
      <c r="C12" s="4">
        <v>5.1989999999999998</v>
      </c>
      <c r="D12" s="4">
        <v>4.7699999999999996</v>
      </c>
    </row>
    <row r="13" spans="1:4">
      <c r="A13" s="19" t="s">
        <v>10</v>
      </c>
      <c r="B13" s="4">
        <v>1.5209999999999999</v>
      </c>
      <c r="C13" s="4">
        <v>1.7490000000000001</v>
      </c>
      <c r="D13" s="4">
        <v>1.536</v>
      </c>
    </row>
    <row r="14" spans="1:4">
      <c r="A14" s="23" t="s">
        <v>11</v>
      </c>
      <c r="B14" s="4">
        <v>3.6579999999999999</v>
      </c>
      <c r="C14" s="4">
        <v>4.484</v>
      </c>
      <c r="D14" s="4">
        <v>3.7189999999999999</v>
      </c>
    </row>
    <row r="15" spans="1:4">
      <c r="A15" s="19" t="s">
        <v>12</v>
      </c>
      <c r="B15" s="4">
        <v>0.83899999999999997</v>
      </c>
      <c r="C15" s="4">
        <v>0.91500000000000004</v>
      </c>
      <c r="D15" s="4">
        <v>0.96099999999999997</v>
      </c>
    </row>
    <row r="16" spans="1:4">
      <c r="A16" s="23" t="s">
        <v>13</v>
      </c>
      <c r="B16" s="6">
        <v>123.82599999999999</v>
      </c>
      <c r="C16" s="6">
        <v>133.85599999999999</v>
      </c>
      <c r="D16" s="6">
        <v>142.642</v>
      </c>
    </row>
    <row r="17" spans="1:4">
      <c r="A17" s="19" t="s">
        <v>14</v>
      </c>
      <c r="B17" s="4">
        <v>1.02</v>
      </c>
      <c r="C17" s="4">
        <v>1.2010000000000001</v>
      </c>
      <c r="D17" s="4">
        <v>1.0409999999999999</v>
      </c>
    </row>
    <row r="18" spans="1:4" ht="15" thickBot="1">
      <c r="A18" s="21" t="s">
        <v>15</v>
      </c>
      <c r="B18" s="4">
        <v>12.247</v>
      </c>
      <c r="C18" s="4">
        <v>12.427</v>
      </c>
      <c r="D18" s="4">
        <v>11.321</v>
      </c>
    </row>
    <row r="19" spans="1:4">
      <c r="A19" s="22" t="s">
        <v>16</v>
      </c>
      <c r="B19" s="4">
        <v>0.54900000000000004</v>
      </c>
      <c r="C19" s="4">
        <v>0.54700000000000004</v>
      </c>
      <c r="D19" s="4">
        <v>0.63200000000000001</v>
      </c>
    </row>
    <row r="20" spans="1:4">
      <c r="A20" s="23" t="s">
        <v>17</v>
      </c>
      <c r="B20" s="4">
        <v>8.1780000000000008</v>
      </c>
      <c r="C20" s="4">
        <v>7.5209999999999999</v>
      </c>
      <c r="D20" s="4">
        <v>8.7279999999999998</v>
      </c>
    </row>
    <row r="21" spans="1:4">
      <c r="A21" s="19" t="s">
        <v>18</v>
      </c>
      <c r="B21" s="4">
        <v>2.8570000000000002</v>
      </c>
      <c r="C21" s="4">
        <v>3.0259999999999998</v>
      </c>
      <c r="D21" s="4">
        <v>2.9449999999999998</v>
      </c>
    </row>
    <row r="22" spans="1:4">
      <c r="A22" s="23" t="s">
        <v>19</v>
      </c>
      <c r="B22" s="4">
        <v>6.7889999999999997</v>
      </c>
      <c r="C22" s="4">
        <v>8.6379999999999999</v>
      </c>
      <c r="D22" s="4">
        <v>7.3540000000000001</v>
      </c>
    </row>
    <row r="23" spans="1:4">
      <c r="A23" s="19" t="s">
        <v>20</v>
      </c>
      <c r="B23" s="4">
        <v>0.312</v>
      </c>
      <c r="C23" s="4">
        <v>0.32400000000000001</v>
      </c>
      <c r="D23" s="4">
        <v>0.30599999999999999</v>
      </c>
    </row>
    <row r="24" spans="1:4">
      <c r="A24" s="23" t="s">
        <v>21</v>
      </c>
      <c r="B24" s="4">
        <v>10.035</v>
      </c>
      <c r="C24" s="4">
        <v>12.324999999999999</v>
      </c>
      <c r="D24" s="4">
        <v>13.387</v>
      </c>
    </row>
    <row r="25" spans="1:4">
      <c r="A25" s="19" t="s">
        <v>22</v>
      </c>
      <c r="B25" s="4">
        <v>4.2969999999999997</v>
      </c>
      <c r="C25" s="4">
        <v>4.2969999999999997</v>
      </c>
      <c r="D25" s="4">
        <v>3.9550000000000001</v>
      </c>
    </row>
    <row r="26" spans="1:4">
      <c r="A26" s="23" t="s">
        <v>23</v>
      </c>
      <c r="B26" s="4">
        <v>0.40799999999999997</v>
      </c>
      <c r="C26" s="4">
        <v>0.40899999999999997</v>
      </c>
      <c r="D26" s="4">
        <v>0.36399999999999999</v>
      </c>
    </row>
    <row r="27" spans="1:4">
      <c r="A27" s="19" t="s">
        <v>24</v>
      </c>
      <c r="B27" s="4">
        <v>8.7750000000000004</v>
      </c>
      <c r="C27" s="4">
        <v>9.31</v>
      </c>
      <c r="D27" s="4">
        <v>9.73</v>
      </c>
    </row>
    <row r="28" spans="1:4" ht="15" thickBot="1">
      <c r="A28" s="43" t="s">
        <v>25</v>
      </c>
      <c r="B28" s="4">
        <v>11.436999999999999</v>
      </c>
      <c r="C28" s="4">
        <v>11.827999999999999</v>
      </c>
      <c r="D28" s="4">
        <v>12.016</v>
      </c>
    </row>
    <row r="29" spans="1:4">
      <c r="A29" s="22">
        <v>273</v>
      </c>
      <c r="B29" s="4">
        <v>4.3959999999999999</v>
      </c>
      <c r="C29" s="4">
        <v>3.556</v>
      </c>
      <c r="D29" s="4">
        <v>3.9860000000000002</v>
      </c>
    </row>
    <row r="30" spans="1:4">
      <c r="A30" s="23">
        <v>271</v>
      </c>
      <c r="B30" s="4">
        <v>0.14599999999999999</v>
      </c>
      <c r="C30" s="4">
        <v>0.16600000000000001</v>
      </c>
      <c r="D30" s="4">
        <v>0.17699999999999999</v>
      </c>
    </row>
    <row r="31" spans="1:4">
      <c r="A31" s="19">
        <v>258</v>
      </c>
      <c r="B31" s="4">
        <v>8.7330000000000005</v>
      </c>
      <c r="C31" s="4">
        <v>5.7</v>
      </c>
      <c r="D31" s="4">
        <v>8.2360000000000007</v>
      </c>
    </row>
    <row r="32" spans="1:4">
      <c r="A32" s="23">
        <v>193</v>
      </c>
      <c r="B32" s="4">
        <v>1.4650000000000001</v>
      </c>
      <c r="C32" s="4">
        <v>1.552</v>
      </c>
      <c r="D32" s="4">
        <v>1.732</v>
      </c>
    </row>
    <row r="33" spans="1:4" ht="15" thickBot="1">
      <c r="A33" s="24">
        <v>72</v>
      </c>
      <c r="B33" s="4">
        <v>5.7969999999999997</v>
      </c>
      <c r="C33" s="4">
        <v>6.7190000000000003</v>
      </c>
      <c r="D33" s="4">
        <v>6.6130000000000004</v>
      </c>
    </row>
    <row r="34" spans="1:4" ht="15" thickBot="1">
      <c r="A34" s="25" t="s">
        <v>26</v>
      </c>
      <c r="B34" s="4">
        <v>0.93200000000000005</v>
      </c>
      <c r="C34" s="4">
        <v>0.86499999999999999</v>
      </c>
      <c r="D34" s="4">
        <v>1.004</v>
      </c>
    </row>
    <row r="36" spans="1:4" ht="18">
      <c r="A36" s="32" t="s">
        <v>29</v>
      </c>
    </row>
    <row r="37" spans="1:4" ht="19" thickBot="1">
      <c r="A37" s="30" t="s">
        <v>28</v>
      </c>
      <c r="B37" s="31">
        <v>1</v>
      </c>
      <c r="C37" s="31">
        <v>2</v>
      </c>
      <c r="D37" s="31">
        <v>3</v>
      </c>
    </row>
    <row r="38" spans="1:4" ht="15" thickBot="1">
      <c r="A38" s="26" t="s">
        <v>0</v>
      </c>
      <c r="B38" s="27">
        <f>B3*5</f>
        <v>3529.5350000000003</v>
      </c>
      <c r="C38" s="27">
        <f t="shared" ref="C38:D38" si="0">C3*5</f>
        <v>3584.8700000000003</v>
      </c>
      <c r="D38" s="27">
        <f t="shared" si="0"/>
        <v>3413</v>
      </c>
    </row>
    <row r="39" spans="1:4" ht="24">
      <c r="A39" s="28" t="s">
        <v>1</v>
      </c>
      <c r="B39" s="27">
        <f t="shared" ref="B39:D54" si="1">B4*5</f>
        <v>61.875</v>
      </c>
      <c r="C39" s="27">
        <f t="shared" si="1"/>
        <v>56.71</v>
      </c>
      <c r="D39" s="27">
        <f t="shared" si="1"/>
        <v>59.725000000000001</v>
      </c>
    </row>
    <row r="40" spans="1:4" ht="24">
      <c r="A40" s="19" t="s">
        <v>2</v>
      </c>
      <c r="B40" s="27">
        <f t="shared" si="1"/>
        <v>89.484999999999985</v>
      </c>
      <c r="C40" s="27">
        <f t="shared" si="1"/>
        <v>98.804999999999993</v>
      </c>
      <c r="D40" s="27">
        <f t="shared" si="1"/>
        <v>109.26500000000001</v>
      </c>
    </row>
    <row r="41" spans="1:4" ht="24">
      <c r="A41" s="28" t="s">
        <v>3</v>
      </c>
      <c r="B41" s="27">
        <f t="shared" si="1"/>
        <v>415.53499999999997</v>
      </c>
      <c r="C41" s="27">
        <f t="shared" si="1"/>
        <v>439.47499999999997</v>
      </c>
      <c r="D41" s="27">
        <f t="shared" si="1"/>
        <v>466.63</v>
      </c>
    </row>
    <row r="42" spans="1:4" ht="24">
      <c r="A42" s="19" t="s">
        <v>4</v>
      </c>
      <c r="B42" s="27">
        <f t="shared" si="1"/>
        <v>698.07</v>
      </c>
      <c r="C42" s="27">
        <f t="shared" si="1"/>
        <v>829.125</v>
      </c>
      <c r="D42" s="27">
        <f t="shared" si="1"/>
        <v>779.76499999999999</v>
      </c>
    </row>
    <row r="43" spans="1:4" ht="25" thickBot="1">
      <c r="A43" s="29" t="s">
        <v>5</v>
      </c>
      <c r="B43" s="27">
        <f t="shared" si="1"/>
        <v>14.930000000000001</v>
      </c>
      <c r="C43" s="27">
        <f t="shared" si="1"/>
        <v>12.569999999999999</v>
      </c>
      <c r="D43" s="27">
        <f t="shared" si="1"/>
        <v>14.604999999999999</v>
      </c>
    </row>
    <row r="44" spans="1:4">
      <c r="A44" s="19" t="s">
        <v>6</v>
      </c>
      <c r="B44" s="27">
        <f t="shared" si="1"/>
        <v>32.284999999999997</v>
      </c>
      <c r="C44" s="27">
        <f t="shared" si="1"/>
        <v>39.664999999999999</v>
      </c>
      <c r="D44" s="27">
        <f t="shared" si="1"/>
        <v>35.089999999999996</v>
      </c>
    </row>
    <row r="45" spans="1:4">
      <c r="A45" s="28" t="s">
        <v>7</v>
      </c>
      <c r="B45" s="27">
        <f t="shared" si="1"/>
        <v>3.87</v>
      </c>
      <c r="C45" s="27">
        <f t="shared" si="1"/>
        <v>3.7349999999999999</v>
      </c>
      <c r="D45" s="27">
        <f t="shared" si="1"/>
        <v>3.7199999999999998</v>
      </c>
    </row>
    <row r="46" spans="1:4">
      <c r="A46" s="19" t="s">
        <v>8</v>
      </c>
      <c r="B46" s="27">
        <f t="shared" si="1"/>
        <v>69.584999999999994</v>
      </c>
      <c r="C46" s="27">
        <f t="shared" si="1"/>
        <v>69.025000000000006</v>
      </c>
      <c r="D46" s="27">
        <f t="shared" si="1"/>
        <v>71.929999999999993</v>
      </c>
    </row>
    <row r="47" spans="1:4">
      <c r="A47" s="28" t="s">
        <v>9</v>
      </c>
      <c r="B47" s="27">
        <f t="shared" si="1"/>
        <v>20.094999999999999</v>
      </c>
      <c r="C47" s="27">
        <f t="shared" si="1"/>
        <v>25.994999999999997</v>
      </c>
      <c r="D47" s="27">
        <f t="shared" si="1"/>
        <v>23.849999999999998</v>
      </c>
    </row>
    <row r="48" spans="1:4">
      <c r="A48" s="19" t="s">
        <v>10</v>
      </c>
      <c r="B48" s="27">
        <f t="shared" si="1"/>
        <v>7.6049999999999995</v>
      </c>
      <c r="C48" s="27">
        <f t="shared" si="1"/>
        <v>8.745000000000001</v>
      </c>
      <c r="D48" s="27">
        <f t="shared" si="1"/>
        <v>7.68</v>
      </c>
    </row>
    <row r="49" spans="1:4">
      <c r="A49" s="28" t="s">
        <v>11</v>
      </c>
      <c r="B49" s="27">
        <f t="shared" si="1"/>
        <v>18.29</v>
      </c>
      <c r="C49" s="27">
        <f t="shared" si="1"/>
        <v>22.42</v>
      </c>
      <c r="D49" s="27">
        <f t="shared" si="1"/>
        <v>18.594999999999999</v>
      </c>
    </row>
    <row r="50" spans="1:4">
      <c r="A50" s="19" t="s">
        <v>12</v>
      </c>
      <c r="B50" s="27">
        <f t="shared" si="1"/>
        <v>4.1950000000000003</v>
      </c>
      <c r="C50" s="27">
        <f t="shared" si="1"/>
        <v>4.5750000000000002</v>
      </c>
      <c r="D50" s="27">
        <f t="shared" si="1"/>
        <v>4.8049999999999997</v>
      </c>
    </row>
    <row r="51" spans="1:4">
      <c r="A51" s="28" t="s">
        <v>13</v>
      </c>
      <c r="B51" s="27">
        <f t="shared" si="1"/>
        <v>619.13</v>
      </c>
      <c r="C51" s="27">
        <f t="shared" si="1"/>
        <v>669.28</v>
      </c>
      <c r="D51" s="27">
        <f t="shared" si="1"/>
        <v>713.21</v>
      </c>
    </row>
    <row r="52" spans="1:4">
      <c r="A52" s="19" t="s">
        <v>14</v>
      </c>
      <c r="B52" s="27">
        <f t="shared" si="1"/>
        <v>5.0999999999999996</v>
      </c>
      <c r="C52" s="27">
        <f t="shared" si="1"/>
        <v>6.0050000000000008</v>
      </c>
      <c r="D52" s="27">
        <f t="shared" si="1"/>
        <v>5.2050000000000001</v>
      </c>
    </row>
    <row r="53" spans="1:4" ht="15" thickBot="1">
      <c r="A53" s="29" t="s">
        <v>15</v>
      </c>
      <c r="B53" s="27">
        <f t="shared" si="1"/>
        <v>61.234999999999999</v>
      </c>
      <c r="C53" s="27">
        <f t="shared" si="1"/>
        <v>62.134999999999998</v>
      </c>
      <c r="D53" s="27">
        <f t="shared" si="1"/>
        <v>56.604999999999997</v>
      </c>
    </row>
    <row r="54" spans="1:4">
      <c r="A54" s="19" t="s">
        <v>16</v>
      </c>
      <c r="B54" s="27">
        <f t="shared" si="1"/>
        <v>2.7450000000000001</v>
      </c>
      <c r="C54" s="27">
        <f t="shared" si="1"/>
        <v>2.7350000000000003</v>
      </c>
      <c r="D54" s="27">
        <f t="shared" si="1"/>
        <v>3.16</v>
      </c>
    </row>
    <row r="55" spans="1:4">
      <c r="A55" s="28" t="s">
        <v>17</v>
      </c>
      <c r="B55" s="27">
        <f t="shared" ref="B55:D69" si="2">B20*5</f>
        <v>40.89</v>
      </c>
      <c r="C55" s="27">
        <f t="shared" si="2"/>
        <v>37.604999999999997</v>
      </c>
      <c r="D55" s="27">
        <f t="shared" si="2"/>
        <v>43.64</v>
      </c>
    </row>
    <row r="56" spans="1:4">
      <c r="A56" s="19" t="s">
        <v>18</v>
      </c>
      <c r="B56" s="27">
        <f t="shared" si="2"/>
        <v>14.285</v>
      </c>
      <c r="C56" s="27">
        <f t="shared" si="2"/>
        <v>15.129999999999999</v>
      </c>
      <c r="D56" s="27">
        <f t="shared" si="2"/>
        <v>14.725</v>
      </c>
    </row>
    <row r="57" spans="1:4">
      <c r="A57" s="28" t="s">
        <v>19</v>
      </c>
      <c r="B57" s="27">
        <f t="shared" si="2"/>
        <v>33.945</v>
      </c>
      <c r="C57" s="27">
        <f t="shared" si="2"/>
        <v>43.19</v>
      </c>
      <c r="D57" s="27">
        <f t="shared" si="2"/>
        <v>36.770000000000003</v>
      </c>
    </row>
    <row r="58" spans="1:4">
      <c r="A58" s="19" t="s">
        <v>20</v>
      </c>
      <c r="B58" s="27">
        <f t="shared" si="2"/>
        <v>1.56</v>
      </c>
      <c r="C58" s="27">
        <f t="shared" si="2"/>
        <v>1.62</v>
      </c>
      <c r="D58" s="27">
        <f t="shared" si="2"/>
        <v>1.53</v>
      </c>
    </row>
    <row r="59" spans="1:4">
      <c r="A59" s="28" t="s">
        <v>21</v>
      </c>
      <c r="B59" s="27">
        <f t="shared" si="2"/>
        <v>50.174999999999997</v>
      </c>
      <c r="C59" s="27">
        <f t="shared" si="2"/>
        <v>61.625</v>
      </c>
      <c r="D59" s="27">
        <f t="shared" si="2"/>
        <v>66.935000000000002</v>
      </c>
    </row>
    <row r="60" spans="1:4">
      <c r="A60" s="19" t="s">
        <v>22</v>
      </c>
      <c r="B60" s="27">
        <f t="shared" si="2"/>
        <v>21.484999999999999</v>
      </c>
      <c r="C60" s="27">
        <f t="shared" si="2"/>
        <v>21.484999999999999</v>
      </c>
      <c r="D60" s="27">
        <f t="shared" si="2"/>
        <v>19.774999999999999</v>
      </c>
    </row>
    <row r="61" spans="1:4">
      <c r="A61" s="28" t="s">
        <v>23</v>
      </c>
      <c r="B61" s="27">
        <f t="shared" si="2"/>
        <v>2.04</v>
      </c>
      <c r="C61" s="27">
        <f t="shared" si="2"/>
        <v>2.0449999999999999</v>
      </c>
      <c r="D61" s="27">
        <f t="shared" si="2"/>
        <v>1.8199999999999998</v>
      </c>
    </row>
    <row r="62" spans="1:4">
      <c r="A62" s="19" t="s">
        <v>24</v>
      </c>
      <c r="B62" s="27">
        <f t="shared" si="2"/>
        <v>43.875</v>
      </c>
      <c r="C62" s="27">
        <f t="shared" si="2"/>
        <v>46.550000000000004</v>
      </c>
      <c r="D62" s="27">
        <f t="shared" si="2"/>
        <v>48.650000000000006</v>
      </c>
    </row>
    <row r="63" spans="1:4" ht="15" thickBot="1">
      <c r="A63" s="29" t="s">
        <v>25</v>
      </c>
      <c r="B63" s="27">
        <f t="shared" si="2"/>
        <v>57.184999999999995</v>
      </c>
      <c r="C63" s="27">
        <f t="shared" si="2"/>
        <v>59.14</v>
      </c>
      <c r="D63" s="27">
        <f t="shared" si="2"/>
        <v>60.08</v>
      </c>
    </row>
    <row r="64" spans="1:4">
      <c r="A64" s="19">
        <v>273</v>
      </c>
      <c r="B64" s="27">
        <f t="shared" si="2"/>
        <v>21.98</v>
      </c>
      <c r="C64" s="27">
        <f t="shared" si="2"/>
        <v>17.78</v>
      </c>
      <c r="D64" s="27">
        <f t="shared" si="2"/>
        <v>19.93</v>
      </c>
    </row>
    <row r="65" spans="1:4">
      <c r="A65" s="28">
        <v>271</v>
      </c>
      <c r="B65" s="27">
        <f t="shared" si="2"/>
        <v>0.73</v>
      </c>
      <c r="C65" s="27">
        <f t="shared" si="2"/>
        <v>0.83000000000000007</v>
      </c>
      <c r="D65" s="27">
        <f t="shared" si="2"/>
        <v>0.88500000000000001</v>
      </c>
    </row>
    <row r="66" spans="1:4">
      <c r="A66" s="19">
        <v>258</v>
      </c>
      <c r="B66" s="27">
        <f t="shared" si="2"/>
        <v>43.665000000000006</v>
      </c>
      <c r="C66" s="27">
        <f t="shared" si="2"/>
        <v>28.5</v>
      </c>
      <c r="D66" s="27">
        <f t="shared" si="2"/>
        <v>41.180000000000007</v>
      </c>
    </row>
    <row r="67" spans="1:4">
      <c r="A67" s="28">
        <v>193</v>
      </c>
      <c r="B67" s="27">
        <f t="shared" si="2"/>
        <v>7.3250000000000002</v>
      </c>
      <c r="C67" s="27">
        <f t="shared" si="2"/>
        <v>7.76</v>
      </c>
      <c r="D67" s="27">
        <f t="shared" si="2"/>
        <v>8.66</v>
      </c>
    </row>
    <row r="68" spans="1:4" ht="15" thickBot="1">
      <c r="A68" s="24">
        <v>72</v>
      </c>
      <c r="B68" s="27">
        <f t="shared" si="2"/>
        <v>28.984999999999999</v>
      </c>
      <c r="C68" s="27">
        <f t="shared" si="2"/>
        <v>33.594999999999999</v>
      </c>
      <c r="D68" s="27">
        <f t="shared" si="2"/>
        <v>33.065000000000005</v>
      </c>
    </row>
    <row r="69" spans="1:4" ht="15" thickBot="1">
      <c r="A69" s="24" t="s">
        <v>26</v>
      </c>
      <c r="B69" s="27">
        <f t="shared" si="2"/>
        <v>4.66</v>
      </c>
      <c r="C69" s="27">
        <f t="shared" si="2"/>
        <v>4.3250000000000002</v>
      </c>
      <c r="D69" s="27">
        <f t="shared" si="2"/>
        <v>5.0199999999999996</v>
      </c>
    </row>
    <row r="70" spans="1:4">
      <c r="A70" s="34"/>
      <c r="B70" s="27"/>
      <c r="C70" s="27"/>
      <c r="D70" s="27"/>
    </row>
    <row r="71" spans="1:4" ht="18">
      <c r="A71" s="32" t="s">
        <v>30</v>
      </c>
      <c r="B71" s="27"/>
      <c r="C71" s="27"/>
      <c r="D71" s="27"/>
    </row>
    <row r="72" spans="1:4" ht="19" thickBot="1">
      <c r="A72" s="30" t="s">
        <v>28</v>
      </c>
      <c r="B72" s="31">
        <v>1</v>
      </c>
      <c r="C72" s="31">
        <v>2</v>
      </c>
      <c r="D72" s="31">
        <v>3</v>
      </c>
    </row>
    <row r="73" spans="1:4" ht="15" thickBot="1">
      <c r="A73" s="26" t="s">
        <v>0</v>
      </c>
      <c r="B73">
        <f>B38/(0.58*18300)/1000</f>
        <v>3.3253580177124555E-4</v>
      </c>
      <c r="C73">
        <f t="shared" ref="C73:D73" si="3">C38/(0.58*18300)/1000</f>
        <v>3.3774919917090642E-4</v>
      </c>
      <c r="D73">
        <f t="shared" si="3"/>
        <v>3.2155643489730547E-4</v>
      </c>
    </row>
    <row r="74" spans="1:4" ht="24">
      <c r="A74" s="28" t="s">
        <v>1</v>
      </c>
      <c r="B74">
        <f t="shared" ref="B74:D89" si="4">B39/(0.58*18300)/1000</f>
        <v>5.8295647258338039E-6</v>
      </c>
      <c r="C74">
        <f t="shared" si="4"/>
        <v>5.3429432824571329E-6</v>
      </c>
      <c r="D74">
        <f t="shared" si="4"/>
        <v>5.6270020727341247E-6</v>
      </c>
    </row>
    <row r="75" spans="1:4" ht="24">
      <c r="A75" s="19" t="s">
        <v>2</v>
      </c>
      <c r="B75">
        <f t="shared" si="4"/>
        <v>8.4308460523836428E-6</v>
      </c>
      <c r="C75">
        <f t="shared" si="4"/>
        <v>9.3089315997738822E-6</v>
      </c>
      <c r="D75">
        <f t="shared" si="4"/>
        <v>1.0294422460900699E-5</v>
      </c>
    </row>
    <row r="76" spans="1:4" ht="24">
      <c r="A76" s="28" t="s">
        <v>3</v>
      </c>
      <c r="B76">
        <f t="shared" si="4"/>
        <v>3.9149707932918783E-5</v>
      </c>
      <c r="C76">
        <f t="shared" si="4"/>
        <v>4.1405219521386841E-5</v>
      </c>
      <c r="D76">
        <f t="shared" si="4"/>
        <v>4.3963632937629546E-5</v>
      </c>
    </row>
    <row r="77" spans="1:4" ht="24">
      <c r="A77" s="19" t="s">
        <v>4</v>
      </c>
      <c r="B77">
        <f t="shared" si="4"/>
        <v>6.5768795929903906E-5</v>
      </c>
      <c r="C77">
        <f t="shared" si="4"/>
        <v>7.8116167326172973E-5</v>
      </c>
      <c r="D77">
        <f t="shared" si="4"/>
        <v>7.3465705671754282E-5</v>
      </c>
    </row>
    <row r="78" spans="1:4" ht="25" thickBot="1">
      <c r="A78" s="29" t="s">
        <v>5</v>
      </c>
      <c r="B78">
        <f t="shared" si="4"/>
        <v>1.4066327491991712E-6</v>
      </c>
      <c r="C78">
        <f t="shared" si="4"/>
        <v>1.1842849067269642E-6</v>
      </c>
      <c r="D78">
        <f t="shared" si="4"/>
        <v>1.3760128132654983E-6</v>
      </c>
    </row>
    <row r="79" spans="1:4">
      <c r="A79" s="19" t="s">
        <v>6</v>
      </c>
      <c r="B79">
        <f t="shared" si="4"/>
        <v>3.0417373280572822E-6</v>
      </c>
      <c r="C79">
        <f t="shared" si="4"/>
        <v>3.7370454117203694E-6</v>
      </c>
      <c r="D79">
        <f t="shared" si="4"/>
        <v>3.3060109289617479E-6</v>
      </c>
    </row>
    <row r="80" spans="1:4">
      <c r="A80" s="28" t="s">
        <v>7</v>
      </c>
      <c r="B80">
        <f t="shared" si="4"/>
        <v>3.6461277557942341E-7</v>
      </c>
      <c r="C80">
        <f t="shared" si="4"/>
        <v>3.5189372526851328E-7</v>
      </c>
      <c r="D80">
        <f t="shared" si="4"/>
        <v>3.5048049745618992E-7</v>
      </c>
    </row>
    <row r="81" spans="1:4">
      <c r="A81" s="19" t="s">
        <v>8</v>
      </c>
      <c r="B81">
        <f t="shared" si="4"/>
        <v>6.555963821368004E-6</v>
      </c>
      <c r="C81">
        <f t="shared" si="4"/>
        <v>6.5032033163745999E-6</v>
      </c>
      <c r="D81">
        <f t="shared" si="4"/>
        <v>6.776898436027887E-6</v>
      </c>
    </row>
    <row r="82" spans="1:4">
      <c r="A82" s="28" t="s">
        <v>9</v>
      </c>
      <c r="B82">
        <f t="shared" si="4"/>
        <v>1.8932541925758431E-6</v>
      </c>
      <c r="C82">
        <f t="shared" si="4"/>
        <v>2.4491237987563595E-6</v>
      </c>
      <c r="D82">
        <f t="shared" si="4"/>
        <v>2.2470322215941205E-6</v>
      </c>
    </row>
    <row r="83" spans="1:4">
      <c r="A83" s="19" t="s">
        <v>10</v>
      </c>
      <c r="B83">
        <f t="shared" si="4"/>
        <v>7.1650650084793674E-7</v>
      </c>
      <c r="C83">
        <f t="shared" si="4"/>
        <v>8.2391181458451111E-7</v>
      </c>
      <c r="D83">
        <f t="shared" si="4"/>
        <v>7.2357263990955341E-7</v>
      </c>
    </row>
    <row r="84" spans="1:4">
      <c r="A84" s="28" t="s">
        <v>11</v>
      </c>
      <c r="B84">
        <f t="shared" si="4"/>
        <v>1.7231957791596004E-6</v>
      </c>
      <c r="C84">
        <f t="shared" si="4"/>
        <v>2.1123045034859623E-6</v>
      </c>
      <c r="D84">
        <f t="shared" si="4"/>
        <v>1.7519314113435085E-6</v>
      </c>
    </row>
    <row r="85" spans="1:4">
      <c r="A85" s="19" t="s">
        <v>12</v>
      </c>
      <c r="B85">
        <f t="shared" si="4"/>
        <v>3.9523271151309594E-7</v>
      </c>
      <c r="C85">
        <f t="shared" si="4"/>
        <v>4.3103448275862068E-7</v>
      </c>
      <c r="D85">
        <f t="shared" si="4"/>
        <v>4.5270397588091198E-7</v>
      </c>
    </row>
    <row r="86" spans="1:4">
      <c r="A86" s="28" t="s">
        <v>13</v>
      </c>
      <c r="B86">
        <f t="shared" si="4"/>
        <v>5.8331449029583563E-5</v>
      </c>
      <c r="C86">
        <f t="shared" si="4"/>
        <v>6.3056340682117961E-5</v>
      </c>
      <c r="D86">
        <f t="shared" si="4"/>
        <v>6.7195213868475606E-5</v>
      </c>
    </row>
    <row r="87" spans="1:4">
      <c r="A87" s="19" t="s">
        <v>14</v>
      </c>
      <c r="B87">
        <f t="shared" si="4"/>
        <v>4.804974561899378E-7</v>
      </c>
      <c r="C87">
        <f t="shared" si="4"/>
        <v>5.6576220086677987E-7</v>
      </c>
      <c r="D87">
        <f t="shared" si="4"/>
        <v>4.9039005087620117E-7</v>
      </c>
    </row>
    <row r="88" spans="1:4" ht="15" thickBot="1">
      <c r="A88" s="29" t="s">
        <v>15</v>
      </c>
      <c r="B88">
        <f t="shared" si="4"/>
        <v>5.7692670058413422E-6</v>
      </c>
      <c r="C88">
        <f t="shared" si="4"/>
        <v>5.8540606745807426E-6</v>
      </c>
      <c r="D88">
        <f t="shared" si="4"/>
        <v>5.3330506877708688E-6</v>
      </c>
    </row>
    <row r="89" spans="1:4">
      <c r="A89" s="19" t="s">
        <v>16</v>
      </c>
      <c r="B89">
        <f t="shared" si="4"/>
        <v>2.5862068965517239E-7</v>
      </c>
      <c r="C89">
        <f t="shared" si="4"/>
        <v>2.5767853778029019E-7</v>
      </c>
      <c r="D89">
        <f t="shared" si="4"/>
        <v>2.9771999246278505E-7</v>
      </c>
    </row>
    <row r="90" spans="1:4">
      <c r="A90" s="28" t="s">
        <v>17</v>
      </c>
      <c r="B90">
        <f t="shared" ref="B90:D104" si="5">B55/(0.58*18300)/1000</f>
        <v>3.8524590163934421E-6</v>
      </c>
      <c r="C90">
        <f t="shared" si="5"/>
        <v>3.5429621254946295E-6</v>
      </c>
      <c r="D90">
        <f t="shared" si="5"/>
        <v>4.1115507819860563E-6</v>
      </c>
    </row>
    <row r="91" spans="1:4">
      <c r="A91" s="19" t="s">
        <v>18</v>
      </c>
      <c r="B91">
        <f t="shared" si="5"/>
        <v>1.345863953269267E-6</v>
      </c>
      <c r="C91">
        <f t="shared" si="5"/>
        <v>1.4254757866968155E-6</v>
      </c>
      <c r="D91">
        <f t="shared" si="5"/>
        <v>1.3873186357640851E-6</v>
      </c>
    </row>
    <row r="92" spans="1:4">
      <c r="A92" s="28" t="s">
        <v>19</v>
      </c>
      <c r="B92">
        <f t="shared" si="5"/>
        <v>3.1981345392877328E-6</v>
      </c>
      <c r="C92">
        <f t="shared" si="5"/>
        <v>4.0691539476163561E-6</v>
      </c>
      <c r="D92">
        <f t="shared" si="5"/>
        <v>3.464292443941964E-6</v>
      </c>
    </row>
    <row r="93" spans="1:4">
      <c r="A93" s="19" t="s">
        <v>20</v>
      </c>
      <c r="B93">
        <f t="shared" si="5"/>
        <v>1.4697569248162804E-7</v>
      </c>
      <c r="C93">
        <f t="shared" si="5"/>
        <v>1.5262860373092143E-7</v>
      </c>
      <c r="D93">
        <f t="shared" si="5"/>
        <v>1.4414923685698133E-7</v>
      </c>
    </row>
    <row r="94" spans="1:4">
      <c r="A94" s="28" t="s">
        <v>21</v>
      </c>
      <c r="B94">
        <f t="shared" si="5"/>
        <v>4.7272470322215937E-6</v>
      </c>
      <c r="C94">
        <f t="shared" si="5"/>
        <v>5.806010928961749E-6</v>
      </c>
      <c r="D94">
        <f t="shared" si="5"/>
        <v>6.3062935745242141E-6</v>
      </c>
    </row>
    <row r="95" spans="1:4">
      <c r="A95" s="19" t="s">
        <v>22</v>
      </c>
      <c r="B95">
        <f t="shared" si="5"/>
        <v>2.0242133031844733E-6</v>
      </c>
      <c r="C95">
        <f t="shared" si="5"/>
        <v>2.0242133031844733E-6</v>
      </c>
      <c r="D95">
        <f t="shared" si="5"/>
        <v>1.8631053325796118E-6</v>
      </c>
    </row>
    <row r="96" spans="1:4">
      <c r="A96" s="28" t="s">
        <v>23</v>
      </c>
      <c r="B96">
        <f t="shared" si="5"/>
        <v>1.9219898247597513E-7</v>
      </c>
      <c r="C96">
        <f t="shared" si="5"/>
        <v>1.9267005841341623E-7</v>
      </c>
      <c r="D96">
        <f t="shared" si="5"/>
        <v>1.7147164122856603E-7</v>
      </c>
    </row>
    <row r="97" spans="1:4">
      <c r="A97" s="19" t="s">
        <v>24</v>
      </c>
      <c r="B97">
        <f t="shared" si="5"/>
        <v>4.1336913510457893E-6</v>
      </c>
      <c r="C97">
        <f t="shared" si="5"/>
        <v>4.3857169775767857E-6</v>
      </c>
      <c r="D97">
        <f t="shared" si="5"/>
        <v>4.5835688713020544E-6</v>
      </c>
    </row>
    <row r="98" spans="1:4" ht="15" thickBot="1">
      <c r="A98" s="29" t="s">
        <v>25</v>
      </c>
      <c r="B98">
        <f t="shared" si="5"/>
        <v>5.3876954965140379E-6</v>
      </c>
      <c r="C98">
        <f t="shared" si="5"/>
        <v>5.5718861880535141E-6</v>
      </c>
      <c r="D98">
        <f t="shared" si="5"/>
        <v>5.6604484642924437E-6</v>
      </c>
    </row>
    <row r="99" spans="1:4">
      <c r="A99" s="19">
        <v>273</v>
      </c>
      <c r="B99">
        <f t="shared" si="5"/>
        <v>2.0708498209911438E-6</v>
      </c>
      <c r="C99">
        <f t="shared" si="5"/>
        <v>1.675146033540607E-6</v>
      </c>
      <c r="D99">
        <f t="shared" si="5"/>
        <v>1.8777086866402864E-6</v>
      </c>
    </row>
    <row r="100" spans="1:4">
      <c r="A100" s="28">
        <v>271</v>
      </c>
      <c r="B100">
        <f t="shared" si="5"/>
        <v>6.8777086866402859E-8</v>
      </c>
      <c r="C100">
        <f t="shared" si="5"/>
        <v>7.8198605615225183E-8</v>
      </c>
      <c r="D100">
        <f t="shared" si="5"/>
        <v>8.3380440927077446E-8</v>
      </c>
    </row>
    <row r="101" spans="1:4">
      <c r="A101" s="19">
        <v>258</v>
      </c>
      <c r="B101">
        <f t="shared" si="5"/>
        <v>4.1139061616732619E-6</v>
      </c>
      <c r="C101">
        <f t="shared" si="5"/>
        <v>2.6851328434143585E-6</v>
      </c>
      <c r="D101">
        <f t="shared" si="5"/>
        <v>3.8797814207650279E-6</v>
      </c>
    </row>
    <row r="102" spans="1:4">
      <c r="A102" s="28">
        <v>193</v>
      </c>
      <c r="B102">
        <f t="shared" si="5"/>
        <v>6.9012624835123417E-7</v>
      </c>
      <c r="C102">
        <f t="shared" si="5"/>
        <v>7.3110985490861122E-7</v>
      </c>
      <c r="D102">
        <f t="shared" si="5"/>
        <v>8.1590352364801204E-7</v>
      </c>
    </row>
    <row r="103" spans="1:4" ht="15" thickBot="1">
      <c r="A103" s="24">
        <v>72</v>
      </c>
      <c r="B103">
        <f t="shared" si="5"/>
        <v>2.7308272093461465E-6</v>
      </c>
      <c r="C103">
        <f t="shared" si="5"/>
        <v>3.1651592236668548E-6</v>
      </c>
      <c r="D103">
        <f t="shared" si="5"/>
        <v>3.1152251742980975E-6</v>
      </c>
    </row>
    <row r="104" spans="1:4" ht="15" thickBot="1">
      <c r="A104" s="24" t="s">
        <v>26</v>
      </c>
      <c r="B104">
        <f t="shared" si="5"/>
        <v>4.390427736951197E-7</v>
      </c>
      <c r="C104">
        <f t="shared" si="5"/>
        <v>4.0748068588656492E-7</v>
      </c>
      <c r="D104">
        <f t="shared" si="5"/>
        <v>4.7296024119087998E-7</v>
      </c>
    </row>
    <row r="107" spans="1:4" ht="18">
      <c r="A107" s="32" t="s">
        <v>31</v>
      </c>
    </row>
    <row r="108" spans="1:4" ht="19" thickBot="1">
      <c r="A108" s="30" t="s">
        <v>28</v>
      </c>
      <c r="B108" s="31">
        <v>1</v>
      </c>
      <c r="C108" s="31">
        <v>2</v>
      </c>
      <c r="D108" s="31">
        <v>3</v>
      </c>
    </row>
    <row r="109" spans="1:4" ht="15" thickBot="1">
      <c r="A109" s="26" t="s">
        <v>0</v>
      </c>
      <c r="B109" s="33">
        <f>B73/60*1000000</f>
        <v>5.5422633628540927</v>
      </c>
      <c r="C109" s="33">
        <f t="shared" ref="C109:D109" si="6">C73/60*1000000</f>
        <v>5.6291533195151073</v>
      </c>
      <c r="D109" s="33">
        <f t="shared" si="6"/>
        <v>5.3592739149550912</v>
      </c>
    </row>
    <row r="110" spans="1:4" ht="24">
      <c r="A110" s="28" t="s">
        <v>1</v>
      </c>
      <c r="B110" s="33">
        <f t="shared" ref="B110:D125" si="7">B74/60*1000000</f>
        <v>9.7159412097230072E-2</v>
      </c>
      <c r="C110" s="33">
        <f t="shared" si="7"/>
        <v>8.9049054707618883E-2</v>
      </c>
      <c r="D110" s="33">
        <f t="shared" si="7"/>
        <v>9.3783367878902082E-2</v>
      </c>
    </row>
    <row r="111" spans="1:4" ht="24">
      <c r="A111" s="19" t="s">
        <v>2</v>
      </c>
      <c r="B111" s="33">
        <f t="shared" si="7"/>
        <v>0.14051410087306071</v>
      </c>
      <c r="C111" s="33">
        <f t="shared" si="7"/>
        <v>0.15514885999623138</v>
      </c>
      <c r="D111" s="33">
        <f t="shared" si="7"/>
        <v>0.17157370768167832</v>
      </c>
    </row>
    <row r="112" spans="1:4" ht="24">
      <c r="A112" s="28" t="s">
        <v>3</v>
      </c>
      <c r="B112" s="33">
        <f t="shared" si="7"/>
        <v>0.65249513221531308</v>
      </c>
      <c r="C112" s="33">
        <f t="shared" si="7"/>
        <v>0.69008699202311408</v>
      </c>
      <c r="D112" s="33">
        <f t="shared" si="7"/>
        <v>0.73272721562715915</v>
      </c>
    </row>
    <row r="113" spans="1:4" ht="24">
      <c r="A113" s="19" t="s">
        <v>4</v>
      </c>
      <c r="B113" s="33">
        <f t="shared" si="7"/>
        <v>1.0961465988317318</v>
      </c>
      <c r="C113" s="33">
        <f t="shared" si="7"/>
        <v>1.3019361221028829</v>
      </c>
      <c r="D113" s="33">
        <f t="shared" si="7"/>
        <v>1.2244284278625712</v>
      </c>
    </row>
    <row r="114" spans="1:4" ht="25" thickBot="1">
      <c r="A114" s="29" t="s">
        <v>5</v>
      </c>
      <c r="B114" s="33">
        <f t="shared" si="7"/>
        <v>2.3443879153319521E-2</v>
      </c>
      <c r="C114" s="33">
        <f t="shared" si="7"/>
        <v>1.9738081778782737E-2</v>
      </c>
      <c r="D114" s="33">
        <f t="shared" si="7"/>
        <v>2.2933546887758303E-2</v>
      </c>
    </row>
    <row r="115" spans="1:4">
      <c r="A115" s="19" t="s">
        <v>6</v>
      </c>
      <c r="B115" s="33">
        <f t="shared" si="7"/>
        <v>5.0695622134288042E-2</v>
      </c>
      <c r="C115" s="33">
        <f t="shared" si="7"/>
        <v>6.2284090195339495E-2</v>
      </c>
      <c r="D115" s="33">
        <f t="shared" si="7"/>
        <v>5.5100182149362464E-2</v>
      </c>
    </row>
    <row r="116" spans="1:4">
      <c r="A116" s="28" t="s">
        <v>7</v>
      </c>
      <c r="B116" s="33">
        <f t="shared" si="7"/>
        <v>6.0768795929903906E-3</v>
      </c>
      <c r="C116" s="33">
        <f t="shared" si="7"/>
        <v>5.864895421141888E-3</v>
      </c>
      <c r="D116" s="33">
        <f t="shared" si="7"/>
        <v>5.8413416242698319E-3</v>
      </c>
    </row>
    <row r="117" spans="1:4">
      <c r="A117" s="19" t="s">
        <v>8</v>
      </c>
      <c r="B117" s="33">
        <f t="shared" si="7"/>
        <v>0.10926606368946674</v>
      </c>
      <c r="C117" s="33">
        <f t="shared" si="7"/>
        <v>0.10838672193957667</v>
      </c>
      <c r="D117" s="33">
        <f t="shared" si="7"/>
        <v>0.11294830726713145</v>
      </c>
    </row>
    <row r="118" spans="1:4">
      <c r="A118" s="28" t="s">
        <v>9</v>
      </c>
      <c r="B118" s="33">
        <f t="shared" si="7"/>
        <v>3.1554236542930714E-2</v>
      </c>
      <c r="C118" s="33">
        <f t="shared" si="7"/>
        <v>4.0818729979272654E-2</v>
      </c>
      <c r="D118" s="33">
        <f t="shared" si="7"/>
        <v>3.7450537026568677E-2</v>
      </c>
    </row>
    <row r="119" spans="1:4">
      <c r="A119" s="19" t="s">
        <v>10</v>
      </c>
      <c r="B119" s="33">
        <f t="shared" si="7"/>
        <v>1.194177501413228E-2</v>
      </c>
      <c r="C119" s="33">
        <f t="shared" si="7"/>
        <v>1.3731863576408519E-2</v>
      </c>
      <c r="D119" s="33">
        <f t="shared" si="7"/>
        <v>1.2059543998492557E-2</v>
      </c>
    </row>
    <row r="120" spans="1:4">
      <c r="A120" s="28" t="s">
        <v>11</v>
      </c>
      <c r="B120" s="33">
        <f t="shared" si="7"/>
        <v>2.8719929652660008E-2</v>
      </c>
      <c r="C120" s="33">
        <f t="shared" si="7"/>
        <v>3.5205075058099368E-2</v>
      </c>
      <c r="D120" s="33">
        <f t="shared" si="7"/>
        <v>2.9198856855725142E-2</v>
      </c>
    </row>
    <row r="121" spans="1:4">
      <c r="A121" s="19" t="s">
        <v>12</v>
      </c>
      <c r="B121" s="33">
        <f t="shared" si="7"/>
        <v>6.5872118585515995E-3</v>
      </c>
      <c r="C121" s="33">
        <f t="shared" si="7"/>
        <v>7.1839080459770105E-3</v>
      </c>
      <c r="D121" s="33">
        <f t="shared" si="7"/>
        <v>7.5450662646818663E-3</v>
      </c>
    </row>
    <row r="122" spans="1:4">
      <c r="A122" s="28" t="s">
        <v>13</v>
      </c>
      <c r="B122" s="33">
        <f t="shared" si="7"/>
        <v>0.97219081715972611</v>
      </c>
      <c r="C122" s="33">
        <f t="shared" si="7"/>
        <v>1.0509390113686328</v>
      </c>
      <c r="D122" s="33">
        <f t="shared" si="7"/>
        <v>1.1199202311412602</v>
      </c>
    </row>
    <row r="123" spans="1:4">
      <c r="A123" s="19" t="s">
        <v>14</v>
      </c>
      <c r="B123" s="33">
        <f t="shared" si="7"/>
        <v>8.008290936498963E-3</v>
      </c>
      <c r="C123" s="33">
        <f t="shared" si="7"/>
        <v>9.4293700144463307E-3</v>
      </c>
      <c r="D123" s="33">
        <f t="shared" si="7"/>
        <v>8.1731675146033533E-3</v>
      </c>
    </row>
    <row r="124" spans="1:4" ht="15" thickBot="1">
      <c r="A124" s="29" t="s">
        <v>15</v>
      </c>
      <c r="B124" s="33">
        <f t="shared" si="7"/>
        <v>9.6154450097355695E-2</v>
      </c>
      <c r="C124" s="33">
        <f t="shared" si="7"/>
        <v>9.7567677909679032E-2</v>
      </c>
      <c r="D124" s="33">
        <f t="shared" si="7"/>
        <v>8.8884178129514477E-2</v>
      </c>
    </row>
    <row r="125" spans="1:4">
      <c r="A125" s="19" t="s">
        <v>16</v>
      </c>
      <c r="B125" s="33">
        <f t="shared" si="7"/>
        <v>4.310344827586206E-3</v>
      </c>
      <c r="C125" s="33">
        <f t="shared" si="7"/>
        <v>4.2946422963381697E-3</v>
      </c>
      <c r="D125" s="33">
        <f t="shared" si="7"/>
        <v>4.9619998743797508E-3</v>
      </c>
    </row>
    <row r="126" spans="1:4">
      <c r="A126" s="28" t="s">
        <v>17</v>
      </c>
      <c r="B126" s="33">
        <f t="shared" ref="B126:D140" si="8">B90/60*1000000</f>
        <v>6.4207650273224032E-2</v>
      </c>
      <c r="C126" s="33">
        <f t="shared" si="8"/>
        <v>5.9049368758243827E-2</v>
      </c>
      <c r="D126" s="33">
        <f t="shared" si="8"/>
        <v>6.8525846366434273E-2</v>
      </c>
    </row>
    <row r="127" spans="1:4">
      <c r="A127" s="19" t="s">
        <v>18</v>
      </c>
      <c r="B127" s="33">
        <f t="shared" si="8"/>
        <v>2.2431065887821115E-2</v>
      </c>
      <c r="C127" s="33">
        <f t="shared" si="8"/>
        <v>2.3757929778280257E-2</v>
      </c>
      <c r="D127" s="33">
        <f t="shared" si="8"/>
        <v>2.3121977262734749E-2</v>
      </c>
    </row>
    <row r="128" spans="1:4">
      <c r="A128" s="28" t="s">
        <v>19</v>
      </c>
      <c r="B128" s="33">
        <f t="shared" si="8"/>
        <v>5.3302242321462211E-2</v>
      </c>
      <c r="C128" s="33">
        <f t="shared" si="8"/>
        <v>6.7819232460272591E-2</v>
      </c>
      <c r="D128" s="33">
        <f t="shared" si="8"/>
        <v>5.7738207399032737E-2</v>
      </c>
    </row>
    <row r="129" spans="1:4">
      <c r="A129" s="19" t="s">
        <v>20</v>
      </c>
      <c r="B129" s="33">
        <f t="shared" si="8"/>
        <v>2.4495948746938007E-3</v>
      </c>
      <c r="C129" s="33">
        <f t="shared" si="8"/>
        <v>2.5438100621820239E-3</v>
      </c>
      <c r="D129" s="33">
        <f t="shared" si="8"/>
        <v>2.4024872809496889E-3</v>
      </c>
    </row>
    <row r="130" spans="1:4">
      <c r="A130" s="28" t="s">
        <v>21</v>
      </c>
      <c r="B130" s="33">
        <f t="shared" si="8"/>
        <v>7.8787450537026557E-2</v>
      </c>
      <c r="C130" s="33">
        <f t="shared" si="8"/>
        <v>9.676684881602915E-2</v>
      </c>
      <c r="D130" s="33">
        <f t="shared" si="8"/>
        <v>0.10510489290873691</v>
      </c>
    </row>
    <row r="131" spans="1:4">
      <c r="A131" s="19" t="s">
        <v>22</v>
      </c>
      <c r="B131" s="33">
        <f t="shared" si="8"/>
        <v>3.3736888386407891E-2</v>
      </c>
      <c r="C131" s="33">
        <f t="shared" si="8"/>
        <v>3.3736888386407891E-2</v>
      </c>
      <c r="D131" s="33">
        <f t="shared" si="8"/>
        <v>3.1051755542993532E-2</v>
      </c>
    </row>
    <row r="132" spans="1:4">
      <c r="A132" s="28" t="s">
        <v>23</v>
      </c>
      <c r="B132" s="33">
        <f t="shared" si="8"/>
        <v>3.2033163745995856E-3</v>
      </c>
      <c r="C132" s="33">
        <f t="shared" si="8"/>
        <v>3.2111676402236037E-3</v>
      </c>
      <c r="D132" s="33">
        <f t="shared" si="8"/>
        <v>2.857860687142767E-3</v>
      </c>
    </row>
    <row r="133" spans="1:4">
      <c r="A133" s="19" t="s">
        <v>24</v>
      </c>
      <c r="B133" s="33">
        <f t="shared" si="8"/>
        <v>6.8894855850763159E-2</v>
      </c>
      <c r="C133" s="33">
        <f t="shared" si="8"/>
        <v>7.3095282959613095E-2</v>
      </c>
      <c r="D133" s="33">
        <f t="shared" si="8"/>
        <v>7.6392814521700908E-2</v>
      </c>
    </row>
    <row r="134" spans="1:4" ht="15" thickBot="1">
      <c r="A134" s="29" t="s">
        <v>25</v>
      </c>
      <c r="B134" s="33">
        <f t="shared" si="8"/>
        <v>8.9794924941900625E-2</v>
      </c>
      <c r="C134" s="33">
        <f t="shared" si="8"/>
        <v>9.2864769800891894E-2</v>
      </c>
      <c r="D134" s="33">
        <f t="shared" si="8"/>
        <v>9.4340807738207397E-2</v>
      </c>
    </row>
    <row r="135" spans="1:4">
      <c r="A135" s="19">
        <v>273</v>
      </c>
      <c r="B135" s="33">
        <f t="shared" si="8"/>
        <v>3.4514163683185731E-2</v>
      </c>
      <c r="C135" s="33">
        <f t="shared" si="8"/>
        <v>2.7919100559010115E-2</v>
      </c>
      <c r="D135" s="33">
        <f t="shared" si="8"/>
        <v>3.1295144777338108E-2</v>
      </c>
    </row>
    <row r="136" spans="1:4">
      <c r="A136" s="28">
        <v>271</v>
      </c>
      <c r="B136" s="33">
        <f t="shared" si="8"/>
        <v>1.1462847811067145E-3</v>
      </c>
      <c r="C136" s="33">
        <f t="shared" si="8"/>
        <v>1.3033100935870864E-3</v>
      </c>
      <c r="D136" s="33">
        <f t="shared" si="8"/>
        <v>1.3896740154512907E-3</v>
      </c>
    </row>
    <row r="137" spans="1:4">
      <c r="A137" s="19">
        <v>258</v>
      </c>
      <c r="B137" s="33">
        <f t="shared" si="8"/>
        <v>6.8565102694554375E-2</v>
      </c>
      <c r="C137" s="33">
        <f t="shared" si="8"/>
        <v>4.4752214056905971E-2</v>
      </c>
      <c r="D137" s="33">
        <f t="shared" si="8"/>
        <v>6.4663023679417134E-2</v>
      </c>
    </row>
    <row r="138" spans="1:4">
      <c r="A138" s="28">
        <v>193</v>
      </c>
      <c r="B138" s="33">
        <f t="shared" si="8"/>
        <v>1.1502104139187235E-2</v>
      </c>
      <c r="C138" s="33">
        <f t="shared" si="8"/>
        <v>1.2185164248476854E-2</v>
      </c>
      <c r="D138" s="33">
        <f t="shared" si="8"/>
        <v>1.3598392060800201E-2</v>
      </c>
    </row>
    <row r="139" spans="1:4" ht="15" thickBot="1">
      <c r="A139" s="24">
        <v>72</v>
      </c>
      <c r="B139" s="33">
        <f t="shared" si="8"/>
        <v>4.551378682243578E-2</v>
      </c>
      <c r="C139" s="33">
        <f t="shared" si="8"/>
        <v>5.2752653727780915E-2</v>
      </c>
      <c r="D139" s="33">
        <f t="shared" si="8"/>
        <v>5.1920419571634957E-2</v>
      </c>
    </row>
    <row r="140" spans="1:4" ht="15" thickBot="1">
      <c r="A140" s="24" t="s">
        <v>26</v>
      </c>
      <c r="B140" s="33">
        <f t="shared" si="8"/>
        <v>7.3173795615853283E-3</v>
      </c>
      <c r="C140" s="33">
        <f t="shared" si="8"/>
        <v>6.7913447647760822E-3</v>
      </c>
      <c r="D140" s="33">
        <f t="shared" si="8"/>
        <v>7.8826706865146659E-3</v>
      </c>
    </row>
    <row r="142" spans="1:4" ht="18">
      <c r="A142" s="32" t="s">
        <v>32</v>
      </c>
    </row>
    <row r="143" spans="1:4" ht="19" thickBot="1">
      <c r="A143" s="30" t="s">
        <v>28</v>
      </c>
      <c r="B143" s="31">
        <v>1</v>
      </c>
      <c r="C143" s="31">
        <v>2</v>
      </c>
      <c r="D143" s="31">
        <v>3</v>
      </c>
    </row>
    <row r="144" spans="1:4" ht="15" thickBot="1">
      <c r="A144" s="26" t="s">
        <v>0</v>
      </c>
      <c r="B144" s="9">
        <v>1.6896551724137931</v>
      </c>
      <c r="C144" s="9">
        <v>1.6206896551724137</v>
      </c>
      <c r="D144" s="6">
        <v>1.4655172413793105</v>
      </c>
    </row>
    <row r="145" spans="1:4" ht="24">
      <c r="A145" s="28" t="s">
        <v>1</v>
      </c>
      <c r="B145" s="8">
        <v>1.7586206896551724</v>
      </c>
      <c r="C145" s="10">
        <v>1.8793103448275863</v>
      </c>
      <c r="D145" s="13">
        <v>2.1896551724137931</v>
      </c>
    </row>
    <row r="146" spans="1:4" ht="24">
      <c r="A146" s="19" t="s">
        <v>2</v>
      </c>
      <c r="B146" s="9">
        <v>1.6206896551724137</v>
      </c>
      <c r="C146" s="7">
        <v>1.5517241379310347</v>
      </c>
      <c r="D146" s="10">
        <v>1.8103448275862069</v>
      </c>
    </row>
    <row r="147" spans="1:4" ht="24">
      <c r="A147" s="28" t="s">
        <v>3</v>
      </c>
      <c r="B147" s="5">
        <v>1.3620689655172415</v>
      </c>
      <c r="C147" s="7">
        <v>1.568965517241379</v>
      </c>
      <c r="D147" s="9">
        <v>1.6379310344827585</v>
      </c>
    </row>
    <row r="148" spans="1:4" ht="24">
      <c r="A148" s="19" t="s">
        <v>4</v>
      </c>
      <c r="B148" s="5">
        <v>1.396551724137931</v>
      </c>
      <c r="C148" s="7">
        <v>1.586206896551724</v>
      </c>
      <c r="D148" s="9">
        <v>1.6896551724137931</v>
      </c>
    </row>
    <row r="149" spans="1:4" ht="25" thickBot="1">
      <c r="A149" s="29" t="s">
        <v>5</v>
      </c>
      <c r="B149" s="7">
        <v>1.568965517241379</v>
      </c>
      <c r="C149" s="8">
        <v>1.7758620689655171</v>
      </c>
      <c r="D149" s="9">
        <v>1.6551724137931034</v>
      </c>
    </row>
    <row r="150" spans="1:4">
      <c r="A150" s="19" t="s">
        <v>6</v>
      </c>
      <c r="B150" s="11">
        <v>1.9482758620689657</v>
      </c>
      <c r="C150" s="11">
        <v>1.9655172413793107</v>
      </c>
      <c r="D150" s="15">
        <v>2.2586206896551726</v>
      </c>
    </row>
    <row r="151" spans="1:4">
      <c r="A151" s="28" t="s">
        <v>7</v>
      </c>
      <c r="B151" s="11">
        <v>1.9655172413793107</v>
      </c>
      <c r="C151" s="12">
        <v>2</v>
      </c>
      <c r="D151" s="10">
        <v>1.8620689655172415</v>
      </c>
    </row>
    <row r="152" spans="1:4">
      <c r="A152" s="19" t="s">
        <v>8</v>
      </c>
      <c r="B152" s="9">
        <v>1.6896551724137931</v>
      </c>
      <c r="C152" s="11">
        <v>1.9655172413793107</v>
      </c>
      <c r="D152" s="6">
        <v>1.4482758620689657</v>
      </c>
    </row>
    <row r="153" spans="1:4">
      <c r="A153" s="28" t="s">
        <v>9</v>
      </c>
      <c r="B153" s="9">
        <v>1.6896551724137931</v>
      </c>
      <c r="C153" s="8">
        <v>1.7068965517241379</v>
      </c>
      <c r="D153" s="9">
        <v>1.6896551724137931</v>
      </c>
    </row>
    <row r="154" spans="1:4">
      <c r="A154" s="19" t="s">
        <v>10</v>
      </c>
      <c r="B154" s="7">
        <v>1.5344827586206899</v>
      </c>
      <c r="C154" s="8">
        <v>1.7413793103448274</v>
      </c>
      <c r="D154" s="4">
        <v>1.2413793103448276</v>
      </c>
    </row>
    <row r="155" spans="1:4">
      <c r="A155" s="28" t="s">
        <v>11</v>
      </c>
      <c r="B155" s="6">
        <v>1.5000000000000002</v>
      </c>
      <c r="C155" s="8">
        <v>1.7586206896551724</v>
      </c>
      <c r="D155" s="7">
        <v>1.5344827586206899</v>
      </c>
    </row>
    <row r="156" spans="1:4">
      <c r="A156" s="19" t="s">
        <v>12</v>
      </c>
      <c r="B156" s="6">
        <v>1.4827586206896552</v>
      </c>
      <c r="C156" s="5">
        <v>1.3620689655172415</v>
      </c>
      <c r="D156" s="7">
        <v>1.5172413793103452</v>
      </c>
    </row>
    <row r="157" spans="1:4">
      <c r="A157" s="28" t="s">
        <v>13</v>
      </c>
      <c r="B157" s="7">
        <v>1.5517241379310347</v>
      </c>
      <c r="C157" s="8">
        <v>1.7068965517241379</v>
      </c>
      <c r="D157" s="11">
        <v>1.9482758620689657</v>
      </c>
    </row>
    <row r="158" spans="1:4">
      <c r="A158" s="19" t="s">
        <v>14</v>
      </c>
      <c r="B158" s="7">
        <v>1.5517241379310347</v>
      </c>
      <c r="C158" s="6">
        <v>1.4482758620689657</v>
      </c>
      <c r="D158" s="7">
        <v>1.5172413793103452</v>
      </c>
    </row>
    <row r="159" spans="1:4" ht="15" thickBot="1">
      <c r="A159" s="29" t="s">
        <v>15</v>
      </c>
      <c r="B159" s="6">
        <v>1.4655172413793105</v>
      </c>
      <c r="C159" s="6">
        <v>1.4827586206896552</v>
      </c>
      <c r="D159" s="8">
        <v>1.7241379310344827</v>
      </c>
    </row>
    <row r="160" spans="1:4">
      <c r="A160" s="19" t="s">
        <v>16</v>
      </c>
      <c r="B160" s="10">
        <v>1.8275862068965518</v>
      </c>
      <c r="C160" s="7">
        <v>1.568965517241379</v>
      </c>
      <c r="D160" s="8">
        <v>1.7068965517241379</v>
      </c>
    </row>
    <row r="161" spans="1:4">
      <c r="A161" s="28" t="s">
        <v>17</v>
      </c>
      <c r="B161" s="6">
        <v>1.4827586206896552</v>
      </c>
      <c r="C161" s="14">
        <v>2.1379310344827585</v>
      </c>
      <c r="D161" s="8">
        <v>1.7241379310344827</v>
      </c>
    </row>
    <row r="162" spans="1:4">
      <c r="A162" s="19" t="s">
        <v>18</v>
      </c>
      <c r="B162" s="7">
        <v>1.586206896551724</v>
      </c>
      <c r="C162" s="12">
        <v>2</v>
      </c>
      <c r="D162" s="7">
        <v>1.586206896551724</v>
      </c>
    </row>
    <row r="163" spans="1:4">
      <c r="A163" s="28" t="s">
        <v>19</v>
      </c>
      <c r="B163" s="7">
        <v>1.603448275862069</v>
      </c>
      <c r="C163" s="9">
        <v>1.6206896551724137</v>
      </c>
      <c r="D163" s="8">
        <v>1.7068965517241379</v>
      </c>
    </row>
    <row r="164" spans="1:4">
      <c r="A164" s="19" t="s">
        <v>20</v>
      </c>
      <c r="B164" s="7">
        <v>1.5344827586206899</v>
      </c>
      <c r="C164" s="9">
        <v>1.6206896551724137</v>
      </c>
      <c r="D164" s="8">
        <v>1.7068965517241379</v>
      </c>
    </row>
    <row r="165" spans="1:4">
      <c r="A165" s="28" t="s">
        <v>21</v>
      </c>
      <c r="B165" s="7">
        <v>1.5517241379310347</v>
      </c>
      <c r="C165" s="7">
        <v>1.603448275862069</v>
      </c>
      <c r="D165" s="6">
        <v>1.4655172413793105</v>
      </c>
    </row>
    <row r="166" spans="1:4">
      <c r="A166" s="19" t="s">
        <v>22</v>
      </c>
      <c r="B166" s="7">
        <v>1.586206896551724</v>
      </c>
      <c r="C166" s="6">
        <v>1.5000000000000002</v>
      </c>
      <c r="D166" s="14">
        <v>2.1034482758620685</v>
      </c>
    </row>
    <row r="167" spans="1:4">
      <c r="A167" s="28" t="s">
        <v>23</v>
      </c>
      <c r="B167" s="7">
        <v>1.586206896551724</v>
      </c>
      <c r="C167" s="9">
        <v>1.6724137931034484</v>
      </c>
      <c r="D167" s="14">
        <v>2.0862068965517242</v>
      </c>
    </row>
    <row r="168" spans="1:4">
      <c r="A168" s="19" t="s">
        <v>24</v>
      </c>
      <c r="B168" s="6">
        <v>1.4827586206896552</v>
      </c>
      <c r="C168" s="7">
        <v>1.5517241379310347</v>
      </c>
      <c r="D168" s="7">
        <v>1.5172413793103452</v>
      </c>
    </row>
    <row r="169" spans="1:4" ht="15" thickBot="1">
      <c r="A169" s="29" t="s">
        <v>25</v>
      </c>
      <c r="B169" s="6">
        <v>1.4310344827586208</v>
      </c>
      <c r="C169" s="11">
        <v>1.9482758620689657</v>
      </c>
      <c r="D169" s="8">
        <v>1.7758620689655171</v>
      </c>
    </row>
    <row r="170" spans="1:4">
      <c r="A170" s="19">
        <v>273</v>
      </c>
      <c r="B170" s="9">
        <v>1.6896551724137931</v>
      </c>
      <c r="C170" s="8">
        <v>1.7586206896551724</v>
      </c>
      <c r="D170" s="10">
        <v>1.8620689655172415</v>
      </c>
    </row>
    <row r="171" spans="1:4">
      <c r="A171" s="28">
        <v>271</v>
      </c>
      <c r="B171" s="6">
        <v>1.4482758620689657</v>
      </c>
      <c r="C171" s="3">
        <v>2.5344827586206904</v>
      </c>
      <c r="D171" s="3">
        <v>2.5172413793103452</v>
      </c>
    </row>
    <row r="172" spans="1:4">
      <c r="A172" s="19">
        <v>258</v>
      </c>
      <c r="B172" s="7">
        <v>1.586206896551724</v>
      </c>
      <c r="C172" s="5">
        <v>1.3793103448275865</v>
      </c>
      <c r="D172" s="8">
        <v>1.7586206896551724</v>
      </c>
    </row>
    <row r="173" spans="1:4">
      <c r="A173" s="28">
        <v>193</v>
      </c>
      <c r="B173" s="12">
        <v>2.0344827586206899</v>
      </c>
      <c r="C173" s="6">
        <v>1.4655172413793105</v>
      </c>
      <c r="D173" s="10">
        <v>1.8620689655172415</v>
      </c>
    </row>
    <row r="174" spans="1:4" ht="15" thickBot="1">
      <c r="A174" s="24">
        <v>72</v>
      </c>
      <c r="B174" s="8">
        <v>1.7241379310344827</v>
      </c>
      <c r="C174" s="5">
        <v>1.4137931034482758</v>
      </c>
      <c r="D174" s="7">
        <v>1.5517241379310347</v>
      </c>
    </row>
    <row r="175" spans="1:4" ht="15" thickBot="1">
      <c r="A175" s="24" t="s">
        <v>26</v>
      </c>
      <c r="B175" s="13">
        <v>2.1724137931034484</v>
      </c>
      <c r="C175" s="9">
        <v>1.6379310344827585</v>
      </c>
      <c r="D175" s="12">
        <v>2.0344827586206899</v>
      </c>
    </row>
    <row r="177" spans="1:7" ht="18">
      <c r="A177" s="32" t="s">
        <v>39</v>
      </c>
    </row>
    <row r="178" spans="1:7" ht="19" thickBot="1">
      <c r="A178" s="30" t="s">
        <v>28</v>
      </c>
      <c r="B178" s="31">
        <v>1</v>
      </c>
      <c r="C178" s="31">
        <v>2</v>
      </c>
      <c r="D178" s="31">
        <v>3</v>
      </c>
      <c r="F178" t="s">
        <v>40</v>
      </c>
      <c r="G178" t="s">
        <v>41</v>
      </c>
    </row>
    <row r="179" spans="1:7" ht="15" thickBot="1">
      <c r="A179" s="35" t="s">
        <v>0</v>
      </c>
      <c r="B179" s="16">
        <f>(B109/B144)*1000</f>
        <v>3280.1150514850751</v>
      </c>
      <c r="C179" s="16">
        <f t="shared" ref="C179:D179" si="9">(C109/C144)*1000</f>
        <v>3473.3073673603853</v>
      </c>
      <c r="D179" s="16">
        <f t="shared" si="9"/>
        <v>3656.916318439944</v>
      </c>
      <c r="F179" s="16">
        <f>AVERAGE(B179:D179)</f>
        <v>3470.1129124284685</v>
      </c>
      <c r="G179">
        <f>F179/F$210</f>
        <v>914.05794213209413</v>
      </c>
    </row>
    <row r="180" spans="1:7" ht="24">
      <c r="A180" s="36" t="s">
        <v>1</v>
      </c>
      <c r="B180" s="16">
        <f t="shared" ref="B180:D195" si="10">(B110/B145)*1000</f>
        <v>55.247508839601416</v>
      </c>
      <c r="C180" s="16">
        <f t="shared" si="10"/>
        <v>47.383900670109128</v>
      </c>
      <c r="D180" s="16">
        <f t="shared" si="10"/>
        <v>42.830199503750556</v>
      </c>
      <c r="F180" s="16">
        <f t="shared" ref="F180:F210" si="11">AVERAGE(B180:D180)</f>
        <v>48.487203004487036</v>
      </c>
      <c r="G180">
        <f t="shared" ref="G180:G210" si="12">F180/F$210</f>
        <v>12.771951263973779</v>
      </c>
    </row>
    <row r="181" spans="1:7" ht="24">
      <c r="A181" s="37" t="s">
        <v>2</v>
      </c>
      <c r="B181" s="16">
        <f t="shared" si="10"/>
        <v>86.700189900399167</v>
      </c>
      <c r="C181" s="16">
        <f t="shared" si="10"/>
        <v>99.984820886460199</v>
      </c>
      <c r="D181" s="16">
        <f t="shared" si="10"/>
        <v>94.774048052736589</v>
      </c>
      <c r="F181" s="16">
        <f t="shared" si="11"/>
        <v>93.819686279865323</v>
      </c>
      <c r="G181">
        <f t="shared" si="12"/>
        <v>24.712921895223811</v>
      </c>
    </row>
    <row r="182" spans="1:7" ht="24">
      <c r="A182" s="36" t="s">
        <v>3</v>
      </c>
      <c r="B182" s="16">
        <f t="shared" si="10"/>
        <v>479.04705909478673</v>
      </c>
      <c r="C182" s="16">
        <f t="shared" si="10"/>
        <v>439.83566524550139</v>
      </c>
      <c r="D182" s="16">
        <f t="shared" si="10"/>
        <v>447.34924743552881</v>
      </c>
      <c r="F182" s="16">
        <f t="shared" si="11"/>
        <v>455.41065725860562</v>
      </c>
      <c r="G182">
        <f t="shared" si="12"/>
        <v>119.9591306403654</v>
      </c>
    </row>
    <row r="183" spans="1:7" ht="24">
      <c r="A183" s="37" t="s">
        <v>4</v>
      </c>
      <c r="B183" s="16">
        <f t="shared" si="10"/>
        <v>784.89509545975852</v>
      </c>
      <c r="C183" s="16">
        <f t="shared" si="10"/>
        <v>820.7858161083393</v>
      </c>
      <c r="D183" s="16">
        <f t="shared" si="10"/>
        <v>724.66172261254212</v>
      </c>
      <c r="F183" s="16">
        <f t="shared" si="11"/>
        <v>776.78087806021324</v>
      </c>
      <c r="G183">
        <f t="shared" si="12"/>
        <v>204.61084374064032</v>
      </c>
    </row>
    <row r="184" spans="1:7" ht="25" thickBot="1">
      <c r="A184" s="44" t="s">
        <v>5</v>
      </c>
      <c r="B184" s="16">
        <f t="shared" si="10"/>
        <v>14.942252647170687</v>
      </c>
      <c r="C184" s="16">
        <f t="shared" si="10"/>
        <v>11.114647991935911</v>
      </c>
      <c r="D184" s="16">
        <f t="shared" si="10"/>
        <v>13.855684578020641</v>
      </c>
      <c r="F184" s="16">
        <f t="shared" si="11"/>
        <v>13.304195072375746</v>
      </c>
      <c r="G184">
        <f t="shared" si="12"/>
        <v>3.5044407707959273</v>
      </c>
    </row>
    <row r="185" spans="1:7">
      <c r="A185" s="37" t="s">
        <v>6</v>
      </c>
      <c r="B185" s="16">
        <f t="shared" si="10"/>
        <v>26.020761803439878</v>
      </c>
      <c r="C185" s="16">
        <f t="shared" si="10"/>
        <v>31.688396766049912</v>
      </c>
      <c r="D185" s="16">
        <f t="shared" si="10"/>
        <v>24.395500493610861</v>
      </c>
      <c r="F185" s="16">
        <f t="shared" si="11"/>
        <v>27.368219687700218</v>
      </c>
      <c r="G185">
        <f t="shared" si="12"/>
        <v>7.2090272561337008</v>
      </c>
    </row>
    <row r="186" spans="1:7">
      <c r="A186" s="36" t="s">
        <v>7</v>
      </c>
      <c r="B186" s="16">
        <f t="shared" si="10"/>
        <v>3.0917457578372156</v>
      </c>
      <c r="C186" s="16">
        <f t="shared" si="10"/>
        <v>2.9324477105709441</v>
      </c>
      <c r="D186" s="16">
        <f t="shared" si="10"/>
        <v>3.1370167982189834</v>
      </c>
      <c r="F186" s="16">
        <f t="shared" si="11"/>
        <v>3.0537367555423813</v>
      </c>
      <c r="G186">
        <f t="shared" si="12"/>
        <v>0.80438083861392096</v>
      </c>
    </row>
    <row r="187" spans="1:7">
      <c r="A187" s="37" t="s">
        <v>8</v>
      </c>
      <c r="B187" s="16">
        <f t="shared" si="10"/>
        <v>64.667670346827265</v>
      </c>
      <c r="C187" s="16">
        <f t="shared" si="10"/>
        <v>55.144121688556545</v>
      </c>
      <c r="D187" s="16">
        <f t="shared" si="10"/>
        <v>77.988116922543142</v>
      </c>
      <c r="F187" s="16">
        <f t="shared" si="11"/>
        <v>65.933302985975658</v>
      </c>
      <c r="G187">
        <f t="shared" si="12"/>
        <v>17.367405835551491</v>
      </c>
    </row>
    <row r="188" spans="1:7">
      <c r="A188" s="36" t="s">
        <v>9</v>
      </c>
      <c r="B188" s="16">
        <f t="shared" si="10"/>
        <v>18.674956321326341</v>
      </c>
      <c r="C188" s="16">
        <f t="shared" si="10"/>
        <v>23.914003422200143</v>
      </c>
      <c r="D188" s="16">
        <f t="shared" si="10"/>
        <v>22.164603546336565</v>
      </c>
      <c r="F188" s="16">
        <f t="shared" si="11"/>
        <v>21.584521096621017</v>
      </c>
      <c r="G188">
        <f t="shared" si="12"/>
        <v>5.6855507107049723</v>
      </c>
    </row>
    <row r="189" spans="1:7">
      <c r="A189" s="37" t="s">
        <v>10</v>
      </c>
      <c r="B189" s="16">
        <f t="shared" si="10"/>
        <v>7.7822803462884513</v>
      </c>
      <c r="C189" s="16">
        <f t="shared" si="10"/>
        <v>7.8856246280365765</v>
      </c>
      <c r="D189" s="16">
        <f t="shared" si="10"/>
        <v>9.7146326654523367</v>
      </c>
      <c r="F189" s="16">
        <f t="shared" si="11"/>
        <v>8.4608458799257882</v>
      </c>
      <c r="G189">
        <f t="shared" si="12"/>
        <v>2.2286604409911095</v>
      </c>
    </row>
    <row r="190" spans="1:7">
      <c r="A190" s="36" t="s">
        <v>11</v>
      </c>
      <c r="B190" s="16">
        <f t="shared" si="10"/>
        <v>19.146619768440004</v>
      </c>
      <c r="C190" s="16">
        <f t="shared" si="10"/>
        <v>20.018572091860424</v>
      </c>
      <c r="D190" s="16">
        <f t="shared" si="10"/>
        <v>19.028468512719751</v>
      </c>
      <c r="F190" s="16">
        <f t="shared" si="11"/>
        <v>19.397886791006727</v>
      </c>
      <c r="G190">
        <f t="shared" si="12"/>
        <v>5.1095722039460973</v>
      </c>
    </row>
    <row r="191" spans="1:7">
      <c r="A191" s="37" t="s">
        <v>12</v>
      </c>
      <c r="B191" s="16">
        <f t="shared" si="10"/>
        <v>4.4425382301859626</v>
      </c>
      <c r="C191" s="16">
        <f t="shared" si="10"/>
        <v>5.2742616033755265</v>
      </c>
      <c r="D191" s="16">
        <f t="shared" si="10"/>
        <v>4.9728845835403197</v>
      </c>
      <c r="F191" s="16">
        <f t="shared" si="11"/>
        <v>4.8965614723672699</v>
      </c>
      <c r="G191">
        <f t="shared" si="12"/>
        <v>1.2897969074507989</v>
      </c>
    </row>
    <row r="192" spans="1:7">
      <c r="A192" s="36" t="s">
        <v>13</v>
      </c>
      <c r="B192" s="16">
        <f t="shared" si="10"/>
        <v>626.52297105849004</v>
      </c>
      <c r="C192" s="16">
        <f t="shared" si="10"/>
        <v>615.70164302404748</v>
      </c>
      <c r="D192" s="16">
        <f t="shared" si="10"/>
        <v>574.82631332914241</v>
      </c>
      <c r="F192" s="16">
        <f t="shared" si="11"/>
        <v>605.6836424705599</v>
      </c>
      <c r="G192">
        <f t="shared" si="12"/>
        <v>159.5423427972168</v>
      </c>
    </row>
    <row r="193" spans="1:7">
      <c r="A193" s="37" t="s">
        <v>14</v>
      </c>
      <c r="B193" s="16">
        <f t="shared" si="10"/>
        <v>5.1608986035215541</v>
      </c>
      <c r="C193" s="16">
        <f t="shared" si="10"/>
        <v>6.5107554861653227</v>
      </c>
      <c r="D193" s="16">
        <f t="shared" si="10"/>
        <v>5.3868604073522084</v>
      </c>
      <c r="F193" s="16">
        <f t="shared" si="11"/>
        <v>5.6861714990130281</v>
      </c>
      <c r="G193">
        <f t="shared" si="12"/>
        <v>1.4977870605831916</v>
      </c>
    </row>
    <row r="194" spans="1:7" ht="15" thickBot="1">
      <c r="A194" s="38" t="s">
        <v>15</v>
      </c>
      <c r="B194" s="16">
        <f t="shared" si="10"/>
        <v>65.611271831136818</v>
      </c>
      <c r="C194" s="16">
        <f t="shared" si="10"/>
        <v>65.801457194899811</v>
      </c>
      <c r="D194" s="16">
        <f t="shared" si="10"/>
        <v>51.552823315118403</v>
      </c>
      <c r="F194" s="16">
        <f t="shared" si="11"/>
        <v>60.988517447051684</v>
      </c>
      <c r="G194">
        <f t="shared" si="12"/>
        <v>16.064906289267189</v>
      </c>
    </row>
    <row r="195" spans="1:7">
      <c r="A195" s="37" t="s">
        <v>16</v>
      </c>
      <c r="B195" s="16">
        <f t="shared" si="10"/>
        <v>2.3584905660377355</v>
      </c>
      <c r="C195" s="16">
        <f t="shared" si="10"/>
        <v>2.7372445405232297</v>
      </c>
      <c r="D195" s="16">
        <f t="shared" si="10"/>
        <v>2.9070302294346018</v>
      </c>
      <c r="F195" s="16">
        <f t="shared" si="11"/>
        <v>2.6675884453318557</v>
      </c>
      <c r="G195">
        <f t="shared" si="12"/>
        <v>0.70266601298831688</v>
      </c>
    </row>
    <row r="196" spans="1:7">
      <c r="A196" s="36" t="s">
        <v>17</v>
      </c>
      <c r="B196" s="16">
        <f t="shared" ref="B196:D210" si="13">(B126/B161)*1000</f>
        <v>43.302833905197602</v>
      </c>
      <c r="C196" s="16">
        <f t="shared" si="13"/>
        <v>27.619866032081791</v>
      </c>
      <c r="D196" s="16">
        <f t="shared" si="13"/>
        <v>39.744990892531881</v>
      </c>
      <c r="F196" s="16">
        <f t="shared" si="11"/>
        <v>36.889230276603762</v>
      </c>
      <c r="G196">
        <f t="shared" si="12"/>
        <v>9.7169443082680793</v>
      </c>
    </row>
    <row r="197" spans="1:7">
      <c r="A197" s="37" t="s">
        <v>18</v>
      </c>
      <c r="B197" s="16">
        <f t="shared" si="13"/>
        <v>14.141324146669835</v>
      </c>
      <c r="C197" s="16">
        <f t="shared" si="13"/>
        <v>11.878964889140128</v>
      </c>
      <c r="D197" s="16">
        <f t="shared" si="13"/>
        <v>14.576898709115387</v>
      </c>
      <c r="F197" s="16">
        <f t="shared" si="11"/>
        <v>13.532395914975117</v>
      </c>
      <c r="G197">
        <f t="shared" si="12"/>
        <v>3.5645508588083703</v>
      </c>
    </row>
    <row r="198" spans="1:7">
      <c r="A198" s="36" t="s">
        <v>19</v>
      </c>
      <c r="B198" s="16">
        <f t="shared" si="13"/>
        <v>33.242258652094712</v>
      </c>
      <c r="C198" s="16">
        <f t="shared" si="13"/>
        <v>41.845909390380967</v>
      </c>
      <c r="D198" s="16">
        <f t="shared" si="13"/>
        <v>33.82642453680706</v>
      </c>
      <c r="F198" s="16">
        <f t="shared" si="11"/>
        <v>36.30486419309424</v>
      </c>
      <c r="G198">
        <f t="shared" si="12"/>
        <v>9.5630171960316375</v>
      </c>
    </row>
    <row r="199" spans="1:7">
      <c r="A199" s="37" t="s">
        <v>20</v>
      </c>
      <c r="B199" s="16">
        <f t="shared" si="13"/>
        <v>1.5963651992386563</v>
      </c>
      <c r="C199" s="16">
        <f t="shared" si="13"/>
        <v>1.5695849319846533</v>
      </c>
      <c r="D199" s="16">
        <f t="shared" si="13"/>
        <v>1.4075178009604239</v>
      </c>
      <c r="F199" s="16">
        <f t="shared" si="11"/>
        <v>1.5244893107279112</v>
      </c>
      <c r="G199">
        <f t="shared" si="12"/>
        <v>0.40156375234232483</v>
      </c>
    </row>
    <row r="200" spans="1:7">
      <c r="A200" s="36" t="s">
        <v>21</v>
      </c>
      <c r="B200" s="16">
        <f t="shared" si="13"/>
        <v>50.774134790528215</v>
      </c>
      <c r="C200" s="16">
        <f t="shared" si="13"/>
        <v>60.34921754117947</v>
      </c>
      <c r="D200" s="16">
        <f t="shared" si="13"/>
        <v>71.718632808314581</v>
      </c>
      <c r="F200" s="16">
        <f t="shared" si="11"/>
        <v>60.947328380007413</v>
      </c>
      <c r="G200">
        <f t="shared" si="12"/>
        <v>16.054056730532086</v>
      </c>
    </row>
    <row r="201" spans="1:7">
      <c r="A201" s="37" t="s">
        <v>22</v>
      </c>
      <c r="B201" s="16">
        <f t="shared" si="13"/>
        <v>21.268907895778888</v>
      </c>
      <c r="C201" s="16">
        <f t="shared" si="13"/>
        <v>22.491258924271921</v>
      </c>
      <c r="D201" s="16">
        <f t="shared" si="13"/>
        <v>14.76231001224283</v>
      </c>
      <c r="F201" s="16">
        <f t="shared" si="11"/>
        <v>19.507492277431215</v>
      </c>
      <c r="G201">
        <f t="shared" si="12"/>
        <v>5.1384432429859892</v>
      </c>
    </row>
    <row r="202" spans="1:7">
      <c r="A202" s="36" t="s">
        <v>23</v>
      </c>
      <c r="B202" s="16">
        <f t="shared" si="13"/>
        <v>2.0194820622475653</v>
      </c>
      <c r="C202" s="16">
        <f t="shared" si="13"/>
        <v>1.9200796199275154</v>
      </c>
      <c r="D202" s="16">
        <f t="shared" si="13"/>
        <v>1.3698836351593429</v>
      </c>
      <c r="F202" s="16">
        <f t="shared" si="11"/>
        <v>1.7698151057781413</v>
      </c>
      <c r="G202">
        <f t="shared" si="12"/>
        <v>0.46618470187177496</v>
      </c>
    </row>
    <row r="203" spans="1:7">
      <c r="A203" s="37" t="s">
        <v>24</v>
      </c>
      <c r="B203" s="16">
        <f t="shared" si="13"/>
        <v>46.46397255051469</v>
      </c>
      <c r="C203" s="16">
        <f t="shared" si="13"/>
        <v>47.105849018417324</v>
      </c>
      <c r="D203" s="16">
        <f t="shared" si="13"/>
        <v>50.349809571121042</v>
      </c>
      <c r="F203" s="16">
        <f t="shared" si="11"/>
        <v>47.97321038001769</v>
      </c>
      <c r="G203">
        <f t="shared" si="12"/>
        <v>12.636561133321019</v>
      </c>
    </row>
    <row r="204" spans="1:7" ht="15" thickBot="1">
      <c r="A204" s="38" t="s">
        <v>25</v>
      </c>
      <c r="B204" s="16">
        <f t="shared" si="13"/>
        <v>62.748260802773927</v>
      </c>
      <c r="C204" s="16">
        <f t="shared" si="13"/>
        <v>47.665103083643622</v>
      </c>
      <c r="D204" s="16">
        <f t="shared" si="13"/>
        <v>53.123949988505146</v>
      </c>
      <c r="F204" s="16">
        <f t="shared" si="11"/>
        <v>54.512437958307565</v>
      </c>
      <c r="G204">
        <f t="shared" si="12"/>
        <v>14.359050589481702</v>
      </c>
    </row>
    <row r="205" spans="1:7">
      <c r="A205" s="45">
        <v>273</v>
      </c>
      <c r="B205" s="16">
        <f t="shared" si="13"/>
        <v>20.426749934946656</v>
      </c>
      <c r="C205" s="16">
        <f t="shared" si="13"/>
        <v>15.875566984535162</v>
      </c>
      <c r="D205" s="16">
        <f t="shared" si="13"/>
        <v>16.806651824866762</v>
      </c>
      <c r="F205" s="16">
        <f t="shared" si="11"/>
        <v>17.702989581449526</v>
      </c>
      <c r="G205">
        <f t="shared" si="12"/>
        <v>4.6631215279624465</v>
      </c>
    </row>
    <row r="206" spans="1:7">
      <c r="A206" s="40">
        <v>271</v>
      </c>
      <c r="B206" s="16">
        <f t="shared" si="13"/>
        <v>0.79148234885939805</v>
      </c>
      <c r="C206" s="16">
        <f t="shared" si="13"/>
        <v>0.51423119338810197</v>
      </c>
      <c r="D206" s="16">
        <f t="shared" si="13"/>
        <v>0.55206228011078662</v>
      </c>
      <c r="F206" s="16">
        <f t="shared" si="11"/>
        <v>0.61925860745276229</v>
      </c>
      <c r="G206">
        <f t="shared" si="12"/>
        <v>0.16311810671881885</v>
      </c>
    </row>
    <row r="207" spans="1:7">
      <c r="A207" s="41">
        <v>258</v>
      </c>
      <c r="B207" s="16">
        <f t="shared" si="13"/>
        <v>43.225825611784288</v>
      </c>
      <c r="C207" s="16">
        <f t="shared" si="13"/>
        <v>32.445355191256823</v>
      </c>
      <c r="D207" s="16">
        <f t="shared" si="13"/>
        <v>36.769170327511702</v>
      </c>
      <c r="F207" s="16">
        <f t="shared" si="11"/>
        <v>37.480117043517602</v>
      </c>
      <c r="G207">
        <f t="shared" si="12"/>
        <v>9.8725890252638653</v>
      </c>
    </row>
    <row r="208" spans="1:7">
      <c r="A208" s="40">
        <v>193</v>
      </c>
      <c r="B208" s="16">
        <f t="shared" si="13"/>
        <v>5.6535766107869456</v>
      </c>
      <c r="C208" s="16">
        <f t="shared" si="13"/>
        <v>8.3145826636665578</v>
      </c>
      <c r="D208" s="16">
        <f t="shared" si="13"/>
        <v>7.3028401808001071</v>
      </c>
      <c r="F208" s="16">
        <f t="shared" si="11"/>
        <v>7.0903331517512029</v>
      </c>
      <c r="G208">
        <f t="shared" si="12"/>
        <v>1.8676554605784073</v>
      </c>
    </row>
    <row r="209" spans="1:7" ht="15" thickBot="1">
      <c r="A209" s="42">
        <v>72</v>
      </c>
      <c r="B209" s="16">
        <f t="shared" si="13"/>
        <v>26.397996357012751</v>
      </c>
      <c r="C209" s="16">
        <f t="shared" si="13"/>
        <v>37.312852636723093</v>
      </c>
      <c r="D209" s="16">
        <f t="shared" si="13"/>
        <v>33.459825946164742</v>
      </c>
      <c r="F209" s="16">
        <f t="shared" si="11"/>
        <v>32.39022497996686</v>
      </c>
      <c r="G209">
        <f t="shared" si="12"/>
        <v>8.5318671575054559</v>
      </c>
    </row>
    <row r="210" spans="1:7" ht="15" thickBot="1">
      <c r="A210" s="39" t="s">
        <v>26</v>
      </c>
      <c r="B210" s="16">
        <f t="shared" si="13"/>
        <v>3.3683175759678492</v>
      </c>
      <c r="C210" s="16">
        <f t="shared" si="13"/>
        <v>4.146294698494871</v>
      </c>
      <c r="D210" s="16">
        <f t="shared" si="13"/>
        <v>3.8745330493038184</v>
      </c>
      <c r="F210" s="16">
        <f t="shared" si="11"/>
        <v>3.7963817745888462</v>
      </c>
      <c r="G210">
        <f t="shared" si="12"/>
        <v>1</v>
      </c>
    </row>
  </sheetData>
  <conditionalFormatting sqref="B144:D175">
    <cfRule type="colorScale" priority="10">
      <colorScale>
        <cfvo type="min"/>
        <cfvo type="max"/>
        <color rgb="FFFCFCFF"/>
        <color rgb="FFF8696B"/>
      </colorScale>
    </cfRule>
  </conditionalFormatting>
  <conditionalFormatting sqref="B38:D70">
    <cfRule type="colorScale" priority="9">
      <colorScale>
        <cfvo type="min"/>
        <cfvo type="max"/>
        <color rgb="FFFCFCFF"/>
        <color rgb="FFF8696B"/>
      </colorScale>
    </cfRule>
  </conditionalFormatting>
  <conditionalFormatting sqref="B71:D71">
    <cfRule type="colorScale" priority="6">
      <colorScale>
        <cfvo type="min"/>
        <cfvo type="max"/>
        <color rgb="FFFCFCFF"/>
        <color rgb="FFF8696B"/>
      </colorScale>
    </cfRule>
  </conditionalFormatting>
  <conditionalFormatting sqref="B3:D34">
    <cfRule type="colorScale" priority="4">
      <colorScale>
        <cfvo type="min"/>
        <cfvo type="max"/>
        <color rgb="FFFCFCFF"/>
        <color rgb="FFF8696B"/>
      </colorScale>
    </cfRule>
  </conditionalFormatting>
  <conditionalFormatting sqref="B179:D210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topLeftCell="A169" workbookViewId="0">
      <selection activeCell="F178" sqref="F178:G178"/>
    </sheetView>
  </sheetViews>
  <sheetFormatPr baseColWidth="10" defaultRowHeight="14" x14ac:dyDescent="0"/>
  <cols>
    <col min="1" max="1" width="10.83203125" customWidth="1"/>
    <col min="5" max="5" width="10.83203125" customWidth="1"/>
  </cols>
  <sheetData>
    <row r="1" spans="1:4" ht="18">
      <c r="A1" s="32" t="s">
        <v>27</v>
      </c>
    </row>
    <row r="2" spans="1:4" ht="19" thickBot="1">
      <c r="A2" s="30" t="s">
        <v>28</v>
      </c>
      <c r="B2" s="31">
        <v>1</v>
      </c>
      <c r="C2" s="31">
        <v>2</v>
      </c>
      <c r="D2" s="31">
        <v>3</v>
      </c>
    </row>
    <row r="3" spans="1:4" ht="15" thickBot="1">
      <c r="A3" s="17" t="s">
        <v>0</v>
      </c>
      <c r="B3" s="1">
        <v>85.549000000000007</v>
      </c>
      <c r="C3" s="1">
        <v>96.638999999999996</v>
      </c>
      <c r="D3" s="1">
        <v>97.022999999999996</v>
      </c>
    </row>
    <row r="4" spans="1:4" ht="24">
      <c r="A4" s="18" t="s">
        <v>1</v>
      </c>
      <c r="B4" s="1">
        <v>52.064999999999998</v>
      </c>
      <c r="C4" s="1">
        <v>61.646999999999998</v>
      </c>
      <c r="D4" s="1">
        <v>59.591000000000001</v>
      </c>
    </row>
    <row r="5" spans="1:4" ht="24">
      <c r="A5" s="19" t="s">
        <v>2</v>
      </c>
      <c r="B5" s="1">
        <v>25.151</v>
      </c>
      <c r="C5" s="1">
        <v>27.411999999999999</v>
      </c>
      <c r="D5" s="1">
        <v>27.276</v>
      </c>
    </row>
    <row r="6" spans="1:4" ht="24">
      <c r="A6" s="20" t="s">
        <v>3</v>
      </c>
      <c r="B6" s="1">
        <v>19.984999999999999</v>
      </c>
      <c r="C6" s="1">
        <v>20.103999999999999</v>
      </c>
      <c r="D6" s="1">
        <v>20.978999999999999</v>
      </c>
    </row>
    <row r="7" spans="1:4" ht="24">
      <c r="A7" s="19" t="s">
        <v>4</v>
      </c>
      <c r="B7" s="1">
        <v>92.912999999999997</v>
      </c>
      <c r="C7" s="1">
        <v>93.56</v>
      </c>
      <c r="D7" s="1">
        <v>97.441999999999993</v>
      </c>
    </row>
    <row r="8" spans="1:4" ht="25" thickBot="1">
      <c r="A8" s="43" t="s">
        <v>5</v>
      </c>
      <c r="B8" s="1">
        <v>31.738</v>
      </c>
      <c r="C8" s="1">
        <v>34.377000000000002</v>
      </c>
      <c r="D8" s="1">
        <v>31.638000000000002</v>
      </c>
    </row>
    <row r="9" spans="1:4">
      <c r="A9" s="22" t="s">
        <v>6</v>
      </c>
      <c r="B9" s="1">
        <v>24.335999999999999</v>
      </c>
      <c r="C9" s="1">
        <v>36.710999999999999</v>
      </c>
      <c r="D9" s="1">
        <v>29.161999999999999</v>
      </c>
    </row>
    <row r="10" spans="1:4">
      <c r="A10" s="23" t="s">
        <v>7</v>
      </c>
      <c r="B10" s="1">
        <v>10.244</v>
      </c>
      <c r="C10" s="1">
        <v>13.478999999999999</v>
      </c>
      <c r="D10" s="1">
        <v>14.204000000000001</v>
      </c>
    </row>
    <row r="11" spans="1:4">
      <c r="A11" s="19" t="s">
        <v>8</v>
      </c>
      <c r="B11" s="1">
        <v>139.46600000000001</v>
      </c>
      <c r="C11" s="1">
        <v>151.15100000000001</v>
      </c>
      <c r="D11" s="1">
        <v>152.12899999999999</v>
      </c>
    </row>
    <row r="12" spans="1:4">
      <c r="A12" s="23" t="s">
        <v>9</v>
      </c>
      <c r="B12" s="1">
        <v>27.207999999999998</v>
      </c>
      <c r="C12" s="1">
        <v>29.907</v>
      </c>
      <c r="D12" s="1">
        <v>33.962000000000003</v>
      </c>
    </row>
    <row r="13" spans="1:4">
      <c r="A13" s="19" t="s">
        <v>10</v>
      </c>
      <c r="B13" s="1">
        <v>8.2710000000000008</v>
      </c>
      <c r="C13" s="1">
        <v>8.0760000000000005</v>
      </c>
      <c r="D13" s="1">
        <v>8.3019999999999996</v>
      </c>
    </row>
    <row r="14" spans="1:4">
      <c r="A14" s="23" t="s">
        <v>11</v>
      </c>
      <c r="B14" s="1">
        <v>27.327000000000002</v>
      </c>
      <c r="C14" s="1">
        <v>27.262</v>
      </c>
      <c r="D14" s="1">
        <v>28.405000000000001</v>
      </c>
    </row>
    <row r="15" spans="1:4">
      <c r="A15" s="19" t="s">
        <v>12</v>
      </c>
      <c r="B15" s="1">
        <v>18.367000000000001</v>
      </c>
      <c r="C15" s="1">
        <v>18.454999999999998</v>
      </c>
      <c r="D15" s="1">
        <v>19.251999999999999</v>
      </c>
    </row>
    <row r="16" spans="1:4">
      <c r="A16" s="23" t="s">
        <v>13</v>
      </c>
      <c r="B16" s="1">
        <v>8.0020000000000007</v>
      </c>
      <c r="C16" s="1">
        <v>7.5010000000000003</v>
      </c>
      <c r="D16" s="1">
        <v>7.7110000000000003</v>
      </c>
    </row>
    <row r="17" spans="1:4">
      <c r="A17" s="19" t="s">
        <v>14</v>
      </c>
      <c r="B17" s="1">
        <v>23.712</v>
      </c>
      <c r="C17" s="1">
        <v>24.617000000000001</v>
      </c>
      <c r="D17" s="1">
        <v>24.49</v>
      </c>
    </row>
    <row r="18" spans="1:4" ht="15" thickBot="1">
      <c r="A18" s="21" t="s">
        <v>15</v>
      </c>
      <c r="B18" s="1">
        <v>51.423999999999999</v>
      </c>
      <c r="C18" s="1">
        <v>48.456000000000003</v>
      </c>
      <c r="D18" s="1">
        <v>53.341999999999999</v>
      </c>
    </row>
    <row r="19" spans="1:4">
      <c r="A19" s="22" t="s">
        <v>16</v>
      </c>
      <c r="B19" s="1">
        <v>6.4240000000000004</v>
      </c>
      <c r="C19" s="1">
        <v>6.9050000000000002</v>
      </c>
      <c r="D19" s="1">
        <v>6.899</v>
      </c>
    </row>
    <row r="20" spans="1:4">
      <c r="A20" s="23" t="s">
        <v>17</v>
      </c>
      <c r="B20" s="1">
        <v>85.716999999999999</v>
      </c>
      <c r="C20" s="1">
        <v>86.400999999999996</v>
      </c>
      <c r="D20" s="1">
        <v>88.334000000000003</v>
      </c>
    </row>
    <row r="21" spans="1:4">
      <c r="A21" s="19" t="s">
        <v>18</v>
      </c>
      <c r="B21" s="1">
        <v>21.084</v>
      </c>
      <c r="C21" s="1">
        <v>24.710999999999999</v>
      </c>
      <c r="D21" s="1">
        <v>24.928000000000001</v>
      </c>
    </row>
    <row r="22" spans="1:4">
      <c r="A22" s="23" t="s">
        <v>19</v>
      </c>
      <c r="B22" s="1">
        <v>13.781000000000001</v>
      </c>
      <c r="C22" s="1">
        <v>13.911</v>
      </c>
      <c r="D22" s="1">
        <v>14.545999999999999</v>
      </c>
    </row>
    <row r="23" spans="1:4">
      <c r="A23" s="19" t="s">
        <v>20</v>
      </c>
      <c r="B23" s="1">
        <v>11.794</v>
      </c>
      <c r="C23" s="1">
        <v>11.819000000000001</v>
      </c>
      <c r="D23" s="1">
        <v>11.792999999999999</v>
      </c>
    </row>
    <row r="24" spans="1:4">
      <c r="A24" s="23" t="s">
        <v>21</v>
      </c>
      <c r="B24" s="1">
        <v>77.331000000000003</v>
      </c>
      <c r="C24" s="1">
        <v>79.701999999999998</v>
      </c>
      <c r="D24" s="1">
        <v>79.224999999999994</v>
      </c>
    </row>
    <row r="25" spans="1:4">
      <c r="A25" s="19" t="s">
        <v>22</v>
      </c>
      <c r="B25" s="1">
        <v>7.4370000000000003</v>
      </c>
      <c r="C25" s="1">
        <v>6.9729999999999999</v>
      </c>
      <c r="D25" s="1">
        <v>6.5549999999999997</v>
      </c>
    </row>
    <row r="26" spans="1:4">
      <c r="A26" s="23" t="s">
        <v>23</v>
      </c>
      <c r="B26" s="1">
        <v>16.16</v>
      </c>
      <c r="C26" s="1">
        <v>16.649999999999999</v>
      </c>
      <c r="D26" s="1">
        <v>16.151</v>
      </c>
    </row>
    <row r="27" spans="1:4">
      <c r="A27" s="19" t="s">
        <v>24</v>
      </c>
      <c r="B27" s="1">
        <v>35.606000000000002</v>
      </c>
      <c r="C27" s="1">
        <v>37.552999999999997</v>
      </c>
      <c r="D27" s="1">
        <v>33.414000000000001</v>
      </c>
    </row>
    <row r="28" spans="1:4" ht="15" thickBot="1">
      <c r="A28" s="43" t="s">
        <v>25</v>
      </c>
      <c r="B28" s="1">
        <v>14.315</v>
      </c>
      <c r="C28" s="1">
        <v>13.91</v>
      </c>
      <c r="D28" s="1">
        <v>14.355</v>
      </c>
    </row>
    <row r="29" spans="1:4">
      <c r="A29" s="22">
        <v>273</v>
      </c>
      <c r="B29" s="1">
        <v>7.1890000000000001</v>
      </c>
      <c r="C29" s="1">
        <v>7.0960000000000001</v>
      </c>
      <c r="D29" s="1">
        <v>7.8159999999999998</v>
      </c>
    </row>
    <row r="30" spans="1:4">
      <c r="A30" s="23">
        <v>271</v>
      </c>
      <c r="B30" s="1">
        <v>6.9539999999999997</v>
      </c>
      <c r="C30" s="1">
        <v>6.8360000000000003</v>
      </c>
      <c r="D30" s="1">
        <v>7.1260000000000003</v>
      </c>
    </row>
    <row r="31" spans="1:4">
      <c r="A31" s="19">
        <v>258</v>
      </c>
      <c r="B31" s="1">
        <v>53.247999999999998</v>
      </c>
      <c r="C31" s="1">
        <v>49.402000000000001</v>
      </c>
      <c r="D31" s="1">
        <v>57.854999999999997</v>
      </c>
    </row>
    <row r="32" spans="1:4">
      <c r="A32" s="23">
        <v>193</v>
      </c>
      <c r="B32" s="1">
        <v>7.9089999999999998</v>
      </c>
      <c r="C32" s="1">
        <v>7.53</v>
      </c>
      <c r="D32" s="1">
        <v>8.2629999999999999</v>
      </c>
    </row>
    <row r="33" spans="1:4" ht="15" thickBot="1">
      <c r="A33" s="24">
        <v>72</v>
      </c>
      <c r="B33" s="1">
        <v>14.233000000000001</v>
      </c>
      <c r="C33" s="1">
        <v>13.922000000000001</v>
      </c>
      <c r="D33" s="1">
        <v>13.542</v>
      </c>
    </row>
    <row r="34" spans="1:4" ht="15" thickBot="1">
      <c r="A34" s="25" t="s">
        <v>26</v>
      </c>
      <c r="B34" s="1">
        <v>5.516</v>
      </c>
      <c r="C34" s="1">
        <v>5.2140000000000004</v>
      </c>
      <c r="D34" s="1">
        <v>5.8719999999999999</v>
      </c>
    </row>
    <row r="36" spans="1:4" ht="18">
      <c r="A36" s="32" t="s">
        <v>29</v>
      </c>
    </row>
    <row r="37" spans="1:4" ht="19" thickBot="1">
      <c r="A37" s="30" t="s">
        <v>28</v>
      </c>
      <c r="B37" s="31">
        <v>1</v>
      </c>
      <c r="C37" s="31">
        <v>2</v>
      </c>
      <c r="D37" s="31">
        <v>3</v>
      </c>
    </row>
    <row r="38" spans="1:4" ht="15" thickBot="1">
      <c r="A38" s="26" t="s">
        <v>0</v>
      </c>
      <c r="B38" s="27">
        <f>B3*50</f>
        <v>4277.4500000000007</v>
      </c>
      <c r="C38" s="27">
        <f t="shared" ref="C38:D38" si="0">C3*50</f>
        <v>4831.95</v>
      </c>
      <c r="D38" s="27">
        <f t="shared" si="0"/>
        <v>4851.1499999999996</v>
      </c>
    </row>
    <row r="39" spans="1:4" ht="24">
      <c r="A39" s="28" t="s">
        <v>1</v>
      </c>
      <c r="B39" s="27">
        <f t="shared" ref="B39:D39" si="1">B4*50</f>
        <v>2603.25</v>
      </c>
      <c r="C39" s="27">
        <f t="shared" si="1"/>
        <v>3082.35</v>
      </c>
      <c r="D39" s="27">
        <f t="shared" si="1"/>
        <v>2979.55</v>
      </c>
    </row>
    <row r="40" spans="1:4" ht="24">
      <c r="A40" s="19" t="s">
        <v>2</v>
      </c>
      <c r="B40" s="27">
        <f t="shared" ref="B40:D40" si="2">B5*50</f>
        <v>1257.55</v>
      </c>
      <c r="C40" s="27">
        <f t="shared" si="2"/>
        <v>1370.6</v>
      </c>
      <c r="D40" s="27">
        <f t="shared" si="2"/>
        <v>1363.8</v>
      </c>
    </row>
    <row r="41" spans="1:4" ht="24">
      <c r="A41" s="28" t="s">
        <v>3</v>
      </c>
      <c r="B41" s="27">
        <f t="shared" ref="B41:D41" si="3">B6*50</f>
        <v>999.25</v>
      </c>
      <c r="C41" s="27">
        <f t="shared" si="3"/>
        <v>1005.1999999999999</v>
      </c>
      <c r="D41" s="27">
        <f t="shared" si="3"/>
        <v>1048.95</v>
      </c>
    </row>
    <row r="42" spans="1:4" ht="24">
      <c r="A42" s="19" t="s">
        <v>4</v>
      </c>
      <c r="B42" s="27">
        <f t="shared" ref="B42:D42" si="4">B7*50</f>
        <v>4645.6499999999996</v>
      </c>
      <c r="C42" s="27">
        <f t="shared" si="4"/>
        <v>4678</v>
      </c>
      <c r="D42" s="27">
        <f t="shared" si="4"/>
        <v>4872.0999999999995</v>
      </c>
    </row>
    <row r="43" spans="1:4" ht="25" thickBot="1">
      <c r="A43" s="29" t="s">
        <v>5</v>
      </c>
      <c r="B43" s="27">
        <f t="shared" ref="B43:D43" si="5">B8*50</f>
        <v>1586.9</v>
      </c>
      <c r="C43" s="27">
        <f t="shared" si="5"/>
        <v>1718.8500000000001</v>
      </c>
      <c r="D43" s="27">
        <f t="shared" si="5"/>
        <v>1581.9</v>
      </c>
    </row>
    <row r="44" spans="1:4">
      <c r="A44" s="19" t="s">
        <v>6</v>
      </c>
      <c r="B44" s="27">
        <f t="shared" ref="B44:D44" si="6">B9*50</f>
        <v>1216.8</v>
      </c>
      <c r="C44" s="27">
        <f t="shared" si="6"/>
        <v>1835.55</v>
      </c>
      <c r="D44" s="27">
        <f t="shared" si="6"/>
        <v>1458.1</v>
      </c>
    </row>
    <row r="45" spans="1:4">
      <c r="A45" s="28" t="s">
        <v>7</v>
      </c>
      <c r="B45" s="27">
        <f t="shared" ref="B45:D45" si="7">B10*50</f>
        <v>512.20000000000005</v>
      </c>
      <c r="C45" s="27">
        <f t="shared" si="7"/>
        <v>673.94999999999993</v>
      </c>
      <c r="D45" s="27">
        <f t="shared" si="7"/>
        <v>710.2</v>
      </c>
    </row>
    <row r="46" spans="1:4">
      <c r="A46" s="19" t="s">
        <v>8</v>
      </c>
      <c r="B46" s="27">
        <f t="shared" ref="B46:D46" si="8">B11*50</f>
        <v>6973.3</v>
      </c>
      <c r="C46" s="27">
        <f t="shared" si="8"/>
        <v>7557.55</v>
      </c>
      <c r="D46" s="27">
        <f t="shared" si="8"/>
        <v>7606.45</v>
      </c>
    </row>
    <row r="47" spans="1:4">
      <c r="A47" s="28" t="s">
        <v>9</v>
      </c>
      <c r="B47" s="27">
        <f t="shared" ref="B47:D47" si="9">B12*50</f>
        <v>1360.3999999999999</v>
      </c>
      <c r="C47" s="27">
        <f t="shared" si="9"/>
        <v>1495.35</v>
      </c>
      <c r="D47" s="27">
        <f t="shared" si="9"/>
        <v>1698.1000000000001</v>
      </c>
    </row>
    <row r="48" spans="1:4">
      <c r="A48" s="19" t="s">
        <v>10</v>
      </c>
      <c r="B48" s="27">
        <f t="shared" ref="B48:D48" si="10">B13*50</f>
        <v>413.55000000000007</v>
      </c>
      <c r="C48" s="27">
        <f t="shared" si="10"/>
        <v>403.8</v>
      </c>
      <c r="D48" s="27">
        <f t="shared" si="10"/>
        <v>415.09999999999997</v>
      </c>
    </row>
    <row r="49" spans="1:4">
      <c r="A49" s="28" t="s">
        <v>11</v>
      </c>
      <c r="B49" s="27">
        <f t="shared" ref="B49:D49" si="11">B14*50</f>
        <v>1366.3500000000001</v>
      </c>
      <c r="C49" s="27">
        <f t="shared" si="11"/>
        <v>1363.1</v>
      </c>
      <c r="D49" s="27">
        <f t="shared" si="11"/>
        <v>1420.25</v>
      </c>
    </row>
    <row r="50" spans="1:4">
      <c r="A50" s="19" t="s">
        <v>12</v>
      </c>
      <c r="B50" s="27">
        <f t="shared" ref="B50:D50" si="12">B15*50</f>
        <v>918.35</v>
      </c>
      <c r="C50" s="27">
        <f t="shared" si="12"/>
        <v>922.74999999999989</v>
      </c>
      <c r="D50" s="27">
        <f t="shared" si="12"/>
        <v>962.59999999999991</v>
      </c>
    </row>
    <row r="51" spans="1:4">
      <c r="A51" s="28" t="s">
        <v>13</v>
      </c>
      <c r="B51" s="27">
        <f t="shared" ref="B51:D51" si="13">B16*50</f>
        <v>400.1</v>
      </c>
      <c r="C51" s="27">
        <f t="shared" si="13"/>
        <v>375.05</v>
      </c>
      <c r="D51" s="27">
        <f t="shared" si="13"/>
        <v>385.55</v>
      </c>
    </row>
    <row r="52" spans="1:4">
      <c r="A52" s="19" t="s">
        <v>14</v>
      </c>
      <c r="B52" s="27">
        <f t="shared" ref="B52:D52" si="14">B17*50</f>
        <v>1185.5999999999999</v>
      </c>
      <c r="C52" s="27">
        <f t="shared" si="14"/>
        <v>1230.8500000000001</v>
      </c>
      <c r="D52" s="27">
        <f t="shared" si="14"/>
        <v>1224.5</v>
      </c>
    </row>
    <row r="53" spans="1:4" ht="15" thickBot="1">
      <c r="A53" s="29" t="s">
        <v>15</v>
      </c>
      <c r="B53" s="27">
        <f t="shared" ref="B53:D53" si="15">B18*50</f>
        <v>2571.1999999999998</v>
      </c>
      <c r="C53" s="27">
        <f t="shared" si="15"/>
        <v>2422.8000000000002</v>
      </c>
      <c r="D53" s="27">
        <f t="shared" si="15"/>
        <v>2667.1</v>
      </c>
    </row>
    <row r="54" spans="1:4">
      <c r="A54" s="19" t="s">
        <v>16</v>
      </c>
      <c r="B54" s="27">
        <f t="shared" ref="B54:D54" si="16">B19*50</f>
        <v>321.20000000000005</v>
      </c>
      <c r="C54" s="27">
        <f t="shared" si="16"/>
        <v>345.25</v>
      </c>
      <c r="D54" s="27">
        <f t="shared" si="16"/>
        <v>344.95</v>
      </c>
    </row>
    <row r="55" spans="1:4">
      <c r="A55" s="28" t="s">
        <v>17</v>
      </c>
      <c r="B55" s="27">
        <f t="shared" ref="B55:D55" si="17">B20*50</f>
        <v>4285.8500000000004</v>
      </c>
      <c r="C55" s="27">
        <f t="shared" si="17"/>
        <v>4320.05</v>
      </c>
      <c r="D55" s="27">
        <f t="shared" si="17"/>
        <v>4416.7</v>
      </c>
    </row>
    <row r="56" spans="1:4">
      <c r="A56" s="19" t="s">
        <v>18</v>
      </c>
      <c r="B56" s="27">
        <f t="shared" ref="B56:D56" si="18">B21*50</f>
        <v>1054.2</v>
      </c>
      <c r="C56" s="27">
        <f t="shared" si="18"/>
        <v>1235.55</v>
      </c>
      <c r="D56" s="27">
        <f t="shared" si="18"/>
        <v>1246.4000000000001</v>
      </c>
    </row>
    <row r="57" spans="1:4">
      <c r="A57" s="28" t="s">
        <v>19</v>
      </c>
      <c r="B57" s="27">
        <f t="shared" ref="B57:D57" si="19">B22*50</f>
        <v>689.05000000000007</v>
      </c>
      <c r="C57" s="27">
        <f t="shared" si="19"/>
        <v>695.55</v>
      </c>
      <c r="D57" s="27">
        <f t="shared" si="19"/>
        <v>727.3</v>
      </c>
    </row>
    <row r="58" spans="1:4">
      <c r="A58" s="19" t="s">
        <v>20</v>
      </c>
      <c r="B58" s="27">
        <f t="shared" ref="B58:D58" si="20">B23*50</f>
        <v>589.70000000000005</v>
      </c>
      <c r="C58" s="27">
        <f t="shared" si="20"/>
        <v>590.95000000000005</v>
      </c>
      <c r="D58" s="27">
        <f t="shared" si="20"/>
        <v>589.65</v>
      </c>
    </row>
    <row r="59" spans="1:4">
      <c r="A59" s="28" t="s">
        <v>21</v>
      </c>
      <c r="B59" s="27">
        <f t="shared" ref="B59:D59" si="21">B24*50</f>
        <v>3866.55</v>
      </c>
      <c r="C59" s="27">
        <f t="shared" si="21"/>
        <v>3985.1</v>
      </c>
      <c r="D59" s="27">
        <f t="shared" si="21"/>
        <v>3961.2499999999995</v>
      </c>
    </row>
    <row r="60" spans="1:4">
      <c r="A60" s="19" t="s">
        <v>22</v>
      </c>
      <c r="B60" s="27">
        <f t="shared" ref="B60:D60" si="22">B25*50</f>
        <v>371.85</v>
      </c>
      <c r="C60" s="27">
        <f t="shared" si="22"/>
        <v>348.65</v>
      </c>
      <c r="D60" s="27">
        <f t="shared" si="22"/>
        <v>327.75</v>
      </c>
    </row>
    <row r="61" spans="1:4">
      <c r="A61" s="28" t="s">
        <v>23</v>
      </c>
      <c r="B61" s="27">
        <f t="shared" ref="B61:D61" si="23">B26*50</f>
        <v>808</v>
      </c>
      <c r="C61" s="27">
        <f t="shared" si="23"/>
        <v>832.49999999999989</v>
      </c>
      <c r="D61" s="27">
        <f t="shared" si="23"/>
        <v>807.55</v>
      </c>
    </row>
    <row r="62" spans="1:4">
      <c r="A62" s="19" t="s">
        <v>24</v>
      </c>
      <c r="B62" s="27">
        <f t="shared" ref="B62:D62" si="24">B27*50</f>
        <v>1780.3000000000002</v>
      </c>
      <c r="C62" s="27">
        <f t="shared" si="24"/>
        <v>1877.6499999999999</v>
      </c>
      <c r="D62" s="27">
        <f t="shared" si="24"/>
        <v>1670.7</v>
      </c>
    </row>
    <row r="63" spans="1:4" ht="15" thickBot="1">
      <c r="A63" s="29" t="s">
        <v>25</v>
      </c>
      <c r="B63" s="27">
        <f t="shared" ref="B63:D63" si="25">B28*50</f>
        <v>715.75</v>
      </c>
      <c r="C63" s="27">
        <f t="shared" si="25"/>
        <v>695.5</v>
      </c>
      <c r="D63" s="27">
        <f t="shared" si="25"/>
        <v>717.75</v>
      </c>
    </row>
    <row r="64" spans="1:4">
      <c r="A64" s="19">
        <v>273</v>
      </c>
      <c r="B64" s="27">
        <f t="shared" ref="B64:D64" si="26">B29*50</f>
        <v>359.45</v>
      </c>
      <c r="C64" s="27">
        <f t="shared" si="26"/>
        <v>354.8</v>
      </c>
      <c r="D64" s="27">
        <f t="shared" si="26"/>
        <v>390.8</v>
      </c>
    </row>
    <row r="65" spans="1:4">
      <c r="A65" s="28">
        <v>271</v>
      </c>
      <c r="B65" s="27">
        <f t="shared" ref="B65:D65" si="27">B30*50</f>
        <v>347.7</v>
      </c>
      <c r="C65" s="27">
        <f t="shared" si="27"/>
        <v>341.8</v>
      </c>
      <c r="D65" s="27">
        <f t="shared" si="27"/>
        <v>356.3</v>
      </c>
    </row>
    <row r="66" spans="1:4">
      <c r="A66" s="19">
        <v>258</v>
      </c>
      <c r="B66" s="27">
        <f t="shared" ref="B66:D66" si="28">B31*50</f>
        <v>2662.4</v>
      </c>
      <c r="C66" s="27">
        <f t="shared" si="28"/>
        <v>2470.1</v>
      </c>
      <c r="D66" s="27">
        <f t="shared" si="28"/>
        <v>2892.75</v>
      </c>
    </row>
    <row r="67" spans="1:4">
      <c r="A67" s="28">
        <v>193</v>
      </c>
      <c r="B67" s="27">
        <f t="shared" ref="B67:D67" si="29">B32*50</f>
        <v>395.45</v>
      </c>
      <c r="C67" s="27">
        <f t="shared" si="29"/>
        <v>376.5</v>
      </c>
      <c r="D67" s="27">
        <f t="shared" si="29"/>
        <v>413.15</v>
      </c>
    </row>
    <row r="68" spans="1:4" ht="15" thickBot="1">
      <c r="A68" s="24">
        <v>72</v>
      </c>
      <c r="B68" s="27">
        <f t="shared" ref="B68:D68" si="30">B33*50</f>
        <v>711.65</v>
      </c>
      <c r="C68" s="27">
        <f t="shared" si="30"/>
        <v>696.1</v>
      </c>
      <c r="D68" s="27">
        <f t="shared" si="30"/>
        <v>677.1</v>
      </c>
    </row>
    <row r="69" spans="1:4" ht="15" thickBot="1">
      <c r="A69" s="24" t="s">
        <v>26</v>
      </c>
      <c r="B69" s="27">
        <f t="shared" ref="B69:D69" si="31">B34*50</f>
        <v>275.8</v>
      </c>
      <c r="C69" s="27">
        <f t="shared" si="31"/>
        <v>260.70000000000005</v>
      </c>
      <c r="D69" s="27">
        <f t="shared" si="31"/>
        <v>293.60000000000002</v>
      </c>
    </row>
    <row r="70" spans="1:4">
      <c r="A70" s="34"/>
      <c r="B70" s="27"/>
      <c r="C70" s="27"/>
      <c r="D70" s="27"/>
    </row>
    <row r="71" spans="1:4" ht="18">
      <c r="A71" s="32" t="s">
        <v>30</v>
      </c>
      <c r="B71" s="27"/>
      <c r="C71" s="27"/>
      <c r="D71" s="27"/>
    </row>
    <row r="72" spans="1:4" ht="19" thickBot="1">
      <c r="A72" s="30" t="s">
        <v>28</v>
      </c>
      <c r="B72" s="31">
        <v>1</v>
      </c>
      <c r="C72" s="31">
        <v>2</v>
      </c>
      <c r="D72" s="31">
        <v>3</v>
      </c>
    </row>
    <row r="73" spans="1:4" ht="15" thickBot="1">
      <c r="A73" s="26" t="s">
        <v>0</v>
      </c>
      <c r="B73">
        <f>B38/(0.58*18300)/1000</f>
        <v>4.0300075372149996E-4</v>
      </c>
      <c r="C73">
        <f t="shared" ref="C73:D73" si="32">C38/(0.58*18300)/1000</f>
        <v>4.5524307518371958E-4</v>
      </c>
      <c r="D73">
        <f t="shared" si="32"/>
        <v>4.5705200678349347E-4</v>
      </c>
    </row>
    <row r="74" spans="1:4" ht="24">
      <c r="A74" s="28" t="s">
        <v>1</v>
      </c>
      <c r="B74">
        <f t="shared" ref="B74:D89" si="33">B39/(0.58*18300)/1000</f>
        <v>2.4526568682871678E-4</v>
      </c>
      <c r="C74">
        <f t="shared" si="33"/>
        <v>2.9040418315432446E-4</v>
      </c>
      <c r="D74">
        <f t="shared" si="33"/>
        <v>2.8071886188053521E-4</v>
      </c>
    </row>
    <row r="75" spans="1:4" ht="24">
      <c r="A75" s="19" t="s">
        <v>2</v>
      </c>
      <c r="B75">
        <f t="shared" si="33"/>
        <v>1.1848030902581495E-4</v>
      </c>
      <c r="C75">
        <f t="shared" si="33"/>
        <v>1.2913133597135856E-4</v>
      </c>
      <c r="D75">
        <f t="shared" si="33"/>
        <v>1.2849067269643866E-4</v>
      </c>
    </row>
    <row r="76" spans="1:4" ht="24">
      <c r="A76" s="28" t="s">
        <v>3</v>
      </c>
      <c r="B76">
        <f t="shared" si="33"/>
        <v>9.4144526097606924E-5</v>
      </c>
      <c r="C76">
        <f t="shared" si="33"/>
        <v>9.4705106463161849E-5</v>
      </c>
      <c r="D76">
        <f t="shared" si="33"/>
        <v>9.8827020915771632E-5</v>
      </c>
    </row>
    <row r="77" spans="1:4" ht="24">
      <c r="A77" s="19" t="s">
        <v>4</v>
      </c>
      <c r="B77">
        <f t="shared" si="33"/>
        <v>4.3769078575466361E-4</v>
      </c>
      <c r="C77">
        <f t="shared" si="33"/>
        <v>4.4073864706990767E-4</v>
      </c>
      <c r="D77">
        <f t="shared" si="33"/>
        <v>4.5902581496137172E-4</v>
      </c>
    </row>
    <row r="78" spans="1:4" ht="25" thickBot="1">
      <c r="A78" s="29" t="s">
        <v>5</v>
      </c>
      <c r="B78">
        <f t="shared" si="33"/>
        <v>1.4951008102506125E-4</v>
      </c>
      <c r="C78">
        <f t="shared" si="33"/>
        <v>1.619417750141323E-4</v>
      </c>
      <c r="D78">
        <f t="shared" si="33"/>
        <v>1.4903900508762014E-4</v>
      </c>
    </row>
    <row r="79" spans="1:4">
      <c r="A79" s="19" t="s">
        <v>6</v>
      </c>
      <c r="B79">
        <f t="shared" si="33"/>
        <v>1.1464104013566987E-4</v>
      </c>
      <c r="C79">
        <f t="shared" si="33"/>
        <v>1.7293668739400792E-4</v>
      </c>
      <c r="D79">
        <f t="shared" si="33"/>
        <v>1.3737516487657809E-4</v>
      </c>
    </row>
    <row r="80" spans="1:4">
      <c r="A80" s="28" t="s">
        <v>7</v>
      </c>
      <c r="B80">
        <f t="shared" si="33"/>
        <v>4.8257019031467878E-5</v>
      </c>
      <c r="C80">
        <f t="shared" si="33"/>
        <v>6.3496325607687951E-5</v>
      </c>
      <c r="D80">
        <f t="shared" si="33"/>
        <v>6.6911626154136052E-5</v>
      </c>
    </row>
    <row r="81" spans="1:4">
      <c r="A81" s="19" t="s">
        <v>8</v>
      </c>
      <c r="B81">
        <f t="shared" si="33"/>
        <v>6.569907669116262E-4</v>
      </c>
      <c r="C81">
        <f t="shared" si="33"/>
        <v>7.1203599020162054E-4</v>
      </c>
      <c r="D81">
        <f t="shared" si="33"/>
        <v>7.1664311286979455E-4</v>
      </c>
    </row>
    <row r="82" spans="1:4">
      <c r="A82" s="28" t="s">
        <v>9</v>
      </c>
      <c r="B82">
        <f t="shared" si="33"/>
        <v>1.2817034105897871E-4</v>
      </c>
      <c r="C82">
        <f t="shared" si="33"/>
        <v>1.408846806105144E-4</v>
      </c>
      <c r="D82">
        <f t="shared" si="33"/>
        <v>1.5998680987375165E-4</v>
      </c>
    </row>
    <row r="83" spans="1:4">
      <c r="A83" s="19" t="s">
        <v>10</v>
      </c>
      <c r="B83">
        <f t="shared" si="33"/>
        <v>3.8962690785754672E-5</v>
      </c>
      <c r="C83">
        <f t="shared" si="33"/>
        <v>3.8044092707744486E-5</v>
      </c>
      <c r="D83">
        <f t="shared" si="33"/>
        <v>3.9108724326361408E-5</v>
      </c>
    </row>
    <row r="84" spans="1:4">
      <c r="A84" s="28" t="s">
        <v>11</v>
      </c>
      <c r="B84">
        <f t="shared" si="33"/>
        <v>1.2873092142453365E-4</v>
      </c>
      <c r="C84">
        <f t="shared" si="33"/>
        <v>1.2842472206519689E-4</v>
      </c>
      <c r="D84">
        <f t="shared" si="33"/>
        <v>1.3380912003014886E-4</v>
      </c>
    </row>
    <row r="85" spans="1:4">
      <c r="A85" s="19" t="s">
        <v>12</v>
      </c>
      <c r="B85">
        <f t="shared" si="33"/>
        <v>8.6522517429809675E-5</v>
      </c>
      <c r="C85">
        <f t="shared" si="33"/>
        <v>8.6937064254757857E-5</v>
      </c>
      <c r="D85">
        <f t="shared" si="33"/>
        <v>9.069153947616356E-5</v>
      </c>
    </row>
    <row r="86" spans="1:4">
      <c r="A86" s="28" t="s">
        <v>13</v>
      </c>
      <c r="B86">
        <f t="shared" si="33"/>
        <v>3.7695496514038066E-5</v>
      </c>
      <c r="C86">
        <f t="shared" si="33"/>
        <v>3.5335406067458074E-5</v>
      </c>
      <c r="D86">
        <f t="shared" si="33"/>
        <v>3.632466553608442E-5</v>
      </c>
    </row>
    <row r="87" spans="1:4">
      <c r="A87" s="19" t="s">
        <v>14</v>
      </c>
      <c r="B87">
        <f t="shared" si="33"/>
        <v>1.117015262860373E-4</v>
      </c>
      <c r="C87">
        <f t="shared" si="33"/>
        <v>1.1596476351987942E-4</v>
      </c>
      <c r="D87">
        <f t="shared" si="33"/>
        <v>1.1536649707932919E-4</v>
      </c>
    </row>
    <row r="88" spans="1:4" ht="15" thickBot="1">
      <c r="A88" s="29" t="s">
        <v>15</v>
      </c>
      <c r="B88">
        <f t="shared" si="33"/>
        <v>2.4224609006971923E-4</v>
      </c>
      <c r="C88">
        <f t="shared" si="33"/>
        <v>2.2826455624646693E-4</v>
      </c>
      <c r="D88">
        <f t="shared" si="33"/>
        <v>2.512813265498398E-4</v>
      </c>
    </row>
    <row r="89" spans="1:4">
      <c r="A89" s="19" t="s">
        <v>16</v>
      </c>
      <c r="B89">
        <f t="shared" si="33"/>
        <v>3.0261918221217265E-5</v>
      </c>
      <c r="C89">
        <f t="shared" si="33"/>
        <v>3.2527793480309028E-5</v>
      </c>
      <c r="D89">
        <f t="shared" si="33"/>
        <v>3.2499528924062557E-5</v>
      </c>
    </row>
    <row r="90" spans="1:4">
      <c r="A90" s="28" t="s">
        <v>17</v>
      </c>
      <c r="B90">
        <f t="shared" ref="B90:D104" si="34">B55/(0.58*18300)/1000</f>
        <v>4.0379216129640097E-4</v>
      </c>
      <c r="C90">
        <f t="shared" si="34"/>
        <v>4.0701432070849825E-4</v>
      </c>
      <c r="D90">
        <f t="shared" si="34"/>
        <v>4.1612021857923497E-4</v>
      </c>
    </row>
    <row r="91" spans="1:4">
      <c r="A91" s="19" t="s">
        <v>18</v>
      </c>
      <c r="B91">
        <f t="shared" si="34"/>
        <v>9.9321650650084802E-5</v>
      </c>
      <c r="C91">
        <f t="shared" si="34"/>
        <v>1.1640757490107405E-4</v>
      </c>
      <c r="D91">
        <f t="shared" si="34"/>
        <v>1.1742980968532128E-4</v>
      </c>
    </row>
    <row r="92" spans="1:4">
      <c r="A92" s="28" t="s">
        <v>19</v>
      </c>
      <c r="B92">
        <f t="shared" si="34"/>
        <v>6.4918974938760126E-5</v>
      </c>
      <c r="C92">
        <f t="shared" si="34"/>
        <v>6.5531373657433574E-5</v>
      </c>
      <c r="D92">
        <f t="shared" si="34"/>
        <v>6.8522705860184666E-5</v>
      </c>
    </row>
    <row r="93" spans="1:4">
      <c r="A93" s="19" t="s">
        <v>20</v>
      </c>
      <c r="B93">
        <f t="shared" si="34"/>
        <v>5.5558696061805171E-5</v>
      </c>
      <c r="C93">
        <f t="shared" si="34"/>
        <v>5.5676465046165449E-5</v>
      </c>
      <c r="D93">
        <f t="shared" si="34"/>
        <v>5.5553985302430745E-5</v>
      </c>
    </row>
    <row r="94" spans="1:4">
      <c r="A94" s="28" t="s">
        <v>21</v>
      </c>
      <c r="B94">
        <f t="shared" si="34"/>
        <v>3.6428773318258905E-4</v>
      </c>
      <c r="C94">
        <f t="shared" si="34"/>
        <v>3.7545694365931787E-4</v>
      </c>
      <c r="D94">
        <f t="shared" si="34"/>
        <v>3.7320991143772369E-4</v>
      </c>
    </row>
    <row r="95" spans="1:4">
      <c r="A95" s="19" t="s">
        <v>22</v>
      </c>
      <c r="B95">
        <f t="shared" si="34"/>
        <v>3.5033917467495763E-5</v>
      </c>
      <c r="C95">
        <f t="shared" si="34"/>
        <v>3.2848125117768984E-5</v>
      </c>
      <c r="D95">
        <f t="shared" si="34"/>
        <v>3.0879027699265123E-5</v>
      </c>
    </row>
    <row r="96" spans="1:4">
      <c r="A96" s="28" t="s">
        <v>23</v>
      </c>
      <c r="B96">
        <f t="shared" si="34"/>
        <v>7.6125871490484264E-5</v>
      </c>
      <c r="C96">
        <f t="shared" si="34"/>
        <v>7.8434143583945719E-5</v>
      </c>
      <c r="D96">
        <f t="shared" si="34"/>
        <v>7.6083474656114567E-5</v>
      </c>
    </row>
    <row r="97" spans="1:4">
      <c r="A97" s="19" t="s">
        <v>24</v>
      </c>
      <c r="B97">
        <f t="shared" si="34"/>
        <v>1.6773129828528361E-4</v>
      </c>
      <c r="C97">
        <f t="shared" si="34"/>
        <v>1.769031467872621E-4</v>
      </c>
      <c r="D97">
        <f t="shared" si="34"/>
        <v>1.5740531373657435E-4</v>
      </c>
    </row>
    <row r="98" spans="1:4" ht="15" thickBot="1">
      <c r="A98" s="29" t="s">
        <v>25</v>
      </c>
      <c r="B98">
        <f t="shared" si="34"/>
        <v>6.7434520444695686E-5</v>
      </c>
      <c r="C98">
        <f t="shared" si="34"/>
        <v>6.5526662898059167E-5</v>
      </c>
      <c r="D98">
        <f t="shared" si="34"/>
        <v>6.7622950819672139E-5</v>
      </c>
    </row>
    <row r="99" spans="1:4">
      <c r="A99" s="19">
        <v>273</v>
      </c>
      <c r="B99">
        <f t="shared" si="34"/>
        <v>3.3865649142641789E-5</v>
      </c>
      <c r="C99">
        <f t="shared" si="34"/>
        <v>3.3427548520821561E-5</v>
      </c>
      <c r="D99">
        <f t="shared" si="34"/>
        <v>3.681929527039759E-5</v>
      </c>
    </row>
    <row r="100" spans="1:4">
      <c r="A100" s="28">
        <v>271</v>
      </c>
      <c r="B100">
        <f t="shared" si="34"/>
        <v>3.2758620689655171E-5</v>
      </c>
      <c r="C100">
        <f t="shared" si="34"/>
        <v>3.2202751083474659E-5</v>
      </c>
      <c r="D100">
        <f t="shared" si="34"/>
        <v>3.3568871302053891E-5</v>
      </c>
    </row>
    <row r="101" spans="1:4">
      <c r="A101" s="19">
        <v>258</v>
      </c>
      <c r="B101">
        <f t="shared" si="34"/>
        <v>2.5083851516864518E-4</v>
      </c>
      <c r="C101">
        <f t="shared" si="34"/>
        <v>2.3272093461465987E-4</v>
      </c>
      <c r="D101">
        <f t="shared" si="34"/>
        <v>2.7254098360655736E-4</v>
      </c>
    </row>
    <row r="102" spans="1:4">
      <c r="A102" s="28">
        <v>193</v>
      </c>
      <c r="B102">
        <f t="shared" si="34"/>
        <v>3.7257395892217825E-5</v>
      </c>
      <c r="C102">
        <f t="shared" si="34"/>
        <v>3.5472018089315997E-5</v>
      </c>
      <c r="D102">
        <f t="shared" si="34"/>
        <v>3.8925004710759375E-5</v>
      </c>
    </row>
    <row r="103" spans="1:4" ht="15" thickBot="1">
      <c r="A103" s="24">
        <v>72</v>
      </c>
      <c r="B103">
        <f t="shared" si="34"/>
        <v>6.7048238175993968E-5</v>
      </c>
      <c r="C103">
        <f t="shared" si="34"/>
        <v>6.5583192010552097E-5</v>
      </c>
      <c r="D103">
        <f t="shared" si="34"/>
        <v>6.3793103448275869E-5</v>
      </c>
    </row>
    <row r="104" spans="1:4" ht="15" thickBot="1">
      <c r="A104" s="24" t="s">
        <v>26</v>
      </c>
      <c r="B104">
        <f t="shared" si="34"/>
        <v>2.5984548709251932E-5</v>
      </c>
      <c r="C104">
        <f t="shared" si="34"/>
        <v>2.4561899378179767E-5</v>
      </c>
      <c r="D104">
        <f t="shared" si="34"/>
        <v>2.7661579046542304E-5</v>
      </c>
    </row>
    <row r="107" spans="1:4" ht="18">
      <c r="A107" s="32" t="s">
        <v>31</v>
      </c>
    </row>
    <row r="108" spans="1:4" ht="19" thickBot="1">
      <c r="A108" s="30" t="s">
        <v>28</v>
      </c>
      <c r="B108" s="31">
        <v>1</v>
      </c>
      <c r="C108" s="31">
        <v>2</v>
      </c>
      <c r="D108" s="31">
        <v>3</v>
      </c>
    </row>
    <row r="109" spans="1:4" ht="15" thickBot="1">
      <c r="A109" s="26" t="s">
        <v>0</v>
      </c>
      <c r="B109" s="33">
        <f>B73/60*1000000</f>
        <v>6.7166792286916657</v>
      </c>
      <c r="C109" s="33">
        <f t="shared" ref="C109:D109" si="35">C73/60*1000000</f>
        <v>7.5873845863953262</v>
      </c>
      <c r="D109" s="33">
        <f t="shared" si="35"/>
        <v>7.6175334463915574</v>
      </c>
    </row>
    <row r="110" spans="1:4" ht="24">
      <c r="A110" s="28" t="s">
        <v>1</v>
      </c>
      <c r="B110" s="33">
        <f t="shared" ref="B110:D125" si="36">B74/60*1000000</f>
        <v>4.0877614471452794</v>
      </c>
      <c r="C110" s="33">
        <f t="shared" si="36"/>
        <v>4.8400697192387412</v>
      </c>
      <c r="D110" s="33">
        <f t="shared" si="36"/>
        <v>4.6786476980089207</v>
      </c>
    </row>
    <row r="111" spans="1:4" ht="24">
      <c r="A111" s="19" t="s">
        <v>2</v>
      </c>
      <c r="B111" s="33">
        <f t="shared" si="36"/>
        <v>1.974671817096916</v>
      </c>
      <c r="C111" s="33">
        <f t="shared" si="36"/>
        <v>2.1521889328559758</v>
      </c>
      <c r="D111" s="33">
        <f t="shared" si="36"/>
        <v>2.1415112116073112</v>
      </c>
    </row>
    <row r="112" spans="1:4" ht="24">
      <c r="A112" s="28" t="s">
        <v>3</v>
      </c>
      <c r="B112" s="33">
        <f t="shared" si="36"/>
        <v>1.5690754349601155</v>
      </c>
      <c r="C112" s="33">
        <f t="shared" si="36"/>
        <v>1.5784184410526974</v>
      </c>
      <c r="D112" s="33">
        <f t="shared" si="36"/>
        <v>1.6471170152628605</v>
      </c>
    </row>
    <row r="113" spans="1:4" ht="24">
      <c r="A113" s="19" t="s">
        <v>4</v>
      </c>
      <c r="B113" s="33">
        <f t="shared" si="36"/>
        <v>7.2948464292443935</v>
      </c>
      <c r="C113" s="33">
        <f t="shared" si="36"/>
        <v>7.3456441178317942</v>
      </c>
      <c r="D113" s="33">
        <f t="shared" si="36"/>
        <v>7.6504302493561953</v>
      </c>
    </row>
    <row r="114" spans="1:4" ht="25" thickBot="1">
      <c r="A114" s="29" t="s">
        <v>5</v>
      </c>
      <c r="B114" s="33">
        <f t="shared" si="36"/>
        <v>2.4918346837510206</v>
      </c>
      <c r="C114" s="33">
        <f t="shared" si="36"/>
        <v>2.6990295835688718</v>
      </c>
      <c r="D114" s="33">
        <f t="shared" si="36"/>
        <v>2.4839834181270026</v>
      </c>
    </row>
    <row r="115" spans="1:4">
      <c r="A115" s="19" t="s">
        <v>6</v>
      </c>
      <c r="B115" s="33">
        <f t="shared" si="36"/>
        <v>1.9106840022611644</v>
      </c>
      <c r="C115" s="33">
        <f t="shared" si="36"/>
        <v>2.8822781232334655</v>
      </c>
      <c r="D115" s="33">
        <f t="shared" si="36"/>
        <v>2.2895860812763016</v>
      </c>
    </row>
    <row r="116" spans="1:4">
      <c r="A116" s="28" t="s">
        <v>7</v>
      </c>
      <c r="B116" s="33">
        <f t="shared" si="36"/>
        <v>0.8042836505244646</v>
      </c>
      <c r="C116" s="33">
        <f t="shared" si="36"/>
        <v>1.0582720934614658</v>
      </c>
      <c r="D116" s="33">
        <f t="shared" si="36"/>
        <v>1.1151937692356009</v>
      </c>
    </row>
    <row r="117" spans="1:4">
      <c r="A117" s="19" t="s">
        <v>8</v>
      </c>
      <c r="B117" s="33">
        <f t="shared" si="36"/>
        <v>10.94984611519377</v>
      </c>
      <c r="C117" s="33">
        <f t="shared" si="36"/>
        <v>11.867266503360343</v>
      </c>
      <c r="D117" s="33">
        <f t="shared" si="36"/>
        <v>11.944051881163242</v>
      </c>
    </row>
    <row r="118" spans="1:4">
      <c r="A118" s="28" t="s">
        <v>9</v>
      </c>
      <c r="B118" s="33">
        <f t="shared" si="36"/>
        <v>2.1361723509829784</v>
      </c>
      <c r="C118" s="33">
        <f t="shared" si="36"/>
        <v>2.3480780101752403</v>
      </c>
      <c r="D118" s="33">
        <f t="shared" si="36"/>
        <v>2.666446831229194</v>
      </c>
    </row>
    <row r="119" spans="1:4">
      <c r="A119" s="19" t="s">
        <v>10</v>
      </c>
      <c r="B119" s="33">
        <f t="shared" si="36"/>
        <v>0.64937817976257783</v>
      </c>
      <c r="C119" s="33">
        <f t="shared" si="36"/>
        <v>0.63406821179574147</v>
      </c>
      <c r="D119" s="33">
        <f t="shared" si="36"/>
        <v>0.65181207210602343</v>
      </c>
    </row>
    <row r="120" spans="1:4">
      <c r="A120" s="28" t="s">
        <v>11</v>
      </c>
      <c r="B120" s="33">
        <f t="shared" si="36"/>
        <v>2.1455153570755607</v>
      </c>
      <c r="C120" s="33">
        <f t="shared" si="36"/>
        <v>2.1404120344199482</v>
      </c>
      <c r="D120" s="33">
        <f t="shared" si="36"/>
        <v>2.2301520005024811</v>
      </c>
    </row>
    <row r="121" spans="1:4">
      <c r="A121" s="19" t="s">
        <v>12</v>
      </c>
      <c r="B121" s="33">
        <f t="shared" si="36"/>
        <v>1.4420419571634944</v>
      </c>
      <c r="C121" s="33">
        <f t="shared" si="36"/>
        <v>1.448951070912631</v>
      </c>
      <c r="D121" s="33">
        <f t="shared" si="36"/>
        <v>1.5115256579360594</v>
      </c>
    </row>
    <row r="122" spans="1:4">
      <c r="A122" s="28" t="s">
        <v>13</v>
      </c>
      <c r="B122" s="33">
        <f t="shared" si="36"/>
        <v>0.62825827523396782</v>
      </c>
      <c r="C122" s="33">
        <f t="shared" si="36"/>
        <v>0.58892343445763451</v>
      </c>
      <c r="D122" s="33">
        <f t="shared" si="36"/>
        <v>0.60541109226807366</v>
      </c>
    </row>
    <row r="123" spans="1:4">
      <c r="A123" s="19" t="s">
        <v>14</v>
      </c>
      <c r="B123" s="33">
        <f t="shared" si="36"/>
        <v>1.8616921047672883</v>
      </c>
      <c r="C123" s="33">
        <f t="shared" si="36"/>
        <v>1.9327460586646572</v>
      </c>
      <c r="D123" s="33">
        <f t="shared" si="36"/>
        <v>1.9227749513221533</v>
      </c>
    </row>
    <row r="124" spans="1:4" ht="15" thickBot="1">
      <c r="A124" s="29" t="s">
        <v>15</v>
      </c>
      <c r="B124" s="33">
        <f t="shared" si="36"/>
        <v>4.037434834495321</v>
      </c>
      <c r="C124" s="33">
        <f t="shared" si="36"/>
        <v>3.8044092707744488</v>
      </c>
      <c r="D124" s="33">
        <f t="shared" si="36"/>
        <v>4.1880221091639962</v>
      </c>
    </row>
    <row r="125" spans="1:4">
      <c r="A125" s="19" t="s">
        <v>16</v>
      </c>
      <c r="B125" s="33">
        <f t="shared" si="36"/>
        <v>0.50436530368695442</v>
      </c>
      <c r="C125" s="33">
        <f t="shared" si="36"/>
        <v>0.54212989133848377</v>
      </c>
      <c r="D125" s="33">
        <f t="shared" si="36"/>
        <v>0.54165881540104266</v>
      </c>
    </row>
    <row r="126" spans="1:4">
      <c r="A126" s="28" t="s">
        <v>17</v>
      </c>
      <c r="B126" s="33">
        <f t="shared" ref="B126:D140" si="37">B90/60*1000000</f>
        <v>6.7298693549400159</v>
      </c>
      <c r="C126" s="33">
        <f t="shared" si="37"/>
        <v>6.783572011808304</v>
      </c>
      <c r="D126" s="33">
        <f t="shared" si="37"/>
        <v>6.935336976320583</v>
      </c>
    </row>
    <row r="127" spans="1:4">
      <c r="A127" s="19" t="s">
        <v>18</v>
      </c>
      <c r="B127" s="33">
        <f t="shared" si="37"/>
        <v>1.65536084416808</v>
      </c>
      <c r="C127" s="33">
        <f t="shared" si="37"/>
        <v>1.9401262483512343</v>
      </c>
      <c r="D127" s="33">
        <f t="shared" si="37"/>
        <v>1.9571634947553547</v>
      </c>
    </row>
    <row r="128" spans="1:4">
      <c r="A128" s="28" t="s">
        <v>19</v>
      </c>
      <c r="B128" s="33">
        <f t="shared" si="37"/>
        <v>1.0819829156460021</v>
      </c>
      <c r="C128" s="33">
        <f t="shared" si="37"/>
        <v>1.0921895609572261</v>
      </c>
      <c r="D128" s="33">
        <f t="shared" si="37"/>
        <v>1.1420450976697443</v>
      </c>
    </row>
    <row r="129" spans="1:4">
      <c r="A129" s="19" t="s">
        <v>20</v>
      </c>
      <c r="B129" s="33">
        <f t="shared" si="37"/>
        <v>0.92597826769675284</v>
      </c>
      <c r="C129" s="33">
        <f t="shared" si="37"/>
        <v>0.92794108410275744</v>
      </c>
      <c r="D129" s="33">
        <f t="shared" si="37"/>
        <v>0.92589975504051236</v>
      </c>
    </row>
    <row r="130" spans="1:4">
      <c r="A130" s="28" t="s">
        <v>21</v>
      </c>
      <c r="B130" s="33">
        <f t="shared" si="37"/>
        <v>6.0714622197098178</v>
      </c>
      <c r="C130" s="33">
        <f t="shared" si="37"/>
        <v>6.2576157276552982</v>
      </c>
      <c r="D130" s="33">
        <f t="shared" si="37"/>
        <v>6.2201651906287285</v>
      </c>
    </row>
    <row r="131" spans="1:4">
      <c r="A131" s="19" t="s">
        <v>22</v>
      </c>
      <c r="B131" s="33">
        <f t="shared" si="37"/>
        <v>0.58389862445826268</v>
      </c>
      <c r="C131" s="33">
        <f t="shared" si="37"/>
        <v>0.54746875196281641</v>
      </c>
      <c r="D131" s="33">
        <f t="shared" si="37"/>
        <v>0.51465046165441874</v>
      </c>
    </row>
    <row r="132" spans="1:4">
      <c r="A132" s="28" t="s">
        <v>23</v>
      </c>
      <c r="B132" s="33">
        <f t="shared" si="37"/>
        <v>1.2687645248414043</v>
      </c>
      <c r="C132" s="33">
        <f t="shared" si="37"/>
        <v>1.3072357263990955</v>
      </c>
      <c r="D132" s="33">
        <f t="shared" si="37"/>
        <v>1.2680579109352428</v>
      </c>
    </row>
    <row r="133" spans="1:4">
      <c r="A133" s="19" t="s">
        <v>24</v>
      </c>
      <c r="B133" s="33">
        <f t="shared" si="37"/>
        <v>2.7955216380880601</v>
      </c>
      <c r="C133" s="33">
        <f t="shared" si="37"/>
        <v>2.9483857797877016</v>
      </c>
      <c r="D133" s="33">
        <f t="shared" si="37"/>
        <v>2.6234218956095723</v>
      </c>
    </row>
    <row r="134" spans="1:4" ht="15" thickBot="1">
      <c r="A134" s="29" t="s">
        <v>25</v>
      </c>
      <c r="B134" s="33">
        <f t="shared" si="37"/>
        <v>1.1239086740782616</v>
      </c>
      <c r="C134" s="33">
        <f t="shared" si="37"/>
        <v>1.0921110483009862</v>
      </c>
      <c r="D134" s="33">
        <f t="shared" si="37"/>
        <v>1.127049180327869</v>
      </c>
    </row>
    <row r="135" spans="1:4">
      <c r="A135" s="19">
        <v>273</v>
      </c>
      <c r="B135" s="33">
        <f t="shared" si="37"/>
        <v>0.56442748571069645</v>
      </c>
      <c r="C135" s="33">
        <f t="shared" si="37"/>
        <v>0.55712580868035932</v>
      </c>
      <c r="D135" s="33">
        <f t="shared" si="37"/>
        <v>0.61365492117329323</v>
      </c>
    </row>
    <row r="136" spans="1:4">
      <c r="A136" s="28">
        <v>271</v>
      </c>
      <c r="B136" s="33">
        <f t="shared" si="37"/>
        <v>0.54597701149425282</v>
      </c>
      <c r="C136" s="33">
        <f t="shared" si="37"/>
        <v>0.53671251805791098</v>
      </c>
      <c r="D136" s="33">
        <f t="shared" si="37"/>
        <v>0.55948118836756477</v>
      </c>
    </row>
    <row r="137" spans="1:4">
      <c r="A137" s="19">
        <v>258</v>
      </c>
      <c r="B137" s="33">
        <f t="shared" si="37"/>
        <v>4.1806419194774191</v>
      </c>
      <c r="C137" s="33">
        <f t="shared" si="37"/>
        <v>3.8786822435776647</v>
      </c>
      <c r="D137" s="33">
        <f t="shared" si="37"/>
        <v>4.5423497267759556</v>
      </c>
    </row>
    <row r="138" spans="1:4">
      <c r="A138" s="28">
        <v>193</v>
      </c>
      <c r="B138" s="33">
        <f t="shared" si="37"/>
        <v>0.62095659820363036</v>
      </c>
      <c r="C138" s="33">
        <f t="shared" si="37"/>
        <v>0.59120030148859992</v>
      </c>
      <c r="D138" s="33">
        <f t="shared" si="37"/>
        <v>0.6487500785126562</v>
      </c>
    </row>
    <row r="139" spans="1:4" ht="15" thickBot="1">
      <c r="A139" s="24">
        <v>72</v>
      </c>
      <c r="B139" s="33">
        <f t="shared" si="37"/>
        <v>1.1174706362665663</v>
      </c>
      <c r="C139" s="33">
        <f t="shared" si="37"/>
        <v>1.0930532001758682</v>
      </c>
      <c r="D139" s="33">
        <f t="shared" si="37"/>
        <v>1.063218390804598</v>
      </c>
    </row>
    <row r="140" spans="1:4" ht="15" thickBot="1">
      <c r="A140" s="24" t="s">
        <v>26</v>
      </c>
      <c r="B140" s="33">
        <f t="shared" si="37"/>
        <v>0.43307581182086552</v>
      </c>
      <c r="C140" s="33">
        <f t="shared" si="37"/>
        <v>0.40936498963632945</v>
      </c>
      <c r="D140" s="33">
        <f t="shared" si="37"/>
        <v>0.46102631744237171</v>
      </c>
    </row>
    <row r="142" spans="1:4" ht="18">
      <c r="A142" s="32" t="s">
        <v>32</v>
      </c>
    </row>
    <row r="143" spans="1:4" ht="19" thickBot="1">
      <c r="A143" s="30" t="s">
        <v>28</v>
      </c>
      <c r="B143" s="31">
        <v>1</v>
      </c>
      <c r="C143" s="31">
        <v>2</v>
      </c>
      <c r="D143" s="31">
        <v>3</v>
      </c>
    </row>
    <row r="144" spans="1:4" ht="15" thickBot="1">
      <c r="A144" s="26" t="s">
        <v>0</v>
      </c>
      <c r="B144" s="9">
        <v>1.396551724137931</v>
      </c>
      <c r="C144" s="9">
        <v>1.3620689655172415</v>
      </c>
      <c r="D144" s="6">
        <v>1.4827586206896552</v>
      </c>
    </row>
    <row r="145" spans="1:4" ht="24">
      <c r="A145" s="28" t="s">
        <v>1</v>
      </c>
      <c r="B145" s="8">
        <v>1.6724137931034484</v>
      </c>
      <c r="C145" s="10">
        <v>1.7068965517241379</v>
      </c>
      <c r="D145" s="13">
        <v>2</v>
      </c>
    </row>
    <row r="146" spans="1:4" ht="24">
      <c r="A146" s="19" t="s">
        <v>2</v>
      </c>
      <c r="B146" s="9">
        <v>1.7241379310344827</v>
      </c>
      <c r="C146" s="7">
        <v>1.586206896551724</v>
      </c>
      <c r="D146" s="10">
        <v>1.586206896551724</v>
      </c>
    </row>
    <row r="147" spans="1:4" ht="24">
      <c r="A147" s="28" t="s">
        <v>3</v>
      </c>
      <c r="B147" s="5">
        <v>1.2068965517241379</v>
      </c>
      <c r="C147" s="7">
        <v>1.568965517241379</v>
      </c>
      <c r="D147" s="9">
        <v>1.5344827586206899</v>
      </c>
    </row>
    <row r="148" spans="1:4" ht="24">
      <c r="A148" s="19" t="s">
        <v>4</v>
      </c>
      <c r="B148" s="5">
        <v>1.2758620689655173</v>
      </c>
      <c r="C148" s="7">
        <v>1.4310344827586208</v>
      </c>
      <c r="D148" s="9">
        <v>1.4827586206896552</v>
      </c>
    </row>
    <row r="149" spans="1:4" ht="25" thickBot="1">
      <c r="A149" s="29" t="s">
        <v>5</v>
      </c>
      <c r="B149" s="7">
        <v>1.603448275862069</v>
      </c>
      <c r="C149" s="8">
        <v>1.4827586206896552</v>
      </c>
      <c r="D149" s="9">
        <v>1.4827586206896552</v>
      </c>
    </row>
    <row r="150" spans="1:4">
      <c r="A150" s="19" t="s">
        <v>6</v>
      </c>
      <c r="B150" s="11">
        <v>1.8275862068965518</v>
      </c>
      <c r="C150" s="11">
        <v>2.0172413793103452</v>
      </c>
      <c r="D150" s="15">
        <v>2.0172413793103452</v>
      </c>
    </row>
    <row r="151" spans="1:4">
      <c r="A151" s="28" t="s">
        <v>7</v>
      </c>
      <c r="B151" s="11">
        <v>1.8965517241379313</v>
      </c>
      <c r="C151" s="12">
        <v>1.9655172413793107</v>
      </c>
      <c r="D151" s="10">
        <v>1.931034482758621</v>
      </c>
    </row>
    <row r="152" spans="1:4">
      <c r="A152" s="19" t="s">
        <v>8</v>
      </c>
      <c r="B152" s="9">
        <v>1.8103448275862069</v>
      </c>
      <c r="C152" s="11">
        <v>1.8103448275862069</v>
      </c>
      <c r="D152" s="6">
        <v>1.4482758620689657</v>
      </c>
    </row>
    <row r="153" spans="1:4">
      <c r="A153" s="28" t="s">
        <v>9</v>
      </c>
      <c r="B153" s="9">
        <v>1.7586206896551724</v>
      </c>
      <c r="C153" s="8">
        <v>1.6206896551724137</v>
      </c>
      <c r="D153" s="9">
        <v>1.6379310344827585</v>
      </c>
    </row>
    <row r="154" spans="1:4">
      <c r="A154" s="19" t="s">
        <v>10</v>
      </c>
      <c r="B154" s="7">
        <v>1.568965517241379</v>
      </c>
      <c r="C154" s="8">
        <v>1.6551724137931034</v>
      </c>
      <c r="D154" s="4">
        <v>1.3103448275862071</v>
      </c>
    </row>
    <row r="155" spans="1:4">
      <c r="A155" s="28" t="s">
        <v>11</v>
      </c>
      <c r="B155" s="6">
        <v>1.5344827586206899</v>
      </c>
      <c r="C155" s="8">
        <v>1.6724137931034484</v>
      </c>
      <c r="D155" s="7">
        <v>1.2413793103448276</v>
      </c>
    </row>
    <row r="156" spans="1:4">
      <c r="A156" s="19" t="s">
        <v>12</v>
      </c>
      <c r="B156" s="6">
        <v>1.4137931034482758</v>
      </c>
      <c r="C156" s="5">
        <v>1.2586206896551724</v>
      </c>
      <c r="D156" s="7">
        <v>1.2413793103448276</v>
      </c>
    </row>
    <row r="157" spans="1:4">
      <c r="A157" s="28" t="s">
        <v>13</v>
      </c>
      <c r="B157" s="7">
        <v>1.586206896551724</v>
      </c>
      <c r="C157" s="8">
        <v>1.7068965517241379</v>
      </c>
      <c r="D157" s="11">
        <v>1.7241379310344827</v>
      </c>
    </row>
    <row r="158" spans="1:4">
      <c r="A158" s="19" t="s">
        <v>14</v>
      </c>
      <c r="B158" s="7">
        <v>1.586206896551724</v>
      </c>
      <c r="C158" s="6">
        <v>1.5517241379310347</v>
      </c>
      <c r="D158" s="7">
        <v>1.3620689655172415</v>
      </c>
    </row>
    <row r="159" spans="1:4" ht="15" thickBot="1">
      <c r="A159" s="29" t="s">
        <v>15</v>
      </c>
      <c r="B159" s="6">
        <v>1.4655172413793105</v>
      </c>
      <c r="C159" s="6">
        <v>1.3275862068965518</v>
      </c>
      <c r="D159" s="8">
        <v>1.4827586206896552</v>
      </c>
    </row>
    <row r="160" spans="1:4">
      <c r="A160" s="19" t="s">
        <v>16</v>
      </c>
      <c r="B160" s="10">
        <v>1.4310344827586208</v>
      </c>
      <c r="C160" s="7">
        <v>1.6724137931034484</v>
      </c>
      <c r="D160" s="8">
        <v>1.6724137931034484</v>
      </c>
    </row>
    <row r="161" spans="1:4">
      <c r="A161" s="28" t="s">
        <v>17</v>
      </c>
      <c r="B161" s="6">
        <v>1.4482758620689657</v>
      </c>
      <c r="C161" s="14">
        <v>1.931034482758621</v>
      </c>
      <c r="D161" s="8">
        <v>1.6724137931034484</v>
      </c>
    </row>
    <row r="162" spans="1:4">
      <c r="A162" s="19" t="s">
        <v>18</v>
      </c>
      <c r="B162" s="7">
        <v>1.2758620689655173</v>
      </c>
      <c r="C162" s="12">
        <v>1.8620689655172415</v>
      </c>
      <c r="D162" s="7">
        <v>1.5172413793103452</v>
      </c>
    </row>
    <row r="163" spans="1:4">
      <c r="A163" s="28" t="s">
        <v>19</v>
      </c>
      <c r="B163" s="7">
        <v>1.5344827586206899</v>
      </c>
      <c r="C163" s="9">
        <v>1.6206896551724137</v>
      </c>
      <c r="D163" s="8">
        <v>1.586206896551724</v>
      </c>
    </row>
    <row r="164" spans="1:4">
      <c r="A164" s="19" t="s">
        <v>20</v>
      </c>
      <c r="B164" s="7">
        <v>1.4827586206896552</v>
      </c>
      <c r="C164" s="9">
        <v>2</v>
      </c>
      <c r="D164" s="8">
        <v>1.568965517241379</v>
      </c>
    </row>
    <row r="165" spans="1:4">
      <c r="A165" s="28" t="s">
        <v>21</v>
      </c>
      <c r="B165" s="7">
        <v>1.4827586206896552</v>
      </c>
      <c r="C165" s="7">
        <v>1.6206896551724137</v>
      </c>
      <c r="D165" s="6">
        <v>1.568965517241379</v>
      </c>
    </row>
    <row r="166" spans="1:4">
      <c r="A166" s="19" t="s">
        <v>22</v>
      </c>
      <c r="B166" s="7">
        <v>1.2931034482758621</v>
      </c>
      <c r="C166" s="6">
        <v>1.4310344827586208</v>
      </c>
      <c r="D166" s="14">
        <v>1.913793103448276</v>
      </c>
    </row>
    <row r="167" spans="1:4">
      <c r="A167" s="28" t="s">
        <v>23</v>
      </c>
      <c r="B167" s="7">
        <v>1.586206896551724</v>
      </c>
      <c r="C167" s="9">
        <v>1.9655172413793107</v>
      </c>
      <c r="D167" s="14">
        <v>1.913793103448276</v>
      </c>
    </row>
    <row r="168" spans="1:4">
      <c r="A168" s="19" t="s">
        <v>24</v>
      </c>
      <c r="B168" s="6">
        <v>1.3620689655172415</v>
      </c>
      <c r="C168" s="7">
        <v>1.7241379310344827</v>
      </c>
      <c r="D168" s="7">
        <v>1.4827586206896552</v>
      </c>
    </row>
    <row r="169" spans="1:4" ht="15" thickBot="1">
      <c r="A169" s="29" t="s">
        <v>25</v>
      </c>
      <c r="B169" s="6">
        <v>1.3793103448275865</v>
      </c>
      <c r="C169" s="11">
        <v>1.8275862068965518</v>
      </c>
      <c r="D169" s="8">
        <v>1.603448275862069</v>
      </c>
    </row>
    <row r="170" spans="1:4">
      <c r="A170" s="19">
        <v>273</v>
      </c>
      <c r="B170" s="9">
        <v>1.3275862068965518</v>
      </c>
      <c r="C170" s="8">
        <v>1.7586206896551724</v>
      </c>
      <c r="D170" s="10">
        <v>1.8620689655172415</v>
      </c>
    </row>
    <row r="171" spans="1:4">
      <c r="A171" s="28">
        <v>271</v>
      </c>
      <c r="B171" s="6">
        <v>1.396551724137931</v>
      </c>
      <c r="C171" s="3">
        <v>1.4827586206896552</v>
      </c>
      <c r="D171" s="3">
        <v>1.396551724137931</v>
      </c>
    </row>
    <row r="172" spans="1:4">
      <c r="A172" s="19">
        <v>258</v>
      </c>
      <c r="B172" s="7">
        <v>1.5172413793103452</v>
      </c>
      <c r="C172" s="5">
        <v>1.4310344827586208</v>
      </c>
      <c r="D172" s="8">
        <v>1.7241379310344827</v>
      </c>
    </row>
    <row r="173" spans="1:4">
      <c r="A173" s="28">
        <v>193</v>
      </c>
      <c r="B173" s="12">
        <v>1.9655172413793107</v>
      </c>
      <c r="C173" s="6">
        <v>1.7068965517241379</v>
      </c>
      <c r="D173" s="10">
        <v>1.7931034482758621</v>
      </c>
    </row>
    <row r="174" spans="1:4" ht="15" thickBot="1">
      <c r="A174" s="24">
        <v>72</v>
      </c>
      <c r="B174" s="8">
        <v>1.6896551724137931</v>
      </c>
      <c r="C174" s="5">
        <v>1.5172413793103452</v>
      </c>
      <c r="D174" s="7">
        <v>1.586206896551724</v>
      </c>
    </row>
    <row r="175" spans="1:4" ht="15" thickBot="1">
      <c r="A175" s="24" t="s">
        <v>26</v>
      </c>
      <c r="B175" s="13">
        <v>2.1379310344827585</v>
      </c>
      <c r="C175" s="9">
        <v>1.8103448275862069</v>
      </c>
      <c r="D175" s="12">
        <v>2.0344827586206899</v>
      </c>
    </row>
    <row r="177" spans="1:7" ht="18">
      <c r="A177" s="32" t="s">
        <v>39</v>
      </c>
    </row>
    <row r="178" spans="1:7" ht="19" thickBot="1">
      <c r="A178" s="30" t="s">
        <v>28</v>
      </c>
      <c r="B178" s="31">
        <v>1</v>
      </c>
      <c r="C178" s="31">
        <v>2</v>
      </c>
      <c r="D178" s="31">
        <v>3</v>
      </c>
      <c r="F178" t="s">
        <v>40</v>
      </c>
      <c r="G178" t="s">
        <v>41</v>
      </c>
    </row>
    <row r="179" spans="1:7" ht="15" thickBot="1">
      <c r="A179" s="35" t="s">
        <v>0</v>
      </c>
      <c r="B179" s="16">
        <f>(B109/B144)*1000</f>
        <v>4809.4740156063781</v>
      </c>
      <c r="C179" s="16">
        <f t="shared" ref="C179:D179" si="38">(C109/C144)*1000</f>
        <v>5570.484886214289</v>
      </c>
      <c r="D179" s="16">
        <f t="shared" si="38"/>
        <v>5137.4062777989566</v>
      </c>
      <c r="F179" s="16">
        <f>AVERAGE(B179:D179)</f>
        <v>5172.4550598732085</v>
      </c>
      <c r="G179">
        <f>F179/F$210</f>
        <v>23.679813549803338</v>
      </c>
    </row>
    <row r="180" spans="1:7" ht="24">
      <c r="A180" s="36" t="s">
        <v>1</v>
      </c>
      <c r="B180" s="16">
        <f t="shared" ref="B180:D195" si="39">(B110/B145)*1000</f>
        <v>2444.228494169342</v>
      </c>
      <c r="C180" s="16">
        <f t="shared" si="39"/>
        <v>2835.5964011701717</v>
      </c>
      <c r="D180" s="16">
        <f t="shared" si="39"/>
        <v>2339.3238490044605</v>
      </c>
      <c r="F180" s="16">
        <f t="shared" ref="F180:F210" si="40">AVERAGE(B180:D180)</f>
        <v>2539.7162481146584</v>
      </c>
      <c r="G180">
        <f t="shared" ref="G180:G210" si="41">F180/F$210</f>
        <v>11.626975300629367</v>
      </c>
    </row>
    <row r="181" spans="1:7" ht="24">
      <c r="A181" s="37" t="s">
        <v>2</v>
      </c>
      <c r="B181" s="16">
        <f t="shared" si="39"/>
        <v>1145.3096539162113</v>
      </c>
      <c r="C181" s="16">
        <f t="shared" si="39"/>
        <v>1356.8147620178979</v>
      </c>
      <c r="D181" s="16">
        <f t="shared" si="39"/>
        <v>1350.0831551437398</v>
      </c>
      <c r="F181" s="16">
        <f t="shared" si="40"/>
        <v>1284.0691903592831</v>
      </c>
      <c r="G181">
        <f t="shared" si="41"/>
        <v>5.8785467753295677</v>
      </c>
    </row>
    <row r="182" spans="1:7" ht="24">
      <c r="A182" s="36" t="s">
        <v>3</v>
      </c>
      <c r="B182" s="16">
        <f t="shared" si="39"/>
        <v>1300.0910746812385</v>
      </c>
      <c r="C182" s="16">
        <f t="shared" si="39"/>
        <v>1006.0249404511699</v>
      </c>
      <c r="D182" s="16">
        <f t="shared" si="39"/>
        <v>1073.4020998342235</v>
      </c>
      <c r="F182" s="16">
        <f t="shared" si="40"/>
        <v>1126.5060383222105</v>
      </c>
      <c r="G182">
        <f t="shared" si="41"/>
        <v>5.157213091543313</v>
      </c>
    </row>
    <row r="183" spans="1:7" ht="24">
      <c r="A183" s="37" t="s">
        <v>4</v>
      </c>
      <c r="B183" s="16">
        <f t="shared" si="39"/>
        <v>5717.5823364347953</v>
      </c>
      <c r="C183" s="16">
        <f t="shared" si="39"/>
        <v>5133.1007088463139</v>
      </c>
      <c r="D183" s="16">
        <f t="shared" si="39"/>
        <v>5159.592493751853</v>
      </c>
      <c r="F183" s="16">
        <f t="shared" si="40"/>
        <v>5336.7585130109874</v>
      </c>
      <c r="G183">
        <f t="shared" si="41"/>
        <v>24.432004741578879</v>
      </c>
    </row>
    <row r="184" spans="1:7" ht="25" thickBot="1">
      <c r="A184" s="44" t="s">
        <v>5</v>
      </c>
      <c r="B184" s="16">
        <f t="shared" si="39"/>
        <v>1554.047437178056</v>
      </c>
      <c r="C184" s="16">
        <f t="shared" si="39"/>
        <v>1820.2757656627273</v>
      </c>
      <c r="D184" s="16">
        <f t="shared" si="39"/>
        <v>1675.244630829839</v>
      </c>
      <c r="F184" s="16">
        <f t="shared" si="40"/>
        <v>1683.1892778902074</v>
      </c>
      <c r="G184">
        <f t="shared" si="41"/>
        <v>7.7057427871485951</v>
      </c>
    </row>
    <row r="185" spans="1:7">
      <c r="A185" s="37" t="s">
        <v>6</v>
      </c>
      <c r="B185" s="16">
        <f t="shared" si="39"/>
        <v>1045.4686050108257</v>
      </c>
      <c r="C185" s="16">
        <f t="shared" si="39"/>
        <v>1428.8216337396664</v>
      </c>
      <c r="D185" s="16">
        <f t="shared" si="39"/>
        <v>1135.0084847352605</v>
      </c>
      <c r="F185" s="16">
        <f t="shared" si="40"/>
        <v>1203.0995744952509</v>
      </c>
      <c r="G185">
        <f t="shared" si="41"/>
        <v>5.5078629540753559</v>
      </c>
    </row>
    <row r="186" spans="1:7">
      <c r="A186" s="36" t="s">
        <v>7</v>
      </c>
      <c r="B186" s="16">
        <f t="shared" si="39"/>
        <v>424.07683391289947</v>
      </c>
      <c r="C186" s="16">
        <f t="shared" si="39"/>
        <v>538.41913526986843</v>
      </c>
      <c r="D186" s="16">
        <f t="shared" si="39"/>
        <v>577.511059068436</v>
      </c>
      <c r="F186" s="16">
        <f t="shared" si="40"/>
        <v>513.3356760837346</v>
      </c>
      <c r="G186">
        <f t="shared" si="41"/>
        <v>2.3500819161149069</v>
      </c>
    </row>
    <row r="187" spans="1:7">
      <c r="A187" s="37" t="s">
        <v>8</v>
      </c>
      <c r="B187" s="16">
        <f t="shared" si="39"/>
        <v>6048.486425535606</v>
      </c>
      <c r="C187" s="16">
        <f t="shared" si="39"/>
        <v>6555.2519732847604</v>
      </c>
      <c r="D187" s="16">
        <f t="shared" si="39"/>
        <v>8247.0834417555707</v>
      </c>
      <c r="F187" s="16">
        <f t="shared" si="40"/>
        <v>6950.2739468586451</v>
      </c>
      <c r="G187">
        <f t="shared" si="41"/>
        <v>31.818776437219125</v>
      </c>
    </row>
    <row r="188" spans="1:7">
      <c r="A188" s="36" t="s">
        <v>9</v>
      </c>
      <c r="B188" s="16">
        <f t="shared" si="39"/>
        <v>1214.6862387942429</v>
      </c>
      <c r="C188" s="16">
        <f t="shared" si="39"/>
        <v>1448.8140913847228</v>
      </c>
      <c r="D188" s="16">
        <f t="shared" si="39"/>
        <v>1627.9359601188764</v>
      </c>
      <c r="F188" s="16">
        <f t="shared" si="40"/>
        <v>1430.478763432614</v>
      </c>
      <c r="G188">
        <f t="shared" si="41"/>
        <v>6.5488186969125399</v>
      </c>
    </row>
    <row r="189" spans="1:7">
      <c r="A189" s="37" t="s">
        <v>10</v>
      </c>
      <c r="B189" s="16">
        <f t="shared" si="39"/>
        <v>413.88938929922551</v>
      </c>
      <c r="C189" s="16">
        <f t="shared" si="39"/>
        <v>383.08287795992715</v>
      </c>
      <c r="D189" s="16">
        <f t="shared" si="39"/>
        <v>497.43552871249153</v>
      </c>
      <c r="F189" s="16">
        <f t="shared" si="40"/>
        <v>431.46926532388142</v>
      </c>
      <c r="G189">
        <f t="shared" si="41"/>
        <v>1.9752925133370978</v>
      </c>
    </row>
    <row r="190" spans="1:7">
      <c r="A190" s="36" t="s">
        <v>11</v>
      </c>
      <c r="B190" s="16">
        <f t="shared" si="39"/>
        <v>1398.2010192177809</v>
      </c>
      <c r="C190" s="16">
        <f t="shared" si="39"/>
        <v>1279.8339999624432</v>
      </c>
      <c r="D190" s="16">
        <f t="shared" si="39"/>
        <v>1796.5113337381099</v>
      </c>
      <c r="F190" s="16">
        <f t="shared" si="40"/>
        <v>1491.5154509727781</v>
      </c>
      <c r="G190">
        <f t="shared" si="41"/>
        <v>6.8282483611470939</v>
      </c>
    </row>
    <row r="191" spans="1:7">
      <c r="A191" s="37" t="s">
        <v>12</v>
      </c>
      <c r="B191" s="16">
        <f t="shared" si="39"/>
        <v>1019.9808965302766</v>
      </c>
      <c r="C191" s="16">
        <f t="shared" si="39"/>
        <v>1151.2213988072958</v>
      </c>
      <c r="D191" s="16">
        <f t="shared" si="39"/>
        <v>1217.617891115159</v>
      </c>
      <c r="F191" s="16">
        <f t="shared" si="40"/>
        <v>1129.6067288175773</v>
      </c>
      <c r="G191">
        <f t="shared" si="41"/>
        <v>5.1714082410334532</v>
      </c>
    </row>
    <row r="192" spans="1:7">
      <c r="A192" s="36" t="s">
        <v>13</v>
      </c>
      <c r="B192" s="16">
        <f t="shared" si="39"/>
        <v>396.07586916924066</v>
      </c>
      <c r="C192" s="16">
        <f t="shared" si="39"/>
        <v>345.02585049033138</v>
      </c>
      <c r="D192" s="16">
        <f t="shared" si="39"/>
        <v>351.13843351548275</v>
      </c>
      <c r="F192" s="16">
        <f t="shared" si="40"/>
        <v>364.08005105835156</v>
      </c>
      <c r="G192">
        <f t="shared" si="41"/>
        <v>1.6667805957652879</v>
      </c>
    </row>
    <row r="193" spans="1:7">
      <c r="A193" s="37" t="s">
        <v>14</v>
      </c>
      <c r="B193" s="16">
        <f t="shared" si="39"/>
        <v>1173.6754573532905</v>
      </c>
      <c r="C193" s="16">
        <f t="shared" si="39"/>
        <v>1245.5474600283344</v>
      </c>
      <c r="D193" s="16">
        <f t="shared" si="39"/>
        <v>1411.6575591985427</v>
      </c>
      <c r="F193" s="16">
        <f t="shared" si="40"/>
        <v>1276.960158860056</v>
      </c>
      <c r="G193">
        <f t="shared" si="41"/>
        <v>5.8460011971712715</v>
      </c>
    </row>
    <row r="194" spans="1:7" ht="15" thickBot="1">
      <c r="A194" s="38" t="s">
        <v>15</v>
      </c>
      <c r="B194" s="16">
        <f t="shared" si="39"/>
        <v>2754.9555341262185</v>
      </c>
      <c r="C194" s="16">
        <f t="shared" si="39"/>
        <v>2865.6589312327014</v>
      </c>
      <c r="D194" s="16">
        <f t="shared" si="39"/>
        <v>2824.4800271106019</v>
      </c>
      <c r="F194" s="16">
        <f t="shared" si="40"/>
        <v>2815.0314974898406</v>
      </c>
      <c r="G194">
        <f t="shared" si="41"/>
        <v>12.88738524081389</v>
      </c>
    </row>
    <row r="195" spans="1:7">
      <c r="A195" s="37" t="s">
        <v>16</v>
      </c>
      <c r="B195" s="16">
        <f t="shared" si="39"/>
        <v>352.44804354028139</v>
      </c>
      <c r="C195" s="16">
        <f t="shared" si="39"/>
        <v>324.1601412127016</v>
      </c>
      <c r="D195" s="16">
        <f t="shared" si="39"/>
        <v>323.87846694082964</v>
      </c>
      <c r="F195" s="16">
        <f t="shared" si="40"/>
        <v>333.49555056460423</v>
      </c>
      <c r="G195">
        <f t="shared" si="41"/>
        <v>1.526762894147295</v>
      </c>
    </row>
    <row r="196" spans="1:7">
      <c r="A196" s="36" t="s">
        <v>17</v>
      </c>
      <c r="B196" s="16">
        <f t="shared" ref="B196:D210" si="42">(B126/B161)*1000</f>
        <v>4646.8145546014384</v>
      </c>
      <c r="C196" s="16">
        <f t="shared" si="42"/>
        <v>3512.9212204007281</v>
      </c>
      <c r="D196" s="16">
        <f t="shared" si="42"/>
        <v>4146.9025219236473</v>
      </c>
      <c r="F196" s="16">
        <f t="shared" si="40"/>
        <v>4102.2127656419379</v>
      </c>
      <c r="G196">
        <f t="shared" si="41"/>
        <v>18.78017929737322</v>
      </c>
    </row>
    <row r="197" spans="1:7">
      <c r="A197" s="37" t="s">
        <v>18</v>
      </c>
      <c r="B197" s="16">
        <f t="shared" si="42"/>
        <v>1297.4449859695762</v>
      </c>
      <c r="C197" s="16">
        <f t="shared" si="42"/>
        <v>1041.9196518923295</v>
      </c>
      <c r="D197" s="16">
        <f t="shared" si="42"/>
        <v>1289.9486669978471</v>
      </c>
      <c r="F197" s="16">
        <f t="shared" si="40"/>
        <v>1209.7711016199175</v>
      </c>
      <c r="G197">
        <f t="shared" si="41"/>
        <v>5.5384056106235278</v>
      </c>
    </row>
    <row r="198" spans="1:7">
      <c r="A198" s="36" t="s">
        <v>19</v>
      </c>
      <c r="B198" s="16">
        <f t="shared" si="42"/>
        <v>705.11246188166422</v>
      </c>
      <c r="C198" s="16">
        <f t="shared" si="42"/>
        <v>673.90419718637361</v>
      </c>
      <c r="D198" s="16">
        <f t="shared" si="42"/>
        <v>719.98495287875187</v>
      </c>
      <c r="F198" s="16">
        <f t="shared" si="40"/>
        <v>699.66720398226323</v>
      </c>
      <c r="G198">
        <f t="shared" si="41"/>
        <v>3.2031189726022178</v>
      </c>
    </row>
    <row r="199" spans="1:7">
      <c r="A199" s="37" t="s">
        <v>20</v>
      </c>
      <c r="B199" s="16">
        <f t="shared" si="42"/>
        <v>624.49697123734495</v>
      </c>
      <c r="C199" s="16">
        <f t="shared" si="42"/>
        <v>463.97054205137874</v>
      </c>
      <c r="D199" s="16">
        <f t="shared" si="42"/>
        <v>590.13390980604095</v>
      </c>
      <c r="F199" s="16">
        <f t="shared" si="40"/>
        <v>559.53380769825492</v>
      </c>
      <c r="G199">
        <f t="shared" si="41"/>
        <v>2.5615797697101654</v>
      </c>
    </row>
    <row r="200" spans="1:7">
      <c r="A200" s="36" t="s">
        <v>21</v>
      </c>
      <c r="B200" s="16">
        <f t="shared" si="42"/>
        <v>4094.7070784089465</v>
      </c>
      <c r="C200" s="16">
        <f t="shared" si="42"/>
        <v>3861.0820447234819</v>
      </c>
      <c r="D200" s="16">
        <f t="shared" si="42"/>
        <v>3964.5008907303995</v>
      </c>
      <c r="F200" s="16">
        <f t="shared" si="40"/>
        <v>3973.4300046209428</v>
      </c>
      <c r="G200">
        <f t="shared" si="41"/>
        <v>18.190603992395936</v>
      </c>
    </row>
    <row r="201" spans="1:7">
      <c r="A201" s="37" t="s">
        <v>22</v>
      </c>
      <c r="B201" s="16">
        <f t="shared" si="42"/>
        <v>451.5482695810565</v>
      </c>
      <c r="C201" s="16">
        <f t="shared" si="42"/>
        <v>382.56852546799217</v>
      </c>
      <c r="D201" s="16">
        <f t="shared" si="42"/>
        <v>268.91645744104761</v>
      </c>
      <c r="F201" s="16">
        <f t="shared" si="40"/>
        <v>367.67775083003215</v>
      </c>
      <c r="G201">
        <f t="shared" si="41"/>
        <v>1.6832510839213812</v>
      </c>
    </row>
    <row r="202" spans="1:7">
      <c r="A202" s="36" t="s">
        <v>23</v>
      </c>
      <c r="B202" s="16">
        <f t="shared" si="42"/>
        <v>799.8732874000159</v>
      </c>
      <c r="C202" s="16">
        <f t="shared" si="42"/>
        <v>665.08484325568008</v>
      </c>
      <c r="D202" s="16">
        <f t="shared" si="42"/>
        <v>662.58881832652321</v>
      </c>
      <c r="F202" s="16">
        <f t="shared" si="40"/>
        <v>709.18231632740651</v>
      </c>
      <c r="G202">
        <f t="shared" si="41"/>
        <v>3.2466797350700016</v>
      </c>
    </row>
    <row r="203" spans="1:7">
      <c r="A203" s="37" t="s">
        <v>24</v>
      </c>
      <c r="B203" s="16">
        <f t="shared" si="42"/>
        <v>2052.4082912545246</v>
      </c>
      <c r="C203" s="16">
        <f t="shared" si="42"/>
        <v>1710.0637522768668</v>
      </c>
      <c r="D203" s="16">
        <f t="shared" si="42"/>
        <v>1769.284534248316</v>
      </c>
      <c r="F203" s="16">
        <f t="shared" si="40"/>
        <v>1843.9188592599023</v>
      </c>
      <c r="G203">
        <f t="shared" si="41"/>
        <v>8.4415725768163306</v>
      </c>
    </row>
    <row r="204" spans="1:7" ht="15" thickBot="1">
      <c r="A204" s="38" t="s">
        <v>25</v>
      </c>
      <c r="B204" s="16">
        <f t="shared" si="42"/>
        <v>814.83378870673937</v>
      </c>
      <c r="C204" s="16">
        <f t="shared" si="42"/>
        <v>597.5701962401622</v>
      </c>
      <c r="D204" s="16">
        <f t="shared" si="42"/>
        <v>702.89088665609029</v>
      </c>
      <c r="F204" s="16">
        <f t="shared" si="40"/>
        <v>705.09829053433066</v>
      </c>
      <c r="G204">
        <f t="shared" si="41"/>
        <v>3.2279828168381024</v>
      </c>
    </row>
    <row r="205" spans="1:7">
      <c r="A205" s="45">
        <v>273</v>
      </c>
      <c r="B205" s="16">
        <f t="shared" si="42"/>
        <v>425.15317105481029</v>
      </c>
      <c r="C205" s="16">
        <f t="shared" si="42"/>
        <v>316.79702846530239</v>
      </c>
      <c r="D205" s="16">
        <f t="shared" si="42"/>
        <v>329.55542063010188</v>
      </c>
      <c r="F205" s="16">
        <f t="shared" si="40"/>
        <v>357.1685400500715</v>
      </c>
      <c r="G205">
        <f t="shared" si="41"/>
        <v>1.6351392784161727</v>
      </c>
    </row>
    <row r="206" spans="1:7">
      <c r="A206" s="40">
        <v>271</v>
      </c>
      <c r="B206" s="16">
        <f t="shared" si="42"/>
        <v>390.94650205761309</v>
      </c>
      <c r="C206" s="16">
        <f t="shared" si="42"/>
        <v>361.96890752742831</v>
      </c>
      <c r="D206" s="16">
        <f t="shared" si="42"/>
        <v>400.61615957183648</v>
      </c>
      <c r="F206" s="16">
        <f t="shared" si="40"/>
        <v>384.51052305229263</v>
      </c>
      <c r="G206">
        <f t="shared" si="41"/>
        <v>1.7603125379379982</v>
      </c>
    </row>
    <row r="207" spans="1:7">
      <c r="A207" s="41">
        <v>258</v>
      </c>
      <c r="B207" s="16">
        <f t="shared" si="42"/>
        <v>2755.4230832919347</v>
      </c>
      <c r="C207" s="16">
        <f t="shared" si="42"/>
        <v>2710.4044593675244</v>
      </c>
      <c r="D207" s="16">
        <f t="shared" si="42"/>
        <v>2634.5628415300544</v>
      </c>
      <c r="F207" s="16">
        <f t="shared" si="40"/>
        <v>2700.130128063171</v>
      </c>
      <c r="G207">
        <f t="shared" si="41"/>
        <v>12.361359790008464</v>
      </c>
    </row>
    <row r="208" spans="1:7">
      <c r="A208" s="40">
        <v>193</v>
      </c>
      <c r="B208" s="16">
        <f t="shared" si="42"/>
        <v>315.92528680535577</v>
      </c>
      <c r="C208" s="16">
        <f t="shared" si="42"/>
        <v>346.35977258928074</v>
      </c>
      <c r="D208" s="16">
        <f t="shared" si="42"/>
        <v>361.80292840128902</v>
      </c>
      <c r="F208" s="16">
        <f t="shared" si="40"/>
        <v>341.36266259864186</v>
      </c>
      <c r="G208">
        <f t="shared" si="41"/>
        <v>1.5627790110560018</v>
      </c>
    </row>
    <row r="209" spans="1:7" ht="15" thickBot="1">
      <c r="A209" s="42">
        <v>72</v>
      </c>
      <c r="B209" s="16">
        <f t="shared" si="42"/>
        <v>661.36017248429437</v>
      </c>
      <c r="C209" s="16">
        <f t="shared" si="42"/>
        <v>720.42142738864027</v>
      </c>
      <c r="D209" s="16">
        <f t="shared" si="42"/>
        <v>670.28985507246409</v>
      </c>
      <c r="F209" s="16">
        <f t="shared" si="40"/>
        <v>684.02381831513287</v>
      </c>
      <c r="G209">
        <f t="shared" si="41"/>
        <v>3.1315026025038</v>
      </c>
    </row>
    <row r="210" spans="1:7" ht="15" thickBot="1">
      <c r="A210" s="39" t="s">
        <v>26</v>
      </c>
      <c r="B210" s="16">
        <f t="shared" si="42"/>
        <v>202.56771843234034</v>
      </c>
      <c r="C210" s="16">
        <f t="shared" si="42"/>
        <v>226.12542284673438</v>
      </c>
      <c r="D210" s="16">
        <f t="shared" si="42"/>
        <v>226.60615603099623</v>
      </c>
      <c r="F210" s="16">
        <f t="shared" si="40"/>
        <v>218.43309910335699</v>
      </c>
      <c r="G210">
        <f t="shared" si="41"/>
        <v>1</v>
      </c>
    </row>
  </sheetData>
  <conditionalFormatting sqref="B144:D175">
    <cfRule type="colorScale" priority="15">
      <colorScale>
        <cfvo type="min"/>
        <cfvo type="max"/>
        <color rgb="FFFCFCFF"/>
        <color rgb="FFF8696B"/>
      </colorScale>
    </cfRule>
  </conditionalFormatting>
  <conditionalFormatting sqref="B38:D70">
    <cfRule type="colorScale" priority="14">
      <colorScale>
        <cfvo type="min"/>
        <cfvo type="max"/>
        <color rgb="FFFCFCFF"/>
        <color rgb="FFF8696B"/>
      </colorScale>
    </cfRule>
  </conditionalFormatting>
  <conditionalFormatting sqref="B71:D71">
    <cfRule type="colorScale" priority="12">
      <colorScale>
        <cfvo type="min"/>
        <cfvo type="max"/>
        <color rgb="FFFCFCFF"/>
        <color rgb="FFF8696B"/>
      </colorScale>
    </cfRule>
  </conditionalFormatting>
  <conditionalFormatting sqref="B3:D10">
    <cfRule type="colorScale" priority="7">
      <colorScale>
        <cfvo type="min"/>
        <cfvo type="max"/>
        <color rgb="FFFCFCFF"/>
        <color rgb="FFF8696B"/>
      </colorScale>
    </cfRule>
  </conditionalFormatting>
  <conditionalFormatting sqref="B11:D18">
    <cfRule type="colorScale" priority="6">
      <colorScale>
        <cfvo type="min"/>
        <cfvo type="max"/>
        <color rgb="FFFCFCFF"/>
        <color rgb="FFF8696B"/>
      </colorScale>
    </cfRule>
  </conditionalFormatting>
  <conditionalFormatting sqref="B19:D26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D34">
    <cfRule type="colorScale" priority="4">
      <colorScale>
        <cfvo type="min"/>
        <cfvo type="max"/>
        <color rgb="FFFCFCFF"/>
        <color rgb="FFF8696B"/>
      </colorScale>
    </cfRule>
  </conditionalFormatting>
  <conditionalFormatting sqref="B179:D210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topLeftCell="A162" workbookViewId="0">
      <selection activeCell="H213" sqref="H213"/>
    </sheetView>
  </sheetViews>
  <sheetFormatPr baseColWidth="10" defaultRowHeight="14" x14ac:dyDescent="0"/>
  <cols>
    <col min="1" max="1" width="10.83203125" customWidth="1"/>
    <col min="5" max="5" width="10.83203125" customWidth="1"/>
  </cols>
  <sheetData>
    <row r="1" spans="1:4" ht="18">
      <c r="A1" s="32" t="s">
        <v>27</v>
      </c>
    </row>
    <row r="2" spans="1:4" ht="19" thickBot="1">
      <c r="A2" s="30" t="s">
        <v>28</v>
      </c>
      <c r="B2" s="31">
        <v>1</v>
      </c>
      <c r="C2" s="31">
        <v>2</v>
      </c>
      <c r="D2" s="31">
        <v>3</v>
      </c>
    </row>
    <row r="3" spans="1:4" ht="15" thickBot="1">
      <c r="A3" s="17" t="s">
        <v>0</v>
      </c>
      <c r="B3" s="1">
        <v>436.65300000000002</v>
      </c>
      <c r="C3" s="1">
        <v>473.10599999999999</v>
      </c>
      <c r="D3" s="1">
        <v>472.89800000000002</v>
      </c>
    </row>
    <row r="4" spans="1:4" ht="24">
      <c r="A4" s="18" t="s">
        <v>1</v>
      </c>
      <c r="B4" s="1">
        <v>145.58699999999999</v>
      </c>
      <c r="C4" s="1">
        <v>148.714</v>
      </c>
      <c r="D4" s="1">
        <v>158.02600000000001</v>
      </c>
    </row>
    <row r="5" spans="1:4" ht="24">
      <c r="A5" s="19" t="s">
        <v>2</v>
      </c>
      <c r="B5" s="1">
        <v>135.464</v>
      </c>
      <c r="C5" s="1">
        <v>131.65</v>
      </c>
      <c r="D5" s="1">
        <v>147.38300000000001</v>
      </c>
    </row>
    <row r="6" spans="1:4" ht="24">
      <c r="A6" s="20" t="s">
        <v>3</v>
      </c>
      <c r="B6" s="1">
        <v>147.136</v>
      </c>
      <c r="C6" s="1">
        <v>158.816</v>
      </c>
      <c r="D6" s="1">
        <v>156.74</v>
      </c>
    </row>
    <row r="7" spans="1:4" ht="24">
      <c r="A7" s="19" t="s">
        <v>4</v>
      </c>
      <c r="B7" s="1">
        <v>272.44299999999998</v>
      </c>
      <c r="C7" s="1">
        <v>275.44900000000001</v>
      </c>
      <c r="D7" s="1">
        <v>299.06900000000002</v>
      </c>
    </row>
    <row r="8" spans="1:4" ht="25" thickBot="1">
      <c r="A8" s="43" t="s">
        <v>5</v>
      </c>
      <c r="B8" s="1">
        <v>123.82599999999999</v>
      </c>
      <c r="C8" s="1">
        <v>128.221</v>
      </c>
      <c r="D8" s="1">
        <v>131.821</v>
      </c>
    </row>
    <row r="9" spans="1:4">
      <c r="A9" s="22" t="s">
        <v>6</v>
      </c>
      <c r="B9" s="1">
        <v>86.733999999999995</v>
      </c>
      <c r="C9" s="1">
        <v>93.813000000000002</v>
      </c>
      <c r="D9" s="1">
        <v>89.832999999999998</v>
      </c>
    </row>
    <row r="10" spans="1:4">
      <c r="A10" s="23" t="s">
        <v>7</v>
      </c>
      <c r="B10" s="1">
        <v>22.379000000000001</v>
      </c>
      <c r="C10" s="1">
        <v>22.757999999999999</v>
      </c>
      <c r="D10" s="1">
        <v>21.36</v>
      </c>
    </row>
    <row r="11" spans="1:4">
      <c r="A11" s="19" t="s">
        <v>8</v>
      </c>
      <c r="B11" s="1">
        <v>392.95400000000001</v>
      </c>
      <c r="C11" s="1">
        <v>365.83199999999999</v>
      </c>
      <c r="D11" s="1">
        <v>397.05599999999998</v>
      </c>
    </row>
    <row r="12" spans="1:4">
      <c r="A12" s="23" t="s">
        <v>9</v>
      </c>
      <c r="B12" s="1">
        <v>91.992999999999995</v>
      </c>
      <c r="C12" s="1">
        <v>84.588999999999999</v>
      </c>
      <c r="D12" s="1">
        <v>93.468999999999994</v>
      </c>
    </row>
    <row r="13" spans="1:4">
      <c r="A13" s="19" t="s">
        <v>10</v>
      </c>
      <c r="B13" s="1">
        <v>26.032</v>
      </c>
      <c r="C13" s="1">
        <v>25.757000000000001</v>
      </c>
      <c r="D13" s="1">
        <v>26.863</v>
      </c>
    </row>
    <row r="14" spans="1:4">
      <c r="A14" s="23" t="s">
        <v>11</v>
      </c>
      <c r="B14" s="1">
        <v>43.902000000000001</v>
      </c>
      <c r="C14" s="1">
        <v>42.643999999999998</v>
      </c>
      <c r="D14" s="1">
        <v>42.912999999999997</v>
      </c>
    </row>
    <row r="15" spans="1:4">
      <c r="A15" s="19" t="s">
        <v>12</v>
      </c>
      <c r="B15" s="1">
        <v>28.207000000000001</v>
      </c>
      <c r="C15" s="1">
        <v>27.956</v>
      </c>
      <c r="D15" s="1">
        <v>28.234000000000002</v>
      </c>
    </row>
    <row r="16" spans="1:4">
      <c r="A16" s="23" t="s">
        <v>13</v>
      </c>
      <c r="B16" s="1">
        <v>89.373999999999995</v>
      </c>
      <c r="C16" s="1">
        <v>86.421000000000006</v>
      </c>
      <c r="D16" s="1">
        <v>88.149000000000001</v>
      </c>
    </row>
    <row r="17" spans="1:4">
      <c r="A17" s="19" t="s">
        <v>14</v>
      </c>
      <c r="B17" s="1">
        <v>25.486999999999998</v>
      </c>
      <c r="C17" s="1">
        <v>26.16</v>
      </c>
      <c r="D17" s="1">
        <v>27.164000000000001</v>
      </c>
    </row>
    <row r="18" spans="1:4" ht="15" thickBot="1">
      <c r="A18" s="21" t="s">
        <v>15</v>
      </c>
      <c r="B18" s="1">
        <v>178.83699999999999</v>
      </c>
      <c r="C18" s="1">
        <v>182.41800000000001</v>
      </c>
      <c r="D18" s="1">
        <v>194.173</v>
      </c>
    </row>
    <row r="19" spans="1:4">
      <c r="A19" s="22" t="s">
        <v>16</v>
      </c>
      <c r="B19" s="1">
        <v>12.257999999999999</v>
      </c>
      <c r="C19" s="1">
        <v>13.361000000000001</v>
      </c>
      <c r="D19" s="1">
        <v>12.573</v>
      </c>
    </row>
    <row r="20" spans="1:4">
      <c r="A20" s="23" t="s">
        <v>17</v>
      </c>
      <c r="B20" s="1">
        <v>261.73500000000001</v>
      </c>
      <c r="C20" s="1">
        <v>282.06099999999998</v>
      </c>
      <c r="D20" s="1">
        <v>256.62900000000002</v>
      </c>
    </row>
    <row r="21" spans="1:4">
      <c r="A21" s="19" t="s">
        <v>18</v>
      </c>
      <c r="B21" s="1">
        <v>40.463000000000001</v>
      </c>
      <c r="C21" s="1">
        <v>42.198</v>
      </c>
      <c r="D21" s="1">
        <v>38.152000000000001</v>
      </c>
    </row>
    <row r="22" spans="1:4">
      <c r="A22" s="23" t="s">
        <v>19</v>
      </c>
      <c r="B22" s="1">
        <v>62.783999999999999</v>
      </c>
      <c r="C22" s="1">
        <v>65.293000000000006</v>
      </c>
      <c r="D22" s="1">
        <v>64.781999999999996</v>
      </c>
    </row>
    <row r="23" spans="1:4">
      <c r="A23" s="19" t="s">
        <v>20</v>
      </c>
      <c r="B23" s="1">
        <v>10.926</v>
      </c>
      <c r="C23" s="1">
        <v>11.411</v>
      </c>
      <c r="D23" s="1">
        <v>10.945</v>
      </c>
    </row>
    <row r="24" spans="1:4">
      <c r="A24" s="23" t="s">
        <v>21</v>
      </c>
      <c r="B24" s="1">
        <v>353.93900000000002</v>
      </c>
      <c r="C24" s="1">
        <v>361.73</v>
      </c>
      <c r="D24" s="1">
        <v>350.786</v>
      </c>
    </row>
    <row r="25" spans="1:4">
      <c r="A25" s="19" t="s">
        <v>22</v>
      </c>
      <c r="B25" s="1">
        <v>23.555</v>
      </c>
      <c r="C25" s="1">
        <v>25.431999999999999</v>
      </c>
      <c r="D25" s="1">
        <v>22.381</v>
      </c>
    </row>
    <row r="26" spans="1:4">
      <c r="A26" s="23" t="s">
        <v>23</v>
      </c>
      <c r="B26" s="1">
        <v>11.308</v>
      </c>
      <c r="C26" s="1">
        <v>12.061</v>
      </c>
      <c r="D26" s="1">
        <v>11.093</v>
      </c>
    </row>
    <row r="27" spans="1:4">
      <c r="A27" s="19" t="s">
        <v>24</v>
      </c>
      <c r="B27" s="1">
        <v>101.77800000000001</v>
      </c>
      <c r="C27" s="1">
        <v>96.790999999999997</v>
      </c>
      <c r="D27" s="1">
        <v>105.44499999999999</v>
      </c>
    </row>
    <row r="28" spans="1:4" ht="15" thickBot="1">
      <c r="A28" s="43" t="s">
        <v>25</v>
      </c>
      <c r="B28" s="1">
        <v>94.8</v>
      </c>
      <c r="C28" s="1">
        <v>88.828000000000003</v>
      </c>
      <c r="D28" s="1">
        <v>91.38</v>
      </c>
    </row>
    <row r="29" spans="1:4">
      <c r="A29" s="22">
        <v>273</v>
      </c>
      <c r="B29" s="1">
        <v>35.616</v>
      </c>
      <c r="C29" s="1">
        <v>34.847999999999999</v>
      </c>
      <c r="D29" s="1">
        <v>36.438000000000002</v>
      </c>
    </row>
    <row r="30" spans="1:4">
      <c r="A30" s="23">
        <v>271</v>
      </c>
      <c r="B30" s="1">
        <v>5.6790000000000003</v>
      </c>
      <c r="C30" s="1">
        <v>5.5609999999999999</v>
      </c>
      <c r="D30" s="1">
        <v>6.0839999999999996</v>
      </c>
    </row>
    <row r="31" spans="1:4">
      <c r="A31" s="19">
        <v>258</v>
      </c>
      <c r="B31" s="1">
        <v>233.84100000000001</v>
      </c>
      <c r="C31" s="1">
        <v>200.92699999999999</v>
      </c>
      <c r="D31" s="1">
        <v>229.971</v>
      </c>
    </row>
    <row r="32" spans="1:4">
      <c r="A32" s="23">
        <v>193</v>
      </c>
      <c r="B32" s="1">
        <v>53.441000000000003</v>
      </c>
      <c r="C32" s="1">
        <v>50.381999999999998</v>
      </c>
      <c r="D32" s="1">
        <v>52.32</v>
      </c>
    </row>
    <row r="33" spans="1:4" ht="15" thickBot="1">
      <c r="A33" s="24">
        <v>72</v>
      </c>
      <c r="B33" s="1">
        <v>70.622</v>
      </c>
      <c r="C33" s="1">
        <v>71.959000000000003</v>
      </c>
      <c r="D33" s="1">
        <v>70.506</v>
      </c>
    </row>
    <row r="34" spans="1:4" ht="15" thickBot="1">
      <c r="A34" s="25" t="s">
        <v>26</v>
      </c>
      <c r="B34" s="1">
        <v>31.422999999999998</v>
      </c>
      <c r="C34" s="1">
        <v>30.100999999999999</v>
      </c>
      <c r="D34" s="1">
        <v>30.837</v>
      </c>
    </row>
    <row r="36" spans="1:4" ht="18">
      <c r="A36" s="32" t="s">
        <v>29</v>
      </c>
    </row>
    <row r="37" spans="1:4" ht="19" thickBot="1">
      <c r="A37" s="30" t="s">
        <v>28</v>
      </c>
      <c r="B37" s="31">
        <v>1</v>
      </c>
      <c r="C37" s="31">
        <v>2</v>
      </c>
      <c r="D37" s="31">
        <v>3</v>
      </c>
    </row>
    <row r="38" spans="1:4" ht="15" thickBot="1">
      <c r="A38" s="26" t="s">
        <v>0</v>
      </c>
      <c r="B38" s="27">
        <f>B3*50</f>
        <v>21832.65</v>
      </c>
      <c r="C38" s="27">
        <f t="shared" ref="C38:D38" si="0">C3*50</f>
        <v>23655.3</v>
      </c>
      <c r="D38" s="27">
        <f t="shared" si="0"/>
        <v>23644.9</v>
      </c>
    </row>
    <row r="39" spans="1:4" ht="24">
      <c r="A39" s="28" t="s">
        <v>1</v>
      </c>
      <c r="B39" s="27">
        <f t="shared" ref="B39:D39" si="1">B4*50</f>
        <v>7279.3499999999995</v>
      </c>
      <c r="C39" s="27">
        <f t="shared" si="1"/>
        <v>7435.7</v>
      </c>
      <c r="D39" s="27">
        <f t="shared" si="1"/>
        <v>7901.3</v>
      </c>
    </row>
    <row r="40" spans="1:4" ht="24">
      <c r="A40" s="19" t="s">
        <v>2</v>
      </c>
      <c r="B40" s="27">
        <f t="shared" ref="B40:D40" si="2">B5*50</f>
        <v>6773.2</v>
      </c>
      <c r="C40" s="27">
        <f t="shared" si="2"/>
        <v>6582.5</v>
      </c>
      <c r="D40" s="27">
        <f t="shared" si="2"/>
        <v>7369.1500000000005</v>
      </c>
    </row>
    <row r="41" spans="1:4" ht="24">
      <c r="A41" s="28" t="s">
        <v>3</v>
      </c>
      <c r="B41" s="27">
        <f t="shared" ref="B41:D41" si="3">B6*50</f>
        <v>7356.8</v>
      </c>
      <c r="C41" s="27">
        <f t="shared" si="3"/>
        <v>7940.8</v>
      </c>
      <c r="D41" s="27">
        <f t="shared" si="3"/>
        <v>7837</v>
      </c>
    </row>
    <row r="42" spans="1:4" ht="24">
      <c r="A42" s="19" t="s">
        <v>4</v>
      </c>
      <c r="B42" s="27">
        <f t="shared" ref="B42:D42" si="4">B7*50</f>
        <v>13622.15</v>
      </c>
      <c r="C42" s="27">
        <f t="shared" si="4"/>
        <v>13772.45</v>
      </c>
      <c r="D42" s="27">
        <f t="shared" si="4"/>
        <v>14953.45</v>
      </c>
    </row>
    <row r="43" spans="1:4" ht="25" thickBot="1">
      <c r="A43" s="29" t="s">
        <v>5</v>
      </c>
      <c r="B43" s="27">
        <f t="shared" ref="B43:D43" si="5">B8*50</f>
        <v>6191.2999999999993</v>
      </c>
      <c r="C43" s="27">
        <f t="shared" si="5"/>
        <v>6411.05</v>
      </c>
      <c r="D43" s="27">
        <f t="shared" si="5"/>
        <v>6591.05</v>
      </c>
    </row>
    <row r="44" spans="1:4">
      <c r="A44" s="19" t="s">
        <v>6</v>
      </c>
      <c r="B44" s="27">
        <f t="shared" ref="B44:D44" si="6">B9*50</f>
        <v>4336.7</v>
      </c>
      <c r="C44" s="27">
        <f t="shared" si="6"/>
        <v>4690.6500000000005</v>
      </c>
      <c r="D44" s="27">
        <f t="shared" si="6"/>
        <v>4491.6499999999996</v>
      </c>
    </row>
    <row r="45" spans="1:4">
      <c r="A45" s="28" t="s">
        <v>7</v>
      </c>
      <c r="B45" s="27">
        <f t="shared" ref="B45:D45" si="7">B10*50</f>
        <v>1118.95</v>
      </c>
      <c r="C45" s="27">
        <f t="shared" si="7"/>
        <v>1137.8999999999999</v>
      </c>
      <c r="D45" s="27">
        <f t="shared" si="7"/>
        <v>1068</v>
      </c>
    </row>
    <row r="46" spans="1:4">
      <c r="A46" s="19" t="s">
        <v>8</v>
      </c>
      <c r="B46" s="27">
        <f t="shared" ref="B46:D46" si="8">B11*50</f>
        <v>19647.7</v>
      </c>
      <c r="C46" s="27">
        <f t="shared" si="8"/>
        <v>18291.599999999999</v>
      </c>
      <c r="D46" s="27">
        <f t="shared" si="8"/>
        <v>19852.8</v>
      </c>
    </row>
    <row r="47" spans="1:4">
      <c r="A47" s="28" t="s">
        <v>9</v>
      </c>
      <c r="B47" s="27">
        <f t="shared" ref="B47:D47" si="9">B12*50</f>
        <v>4599.6499999999996</v>
      </c>
      <c r="C47" s="27">
        <f t="shared" si="9"/>
        <v>4229.45</v>
      </c>
      <c r="D47" s="27">
        <f t="shared" si="9"/>
        <v>4673.45</v>
      </c>
    </row>
    <row r="48" spans="1:4">
      <c r="A48" s="19" t="s">
        <v>10</v>
      </c>
      <c r="B48" s="27">
        <f t="shared" ref="B48:D48" si="10">B13*50</f>
        <v>1301.5999999999999</v>
      </c>
      <c r="C48" s="27">
        <f t="shared" si="10"/>
        <v>1287.8500000000001</v>
      </c>
      <c r="D48" s="27">
        <f t="shared" si="10"/>
        <v>1343.15</v>
      </c>
    </row>
    <row r="49" spans="1:4">
      <c r="A49" s="28" t="s">
        <v>11</v>
      </c>
      <c r="B49" s="27">
        <f t="shared" ref="B49:D49" si="11">B14*50</f>
        <v>2195.1</v>
      </c>
      <c r="C49" s="27">
        <f t="shared" si="11"/>
        <v>2132.1999999999998</v>
      </c>
      <c r="D49" s="27">
        <f t="shared" si="11"/>
        <v>2145.6499999999996</v>
      </c>
    </row>
    <row r="50" spans="1:4">
      <c r="A50" s="19" t="s">
        <v>12</v>
      </c>
      <c r="B50" s="27">
        <f t="shared" ref="B50:D50" si="12">B15*50</f>
        <v>1410.3500000000001</v>
      </c>
      <c r="C50" s="27">
        <f t="shared" si="12"/>
        <v>1397.8</v>
      </c>
      <c r="D50" s="27">
        <f t="shared" si="12"/>
        <v>1411.7</v>
      </c>
    </row>
    <row r="51" spans="1:4">
      <c r="A51" s="28" t="s">
        <v>13</v>
      </c>
      <c r="B51" s="27">
        <f t="shared" ref="B51:D51" si="13">B16*50</f>
        <v>4468.7</v>
      </c>
      <c r="C51" s="27">
        <f t="shared" si="13"/>
        <v>4321.05</v>
      </c>
      <c r="D51" s="27">
        <f t="shared" si="13"/>
        <v>4407.45</v>
      </c>
    </row>
    <row r="52" spans="1:4">
      <c r="A52" s="19" t="s">
        <v>14</v>
      </c>
      <c r="B52" s="27">
        <f t="shared" ref="B52:D52" si="14">B17*50</f>
        <v>1274.3499999999999</v>
      </c>
      <c r="C52" s="27">
        <f t="shared" si="14"/>
        <v>1308</v>
      </c>
      <c r="D52" s="27">
        <f t="shared" si="14"/>
        <v>1358.2</v>
      </c>
    </row>
    <row r="53" spans="1:4" ht="15" thickBot="1">
      <c r="A53" s="29" t="s">
        <v>15</v>
      </c>
      <c r="B53" s="27">
        <f t="shared" ref="B53:D53" si="15">B18*50</f>
        <v>8941.8499999999985</v>
      </c>
      <c r="C53" s="27">
        <f t="shared" si="15"/>
        <v>9120.9</v>
      </c>
      <c r="D53" s="27">
        <f t="shared" si="15"/>
        <v>9708.65</v>
      </c>
    </row>
    <row r="54" spans="1:4">
      <c r="A54" s="19" t="s">
        <v>16</v>
      </c>
      <c r="B54" s="27">
        <f t="shared" ref="B54:D54" si="16">B19*50</f>
        <v>612.9</v>
      </c>
      <c r="C54" s="27">
        <f t="shared" si="16"/>
        <v>668.05000000000007</v>
      </c>
      <c r="D54" s="27">
        <f t="shared" si="16"/>
        <v>628.65</v>
      </c>
    </row>
    <row r="55" spans="1:4">
      <c r="A55" s="28" t="s">
        <v>17</v>
      </c>
      <c r="B55" s="27">
        <f t="shared" ref="B55:D55" si="17">B20*50</f>
        <v>13086.75</v>
      </c>
      <c r="C55" s="27">
        <f t="shared" si="17"/>
        <v>14103.05</v>
      </c>
      <c r="D55" s="27">
        <f t="shared" si="17"/>
        <v>12831.45</v>
      </c>
    </row>
    <row r="56" spans="1:4">
      <c r="A56" s="19" t="s">
        <v>18</v>
      </c>
      <c r="B56" s="27">
        <f t="shared" ref="B56:D56" si="18">B21*50</f>
        <v>2023.15</v>
      </c>
      <c r="C56" s="27">
        <f t="shared" si="18"/>
        <v>2109.9</v>
      </c>
      <c r="D56" s="27">
        <f t="shared" si="18"/>
        <v>1907.6000000000001</v>
      </c>
    </row>
    <row r="57" spans="1:4">
      <c r="A57" s="28" t="s">
        <v>19</v>
      </c>
      <c r="B57" s="27">
        <f t="shared" ref="B57:D57" si="19">B22*50</f>
        <v>3139.2</v>
      </c>
      <c r="C57" s="27">
        <f t="shared" si="19"/>
        <v>3264.6500000000005</v>
      </c>
      <c r="D57" s="27">
        <f t="shared" si="19"/>
        <v>3239.1</v>
      </c>
    </row>
    <row r="58" spans="1:4">
      <c r="A58" s="19" t="s">
        <v>20</v>
      </c>
      <c r="B58" s="27">
        <f t="shared" ref="B58:D58" si="20">B23*50</f>
        <v>546.29999999999995</v>
      </c>
      <c r="C58" s="27">
        <f t="shared" si="20"/>
        <v>570.54999999999995</v>
      </c>
      <c r="D58" s="27">
        <f t="shared" si="20"/>
        <v>547.25</v>
      </c>
    </row>
    <row r="59" spans="1:4">
      <c r="A59" s="28" t="s">
        <v>21</v>
      </c>
      <c r="B59" s="27">
        <f t="shared" ref="B59:D59" si="21">B24*50</f>
        <v>17696.95</v>
      </c>
      <c r="C59" s="27">
        <f t="shared" si="21"/>
        <v>18086.5</v>
      </c>
      <c r="D59" s="27">
        <f t="shared" si="21"/>
        <v>17539.3</v>
      </c>
    </row>
    <row r="60" spans="1:4">
      <c r="A60" s="19" t="s">
        <v>22</v>
      </c>
      <c r="B60" s="27">
        <f t="shared" ref="B60:D60" si="22">B25*50</f>
        <v>1177.75</v>
      </c>
      <c r="C60" s="27">
        <f t="shared" si="22"/>
        <v>1271.5999999999999</v>
      </c>
      <c r="D60" s="27">
        <f t="shared" si="22"/>
        <v>1119.05</v>
      </c>
    </row>
    <row r="61" spans="1:4">
      <c r="A61" s="28" t="s">
        <v>23</v>
      </c>
      <c r="B61" s="27">
        <f t="shared" ref="B61:D61" si="23">B26*50</f>
        <v>565.4</v>
      </c>
      <c r="C61" s="27">
        <f t="shared" si="23"/>
        <v>603.04999999999995</v>
      </c>
      <c r="D61" s="27">
        <f t="shared" si="23"/>
        <v>554.65</v>
      </c>
    </row>
    <row r="62" spans="1:4">
      <c r="A62" s="19" t="s">
        <v>24</v>
      </c>
      <c r="B62" s="27">
        <f t="shared" ref="B62:D62" si="24">B27*50</f>
        <v>5088.9000000000005</v>
      </c>
      <c r="C62" s="27">
        <f t="shared" si="24"/>
        <v>4839.55</v>
      </c>
      <c r="D62" s="27">
        <f t="shared" si="24"/>
        <v>5272.25</v>
      </c>
    </row>
    <row r="63" spans="1:4" ht="15" thickBot="1">
      <c r="A63" s="29" t="s">
        <v>25</v>
      </c>
      <c r="B63" s="27">
        <f t="shared" ref="B63:D63" si="25">B28*50</f>
        <v>4740</v>
      </c>
      <c r="C63" s="27">
        <f t="shared" si="25"/>
        <v>4441.4000000000005</v>
      </c>
      <c r="D63" s="27">
        <f t="shared" si="25"/>
        <v>4569</v>
      </c>
    </row>
    <row r="64" spans="1:4">
      <c r="A64" s="19">
        <v>273</v>
      </c>
      <c r="B64" s="27">
        <f t="shared" ref="B64:D64" si="26">B29*50</f>
        <v>1780.8</v>
      </c>
      <c r="C64" s="27">
        <f t="shared" si="26"/>
        <v>1742.3999999999999</v>
      </c>
      <c r="D64" s="27">
        <f t="shared" si="26"/>
        <v>1821.9</v>
      </c>
    </row>
    <row r="65" spans="1:4">
      <c r="A65" s="28">
        <v>271</v>
      </c>
      <c r="B65" s="27">
        <f t="shared" ref="B65:D65" si="27">B30*50</f>
        <v>283.95</v>
      </c>
      <c r="C65" s="27">
        <f t="shared" si="27"/>
        <v>278.05</v>
      </c>
      <c r="D65" s="27">
        <f t="shared" si="27"/>
        <v>304.2</v>
      </c>
    </row>
    <row r="66" spans="1:4">
      <c r="A66" s="19">
        <v>258</v>
      </c>
      <c r="B66" s="27">
        <f t="shared" ref="B66:D66" si="28">B31*50</f>
        <v>11692.050000000001</v>
      </c>
      <c r="C66" s="27">
        <f t="shared" si="28"/>
        <v>10046.35</v>
      </c>
      <c r="D66" s="27">
        <f t="shared" si="28"/>
        <v>11498.55</v>
      </c>
    </row>
    <row r="67" spans="1:4">
      <c r="A67" s="28">
        <v>193</v>
      </c>
      <c r="B67" s="27">
        <f t="shared" ref="B67:D67" si="29">B32*50</f>
        <v>2672.05</v>
      </c>
      <c r="C67" s="27">
        <f t="shared" si="29"/>
        <v>2519.1</v>
      </c>
      <c r="D67" s="27">
        <f t="shared" si="29"/>
        <v>2616</v>
      </c>
    </row>
    <row r="68" spans="1:4" ht="15" thickBot="1">
      <c r="A68" s="24">
        <v>72</v>
      </c>
      <c r="B68" s="27">
        <f t="shared" ref="B68:D68" si="30">B33*50</f>
        <v>3531.1</v>
      </c>
      <c r="C68" s="27">
        <f t="shared" si="30"/>
        <v>3597.9500000000003</v>
      </c>
      <c r="D68" s="27">
        <f t="shared" si="30"/>
        <v>3525.3</v>
      </c>
    </row>
    <row r="69" spans="1:4" ht="15" thickBot="1">
      <c r="A69" s="24" t="s">
        <v>26</v>
      </c>
      <c r="B69" s="27">
        <f t="shared" ref="B69:D69" si="31">B34*50</f>
        <v>1571.1499999999999</v>
      </c>
      <c r="C69" s="27">
        <f t="shared" si="31"/>
        <v>1505.05</v>
      </c>
      <c r="D69" s="27">
        <f t="shared" si="31"/>
        <v>1541.85</v>
      </c>
    </row>
    <row r="70" spans="1:4">
      <c r="A70" s="34"/>
      <c r="B70" s="27"/>
      <c r="C70" s="27"/>
      <c r="D70" s="27"/>
    </row>
    <row r="71" spans="1:4" ht="18">
      <c r="A71" s="32" t="s">
        <v>30</v>
      </c>
      <c r="B71" s="27"/>
      <c r="C71" s="27"/>
      <c r="D71" s="27"/>
    </row>
    <row r="72" spans="1:4" ht="19" thickBot="1">
      <c r="A72" s="30" t="s">
        <v>28</v>
      </c>
      <c r="B72" s="31">
        <v>1</v>
      </c>
      <c r="C72" s="31">
        <v>2</v>
      </c>
      <c r="D72" s="31">
        <v>3</v>
      </c>
    </row>
    <row r="73" spans="1:4" ht="15" thickBot="1">
      <c r="A73" s="26" t="s">
        <v>0</v>
      </c>
      <c r="B73">
        <f>B38/(0.58*18300)/1000</f>
        <v>2.056967213114754E-3</v>
      </c>
      <c r="C73">
        <f t="shared" ref="C73:D73" si="32">C38/(0.58*18300)/1000</f>
        <v>2.2286885245901638E-3</v>
      </c>
      <c r="D73">
        <f t="shared" si="32"/>
        <v>2.2277086866402868E-3</v>
      </c>
    </row>
    <row r="74" spans="1:4" ht="24">
      <c r="A74" s="28" t="s">
        <v>1</v>
      </c>
      <c r="B74">
        <f t="shared" ref="B74:D89" si="33">B39/(0.58*18300)/1000</f>
        <v>6.8582532504239679E-4</v>
      </c>
      <c r="C74">
        <f t="shared" si="33"/>
        <v>7.0055586960618053E-4</v>
      </c>
      <c r="D74">
        <f t="shared" si="33"/>
        <v>7.4442246090069717E-4</v>
      </c>
    </row>
    <row r="75" spans="1:4" ht="24">
      <c r="A75" s="19" t="s">
        <v>2</v>
      </c>
      <c r="B75">
        <f t="shared" si="33"/>
        <v>6.3813830789523276E-4</v>
      </c>
      <c r="C75">
        <f t="shared" si="33"/>
        <v>6.2017147164122855E-4</v>
      </c>
      <c r="D75">
        <f t="shared" si="33"/>
        <v>6.942858488788394E-4</v>
      </c>
    </row>
    <row r="76" spans="1:4" ht="24">
      <c r="A76" s="28" t="s">
        <v>3</v>
      </c>
      <c r="B76">
        <f t="shared" si="33"/>
        <v>6.9312229131335984E-4</v>
      </c>
      <c r="C76">
        <f t="shared" si="33"/>
        <v>7.4814396080648206E-4</v>
      </c>
      <c r="D76">
        <f t="shared" si="33"/>
        <v>7.3836442434520441E-4</v>
      </c>
    </row>
    <row r="77" spans="1:4" ht="24">
      <c r="A77" s="19" t="s">
        <v>4</v>
      </c>
      <c r="B77">
        <f t="shared" si="33"/>
        <v>1.2834134162426983E-3</v>
      </c>
      <c r="C77">
        <f t="shared" si="33"/>
        <v>1.2975739589221784E-3</v>
      </c>
      <c r="D77">
        <f t="shared" si="33"/>
        <v>1.4088420953457699E-3</v>
      </c>
    </row>
    <row r="78" spans="1:4" ht="25" thickBot="1">
      <c r="A78" s="29" t="s">
        <v>5</v>
      </c>
      <c r="B78">
        <f t="shared" si="33"/>
        <v>5.8331449029583565E-4</v>
      </c>
      <c r="C78">
        <f t="shared" si="33"/>
        <v>6.0401827774637278E-4</v>
      </c>
      <c r="D78">
        <f t="shared" si="33"/>
        <v>6.2097701149425291E-4</v>
      </c>
    </row>
    <row r="79" spans="1:4">
      <c r="A79" s="19" t="s">
        <v>6</v>
      </c>
      <c r="B79">
        <f t="shared" si="33"/>
        <v>4.0858300358017713E-4</v>
      </c>
      <c r="C79">
        <f t="shared" si="33"/>
        <v>4.4193046919163378E-4</v>
      </c>
      <c r="D79">
        <f t="shared" si="33"/>
        <v>4.2318164688147727E-4</v>
      </c>
    </row>
    <row r="80" spans="1:4">
      <c r="A80" s="28" t="s">
        <v>7</v>
      </c>
      <c r="B80">
        <f t="shared" si="33"/>
        <v>1.0542208403994724E-4</v>
      </c>
      <c r="C80">
        <f t="shared" si="33"/>
        <v>1.0720746184284906E-4</v>
      </c>
      <c r="D80">
        <f t="shared" si="33"/>
        <v>1.0062182023742228E-4</v>
      </c>
    </row>
    <row r="81" spans="1:4">
      <c r="A81" s="19" t="s">
        <v>8</v>
      </c>
      <c r="B81">
        <f t="shared" si="33"/>
        <v>1.8511117392123611E-3</v>
      </c>
      <c r="C81">
        <f t="shared" si="33"/>
        <v>1.7233465234595814E-3</v>
      </c>
      <c r="D81">
        <f t="shared" si="33"/>
        <v>1.8704352741661955E-3</v>
      </c>
    </row>
    <row r="82" spans="1:4">
      <c r="A82" s="28" t="s">
        <v>9</v>
      </c>
      <c r="B82">
        <f t="shared" si="33"/>
        <v>4.3335688713020537E-4</v>
      </c>
      <c r="C82">
        <f t="shared" si="33"/>
        <v>3.984784247220652E-4</v>
      </c>
      <c r="D82">
        <f t="shared" si="33"/>
        <v>4.4030996796683624E-4</v>
      </c>
    </row>
    <row r="83" spans="1:4">
      <c r="A83" s="19" t="s">
        <v>10</v>
      </c>
      <c r="B83">
        <f t="shared" si="33"/>
        <v>1.2263048803467117E-4</v>
      </c>
      <c r="C83">
        <f t="shared" si="33"/>
        <v>1.2133502920670813E-4</v>
      </c>
      <c r="D83">
        <f t="shared" si="33"/>
        <v>1.2654512907480685E-4</v>
      </c>
    </row>
    <row r="84" spans="1:4">
      <c r="A84" s="28" t="s">
        <v>11</v>
      </c>
      <c r="B84">
        <f t="shared" si="33"/>
        <v>2.0681175805539853E-4</v>
      </c>
      <c r="C84">
        <f t="shared" si="33"/>
        <v>2.0088562276238928E-4</v>
      </c>
      <c r="D84">
        <f t="shared" si="33"/>
        <v>2.0215281703410586E-4</v>
      </c>
    </row>
    <row r="85" spans="1:4">
      <c r="A85" s="19" t="s">
        <v>12</v>
      </c>
      <c r="B85">
        <f t="shared" si="33"/>
        <v>1.3287638967401547E-4</v>
      </c>
      <c r="C85">
        <f t="shared" si="33"/>
        <v>1.3169398907103823E-4</v>
      </c>
      <c r="D85">
        <f t="shared" si="33"/>
        <v>1.3300358017712455E-4</v>
      </c>
    </row>
    <row r="86" spans="1:4">
      <c r="A86" s="28" t="s">
        <v>13</v>
      </c>
      <c r="B86">
        <f t="shared" si="33"/>
        <v>4.2101940832862256E-4</v>
      </c>
      <c r="C86">
        <f t="shared" si="33"/>
        <v>4.0710853589598643E-4</v>
      </c>
      <c r="D86">
        <f t="shared" si="33"/>
        <v>4.1524872809496887E-4</v>
      </c>
    </row>
    <row r="87" spans="1:4">
      <c r="A87" s="19" t="s">
        <v>14</v>
      </c>
      <c r="B87">
        <f t="shared" si="33"/>
        <v>1.200631241756171E-4</v>
      </c>
      <c r="C87">
        <f t="shared" si="33"/>
        <v>1.2323346523459582E-4</v>
      </c>
      <c r="D87">
        <f t="shared" si="33"/>
        <v>1.2796306764650462E-4</v>
      </c>
    </row>
    <row r="88" spans="1:4" ht="15" thickBot="1">
      <c r="A88" s="29" t="s">
        <v>15</v>
      </c>
      <c r="B88">
        <f t="shared" si="33"/>
        <v>8.4245807424156757E-4</v>
      </c>
      <c r="C88">
        <f t="shared" si="33"/>
        <v>8.5932730356133406E-4</v>
      </c>
      <c r="D88">
        <f t="shared" si="33"/>
        <v>9.1470228000753722E-4</v>
      </c>
    </row>
    <row r="89" spans="1:4">
      <c r="A89" s="19" t="s">
        <v>16</v>
      </c>
      <c r="B89">
        <f t="shared" si="33"/>
        <v>5.7744488411531936E-5</v>
      </c>
      <c r="C89">
        <f t="shared" si="33"/>
        <v>6.2940456001507459E-5</v>
      </c>
      <c r="D89">
        <f t="shared" si="33"/>
        <v>5.9228377614471453E-5</v>
      </c>
    </row>
    <row r="90" spans="1:4">
      <c r="A90" s="28" t="s">
        <v>17</v>
      </c>
      <c r="B90">
        <f t="shared" ref="B90:D104" si="34">B55/(0.58*18300)/1000</f>
        <v>1.2329706048615037E-3</v>
      </c>
      <c r="C90">
        <f t="shared" si="34"/>
        <v>1.3287214999057849E-3</v>
      </c>
      <c r="D90">
        <f t="shared" si="34"/>
        <v>1.2089174674957603E-3</v>
      </c>
    </row>
    <row r="91" spans="1:4">
      <c r="A91" s="19" t="s">
        <v>18</v>
      </c>
      <c r="B91">
        <f t="shared" si="34"/>
        <v>1.9061145656679856E-4</v>
      </c>
      <c r="C91">
        <f t="shared" si="34"/>
        <v>1.9878462408140193E-4</v>
      </c>
      <c r="D91">
        <f t="shared" si="34"/>
        <v>1.7972489165253442E-4</v>
      </c>
    </row>
    <row r="92" spans="1:4">
      <c r="A92" s="28" t="s">
        <v>19</v>
      </c>
      <c r="B92">
        <f t="shared" si="34"/>
        <v>2.9576031656302991E-4</v>
      </c>
      <c r="C92">
        <f t="shared" si="34"/>
        <v>3.0757961183342755E-4</v>
      </c>
      <c r="D92">
        <f t="shared" si="34"/>
        <v>3.0517241379310344E-4</v>
      </c>
    </row>
    <row r="93" spans="1:4">
      <c r="A93" s="19" t="s">
        <v>20</v>
      </c>
      <c r="B93">
        <f t="shared" si="34"/>
        <v>5.146975692481628E-5</v>
      </c>
      <c r="C93">
        <f t="shared" si="34"/>
        <v>5.3754475221405691E-5</v>
      </c>
      <c r="D93">
        <f t="shared" si="34"/>
        <v>5.1559261352930087E-5</v>
      </c>
    </row>
    <row r="94" spans="1:4">
      <c r="A94" s="28" t="s">
        <v>21</v>
      </c>
      <c r="B94">
        <f t="shared" si="34"/>
        <v>1.6673214622197098E-3</v>
      </c>
      <c r="C94">
        <f t="shared" si="34"/>
        <v>1.7040229885057472E-3</v>
      </c>
      <c r="D94">
        <f t="shared" si="34"/>
        <v>1.6524684379121914E-3</v>
      </c>
    </row>
    <row r="95" spans="1:4">
      <c r="A95" s="19" t="s">
        <v>22</v>
      </c>
      <c r="B95">
        <f t="shared" si="34"/>
        <v>1.1096193706425476E-4</v>
      </c>
      <c r="C95">
        <f t="shared" si="34"/>
        <v>1.1980403241002449E-4</v>
      </c>
      <c r="D95">
        <f t="shared" si="34"/>
        <v>1.0543150555869606E-4</v>
      </c>
    </row>
    <row r="96" spans="1:4">
      <c r="A96" s="28" t="s">
        <v>23</v>
      </c>
      <c r="B96">
        <f t="shared" si="34"/>
        <v>5.3269267005841334E-5</v>
      </c>
      <c r="C96">
        <f t="shared" si="34"/>
        <v>5.6816468814772938E-5</v>
      </c>
      <c r="D96">
        <f t="shared" si="34"/>
        <v>5.2256453740342942E-5</v>
      </c>
    </row>
    <row r="97" spans="1:4">
      <c r="A97" s="19" t="s">
        <v>24</v>
      </c>
      <c r="B97">
        <f t="shared" si="34"/>
        <v>4.7945166760881858E-4</v>
      </c>
      <c r="C97">
        <f t="shared" si="34"/>
        <v>4.5595911060863014E-4</v>
      </c>
      <c r="D97">
        <f t="shared" si="34"/>
        <v>4.9672602223478429E-4</v>
      </c>
    </row>
    <row r="98" spans="1:4" ht="15" thickBot="1">
      <c r="A98" s="29" t="s">
        <v>25</v>
      </c>
      <c r="B98">
        <f t="shared" si="34"/>
        <v>4.4657998869417748E-4</v>
      </c>
      <c r="C98">
        <f t="shared" si="34"/>
        <v>4.1844733371019415E-4</v>
      </c>
      <c r="D98">
        <f t="shared" si="34"/>
        <v>4.3046919163369134E-4</v>
      </c>
    </row>
    <row r="99" spans="1:4">
      <c r="A99" s="19">
        <v>273</v>
      </c>
      <c r="B99">
        <f t="shared" si="34"/>
        <v>1.677784058790277E-4</v>
      </c>
      <c r="C99">
        <f t="shared" si="34"/>
        <v>1.6416054267947991E-4</v>
      </c>
      <c r="D99">
        <f t="shared" si="34"/>
        <v>1.7165065008479369E-4</v>
      </c>
    </row>
    <row r="100" spans="1:4">
      <c r="A100" s="28">
        <v>271</v>
      </c>
      <c r="B100">
        <f t="shared" si="34"/>
        <v>2.6752402487280948E-5</v>
      </c>
      <c r="C100">
        <f t="shared" si="34"/>
        <v>2.6196532881100433E-5</v>
      </c>
      <c r="D100">
        <f t="shared" si="34"/>
        <v>2.8660260033917467E-5</v>
      </c>
    </row>
    <row r="101" spans="1:4">
      <c r="A101" s="19">
        <v>258</v>
      </c>
      <c r="B101">
        <f t="shared" si="34"/>
        <v>1.1015686828716792E-3</v>
      </c>
      <c r="C101">
        <f t="shared" si="34"/>
        <v>9.4651874882231029E-4</v>
      </c>
      <c r="D101">
        <f t="shared" si="34"/>
        <v>1.0833380440927077E-3</v>
      </c>
    </row>
    <row r="102" spans="1:4">
      <c r="A102" s="28">
        <v>193</v>
      </c>
      <c r="B102">
        <f t="shared" si="34"/>
        <v>2.5174769172790659E-4</v>
      </c>
      <c r="C102">
        <f t="shared" si="34"/>
        <v>2.3733747880158281E-4</v>
      </c>
      <c r="D102">
        <f t="shared" si="34"/>
        <v>2.4646693046919164E-4</v>
      </c>
    </row>
    <row r="103" spans="1:4" ht="15" thickBot="1">
      <c r="A103" s="24">
        <v>72</v>
      </c>
      <c r="B103">
        <f t="shared" si="34"/>
        <v>3.3268324853966456E-4</v>
      </c>
      <c r="C103">
        <f t="shared" si="34"/>
        <v>3.3898153382325234E-4</v>
      </c>
      <c r="D103">
        <f t="shared" si="34"/>
        <v>3.3213680045223294E-4</v>
      </c>
    </row>
    <row r="104" spans="1:4" ht="15" thickBot="1">
      <c r="A104" s="24" t="s">
        <v>26</v>
      </c>
      <c r="B104">
        <f t="shared" si="34"/>
        <v>1.4802619182212171E-4</v>
      </c>
      <c r="C104">
        <f t="shared" si="34"/>
        <v>1.4179856792915019E-4</v>
      </c>
      <c r="D104">
        <f t="shared" si="34"/>
        <v>1.4526568682871676E-4</v>
      </c>
    </row>
    <row r="107" spans="1:4" ht="18">
      <c r="A107" s="32" t="s">
        <v>31</v>
      </c>
    </row>
    <row r="108" spans="1:4" ht="19" thickBot="1">
      <c r="A108" s="30" t="s">
        <v>28</v>
      </c>
      <c r="B108" s="31">
        <v>1</v>
      </c>
      <c r="C108" s="31">
        <v>2</v>
      </c>
      <c r="D108" s="31">
        <v>3</v>
      </c>
    </row>
    <row r="109" spans="1:4" ht="15" thickBot="1">
      <c r="A109" s="26" t="s">
        <v>0</v>
      </c>
      <c r="B109" s="33">
        <f>B73/60*1000000</f>
        <v>34.282786885245905</v>
      </c>
      <c r="C109" s="33">
        <f t="shared" ref="C109:D109" si="35">C73/60*1000000</f>
        <v>37.144808743169392</v>
      </c>
      <c r="D109" s="33">
        <f t="shared" si="35"/>
        <v>37.128478110671452</v>
      </c>
    </row>
    <row r="110" spans="1:4" ht="24">
      <c r="A110" s="28" t="s">
        <v>1</v>
      </c>
      <c r="B110" s="33">
        <f t="shared" ref="B110:D125" si="36">B74/60*1000000</f>
        <v>11.430422084039947</v>
      </c>
      <c r="C110" s="33">
        <f t="shared" si="36"/>
        <v>11.675931160103008</v>
      </c>
      <c r="D110" s="33">
        <f t="shared" si="36"/>
        <v>12.40704101501162</v>
      </c>
    </row>
    <row r="111" spans="1:4" ht="24">
      <c r="A111" s="19" t="s">
        <v>2</v>
      </c>
      <c r="B111" s="33">
        <f t="shared" si="36"/>
        <v>10.635638464920547</v>
      </c>
      <c r="C111" s="33">
        <f t="shared" si="36"/>
        <v>10.336191194020476</v>
      </c>
      <c r="D111" s="33">
        <f t="shared" si="36"/>
        <v>11.571430814647323</v>
      </c>
    </row>
    <row r="112" spans="1:4" ht="24">
      <c r="A112" s="28" t="s">
        <v>3</v>
      </c>
      <c r="B112" s="33">
        <f t="shared" si="36"/>
        <v>11.552038188555999</v>
      </c>
      <c r="C112" s="33">
        <f t="shared" si="36"/>
        <v>12.469066013441367</v>
      </c>
      <c r="D112" s="33">
        <f t="shared" si="36"/>
        <v>12.30607373908674</v>
      </c>
    </row>
    <row r="113" spans="1:4" ht="24">
      <c r="A113" s="19" t="s">
        <v>4</v>
      </c>
      <c r="B113" s="33">
        <f t="shared" si="36"/>
        <v>21.390223604044973</v>
      </c>
      <c r="C113" s="33">
        <f t="shared" si="36"/>
        <v>21.626232648702974</v>
      </c>
      <c r="D113" s="33">
        <f t="shared" si="36"/>
        <v>23.480701589096164</v>
      </c>
    </row>
    <row r="114" spans="1:4" ht="25" thickBot="1">
      <c r="A114" s="29" t="s">
        <v>5</v>
      </c>
      <c r="B114" s="33">
        <f t="shared" si="36"/>
        <v>9.72190817159726</v>
      </c>
      <c r="C114" s="33">
        <f t="shared" si="36"/>
        <v>10.066971295772879</v>
      </c>
      <c r="D114" s="33">
        <f t="shared" si="36"/>
        <v>10.349616858237548</v>
      </c>
    </row>
    <row r="115" spans="1:4">
      <c r="A115" s="19" t="s">
        <v>6</v>
      </c>
      <c r="B115" s="33">
        <f t="shared" si="36"/>
        <v>6.8097167263362861</v>
      </c>
      <c r="C115" s="33">
        <f t="shared" si="36"/>
        <v>7.3655078198605635</v>
      </c>
      <c r="D115" s="33">
        <f t="shared" si="36"/>
        <v>7.0530274480246211</v>
      </c>
    </row>
    <row r="116" spans="1:4">
      <c r="A116" s="28" t="s">
        <v>7</v>
      </c>
      <c r="B116" s="33">
        <f t="shared" si="36"/>
        <v>1.7570347339991206</v>
      </c>
      <c r="C116" s="33">
        <f t="shared" si="36"/>
        <v>1.7867910307141508</v>
      </c>
      <c r="D116" s="33">
        <f t="shared" si="36"/>
        <v>1.6770303372903714</v>
      </c>
    </row>
    <row r="117" spans="1:4">
      <c r="A117" s="19" t="s">
        <v>8</v>
      </c>
      <c r="B117" s="33">
        <f t="shared" si="36"/>
        <v>30.851862320206017</v>
      </c>
      <c r="C117" s="33">
        <f t="shared" si="36"/>
        <v>28.722442057659691</v>
      </c>
      <c r="D117" s="33">
        <f t="shared" si="36"/>
        <v>31.173921236103258</v>
      </c>
    </row>
    <row r="118" spans="1:4">
      <c r="A118" s="28" t="s">
        <v>9</v>
      </c>
      <c r="B118" s="33">
        <f t="shared" si="36"/>
        <v>7.2226147855034233</v>
      </c>
      <c r="C118" s="33">
        <f t="shared" si="36"/>
        <v>6.6413070787010868</v>
      </c>
      <c r="D118" s="33">
        <f t="shared" si="36"/>
        <v>7.3384994661139373</v>
      </c>
    </row>
    <row r="119" spans="1:4">
      <c r="A119" s="19" t="s">
        <v>10</v>
      </c>
      <c r="B119" s="33">
        <f t="shared" si="36"/>
        <v>2.0438414672445195</v>
      </c>
      <c r="C119" s="33">
        <f t="shared" si="36"/>
        <v>2.0222504867784687</v>
      </c>
      <c r="D119" s="33">
        <f t="shared" si="36"/>
        <v>2.1090854845801141</v>
      </c>
    </row>
    <row r="120" spans="1:4">
      <c r="A120" s="28" t="s">
        <v>11</v>
      </c>
      <c r="B120" s="33">
        <f t="shared" si="36"/>
        <v>3.4468626342566422</v>
      </c>
      <c r="C120" s="33">
        <f t="shared" si="36"/>
        <v>3.348093712706488</v>
      </c>
      <c r="D120" s="33">
        <f t="shared" si="36"/>
        <v>3.3692136172350975</v>
      </c>
    </row>
    <row r="121" spans="1:4">
      <c r="A121" s="19" t="s">
        <v>12</v>
      </c>
      <c r="B121" s="33">
        <f t="shared" si="36"/>
        <v>2.2146064945669246</v>
      </c>
      <c r="C121" s="33">
        <f t="shared" si="36"/>
        <v>2.1948998178506369</v>
      </c>
      <c r="D121" s="33">
        <f t="shared" si="36"/>
        <v>2.2167263362854093</v>
      </c>
    </row>
    <row r="122" spans="1:4">
      <c r="A122" s="28" t="s">
        <v>13</v>
      </c>
      <c r="B122" s="33">
        <f t="shared" si="36"/>
        <v>7.0169901388103764</v>
      </c>
      <c r="C122" s="33">
        <f t="shared" si="36"/>
        <v>6.785142264933107</v>
      </c>
      <c r="D122" s="33">
        <f t="shared" si="36"/>
        <v>6.9208121349161473</v>
      </c>
    </row>
    <row r="123" spans="1:4">
      <c r="A123" s="19" t="s">
        <v>14</v>
      </c>
      <c r="B123" s="33">
        <f t="shared" si="36"/>
        <v>2.0010520695936185</v>
      </c>
      <c r="C123" s="33">
        <f t="shared" si="36"/>
        <v>2.0538910872432634</v>
      </c>
      <c r="D123" s="33">
        <f t="shared" si="36"/>
        <v>2.1327177941084106</v>
      </c>
    </row>
    <row r="124" spans="1:4" ht="15" thickBot="1">
      <c r="A124" s="29" t="s">
        <v>15</v>
      </c>
      <c r="B124" s="33">
        <f t="shared" si="36"/>
        <v>14.040967904026127</v>
      </c>
      <c r="C124" s="33">
        <f t="shared" si="36"/>
        <v>14.322121726022235</v>
      </c>
      <c r="D124" s="33">
        <f t="shared" si="36"/>
        <v>15.24503800012562</v>
      </c>
    </row>
    <row r="125" spans="1:4">
      <c r="A125" s="19" t="s">
        <v>16</v>
      </c>
      <c r="B125" s="33">
        <f t="shared" si="36"/>
        <v>0.962408140192199</v>
      </c>
      <c r="C125" s="33">
        <f t="shared" si="36"/>
        <v>1.0490076000251243</v>
      </c>
      <c r="D125" s="33">
        <f t="shared" si="36"/>
        <v>0.9871396269078575</v>
      </c>
    </row>
    <row r="126" spans="1:4">
      <c r="A126" s="28" t="s">
        <v>17</v>
      </c>
      <c r="B126" s="33">
        <f t="shared" ref="B126:D140" si="37">B90/60*1000000</f>
        <v>20.549510081025062</v>
      </c>
      <c r="C126" s="33">
        <f t="shared" si="37"/>
        <v>22.145358331763081</v>
      </c>
      <c r="D126" s="33">
        <f t="shared" si="37"/>
        <v>20.14862445826267</v>
      </c>
    </row>
    <row r="127" spans="1:4">
      <c r="A127" s="19" t="s">
        <v>18</v>
      </c>
      <c r="B127" s="33">
        <f t="shared" si="37"/>
        <v>3.176857609446643</v>
      </c>
      <c r="C127" s="33">
        <f t="shared" si="37"/>
        <v>3.3130770680233654</v>
      </c>
      <c r="D127" s="33">
        <f t="shared" si="37"/>
        <v>2.9954148608755737</v>
      </c>
    </row>
    <row r="128" spans="1:4">
      <c r="A128" s="28" t="s">
        <v>19</v>
      </c>
      <c r="B128" s="33">
        <f t="shared" si="37"/>
        <v>4.9293386093838327</v>
      </c>
      <c r="C128" s="33">
        <f t="shared" si="37"/>
        <v>5.1263268638904593</v>
      </c>
      <c r="D128" s="33">
        <f t="shared" si="37"/>
        <v>5.0862068965517242</v>
      </c>
    </row>
    <row r="129" spans="1:4">
      <c r="A129" s="19" t="s">
        <v>20</v>
      </c>
      <c r="B129" s="33">
        <f t="shared" si="37"/>
        <v>0.85782928208027132</v>
      </c>
      <c r="C129" s="33">
        <f t="shared" si="37"/>
        <v>0.89590792035676148</v>
      </c>
      <c r="D129" s="33">
        <f t="shared" si="37"/>
        <v>0.8593210225488348</v>
      </c>
    </row>
    <row r="130" spans="1:4">
      <c r="A130" s="28" t="s">
        <v>21</v>
      </c>
      <c r="B130" s="33">
        <f t="shared" si="37"/>
        <v>27.788691036995164</v>
      </c>
      <c r="C130" s="33">
        <f t="shared" si="37"/>
        <v>28.400383141762454</v>
      </c>
      <c r="D130" s="33">
        <f t="shared" si="37"/>
        <v>27.541140631869858</v>
      </c>
    </row>
    <row r="131" spans="1:4">
      <c r="A131" s="19" t="s">
        <v>22</v>
      </c>
      <c r="B131" s="33">
        <f t="shared" si="37"/>
        <v>1.8493656177375792</v>
      </c>
      <c r="C131" s="33">
        <f t="shared" si="37"/>
        <v>1.9967338735004083</v>
      </c>
      <c r="D131" s="33">
        <f t="shared" si="37"/>
        <v>1.7571917593116011</v>
      </c>
    </row>
    <row r="132" spans="1:4">
      <c r="A132" s="28" t="s">
        <v>23</v>
      </c>
      <c r="B132" s="33">
        <f t="shared" si="37"/>
        <v>0.88782111676402231</v>
      </c>
      <c r="C132" s="33">
        <f t="shared" si="37"/>
        <v>0.94694114691288234</v>
      </c>
      <c r="D132" s="33">
        <f t="shared" si="37"/>
        <v>0.87094089567238242</v>
      </c>
    </row>
    <row r="133" spans="1:4">
      <c r="A133" s="19" t="s">
        <v>24</v>
      </c>
      <c r="B133" s="33">
        <f t="shared" si="37"/>
        <v>7.9908611268136429</v>
      </c>
      <c r="C133" s="33">
        <f t="shared" si="37"/>
        <v>7.599318510143835</v>
      </c>
      <c r="D133" s="33">
        <f t="shared" si="37"/>
        <v>8.2787670372464053</v>
      </c>
    </row>
    <row r="134" spans="1:4" ht="15" thickBot="1">
      <c r="A134" s="29" t="s">
        <v>25</v>
      </c>
      <c r="B134" s="33">
        <f t="shared" si="37"/>
        <v>7.4429998115696243</v>
      </c>
      <c r="C134" s="33">
        <f t="shared" si="37"/>
        <v>6.9741222285032354</v>
      </c>
      <c r="D134" s="33">
        <f t="shared" si="37"/>
        <v>7.174486527228189</v>
      </c>
    </row>
    <row r="135" spans="1:4">
      <c r="A135" s="19">
        <v>273</v>
      </c>
      <c r="B135" s="33">
        <f t="shared" si="37"/>
        <v>2.7963067646504616</v>
      </c>
      <c r="C135" s="33">
        <f t="shared" si="37"/>
        <v>2.7360090446579983</v>
      </c>
      <c r="D135" s="33">
        <f t="shared" si="37"/>
        <v>2.8608441680798951</v>
      </c>
    </row>
    <row r="136" spans="1:4">
      <c r="A136" s="28">
        <v>271</v>
      </c>
      <c r="B136" s="33">
        <f t="shared" si="37"/>
        <v>0.44587337478801581</v>
      </c>
      <c r="C136" s="33">
        <f t="shared" si="37"/>
        <v>0.43660888135167392</v>
      </c>
      <c r="D136" s="33">
        <f t="shared" si="37"/>
        <v>0.4776710005652911</v>
      </c>
    </row>
    <row r="137" spans="1:4">
      <c r="A137" s="19">
        <v>258</v>
      </c>
      <c r="B137" s="33">
        <f t="shared" si="37"/>
        <v>18.35947804786132</v>
      </c>
      <c r="C137" s="33">
        <f t="shared" si="37"/>
        <v>15.77531248037184</v>
      </c>
      <c r="D137" s="33">
        <f t="shared" si="37"/>
        <v>18.055634068211795</v>
      </c>
    </row>
    <row r="138" spans="1:4">
      <c r="A138" s="28">
        <v>193</v>
      </c>
      <c r="B138" s="33">
        <f t="shared" si="37"/>
        <v>4.195794862131776</v>
      </c>
      <c r="C138" s="33">
        <f t="shared" si="37"/>
        <v>3.9556246466930469</v>
      </c>
      <c r="D138" s="33">
        <f t="shared" si="37"/>
        <v>4.1077821744865268</v>
      </c>
    </row>
    <row r="139" spans="1:4" ht="15" thickBot="1">
      <c r="A139" s="24">
        <v>72</v>
      </c>
      <c r="B139" s="33">
        <f t="shared" si="37"/>
        <v>5.54472080899441</v>
      </c>
      <c r="C139" s="33">
        <f t="shared" si="37"/>
        <v>5.6496922303875392</v>
      </c>
      <c r="D139" s="33">
        <f t="shared" si="37"/>
        <v>5.5356133408705492</v>
      </c>
    </row>
    <row r="140" spans="1:4" ht="15" thickBot="1">
      <c r="A140" s="24" t="s">
        <v>26</v>
      </c>
      <c r="B140" s="33">
        <f t="shared" si="37"/>
        <v>2.4671031970353621</v>
      </c>
      <c r="C140" s="33">
        <f t="shared" si="37"/>
        <v>2.3633094654858362</v>
      </c>
      <c r="D140" s="33">
        <f t="shared" si="37"/>
        <v>2.4210947804786125</v>
      </c>
    </row>
    <row r="142" spans="1:4" ht="18">
      <c r="A142" s="32" t="s">
        <v>32</v>
      </c>
    </row>
    <row r="143" spans="1:4" ht="19" thickBot="1">
      <c r="A143" s="30" t="s">
        <v>28</v>
      </c>
      <c r="B143" s="31">
        <v>1</v>
      </c>
      <c r="C143" s="31">
        <v>2</v>
      </c>
      <c r="D143" s="31">
        <v>3</v>
      </c>
    </row>
    <row r="144" spans="1:4" ht="15" thickBot="1">
      <c r="A144" s="26" t="s">
        <v>0</v>
      </c>
      <c r="B144" s="6">
        <v>1.6724137931034484</v>
      </c>
      <c r="C144" s="6">
        <v>1.586206896551724</v>
      </c>
      <c r="D144" s="9">
        <v>1.5517241379310347</v>
      </c>
    </row>
    <row r="145" spans="1:4" ht="24">
      <c r="A145" s="28" t="s">
        <v>1</v>
      </c>
      <c r="B145" s="10">
        <v>1.8103448275862069</v>
      </c>
      <c r="C145" s="11">
        <v>1.7068965517241379</v>
      </c>
      <c r="D145" s="15">
        <v>2.1206896551724137</v>
      </c>
    </row>
    <row r="146" spans="1:4" ht="24">
      <c r="A146" s="19" t="s">
        <v>2</v>
      </c>
      <c r="B146" s="11">
        <v>1.5000000000000002</v>
      </c>
      <c r="C146" s="8">
        <v>1.5344827586206899</v>
      </c>
      <c r="D146" s="8">
        <v>1.7758620689655171</v>
      </c>
    </row>
    <row r="147" spans="1:4" ht="24">
      <c r="A147" s="28" t="s">
        <v>3</v>
      </c>
      <c r="B147" s="4">
        <v>1.1896551724137929</v>
      </c>
      <c r="C147" s="8">
        <v>1.586206896551724</v>
      </c>
      <c r="D147" s="9">
        <v>1.5344827586206899</v>
      </c>
    </row>
    <row r="148" spans="1:4" ht="24">
      <c r="A148" s="19" t="s">
        <v>4</v>
      </c>
      <c r="B148" s="5">
        <v>1.3275862068965518</v>
      </c>
      <c r="C148" s="7">
        <v>1.5344827586206899</v>
      </c>
      <c r="D148" s="9">
        <v>1.5000000000000002</v>
      </c>
    </row>
    <row r="149" spans="1:4" ht="25" thickBot="1">
      <c r="A149" s="29" t="s">
        <v>5</v>
      </c>
      <c r="B149" s="8">
        <v>1.5344827586206899</v>
      </c>
      <c r="C149" s="9">
        <v>1.603448275862069</v>
      </c>
      <c r="D149" s="9">
        <v>1.5517241379310347</v>
      </c>
    </row>
    <row r="150" spans="1:4">
      <c r="A150" s="19" t="s">
        <v>6</v>
      </c>
      <c r="B150" s="14">
        <v>1.913793103448276</v>
      </c>
      <c r="C150" s="2">
        <v>1.7931034482758621</v>
      </c>
      <c r="D150" s="2">
        <v>2.1724137931034484</v>
      </c>
    </row>
    <row r="151" spans="1:4">
      <c r="A151" s="28" t="s">
        <v>7</v>
      </c>
      <c r="B151" s="13">
        <v>1.8103448275862069</v>
      </c>
      <c r="C151" s="15">
        <v>1.8965517241379313</v>
      </c>
      <c r="D151" s="13">
        <v>1.7586206896551724</v>
      </c>
    </row>
    <row r="152" spans="1:4">
      <c r="A152" s="19" t="s">
        <v>8</v>
      </c>
      <c r="B152" s="12">
        <v>1.8620689655172415</v>
      </c>
      <c r="C152" s="14">
        <v>1.4482758620689657</v>
      </c>
      <c r="D152" s="7">
        <v>1.5000000000000002</v>
      </c>
    </row>
    <row r="153" spans="1:4">
      <c r="A153" s="28" t="s">
        <v>9</v>
      </c>
      <c r="B153" s="12">
        <v>1.8103448275862069</v>
      </c>
      <c r="C153" s="10">
        <v>1.7068965517241379</v>
      </c>
      <c r="D153" s="10">
        <v>1.586206896551724</v>
      </c>
    </row>
    <row r="154" spans="1:4">
      <c r="A154" s="19" t="s">
        <v>10</v>
      </c>
      <c r="B154" s="8">
        <v>1.6206896551724137</v>
      </c>
      <c r="C154" s="10">
        <v>1.4482758620689657</v>
      </c>
      <c r="D154" s="5">
        <v>1.5517241379310347</v>
      </c>
    </row>
    <row r="155" spans="1:4">
      <c r="A155" s="28" t="s">
        <v>11</v>
      </c>
      <c r="B155" s="9">
        <v>1.603448275862069</v>
      </c>
      <c r="C155" s="11">
        <v>1.4137931034482758</v>
      </c>
      <c r="D155" s="4">
        <v>1.4827586206896552</v>
      </c>
    </row>
    <row r="156" spans="1:4">
      <c r="A156" s="19" t="s">
        <v>12</v>
      </c>
      <c r="B156" s="7">
        <v>1.4137931034482758</v>
      </c>
      <c r="C156" s="4">
        <v>1.4655172413793105</v>
      </c>
      <c r="D156" s="4">
        <v>1.3793103448275865</v>
      </c>
    </row>
    <row r="157" spans="1:4">
      <c r="A157" s="28" t="s">
        <v>13</v>
      </c>
      <c r="B157" s="8">
        <v>1.5000000000000002</v>
      </c>
      <c r="C157" s="11">
        <v>1.931034482758621</v>
      </c>
      <c r="D157" s="11">
        <v>1.9827586206896555</v>
      </c>
    </row>
    <row r="158" spans="1:4">
      <c r="A158" s="19" t="s">
        <v>14</v>
      </c>
      <c r="B158" s="8">
        <v>1.5344827586206899</v>
      </c>
      <c r="C158" s="8">
        <v>1.4827586206896552</v>
      </c>
      <c r="D158" s="6">
        <v>1.4655172413793105</v>
      </c>
    </row>
    <row r="159" spans="1:4" ht="15" thickBot="1">
      <c r="A159" s="29" t="s">
        <v>15</v>
      </c>
      <c r="B159" s="7">
        <v>1.4655172413793105</v>
      </c>
      <c r="C159" s="5">
        <v>1.6896551724137931</v>
      </c>
      <c r="D159" s="9">
        <v>1.6551724137931034</v>
      </c>
    </row>
    <row r="160" spans="1:4">
      <c r="A160" s="19" t="s">
        <v>16</v>
      </c>
      <c r="B160" s="7">
        <v>1.6379310344827585</v>
      </c>
      <c r="C160" s="10">
        <v>1.7241379310344827</v>
      </c>
      <c r="D160" s="11">
        <v>1.7586206896551724</v>
      </c>
    </row>
    <row r="161" spans="1:4">
      <c r="A161" s="28" t="s">
        <v>17</v>
      </c>
      <c r="B161" s="7">
        <v>1.5000000000000002</v>
      </c>
      <c r="C161" s="13">
        <v>2.2586206896551726</v>
      </c>
      <c r="D161" s="10">
        <v>1.6724137931034484</v>
      </c>
    </row>
    <row r="162" spans="1:4">
      <c r="A162" s="19" t="s">
        <v>18</v>
      </c>
      <c r="B162" s="5">
        <v>1.4137931034482758</v>
      </c>
      <c r="C162" s="14">
        <v>2.2413793103448278</v>
      </c>
      <c r="D162" s="9">
        <v>1.5344827586206899</v>
      </c>
    </row>
    <row r="163" spans="1:4">
      <c r="A163" s="28" t="s">
        <v>19</v>
      </c>
      <c r="B163" s="9">
        <v>1.603448275862069</v>
      </c>
      <c r="C163" s="10">
        <v>1.7413793103448274</v>
      </c>
      <c r="D163" s="8">
        <v>1.6551724137931034</v>
      </c>
    </row>
    <row r="164" spans="1:4">
      <c r="A164" s="19" t="s">
        <v>20</v>
      </c>
      <c r="B164" s="9">
        <v>1.4827586206896552</v>
      </c>
      <c r="C164" s="15">
        <v>1.8103448275862069</v>
      </c>
      <c r="D164" s="8">
        <v>1.7413793103448274</v>
      </c>
    </row>
    <row r="165" spans="1:4">
      <c r="A165" s="28" t="s">
        <v>21</v>
      </c>
      <c r="B165" s="9">
        <v>1.5344827586206899</v>
      </c>
      <c r="C165" s="10">
        <v>1.7068965517241379</v>
      </c>
      <c r="D165" s="8">
        <v>1.603448275862069</v>
      </c>
    </row>
    <row r="166" spans="1:4">
      <c r="A166" s="19" t="s">
        <v>22</v>
      </c>
      <c r="B166" s="5">
        <v>1.4137931034482758</v>
      </c>
      <c r="C166" s="7">
        <v>1.4827586206896552</v>
      </c>
      <c r="D166" s="13">
        <v>2.1551724137931032</v>
      </c>
    </row>
    <row r="167" spans="1:4">
      <c r="A167" s="28" t="s">
        <v>23</v>
      </c>
      <c r="B167" s="8">
        <v>1.603448275862069</v>
      </c>
      <c r="C167" s="15">
        <v>1.8620689655172415</v>
      </c>
      <c r="D167" s="13">
        <v>2.0517241379310347</v>
      </c>
    </row>
    <row r="168" spans="1:4">
      <c r="A168" s="19" t="s">
        <v>24</v>
      </c>
      <c r="B168" s="6">
        <v>1.4310344827586208</v>
      </c>
      <c r="C168" s="11">
        <v>1.4482758620689657</v>
      </c>
      <c r="D168" s="9">
        <v>1.396551724137931</v>
      </c>
    </row>
    <row r="169" spans="1:4" ht="15" thickBot="1">
      <c r="A169" s="29" t="s">
        <v>25</v>
      </c>
      <c r="B169" s="6">
        <v>1.4310344827586208</v>
      </c>
      <c r="C169" s="14">
        <v>1.9827586206896555</v>
      </c>
      <c r="D169" s="8">
        <v>1.7758620689655171</v>
      </c>
    </row>
    <row r="170" spans="1:4">
      <c r="A170" s="19">
        <v>273</v>
      </c>
      <c r="B170" s="5">
        <v>1.568965517241379</v>
      </c>
      <c r="C170" s="12">
        <v>2.1551724137931032</v>
      </c>
      <c r="D170" s="14">
        <v>1.8793103448275863</v>
      </c>
    </row>
    <row r="171" spans="1:4">
      <c r="A171" s="28">
        <v>271</v>
      </c>
      <c r="B171" s="6">
        <v>1.5344827586206899</v>
      </c>
      <c r="C171" s="9">
        <v>1.6206896551724137</v>
      </c>
      <c r="D171" s="6">
        <v>1.7931034482758621</v>
      </c>
    </row>
    <row r="172" spans="1:4">
      <c r="A172" s="19">
        <v>258</v>
      </c>
      <c r="B172" s="9">
        <v>1.5000000000000002</v>
      </c>
      <c r="C172" s="7">
        <v>1.4482758620689657</v>
      </c>
      <c r="D172" s="11">
        <v>1.7758620689655171</v>
      </c>
    </row>
    <row r="173" spans="1:4">
      <c r="A173" s="28">
        <v>193</v>
      </c>
      <c r="B173" s="15">
        <v>2.2068965517241383</v>
      </c>
      <c r="C173" s="11">
        <v>1.7241379310344827</v>
      </c>
      <c r="D173" s="12">
        <v>1.8620689655172415</v>
      </c>
    </row>
    <row r="174" spans="1:4" ht="15" thickBot="1">
      <c r="A174" s="24">
        <v>72</v>
      </c>
      <c r="B174" s="11">
        <v>1.8620689655172415</v>
      </c>
      <c r="C174" s="9">
        <v>1.586206896551724</v>
      </c>
      <c r="D174" s="8">
        <v>1.5344827586206899</v>
      </c>
    </row>
    <row r="175" spans="1:4" ht="15" thickBot="1">
      <c r="A175" s="24" t="s">
        <v>26</v>
      </c>
      <c r="B175" s="3">
        <v>2.1206896551724137</v>
      </c>
      <c r="C175" s="14">
        <v>1.7241379310344827</v>
      </c>
      <c r="D175" s="2">
        <v>2.0344827586206899</v>
      </c>
    </row>
    <row r="177" spans="1:7" ht="18">
      <c r="A177" s="32" t="s">
        <v>39</v>
      </c>
    </row>
    <row r="178" spans="1:7" ht="19" thickBot="1">
      <c r="A178" s="30" t="s">
        <v>28</v>
      </c>
      <c r="B178" s="31">
        <v>1</v>
      </c>
      <c r="C178" s="31">
        <v>2</v>
      </c>
      <c r="D178" s="31">
        <v>3</v>
      </c>
      <c r="F178" t="s">
        <v>40</v>
      </c>
      <c r="G178" t="s">
        <v>41</v>
      </c>
    </row>
    <row r="179" spans="1:7" ht="15" thickBot="1">
      <c r="A179" s="35" t="s">
        <v>0</v>
      </c>
      <c r="B179" s="16">
        <f>(B109/B144)*1000</f>
        <v>20498.985972621263</v>
      </c>
      <c r="C179" s="16">
        <f t="shared" ref="C179:D179" si="38">(C109/C144)*1000</f>
        <v>23417.379425041574</v>
      </c>
      <c r="D179" s="16">
        <f t="shared" si="38"/>
        <v>23927.241449099376</v>
      </c>
      <c r="F179" s="16">
        <f>AVERAGE(B179:D179)</f>
        <v>22614.535615587403</v>
      </c>
      <c r="G179">
        <f>F179/F$210</f>
        <v>18.217457184000732</v>
      </c>
    </row>
    <row r="180" spans="1:7" ht="24">
      <c r="A180" s="36" t="s">
        <v>1</v>
      </c>
      <c r="B180" s="16">
        <f t="shared" ref="B180:D195" si="39">(B110/B145)*1000</f>
        <v>6313.9474368982555</v>
      </c>
      <c r="C180" s="16">
        <f t="shared" si="39"/>
        <v>6840.4445180401462</v>
      </c>
      <c r="D180" s="16">
        <f t="shared" si="39"/>
        <v>5850.4746249648297</v>
      </c>
      <c r="F180" s="16">
        <f t="shared" ref="F180:F210" si="40">AVERAGE(B180:D180)</f>
        <v>6334.9555266344105</v>
      </c>
      <c r="G180">
        <f t="shared" ref="G180:G210" si="41">F180/F$210</f>
        <v>5.1032125103407102</v>
      </c>
    </row>
    <row r="181" spans="1:7" ht="24">
      <c r="A181" s="37" t="s">
        <v>2</v>
      </c>
      <c r="B181" s="16">
        <f t="shared" si="39"/>
        <v>7090.4256432803631</v>
      </c>
      <c r="C181" s="16">
        <f t="shared" si="39"/>
        <v>6735.9448230695216</v>
      </c>
      <c r="D181" s="16">
        <f t="shared" si="39"/>
        <v>6515.9513325198523</v>
      </c>
      <c r="F181" s="16">
        <f t="shared" si="40"/>
        <v>6780.7739329565784</v>
      </c>
      <c r="G181">
        <f t="shared" si="41"/>
        <v>5.4623477969134546</v>
      </c>
    </row>
    <row r="182" spans="1:7" ht="24">
      <c r="A182" s="36" t="s">
        <v>3</v>
      </c>
      <c r="B182" s="16">
        <f t="shared" si="39"/>
        <v>9710.4089121195357</v>
      </c>
      <c r="C182" s="16">
        <f t="shared" si="39"/>
        <v>7860.9329215173839</v>
      </c>
      <c r="D182" s="16">
        <f t="shared" si="39"/>
        <v>8019.6885041239411</v>
      </c>
      <c r="F182" s="16">
        <f t="shared" si="40"/>
        <v>8530.3434459202872</v>
      </c>
      <c r="G182">
        <f t="shared" si="41"/>
        <v>6.8717381215540652</v>
      </c>
    </row>
    <row r="183" spans="1:7" ht="24">
      <c r="A183" s="37" t="s">
        <v>4</v>
      </c>
      <c r="B183" s="16">
        <f t="shared" si="39"/>
        <v>16112.11648096894</v>
      </c>
      <c r="C183" s="16">
        <f t="shared" si="39"/>
        <v>14093.499928368228</v>
      </c>
      <c r="D183" s="16">
        <f t="shared" si="39"/>
        <v>15653.80105939744</v>
      </c>
      <c r="F183" s="16">
        <f t="shared" si="40"/>
        <v>15286.472489578204</v>
      </c>
      <c r="G183">
        <f t="shared" si="41"/>
        <v>12.314232881322095</v>
      </c>
    </row>
    <row r="184" spans="1:7" ht="25" thickBot="1">
      <c r="A184" s="44" t="s">
        <v>5</v>
      </c>
      <c r="B184" s="16">
        <f t="shared" si="39"/>
        <v>6335.6255500296738</v>
      </c>
      <c r="C184" s="16">
        <f t="shared" si="39"/>
        <v>6278.3261844605058</v>
      </c>
      <c r="D184" s="16">
        <f t="shared" si="39"/>
        <v>6669.7530864197524</v>
      </c>
      <c r="F184" s="16">
        <f t="shared" si="40"/>
        <v>6427.9016069699765</v>
      </c>
      <c r="G184">
        <f t="shared" si="41"/>
        <v>5.178086532417324</v>
      </c>
    </row>
    <row r="185" spans="1:7">
      <c r="A185" s="37" t="s">
        <v>6</v>
      </c>
      <c r="B185" s="16">
        <f t="shared" si="39"/>
        <v>3558.2303615090505</v>
      </c>
      <c r="C185" s="16">
        <f t="shared" si="39"/>
        <v>4107.6870533837755</v>
      </c>
      <c r="D185" s="16">
        <f t="shared" si="39"/>
        <v>3246.6316824240316</v>
      </c>
      <c r="F185" s="16">
        <f t="shared" si="40"/>
        <v>3637.516365772286</v>
      </c>
      <c r="G185">
        <f t="shared" si="41"/>
        <v>2.9302524613365724</v>
      </c>
    </row>
    <row r="186" spans="1:7">
      <c r="A186" s="36" t="s">
        <v>7</v>
      </c>
      <c r="B186" s="16">
        <f t="shared" si="39"/>
        <v>970.5525197328476</v>
      </c>
      <c r="C186" s="16">
        <f t="shared" si="39"/>
        <v>942.1261798310976</v>
      </c>
      <c r="D186" s="16">
        <f t="shared" si="39"/>
        <v>953.6054859102112</v>
      </c>
      <c r="F186" s="16">
        <f t="shared" si="40"/>
        <v>955.42806182471884</v>
      </c>
      <c r="G186">
        <f t="shared" si="41"/>
        <v>0.76965851099271043</v>
      </c>
    </row>
    <row r="187" spans="1:7">
      <c r="A187" s="37" t="s">
        <v>8</v>
      </c>
      <c r="B187" s="16">
        <f t="shared" si="39"/>
        <v>16568.592727518044</v>
      </c>
      <c r="C187" s="16">
        <f t="shared" si="39"/>
        <v>19832.162373145973</v>
      </c>
      <c r="D187" s="16">
        <f t="shared" si="39"/>
        <v>20782.614157402168</v>
      </c>
      <c r="F187" s="16">
        <f t="shared" si="40"/>
        <v>19061.12308602206</v>
      </c>
      <c r="G187">
        <f t="shared" si="41"/>
        <v>15.354955750638139</v>
      </c>
    </row>
    <row r="188" spans="1:7">
      <c r="A188" s="36" t="s">
        <v>9</v>
      </c>
      <c r="B188" s="16">
        <f t="shared" si="39"/>
        <v>3989.6348338971293</v>
      </c>
      <c r="C188" s="16">
        <f t="shared" si="39"/>
        <v>3890.8667733804346</v>
      </c>
      <c r="D188" s="16">
        <f t="shared" si="39"/>
        <v>4626.4453155935698</v>
      </c>
      <c r="F188" s="16">
        <f t="shared" si="40"/>
        <v>4168.9823076237108</v>
      </c>
      <c r="G188">
        <f t="shared" si="41"/>
        <v>3.3583823245807913</v>
      </c>
    </row>
    <row r="189" spans="1:7">
      <c r="A189" s="37" t="s">
        <v>10</v>
      </c>
      <c r="B189" s="16">
        <f t="shared" si="39"/>
        <v>1261.0936712785335</v>
      </c>
      <c r="C189" s="16">
        <f t="shared" si="39"/>
        <v>1396.3158122994187</v>
      </c>
      <c r="D189" s="16">
        <f t="shared" si="39"/>
        <v>1359.1884233960734</v>
      </c>
      <c r="F189" s="16">
        <f t="shared" si="40"/>
        <v>1338.865968991342</v>
      </c>
      <c r="G189">
        <f t="shared" si="41"/>
        <v>1.0785423092395385</v>
      </c>
    </row>
    <row r="190" spans="1:7">
      <c r="A190" s="36" t="s">
        <v>11</v>
      </c>
      <c r="B190" s="16">
        <f t="shared" si="39"/>
        <v>2149.6562665256479</v>
      </c>
      <c r="C190" s="16">
        <f t="shared" si="39"/>
        <v>2368.1638455728821</v>
      </c>
      <c r="D190" s="16">
        <f t="shared" si="39"/>
        <v>2272.2603465073912</v>
      </c>
      <c r="F190" s="16">
        <f t="shared" si="40"/>
        <v>2263.3601528686409</v>
      </c>
      <c r="G190">
        <f t="shared" si="41"/>
        <v>1.8232815998413689</v>
      </c>
    </row>
    <row r="191" spans="1:7">
      <c r="A191" s="37" t="s">
        <v>12</v>
      </c>
      <c r="B191" s="16">
        <f t="shared" si="39"/>
        <v>1566.4289839619712</v>
      </c>
      <c r="C191" s="16">
        <f t="shared" si="39"/>
        <v>1497.6963462980814</v>
      </c>
      <c r="D191" s="16">
        <f t="shared" si="39"/>
        <v>1607.1265938069214</v>
      </c>
      <c r="F191" s="16">
        <f t="shared" si="40"/>
        <v>1557.0839746889912</v>
      </c>
      <c r="G191">
        <f t="shared" si="41"/>
        <v>1.2543308924388707</v>
      </c>
    </row>
    <row r="192" spans="1:7">
      <c r="A192" s="36" t="s">
        <v>13</v>
      </c>
      <c r="B192" s="16">
        <f t="shared" si="39"/>
        <v>4677.993425873583</v>
      </c>
      <c r="C192" s="16">
        <f t="shared" si="39"/>
        <v>3513.7343871975013</v>
      </c>
      <c r="D192" s="16">
        <f t="shared" si="39"/>
        <v>3490.4965550011866</v>
      </c>
      <c r="F192" s="16">
        <f t="shared" si="40"/>
        <v>3894.0747893574239</v>
      </c>
      <c r="G192">
        <f t="shared" si="41"/>
        <v>3.1369267073306162</v>
      </c>
    </row>
    <row r="193" spans="1:7">
      <c r="A193" s="37" t="s">
        <v>14</v>
      </c>
      <c r="B193" s="16">
        <f t="shared" si="39"/>
        <v>1304.0564049037062</v>
      </c>
      <c r="C193" s="16">
        <f t="shared" si="39"/>
        <v>1385.1823611640611</v>
      </c>
      <c r="D193" s="16">
        <f t="shared" si="39"/>
        <v>1455.2662595092681</v>
      </c>
      <c r="F193" s="16">
        <f t="shared" si="40"/>
        <v>1381.5016751923451</v>
      </c>
      <c r="G193">
        <f t="shared" si="41"/>
        <v>1.112888101938065</v>
      </c>
    </row>
    <row r="194" spans="1:7" ht="15" thickBot="1">
      <c r="A194" s="38" t="s">
        <v>15</v>
      </c>
      <c r="B194" s="16">
        <f t="shared" si="39"/>
        <v>9580.8957462766502</v>
      </c>
      <c r="C194" s="16">
        <f t="shared" si="39"/>
        <v>8476.3577562172413</v>
      </c>
      <c r="D194" s="16">
        <f t="shared" si="39"/>
        <v>9210.5437917425625</v>
      </c>
      <c r="F194" s="16">
        <f t="shared" si="40"/>
        <v>9089.2657647454853</v>
      </c>
      <c r="G194">
        <f t="shared" si="41"/>
        <v>7.3219858553771848</v>
      </c>
    </row>
    <row r="195" spans="1:7">
      <c r="A195" s="37" t="s">
        <v>16</v>
      </c>
      <c r="B195" s="16">
        <f t="shared" si="39"/>
        <v>587.5754961173426</v>
      </c>
      <c r="C195" s="16">
        <f t="shared" si="39"/>
        <v>608.42440801457212</v>
      </c>
      <c r="D195" s="16">
        <f t="shared" si="39"/>
        <v>561.31468981035039</v>
      </c>
      <c r="F195" s="16">
        <f t="shared" si="40"/>
        <v>585.77153131408841</v>
      </c>
      <c r="G195">
        <f t="shared" si="41"/>
        <v>0.47187649451291941</v>
      </c>
    </row>
    <row r="196" spans="1:7">
      <c r="A196" s="36" t="s">
        <v>17</v>
      </c>
      <c r="B196" s="16">
        <f t="shared" ref="B196:D210" si="42">(B126/B161)*1000</f>
        <v>13699.67338735004</v>
      </c>
      <c r="C196" s="16">
        <f t="shared" si="42"/>
        <v>9804.8151392538821</v>
      </c>
      <c r="D196" s="16">
        <f t="shared" si="42"/>
        <v>12047.631119373555</v>
      </c>
      <c r="F196" s="16">
        <f t="shared" si="40"/>
        <v>11850.706548659158</v>
      </c>
      <c r="G196">
        <f t="shared" si="41"/>
        <v>9.54650331185886</v>
      </c>
    </row>
    <row r="197" spans="1:7">
      <c r="A197" s="37" t="s">
        <v>18</v>
      </c>
      <c r="B197" s="16">
        <f t="shared" si="42"/>
        <v>2247.0456261939667</v>
      </c>
      <c r="C197" s="16">
        <f t="shared" si="42"/>
        <v>1478.1420765027319</v>
      </c>
      <c r="D197" s="16">
        <f t="shared" si="42"/>
        <v>1952.068111581834</v>
      </c>
      <c r="F197" s="16">
        <f t="shared" si="40"/>
        <v>1892.418604759511</v>
      </c>
      <c r="G197">
        <f t="shared" si="41"/>
        <v>1.5244644193644354</v>
      </c>
    </row>
    <row r="198" spans="1:7">
      <c r="A198" s="36" t="s">
        <v>19</v>
      </c>
      <c r="B198" s="16">
        <f t="shared" si="42"/>
        <v>3074.211175744756</v>
      </c>
      <c r="C198" s="16">
        <f t="shared" si="42"/>
        <v>2943.8312683727395</v>
      </c>
      <c r="D198" s="16">
        <f t="shared" si="42"/>
        <v>3072.916666666667</v>
      </c>
      <c r="F198" s="16">
        <f t="shared" si="40"/>
        <v>3030.319703594721</v>
      </c>
      <c r="G198">
        <f t="shared" si="41"/>
        <v>2.4411166513638225</v>
      </c>
    </row>
    <row r="199" spans="1:7">
      <c r="A199" s="37" t="s">
        <v>20</v>
      </c>
      <c r="B199" s="16">
        <f t="shared" si="42"/>
        <v>578.53602744948535</v>
      </c>
      <c r="C199" s="16">
        <f t="shared" si="42"/>
        <v>494.88247029230638</v>
      </c>
      <c r="D199" s="16">
        <f t="shared" si="42"/>
        <v>493.4714782953705</v>
      </c>
      <c r="F199" s="16">
        <f t="shared" si="40"/>
        <v>522.29665867905408</v>
      </c>
      <c r="G199">
        <f t="shared" si="41"/>
        <v>0.42074341824087752</v>
      </c>
    </row>
    <row r="200" spans="1:7">
      <c r="A200" s="36" t="s">
        <v>21</v>
      </c>
      <c r="B200" s="16">
        <f t="shared" si="42"/>
        <v>18109.484046581118</v>
      </c>
      <c r="C200" s="16">
        <f t="shared" si="42"/>
        <v>16638.608305274975</v>
      </c>
      <c r="D200" s="16">
        <f t="shared" si="42"/>
        <v>17176.19523277905</v>
      </c>
      <c r="F200" s="16">
        <f t="shared" si="40"/>
        <v>17308.095861545047</v>
      </c>
      <c r="G200">
        <f t="shared" si="41"/>
        <v>13.942780017863617</v>
      </c>
    </row>
    <row r="201" spans="1:7">
      <c r="A201" s="37" t="s">
        <v>22</v>
      </c>
      <c r="B201" s="16">
        <f t="shared" si="42"/>
        <v>1308.0878759607269</v>
      </c>
      <c r="C201" s="16">
        <f t="shared" si="42"/>
        <v>1346.6344728258568</v>
      </c>
      <c r="D201" s="16">
        <f t="shared" si="42"/>
        <v>815.33697632058295</v>
      </c>
      <c r="F201" s="16">
        <f t="shared" si="40"/>
        <v>1156.6864417023889</v>
      </c>
      <c r="G201">
        <f t="shared" si="41"/>
        <v>0.93178502911655281</v>
      </c>
    </row>
    <row r="202" spans="1:7">
      <c r="A202" s="36" t="s">
        <v>23</v>
      </c>
      <c r="B202" s="16">
        <f t="shared" si="42"/>
        <v>553.6948900248741</v>
      </c>
      <c r="C202" s="16">
        <f t="shared" si="42"/>
        <v>508.54246778654789</v>
      </c>
      <c r="D202" s="16">
        <f t="shared" si="42"/>
        <v>424.49220125208552</v>
      </c>
      <c r="F202" s="16">
        <f t="shared" si="40"/>
        <v>495.57651968783586</v>
      </c>
      <c r="G202">
        <f t="shared" si="41"/>
        <v>0.39921863452223461</v>
      </c>
    </row>
    <row r="203" spans="1:7">
      <c r="A203" s="37" t="s">
        <v>24</v>
      </c>
      <c r="B203" s="16">
        <f t="shared" si="42"/>
        <v>5583.9752452432676</v>
      </c>
      <c r="C203" s="16">
        <f t="shared" si="42"/>
        <v>5247.1484950993135</v>
      </c>
      <c r="D203" s="16">
        <f t="shared" si="42"/>
        <v>5928.0060266702658</v>
      </c>
      <c r="F203" s="16">
        <f t="shared" si="40"/>
        <v>5586.3765890042823</v>
      </c>
      <c r="G203">
        <f t="shared" si="41"/>
        <v>4.5001842201766626</v>
      </c>
    </row>
    <row r="204" spans="1:7" ht="15" thickBot="1">
      <c r="A204" s="38" t="s">
        <v>25</v>
      </c>
      <c r="B204" s="16">
        <f t="shared" si="42"/>
        <v>5201.1323984462433</v>
      </c>
      <c r="C204" s="16">
        <f t="shared" si="42"/>
        <v>3517.3833848103268</v>
      </c>
      <c r="D204" s="16">
        <f t="shared" si="42"/>
        <v>4040.0021221284951</v>
      </c>
      <c r="F204" s="16">
        <f t="shared" si="40"/>
        <v>4252.839301795022</v>
      </c>
      <c r="G204">
        <f t="shared" si="41"/>
        <v>3.4259345054817292</v>
      </c>
    </row>
    <row r="205" spans="1:7">
      <c r="A205" s="45">
        <v>273</v>
      </c>
      <c r="B205" s="16">
        <f t="shared" si="42"/>
        <v>1782.2614543926022</v>
      </c>
      <c r="C205" s="16">
        <f t="shared" si="42"/>
        <v>1269.5081967213114</v>
      </c>
      <c r="D205" s="16">
        <f t="shared" si="42"/>
        <v>1522.2840527397605</v>
      </c>
      <c r="F205" s="16">
        <f t="shared" si="40"/>
        <v>1524.6845679512246</v>
      </c>
      <c r="G205">
        <f t="shared" si="41"/>
        <v>1.2282310947218016</v>
      </c>
    </row>
    <row r="206" spans="1:7">
      <c r="A206" s="40">
        <v>271</v>
      </c>
      <c r="B206" s="16">
        <f t="shared" si="42"/>
        <v>290.56916559219002</v>
      </c>
      <c r="C206" s="16">
        <f t="shared" si="42"/>
        <v>269.3969693446499</v>
      </c>
      <c r="D206" s="16">
        <f t="shared" si="42"/>
        <v>266.39344262295077</v>
      </c>
      <c r="F206" s="16">
        <f t="shared" si="40"/>
        <v>275.45319251993027</v>
      </c>
      <c r="G206">
        <f t="shared" si="41"/>
        <v>0.22189519281878911</v>
      </c>
    </row>
    <row r="207" spans="1:7">
      <c r="A207" s="41">
        <v>258</v>
      </c>
      <c r="B207" s="16">
        <f t="shared" si="42"/>
        <v>12239.652031907544</v>
      </c>
      <c r="C207" s="16">
        <f t="shared" si="42"/>
        <v>10892.477665018649</v>
      </c>
      <c r="D207" s="16">
        <f t="shared" si="42"/>
        <v>10167.250252002759</v>
      </c>
      <c r="F207" s="16">
        <f t="shared" si="40"/>
        <v>11099.793316309651</v>
      </c>
      <c r="G207">
        <f t="shared" si="41"/>
        <v>8.9415945977573958</v>
      </c>
    </row>
    <row r="208" spans="1:7">
      <c r="A208" s="40">
        <v>193</v>
      </c>
      <c r="B208" s="16">
        <f t="shared" si="42"/>
        <v>1901.2195469034607</v>
      </c>
      <c r="C208" s="16">
        <f t="shared" si="42"/>
        <v>2294.2622950819677</v>
      </c>
      <c r="D208" s="16">
        <f t="shared" si="42"/>
        <v>2206.0311677798013</v>
      </c>
      <c r="F208" s="16">
        <f t="shared" si="40"/>
        <v>2133.8376699217429</v>
      </c>
      <c r="G208">
        <f t="shared" si="41"/>
        <v>1.718942942282369</v>
      </c>
    </row>
    <row r="209" spans="1:7" ht="15" thickBot="1">
      <c r="A209" s="42">
        <v>72</v>
      </c>
      <c r="B209" s="16">
        <f t="shared" si="42"/>
        <v>2977.7204344599604</v>
      </c>
      <c r="C209" s="16">
        <f t="shared" si="42"/>
        <v>3561.7624930704055</v>
      </c>
      <c r="D209" s="16">
        <f t="shared" si="42"/>
        <v>3607.4783569718179</v>
      </c>
      <c r="F209" s="16">
        <f t="shared" si="40"/>
        <v>3382.3204281673948</v>
      </c>
      <c r="G209">
        <f t="shared" si="41"/>
        <v>2.7246757850839933</v>
      </c>
    </row>
    <row r="210" spans="1:7" ht="15" thickBot="1">
      <c r="A210" s="39" t="s">
        <v>26</v>
      </c>
      <c r="B210" s="16">
        <f t="shared" si="42"/>
        <v>1163.3494750248051</v>
      </c>
      <c r="C210" s="16">
        <f t="shared" si="42"/>
        <v>1370.7194899817853</v>
      </c>
      <c r="D210" s="16">
        <f t="shared" si="42"/>
        <v>1190.0296378623686</v>
      </c>
      <c r="F210" s="16">
        <f t="shared" si="40"/>
        <v>1241.3662009563197</v>
      </c>
      <c r="G210">
        <f t="shared" si="41"/>
        <v>1</v>
      </c>
    </row>
  </sheetData>
  <conditionalFormatting sqref="B38:D70">
    <cfRule type="colorScale" priority="16">
      <colorScale>
        <cfvo type="min"/>
        <cfvo type="max"/>
        <color rgb="FFFCFCFF"/>
        <color rgb="FFF8696B"/>
      </colorScale>
    </cfRule>
  </conditionalFormatting>
  <conditionalFormatting sqref="B71:D71">
    <cfRule type="colorScale" priority="14">
      <colorScale>
        <cfvo type="min"/>
        <cfvo type="max"/>
        <color rgb="FFFCFCFF"/>
        <color rgb="FFF8696B"/>
      </colorScale>
    </cfRule>
  </conditionalFormatting>
  <conditionalFormatting sqref="B3:D10">
    <cfRule type="colorScale" priority="9">
      <colorScale>
        <cfvo type="min"/>
        <cfvo type="max"/>
        <color rgb="FFFCFCFF"/>
        <color rgb="FFF8696B"/>
      </colorScale>
    </cfRule>
  </conditionalFormatting>
  <conditionalFormatting sqref="B11:D18">
    <cfRule type="colorScale" priority="8">
      <colorScale>
        <cfvo type="min"/>
        <cfvo type="max"/>
        <color rgb="FFFCFCFF"/>
        <color rgb="FFF8696B"/>
      </colorScale>
    </cfRule>
  </conditionalFormatting>
  <conditionalFormatting sqref="B19:D26">
    <cfRule type="colorScale" priority="7">
      <colorScale>
        <cfvo type="min"/>
        <cfvo type="max"/>
        <color rgb="FFFCFCFF"/>
        <color rgb="FFF8696B"/>
      </colorScale>
    </cfRule>
  </conditionalFormatting>
  <conditionalFormatting sqref="B27:D34">
    <cfRule type="colorScale" priority="6">
      <colorScale>
        <cfvo type="min"/>
        <cfvo type="max"/>
        <color rgb="FFFCFCFF"/>
        <color rgb="FFF8696B"/>
      </colorScale>
    </cfRule>
  </conditionalFormatting>
  <conditionalFormatting sqref="B144:D175">
    <cfRule type="colorScale" priority="4">
      <colorScale>
        <cfvo type="min"/>
        <cfvo type="max"/>
        <color rgb="FFFCFCFF"/>
        <color rgb="FFF8696B"/>
      </colorScale>
    </cfRule>
  </conditionalFormatting>
  <conditionalFormatting sqref="B179:D210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topLeftCell="A164" workbookViewId="0">
      <selection activeCell="F178" sqref="F178:G178"/>
    </sheetView>
  </sheetViews>
  <sheetFormatPr baseColWidth="10" defaultRowHeight="14" x14ac:dyDescent="0"/>
  <cols>
    <col min="1" max="1" width="10.83203125" customWidth="1"/>
    <col min="5" max="5" width="10.83203125" customWidth="1"/>
  </cols>
  <sheetData>
    <row r="1" spans="1:4" ht="18">
      <c r="A1" s="32" t="s">
        <v>27</v>
      </c>
    </row>
    <row r="2" spans="1:4" ht="19" thickBot="1">
      <c r="A2" s="30" t="s">
        <v>28</v>
      </c>
      <c r="B2" s="31">
        <v>1</v>
      </c>
      <c r="C2" s="31">
        <v>2</v>
      </c>
      <c r="D2" s="31">
        <v>3</v>
      </c>
    </row>
    <row r="3" spans="1:4" ht="15" thickBot="1">
      <c r="A3" s="17" t="s">
        <v>0</v>
      </c>
      <c r="B3" s="1">
        <v>219.745</v>
      </c>
      <c r="C3" s="1">
        <v>220.26300000000001</v>
      </c>
      <c r="D3" s="1">
        <v>223.875</v>
      </c>
    </row>
    <row r="4" spans="1:4" ht="24">
      <c r="A4" s="18" t="s">
        <v>1</v>
      </c>
      <c r="B4" s="1">
        <v>6.24</v>
      </c>
      <c r="C4" s="1">
        <v>6.3780000000000001</v>
      </c>
      <c r="D4" s="1">
        <v>6.5750000000000002</v>
      </c>
    </row>
    <row r="5" spans="1:4" ht="24">
      <c r="A5" s="19" t="s">
        <v>2</v>
      </c>
      <c r="B5" s="1">
        <v>24.855</v>
      </c>
      <c r="C5" s="1">
        <v>25.132999999999999</v>
      </c>
      <c r="D5" s="1">
        <v>23.702999999999999</v>
      </c>
    </row>
    <row r="6" spans="1:4" ht="24">
      <c r="A6" s="20" t="s">
        <v>3</v>
      </c>
      <c r="B6" s="1">
        <v>46.003</v>
      </c>
      <c r="C6" s="1">
        <v>49.75</v>
      </c>
      <c r="D6" s="1">
        <v>42.83</v>
      </c>
    </row>
    <row r="7" spans="1:4" ht="24">
      <c r="A7" s="19" t="s">
        <v>4</v>
      </c>
      <c r="B7" s="1">
        <v>102.38800000000001</v>
      </c>
      <c r="C7" s="1">
        <v>99.781999999999996</v>
      </c>
      <c r="D7" s="1">
        <v>84.658000000000001</v>
      </c>
    </row>
    <row r="8" spans="1:4" ht="25" thickBot="1">
      <c r="A8" s="43" t="s">
        <v>5</v>
      </c>
      <c r="B8" s="1">
        <v>6.0620000000000003</v>
      </c>
      <c r="C8" s="1">
        <v>5.702</v>
      </c>
      <c r="D8" s="1">
        <v>5.8150000000000004</v>
      </c>
    </row>
    <row r="9" spans="1:4">
      <c r="A9" s="22" t="s">
        <v>6</v>
      </c>
      <c r="B9" s="1">
        <v>4.3179999999999996</v>
      </c>
      <c r="C9" s="1">
        <v>4.2110000000000003</v>
      </c>
      <c r="D9" s="1">
        <v>4.3849999999999998</v>
      </c>
    </row>
    <row r="10" spans="1:4">
      <c r="A10" s="23" t="s">
        <v>7</v>
      </c>
      <c r="B10" s="1">
        <v>0.873</v>
      </c>
      <c r="C10" s="1">
        <v>0.876</v>
      </c>
      <c r="D10" s="1">
        <v>0.88600000000000001</v>
      </c>
    </row>
    <row r="11" spans="1:4">
      <c r="A11" s="19" t="s">
        <v>8</v>
      </c>
      <c r="B11" s="1">
        <v>16.456</v>
      </c>
      <c r="C11" s="1">
        <v>18.856999999999999</v>
      </c>
      <c r="D11" s="1">
        <v>15.862</v>
      </c>
    </row>
    <row r="12" spans="1:4">
      <c r="A12" s="23" t="s">
        <v>9</v>
      </c>
      <c r="B12" s="1">
        <v>3.0049999999999999</v>
      </c>
      <c r="C12" s="1">
        <v>3.2429999999999999</v>
      </c>
      <c r="D12" s="1">
        <v>3.1070000000000002</v>
      </c>
    </row>
    <row r="13" spans="1:4">
      <c r="A13" s="19" t="s">
        <v>10</v>
      </c>
      <c r="B13" s="1">
        <v>1.8220000000000001</v>
      </c>
      <c r="C13" s="1">
        <v>1.835</v>
      </c>
      <c r="D13" s="1">
        <v>1.7849999999999999</v>
      </c>
    </row>
    <row r="14" spans="1:4">
      <c r="A14" s="23" t="s">
        <v>11</v>
      </c>
      <c r="B14" s="1">
        <v>6.9710000000000001</v>
      </c>
      <c r="C14" s="1">
        <v>7.5330000000000004</v>
      </c>
      <c r="D14" s="1">
        <v>6.5019999999999998</v>
      </c>
    </row>
    <row r="15" spans="1:4">
      <c r="A15" s="19" t="s">
        <v>12</v>
      </c>
      <c r="B15" s="1">
        <v>1.7909999999999999</v>
      </c>
      <c r="C15" s="1">
        <v>1.905</v>
      </c>
      <c r="D15" s="1">
        <v>1.8420000000000001</v>
      </c>
    </row>
    <row r="16" spans="1:4">
      <c r="A16" s="23" t="s">
        <v>13</v>
      </c>
      <c r="B16" s="1">
        <v>41.625</v>
      </c>
      <c r="C16" s="1">
        <v>48.113</v>
      </c>
      <c r="D16" s="1">
        <v>45.841000000000001</v>
      </c>
    </row>
    <row r="17" spans="1:4">
      <c r="A17" s="19" t="s">
        <v>14</v>
      </c>
      <c r="B17" s="1">
        <v>1.5660000000000001</v>
      </c>
      <c r="C17" s="1">
        <v>1.575</v>
      </c>
      <c r="D17" s="1">
        <v>1.57</v>
      </c>
    </row>
    <row r="18" spans="1:4" ht="15" thickBot="1">
      <c r="A18" s="21" t="s">
        <v>15</v>
      </c>
      <c r="B18" s="1">
        <v>27.326000000000001</v>
      </c>
      <c r="C18" s="1">
        <v>29.327999999999999</v>
      </c>
      <c r="D18" s="1">
        <v>29.257000000000001</v>
      </c>
    </row>
    <row r="19" spans="1:4">
      <c r="A19" s="22" t="s">
        <v>16</v>
      </c>
      <c r="B19" s="1">
        <v>0.60699999999999998</v>
      </c>
      <c r="C19" s="1">
        <v>0.6</v>
      </c>
      <c r="D19" s="1">
        <v>0.57499999999999996</v>
      </c>
    </row>
    <row r="20" spans="1:4">
      <c r="A20" s="23" t="s">
        <v>17</v>
      </c>
      <c r="B20" s="1">
        <v>9.1560000000000006</v>
      </c>
      <c r="C20" s="1">
        <v>8.9710000000000001</v>
      </c>
      <c r="D20" s="1">
        <v>9.4849999999999994</v>
      </c>
    </row>
    <row r="21" spans="1:4">
      <c r="A21" s="19" t="s">
        <v>18</v>
      </c>
      <c r="B21" s="1">
        <v>1.7509999999999999</v>
      </c>
      <c r="C21" s="1">
        <v>1.8340000000000001</v>
      </c>
      <c r="D21" s="1">
        <v>1.7709999999999999</v>
      </c>
    </row>
    <row r="22" spans="1:4">
      <c r="A22" s="23" t="s">
        <v>19</v>
      </c>
      <c r="B22" s="1">
        <v>4.4489999999999998</v>
      </c>
      <c r="C22" s="1">
        <v>4.8789999999999996</v>
      </c>
      <c r="D22" s="1">
        <v>4.3410000000000002</v>
      </c>
    </row>
    <row r="23" spans="1:4">
      <c r="A23" s="19" t="s">
        <v>20</v>
      </c>
      <c r="B23" s="1">
        <v>0.55800000000000005</v>
      </c>
      <c r="C23" s="1">
        <v>0.56599999999999995</v>
      </c>
      <c r="D23" s="1">
        <v>0.53200000000000003</v>
      </c>
    </row>
    <row r="24" spans="1:4">
      <c r="A24" s="23" t="s">
        <v>21</v>
      </c>
      <c r="B24" s="1">
        <v>23.734000000000002</v>
      </c>
      <c r="C24" s="1">
        <v>19.393999999999998</v>
      </c>
      <c r="D24" s="1">
        <v>17.852</v>
      </c>
    </row>
    <row r="25" spans="1:4">
      <c r="A25" s="19" t="s">
        <v>22</v>
      </c>
      <c r="B25" s="1">
        <v>4.8170000000000002</v>
      </c>
      <c r="C25" s="1">
        <v>4.7779999999999996</v>
      </c>
      <c r="D25" s="1">
        <v>4.5519999999999996</v>
      </c>
    </row>
    <row r="26" spans="1:4">
      <c r="A26" s="23" t="s">
        <v>23</v>
      </c>
      <c r="B26" s="1">
        <v>1.0409999999999999</v>
      </c>
      <c r="C26" s="1">
        <v>1.02</v>
      </c>
      <c r="D26" s="1">
        <v>0.92700000000000005</v>
      </c>
    </row>
    <row r="27" spans="1:4">
      <c r="A27" s="19" t="s">
        <v>24</v>
      </c>
      <c r="B27" s="1">
        <v>18.271000000000001</v>
      </c>
      <c r="C27" s="1">
        <v>18.716000000000001</v>
      </c>
      <c r="D27" s="1">
        <v>18.280999999999999</v>
      </c>
    </row>
    <row r="28" spans="1:4" ht="15" thickBot="1">
      <c r="A28" s="43" t="s">
        <v>25</v>
      </c>
      <c r="B28" s="1">
        <v>13.757999999999999</v>
      </c>
      <c r="C28" s="1">
        <v>13.904</v>
      </c>
      <c r="D28" s="1">
        <v>13.772</v>
      </c>
    </row>
    <row r="29" spans="1:4">
      <c r="A29" s="22">
        <v>273</v>
      </c>
      <c r="B29" s="1">
        <v>1.9</v>
      </c>
      <c r="C29" s="1">
        <v>2.0840000000000001</v>
      </c>
      <c r="D29" s="1">
        <v>2.29</v>
      </c>
    </row>
    <row r="30" spans="1:4">
      <c r="A30" s="23">
        <v>271</v>
      </c>
      <c r="B30" s="1">
        <v>0.36099999999999999</v>
      </c>
      <c r="C30" s="1">
        <v>0.32400000000000001</v>
      </c>
      <c r="D30" s="1">
        <v>0.313</v>
      </c>
    </row>
    <row r="31" spans="1:4">
      <c r="A31" s="19">
        <v>258</v>
      </c>
      <c r="B31" s="1">
        <v>12.201000000000001</v>
      </c>
      <c r="C31" s="1">
        <v>12.037000000000001</v>
      </c>
      <c r="D31" s="1">
        <v>11.961</v>
      </c>
    </row>
    <row r="32" spans="1:4">
      <c r="A32" s="23">
        <v>193</v>
      </c>
      <c r="B32" s="1">
        <v>2.956</v>
      </c>
      <c r="C32" s="1">
        <v>2.7919999999999998</v>
      </c>
      <c r="D32" s="1">
        <v>2.996</v>
      </c>
    </row>
    <row r="33" spans="1:4" ht="15" thickBot="1">
      <c r="A33" s="24">
        <v>72</v>
      </c>
      <c r="B33" s="1">
        <v>7.5750000000000002</v>
      </c>
      <c r="C33" s="1">
        <v>10.217000000000001</v>
      </c>
      <c r="D33" s="1">
        <v>9.32</v>
      </c>
    </row>
    <row r="34" spans="1:4" ht="15" thickBot="1">
      <c r="A34" s="25" t="s">
        <v>26</v>
      </c>
      <c r="B34" s="1">
        <v>1.6779999999999999</v>
      </c>
      <c r="C34" s="1">
        <v>1.58</v>
      </c>
      <c r="D34" s="1">
        <v>1.752</v>
      </c>
    </row>
    <row r="36" spans="1:4" ht="18">
      <c r="A36" s="32" t="s">
        <v>29</v>
      </c>
    </row>
    <row r="37" spans="1:4" ht="19" thickBot="1">
      <c r="A37" s="30" t="s">
        <v>28</v>
      </c>
      <c r="B37" s="31">
        <v>1</v>
      </c>
      <c r="C37" s="31">
        <v>2</v>
      </c>
      <c r="D37" s="31">
        <v>3</v>
      </c>
    </row>
    <row r="38" spans="1:4" ht="15" thickBot="1">
      <c r="A38" s="26" t="s">
        <v>0</v>
      </c>
      <c r="B38" s="27">
        <f>B3*50</f>
        <v>10987.25</v>
      </c>
      <c r="C38" s="27">
        <f t="shared" ref="C38:D38" si="0">C3*50</f>
        <v>11013.15</v>
      </c>
      <c r="D38" s="27">
        <f t="shared" si="0"/>
        <v>11193.75</v>
      </c>
    </row>
    <row r="39" spans="1:4" ht="24">
      <c r="A39" s="28" t="s">
        <v>1</v>
      </c>
      <c r="B39" s="27">
        <f t="shared" ref="B39:D39" si="1">B4*50</f>
        <v>312</v>
      </c>
      <c r="C39" s="27">
        <f t="shared" si="1"/>
        <v>318.89999999999998</v>
      </c>
      <c r="D39" s="27">
        <f t="shared" si="1"/>
        <v>328.75</v>
      </c>
    </row>
    <row r="40" spans="1:4" ht="24">
      <c r="A40" s="19" t="s">
        <v>2</v>
      </c>
      <c r="B40" s="27">
        <f t="shared" ref="B40:D40" si="2">B5*50</f>
        <v>1242.75</v>
      </c>
      <c r="C40" s="27">
        <f t="shared" si="2"/>
        <v>1256.6499999999999</v>
      </c>
      <c r="D40" s="27">
        <f t="shared" si="2"/>
        <v>1185.1499999999999</v>
      </c>
    </row>
    <row r="41" spans="1:4" ht="24">
      <c r="A41" s="28" t="s">
        <v>3</v>
      </c>
      <c r="B41" s="27">
        <f t="shared" ref="B41:D41" si="3">B6*50</f>
        <v>2300.15</v>
      </c>
      <c r="C41" s="27">
        <f t="shared" si="3"/>
        <v>2487.5</v>
      </c>
      <c r="D41" s="27">
        <f t="shared" si="3"/>
        <v>2141.5</v>
      </c>
    </row>
    <row r="42" spans="1:4" ht="24">
      <c r="A42" s="19" t="s">
        <v>4</v>
      </c>
      <c r="B42" s="27">
        <f t="shared" ref="B42:D42" si="4">B7*50</f>
        <v>5119.4000000000005</v>
      </c>
      <c r="C42" s="27">
        <f t="shared" si="4"/>
        <v>4989.0999999999995</v>
      </c>
      <c r="D42" s="27">
        <f t="shared" si="4"/>
        <v>4232.8999999999996</v>
      </c>
    </row>
    <row r="43" spans="1:4" ht="25" thickBot="1">
      <c r="A43" s="29" t="s">
        <v>5</v>
      </c>
      <c r="B43" s="27">
        <f t="shared" ref="B43:D43" si="5">B8*50</f>
        <v>303.10000000000002</v>
      </c>
      <c r="C43" s="27">
        <f t="shared" si="5"/>
        <v>285.10000000000002</v>
      </c>
      <c r="D43" s="27">
        <f t="shared" si="5"/>
        <v>290.75</v>
      </c>
    </row>
    <row r="44" spans="1:4">
      <c r="A44" s="19" t="s">
        <v>6</v>
      </c>
      <c r="B44" s="27">
        <f t="shared" ref="B44:D44" si="6">B9*50</f>
        <v>215.89999999999998</v>
      </c>
      <c r="C44" s="27">
        <f t="shared" si="6"/>
        <v>210.55</v>
      </c>
      <c r="D44" s="27">
        <f t="shared" si="6"/>
        <v>219.25</v>
      </c>
    </row>
    <row r="45" spans="1:4">
      <c r="A45" s="28" t="s">
        <v>7</v>
      </c>
      <c r="B45" s="27">
        <f t="shared" ref="B45:D45" si="7">B10*50</f>
        <v>43.65</v>
      </c>
      <c r="C45" s="27">
        <f t="shared" si="7"/>
        <v>43.8</v>
      </c>
      <c r="D45" s="27">
        <f t="shared" si="7"/>
        <v>44.3</v>
      </c>
    </row>
    <row r="46" spans="1:4">
      <c r="A46" s="19" t="s">
        <v>8</v>
      </c>
      <c r="B46" s="27">
        <f t="shared" ref="B46:D46" si="8">B11*50</f>
        <v>822.8</v>
      </c>
      <c r="C46" s="27">
        <f t="shared" si="8"/>
        <v>942.84999999999991</v>
      </c>
      <c r="D46" s="27">
        <f t="shared" si="8"/>
        <v>793.1</v>
      </c>
    </row>
    <row r="47" spans="1:4">
      <c r="A47" s="28" t="s">
        <v>9</v>
      </c>
      <c r="B47" s="27">
        <f t="shared" ref="B47:D47" si="9">B12*50</f>
        <v>150.25</v>
      </c>
      <c r="C47" s="27">
        <f t="shared" si="9"/>
        <v>162.15</v>
      </c>
      <c r="D47" s="27">
        <f t="shared" si="9"/>
        <v>155.35000000000002</v>
      </c>
    </row>
    <row r="48" spans="1:4">
      <c r="A48" s="19" t="s">
        <v>10</v>
      </c>
      <c r="B48" s="27">
        <f t="shared" ref="B48:D48" si="10">B13*50</f>
        <v>91.100000000000009</v>
      </c>
      <c r="C48" s="27">
        <f t="shared" si="10"/>
        <v>91.75</v>
      </c>
      <c r="D48" s="27">
        <f t="shared" si="10"/>
        <v>89.25</v>
      </c>
    </row>
    <row r="49" spans="1:4">
      <c r="A49" s="28" t="s">
        <v>11</v>
      </c>
      <c r="B49" s="27">
        <f t="shared" ref="B49:D49" si="11">B14*50</f>
        <v>348.55</v>
      </c>
      <c r="C49" s="27">
        <f t="shared" si="11"/>
        <v>376.65000000000003</v>
      </c>
      <c r="D49" s="27">
        <f t="shared" si="11"/>
        <v>325.09999999999997</v>
      </c>
    </row>
    <row r="50" spans="1:4">
      <c r="A50" s="19" t="s">
        <v>12</v>
      </c>
      <c r="B50" s="27">
        <f t="shared" ref="B50:D50" si="12">B15*50</f>
        <v>89.55</v>
      </c>
      <c r="C50" s="27">
        <f t="shared" si="12"/>
        <v>95.25</v>
      </c>
      <c r="D50" s="27">
        <f t="shared" si="12"/>
        <v>92.100000000000009</v>
      </c>
    </row>
    <row r="51" spans="1:4">
      <c r="A51" s="28" t="s">
        <v>13</v>
      </c>
      <c r="B51" s="27">
        <f t="shared" ref="B51:D51" si="13">B16*50</f>
        <v>2081.25</v>
      </c>
      <c r="C51" s="27">
        <f t="shared" si="13"/>
        <v>2405.65</v>
      </c>
      <c r="D51" s="27">
        <f t="shared" si="13"/>
        <v>2292.0500000000002</v>
      </c>
    </row>
    <row r="52" spans="1:4">
      <c r="A52" s="19" t="s">
        <v>14</v>
      </c>
      <c r="B52" s="27">
        <f t="shared" ref="B52:D52" si="14">B17*50</f>
        <v>78.3</v>
      </c>
      <c r="C52" s="27">
        <f t="shared" si="14"/>
        <v>78.75</v>
      </c>
      <c r="D52" s="27">
        <f t="shared" si="14"/>
        <v>78.5</v>
      </c>
    </row>
    <row r="53" spans="1:4" ht="15" thickBot="1">
      <c r="A53" s="29" t="s">
        <v>15</v>
      </c>
      <c r="B53" s="27">
        <f t="shared" ref="B53:D53" si="15">B18*50</f>
        <v>1366.3</v>
      </c>
      <c r="C53" s="27">
        <f t="shared" si="15"/>
        <v>1466.3999999999999</v>
      </c>
      <c r="D53" s="27">
        <f t="shared" si="15"/>
        <v>1462.8500000000001</v>
      </c>
    </row>
    <row r="54" spans="1:4">
      <c r="A54" s="19" t="s">
        <v>16</v>
      </c>
      <c r="B54" s="27">
        <f t="shared" ref="B54:D54" si="16">B19*50</f>
        <v>30.349999999999998</v>
      </c>
      <c r="C54" s="27">
        <f t="shared" si="16"/>
        <v>30</v>
      </c>
      <c r="D54" s="27">
        <f t="shared" si="16"/>
        <v>28.749999999999996</v>
      </c>
    </row>
    <row r="55" spans="1:4">
      <c r="A55" s="28" t="s">
        <v>17</v>
      </c>
      <c r="B55" s="27">
        <f t="shared" ref="B55:D55" si="17">B20*50</f>
        <v>457.8</v>
      </c>
      <c r="C55" s="27">
        <f t="shared" si="17"/>
        <v>448.55</v>
      </c>
      <c r="D55" s="27">
        <f t="shared" si="17"/>
        <v>474.25</v>
      </c>
    </row>
    <row r="56" spans="1:4">
      <c r="A56" s="19" t="s">
        <v>18</v>
      </c>
      <c r="B56" s="27">
        <f t="shared" ref="B56:D56" si="18">B21*50</f>
        <v>87.55</v>
      </c>
      <c r="C56" s="27">
        <f t="shared" si="18"/>
        <v>91.7</v>
      </c>
      <c r="D56" s="27">
        <f t="shared" si="18"/>
        <v>88.55</v>
      </c>
    </row>
    <row r="57" spans="1:4">
      <c r="A57" s="28" t="s">
        <v>19</v>
      </c>
      <c r="B57" s="27">
        <f t="shared" ref="B57:D57" si="19">B22*50</f>
        <v>222.45</v>
      </c>
      <c r="C57" s="27">
        <f t="shared" si="19"/>
        <v>243.95</v>
      </c>
      <c r="D57" s="27">
        <f t="shared" si="19"/>
        <v>217.05</v>
      </c>
    </row>
    <row r="58" spans="1:4">
      <c r="A58" s="19" t="s">
        <v>20</v>
      </c>
      <c r="B58" s="27">
        <f t="shared" ref="B58:D58" si="20">B23*50</f>
        <v>27.900000000000002</v>
      </c>
      <c r="C58" s="27">
        <f t="shared" si="20"/>
        <v>28.299999999999997</v>
      </c>
      <c r="D58" s="27">
        <f t="shared" si="20"/>
        <v>26.6</v>
      </c>
    </row>
    <row r="59" spans="1:4">
      <c r="A59" s="28" t="s">
        <v>21</v>
      </c>
      <c r="B59" s="27">
        <f t="shared" ref="B59:D59" si="21">B24*50</f>
        <v>1186.7</v>
      </c>
      <c r="C59" s="27">
        <f t="shared" si="21"/>
        <v>969.69999999999993</v>
      </c>
      <c r="D59" s="27">
        <f t="shared" si="21"/>
        <v>892.6</v>
      </c>
    </row>
    <row r="60" spans="1:4">
      <c r="A60" s="19" t="s">
        <v>22</v>
      </c>
      <c r="B60" s="27">
        <f t="shared" ref="B60:D60" si="22">B25*50</f>
        <v>240.85000000000002</v>
      </c>
      <c r="C60" s="27">
        <f t="shared" si="22"/>
        <v>238.89999999999998</v>
      </c>
      <c r="D60" s="27">
        <f t="shared" si="22"/>
        <v>227.59999999999997</v>
      </c>
    </row>
    <row r="61" spans="1:4">
      <c r="A61" s="28" t="s">
        <v>23</v>
      </c>
      <c r="B61" s="27">
        <f t="shared" ref="B61:D61" si="23">B26*50</f>
        <v>52.05</v>
      </c>
      <c r="C61" s="27">
        <f t="shared" si="23"/>
        <v>51</v>
      </c>
      <c r="D61" s="27">
        <f t="shared" si="23"/>
        <v>46.35</v>
      </c>
    </row>
    <row r="62" spans="1:4">
      <c r="A62" s="19" t="s">
        <v>24</v>
      </c>
      <c r="B62" s="27">
        <f t="shared" ref="B62:D62" si="24">B27*50</f>
        <v>913.55000000000007</v>
      </c>
      <c r="C62" s="27">
        <f t="shared" si="24"/>
        <v>935.80000000000007</v>
      </c>
      <c r="D62" s="27">
        <f t="shared" si="24"/>
        <v>914.05</v>
      </c>
    </row>
    <row r="63" spans="1:4" ht="15" thickBot="1">
      <c r="A63" s="29" t="s">
        <v>25</v>
      </c>
      <c r="B63" s="27">
        <f t="shared" ref="B63:D63" si="25">B28*50</f>
        <v>687.9</v>
      </c>
      <c r="C63" s="27">
        <f t="shared" si="25"/>
        <v>695.2</v>
      </c>
      <c r="D63" s="27">
        <f t="shared" si="25"/>
        <v>688.6</v>
      </c>
    </row>
    <row r="64" spans="1:4">
      <c r="A64" s="19">
        <v>273</v>
      </c>
      <c r="B64" s="27">
        <f t="shared" ref="B64:D64" si="26">B29*50</f>
        <v>95</v>
      </c>
      <c r="C64" s="27">
        <f t="shared" si="26"/>
        <v>104.2</v>
      </c>
      <c r="D64" s="27">
        <f t="shared" si="26"/>
        <v>114.5</v>
      </c>
    </row>
    <row r="65" spans="1:4">
      <c r="A65" s="28">
        <v>271</v>
      </c>
      <c r="B65" s="27">
        <f t="shared" ref="B65:D65" si="27">B30*50</f>
        <v>18.05</v>
      </c>
      <c r="C65" s="27">
        <f t="shared" si="27"/>
        <v>16.2</v>
      </c>
      <c r="D65" s="27">
        <f t="shared" si="27"/>
        <v>15.65</v>
      </c>
    </row>
    <row r="66" spans="1:4">
      <c r="A66" s="19">
        <v>258</v>
      </c>
      <c r="B66" s="27">
        <f t="shared" ref="B66:D66" si="28">B31*50</f>
        <v>610.05000000000007</v>
      </c>
      <c r="C66" s="27">
        <f t="shared" si="28"/>
        <v>601.85</v>
      </c>
      <c r="D66" s="27">
        <f t="shared" si="28"/>
        <v>598.05000000000007</v>
      </c>
    </row>
    <row r="67" spans="1:4">
      <c r="A67" s="28">
        <v>193</v>
      </c>
      <c r="B67" s="27">
        <f t="shared" ref="B67:D67" si="29">B32*50</f>
        <v>147.80000000000001</v>
      </c>
      <c r="C67" s="27">
        <f t="shared" si="29"/>
        <v>139.6</v>
      </c>
      <c r="D67" s="27">
        <f t="shared" si="29"/>
        <v>149.80000000000001</v>
      </c>
    </row>
    <row r="68" spans="1:4" ht="15" thickBot="1">
      <c r="A68" s="24">
        <v>72</v>
      </c>
      <c r="B68" s="27">
        <f t="shared" ref="B68:D68" si="30">B33*50</f>
        <v>378.75</v>
      </c>
      <c r="C68" s="27">
        <f t="shared" si="30"/>
        <v>510.85</v>
      </c>
      <c r="D68" s="27">
        <f t="shared" si="30"/>
        <v>466</v>
      </c>
    </row>
    <row r="69" spans="1:4" ht="15" thickBot="1">
      <c r="A69" s="24" t="s">
        <v>26</v>
      </c>
      <c r="B69" s="27">
        <f t="shared" ref="B69:D69" si="31">B34*50</f>
        <v>83.899999999999991</v>
      </c>
      <c r="C69" s="27">
        <f t="shared" si="31"/>
        <v>79</v>
      </c>
      <c r="D69" s="27">
        <f t="shared" si="31"/>
        <v>87.6</v>
      </c>
    </row>
    <row r="70" spans="1:4">
      <c r="A70" s="34"/>
      <c r="B70" s="27"/>
      <c r="C70" s="27"/>
      <c r="D70" s="27"/>
    </row>
    <row r="71" spans="1:4" ht="18">
      <c r="A71" s="32" t="s">
        <v>30</v>
      </c>
      <c r="B71" s="27"/>
      <c r="C71" s="27"/>
      <c r="D71" s="27"/>
    </row>
    <row r="72" spans="1:4" ht="19" thickBot="1">
      <c r="A72" s="30" t="s">
        <v>28</v>
      </c>
      <c r="B72" s="31">
        <v>1</v>
      </c>
      <c r="C72" s="31">
        <v>2</v>
      </c>
      <c r="D72" s="31">
        <v>3</v>
      </c>
    </row>
    <row r="73" spans="1:4" ht="15" thickBot="1">
      <c r="A73" s="26" t="s">
        <v>0</v>
      </c>
      <c r="B73">
        <f>B38/(0.58*18300)/1000</f>
        <v>1.0351658187299792E-3</v>
      </c>
      <c r="C73">
        <f t="shared" ref="C73:D73" si="32">C38/(0.58*18300)/1000</f>
        <v>1.0376059920859241E-3</v>
      </c>
      <c r="D73">
        <f t="shared" si="32"/>
        <v>1.0546212549462975E-3</v>
      </c>
    </row>
    <row r="74" spans="1:4" ht="24">
      <c r="A74" s="28" t="s">
        <v>1</v>
      </c>
      <c r="B74">
        <f t="shared" ref="B74:D89" si="33">B39/(0.58*18300)/1000</f>
        <v>2.9395138496325606E-5</v>
      </c>
      <c r="C74">
        <f t="shared" si="33"/>
        <v>3.0045223289994345E-5</v>
      </c>
      <c r="D74">
        <f t="shared" si="33"/>
        <v>3.0973242886753343E-5</v>
      </c>
    </row>
    <row r="75" spans="1:4" ht="24">
      <c r="A75" s="19" t="s">
        <v>2</v>
      </c>
      <c r="B75">
        <f t="shared" si="33"/>
        <v>1.1708592425098927E-4</v>
      </c>
      <c r="C75">
        <f t="shared" si="33"/>
        <v>1.1839551535707554E-4</v>
      </c>
      <c r="D75">
        <f t="shared" si="33"/>
        <v>1.116591294516676E-4</v>
      </c>
    </row>
    <row r="76" spans="1:4" ht="24">
      <c r="A76" s="28" t="s">
        <v>3</v>
      </c>
      <c r="B76">
        <f t="shared" si="33"/>
        <v>2.1670906350103639E-4</v>
      </c>
      <c r="C76">
        <f t="shared" si="33"/>
        <v>2.3436027887695495E-4</v>
      </c>
      <c r="D76">
        <f t="shared" si="33"/>
        <v>2.0176182400602976E-4</v>
      </c>
    </row>
    <row r="77" spans="1:4" ht="24">
      <c r="A77" s="19" t="s">
        <v>4</v>
      </c>
      <c r="B77">
        <f t="shared" si="33"/>
        <v>4.8232523082720943E-4</v>
      </c>
      <c r="C77">
        <f t="shared" si="33"/>
        <v>4.7004899189749381E-4</v>
      </c>
      <c r="D77">
        <f t="shared" si="33"/>
        <v>3.9880346711889953E-4</v>
      </c>
    </row>
    <row r="78" spans="1:4" ht="25" thickBot="1">
      <c r="A78" s="29" t="s">
        <v>5</v>
      </c>
      <c r="B78">
        <f t="shared" si="33"/>
        <v>2.8556623327680425E-5</v>
      </c>
      <c r="C78">
        <f t="shared" si="33"/>
        <v>2.6860749952892407E-5</v>
      </c>
      <c r="D78">
        <f t="shared" si="33"/>
        <v>2.7393065762200868E-5</v>
      </c>
    </row>
    <row r="79" spans="1:4">
      <c r="A79" s="19" t="s">
        <v>6</v>
      </c>
      <c r="B79">
        <f t="shared" si="33"/>
        <v>2.0341058978707362E-5</v>
      </c>
      <c r="C79">
        <f t="shared" si="33"/>
        <v>1.9837007725645373E-5</v>
      </c>
      <c r="D79">
        <f t="shared" si="33"/>
        <v>2.0656679856792916E-5</v>
      </c>
    </row>
    <row r="80" spans="1:4">
      <c r="A80" s="28" t="s">
        <v>7</v>
      </c>
      <c r="B80">
        <f t="shared" si="33"/>
        <v>4.1124929338609375E-6</v>
      </c>
      <c r="C80">
        <f t="shared" si="33"/>
        <v>4.1266252119841715E-6</v>
      </c>
      <c r="D80">
        <f t="shared" si="33"/>
        <v>4.173732805728283E-6</v>
      </c>
    </row>
    <row r="81" spans="1:4">
      <c r="A81" s="19" t="s">
        <v>8</v>
      </c>
      <c r="B81">
        <f t="shared" si="33"/>
        <v>7.752025626530996E-5</v>
      </c>
      <c r="C81">
        <f t="shared" si="33"/>
        <v>8.8830789523271144E-5</v>
      </c>
      <c r="D81">
        <f t="shared" si="33"/>
        <v>7.4722065196909741E-5</v>
      </c>
    </row>
    <row r="82" spans="1:4">
      <c r="A82" s="28" t="s">
        <v>9</v>
      </c>
      <c r="B82">
        <f t="shared" si="33"/>
        <v>1.415583192010552E-5</v>
      </c>
      <c r="C82">
        <f t="shared" si="33"/>
        <v>1.5276992651215377E-5</v>
      </c>
      <c r="D82">
        <f t="shared" si="33"/>
        <v>1.4636329376295461E-5</v>
      </c>
    </row>
    <row r="83" spans="1:4">
      <c r="A83" s="19" t="s">
        <v>10</v>
      </c>
      <c r="B83">
        <f t="shared" si="33"/>
        <v>8.5830035801771253E-6</v>
      </c>
      <c r="C83">
        <f t="shared" si="33"/>
        <v>8.6442434520444691E-6</v>
      </c>
      <c r="D83">
        <f t="shared" si="33"/>
        <v>8.4087054833239115E-6</v>
      </c>
    </row>
    <row r="84" spans="1:4">
      <c r="A84" s="28" t="s">
        <v>11</v>
      </c>
      <c r="B84">
        <f t="shared" si="33"/>
        <v>3.2838703599020165E-5</v>
      </c>
      <c r="C84">
        <f t="shared" si="33"/>
        <v>3.5486150367439236E-5</v>
      </c>
      <c r="D84">
        <f t="shared" si="33"/>
        <v>3.0629357452421328E-5</v>
      </c>
    </row>
    <row r="85" spans="1:4">
      <c r="A85" s="19" t="s">
        <v>12</v>
      </c>
      <c r="B85">
        <f t="shared" si="33"/>
        <v>8.4369700395703777E-6</v>
      </c>
      <c r="C85">
        <f t="shared" si="33"/>
        <v>8.9739966082532497E-6</v>
      </c>
      <c r="D85">
        <f t="shared" si="33"/>
        <v>8.6772187676653483E-6</v>
      </c>
    </row>
    <row r="86" spans="1:4">
      <c r="A86" s="28" t="s">
        <v>13</v>
      </c>
      <c r="B86">
        <f t="shared" si="33"/>
        <v>1.9608535895986433E-4</v>
      </c>
      <c r="C86">
        <f t="shared" si="33"/>
        <v>2.2664876578104394E-4</v>
      </c>
      <c r="D86">
        <f t="shared" si="33"/>
        <v>2.159459204823818E-4</v>
      </c>
    </row>
    <row r="87" spans="1:4">
      <c r="A87" s="19" t="s">
        <v>14</v>
      </c>
      <c r="B87">
        <f t="shared" si="33"/>
        <v>7.3770491803278686E-6</v>
      </c>
      <c r="C87">
        <f t="shared" si="33"/>
        <v>7.4194460146975697E-6</v>
      </c>
      <c r="D87">
        <f t="shared" si="33"/>
        <v>7.395892217825513E-6</v>
      </c>
    </row>
    <row r="88" spans="1:4" ht="15" thickBot="1">
      <c r="A88" s="29" t="s">
        <v>15</v>
      </c>
      <c r="B88">
        <f t="shared" si="33"/>
        <v>1.2872621066515921E-4</v>
      </c>
      <c r="C88">
        <f t="shared" si="33"/>
        <v>1.3815715093273034E-4</v>
      </c>
      <c r="D88">
        <f t="shared" si="33"/>
        <v>1.3782268701714717E-4</v>
      </c>
    </row>
    <row r="89" spans="1:4">
      <c r="A89" s="19" t="s">
        <v>16</v>
      </c>
      <c r="B89">
        <f t="shared" si="33"/>
        <v>2.859430940267571E-6</v>
      </c>
      <c r="C89">
        <f t="shared" si="33"/>
        <v>2.8264556246466931E-6</v>
      </c>
      <c r="D89">
        <f t="shared" si="33"/>
        <v>2.7086866402864138E-6</v>
      </c>
    </row>
    <row r="90" spans="1:4">
      <c r="A90" s="28" t="s">
        <v>17</v>
      </c>
      <c r="B90">
        <f t="shared" ref="B90:D104" si="34">B55/(0.58*18300)/1000</f>
        <v>4.3131712832108537E-5</v>
      </c>
      <c r="C90">
        <f t="shared" si="34"/>
        <v>4.2260222347842468E-5</v>
      </c>
      <c r="D90">
        <f t="shared" si="34"/>
        <v>4.4681552666289809E-5</v>
      </c>
    </row>
    <row r="91" spans="1:4">
      <c r="A91" s="19" t="s">
        <v>18</v>
      </c>
      <c r="B91">
        <f t="shared" si="34"/>
        <v>8.2485396645939333E-6</v>
      </c>
      <c r="C91">
        <f t="shared" si="34"/>
        <v>8.6395326926700577E-6</v>
      </c>
      <c r="D91">
        <f t="shared" si="34"/>
        <v>8.3427548520821564E-6</v>
      </c>
    </row>
    <row r="92" spans="1:4">
      <c r="A92" s="28" t="s">
        <v>19</v>
      </c>
      <c r="B92">
        <f t="shared" si="34"/>
        <v>2.0958168456755227E-5</v>
      </c>
      <c r="C92">
        <f t="shared" si="34"/>
        <v>2.2983794987752024E-5</v>
      </c>
      <c r="D92">
        <f t="shared" si="34"/>
        <v>2.0449406444318824E-5</v>
      </c>
    </row>
    <row r="93" spans="1:4">
      <c r="A93" s="19" t="s">
        <v>20</v>
      </c>
      <c r="B93">
        <f t="shared" si="34"/>
        <v>2.6286037309214248E-6</v>
      </c>
      <c r="C93">
        <f t="shared" si="34"/>
        <v>2.6662898059167137E-6</v>
      </c>
      <c r="D93">
        <f t="shared" si="34"/>
        <v>2.5061239871867347E-6</v>
      </c>
    </row>
    <row r="94" spans="1:4">
      <c r="A94" s="28" t="s">
        <v>21</v>
      </c>
      <c r="B94">
        <f t="shared" si="34"/>
        <v>1.1180516299227436E-4</v>
      </c>
      <c r="C94">
        <f t="shared" si="34"/>
        <v>9.1360467307329937E-5</v>
      </c>
      <c r="D94">
        <f t="shared" si="34"/>
        <v>8.4096476351987941E-5</v>
      </c>
    </row>
    <row r="95" spans="1:4">
      <c r="A95" s="19" t="s">
        <v>22</v>
      </c>
      <c r="B95">
        <f t="shared" si="34"/>
        <v>2.2691727906538539E-5</v>
      </c>
      <c r="C95">
        <f t="shared" si="34"/>
        <v>2.2508008290936495E-5</v>
      </c>
      <c r="D95">
        <f t="shared" si="34"/>
        <v>2.1443376672319574E-5</v>
      </c>
    </row>
    <row r="96" spans="1:4">
      <c r="A96" s="28" t="s">
        <v>23</v>
      </c>
      <c r="B96">
        <f t="shared" si="34"/>
        <v>4.9039005087620115E-6</v>
      </c>
      <c r="C96">
        <f t="shared" si="34"/>
        <v>4.804974561899378E-6</v>
      </c>
      <c r="D96">
        <f t="shared" si="34"/>
        <v>4.3668739400791404E-6</v>
      </c>
    </row>
    <row r="97" spans="1:4">
      <c r="A97" s="19" t="s">
        <v>24</v>
      </c>
      <c r="B97">
        <f t="shared" si="34"/>
        <v>8.6070284529866215E-5</v>
      </c>
      <c r="C97">
        <f t="shared" si="34"/>
        <v>8.8166572451479187E-5</v>
      </c>
      <c r="D97">
        <f t="shared" si="34"/>
        <v>8.6117392123610318E-5</v>
      </c>
    </row>
    <row r="98" spans="1:4" ht="15" thickBot="1">
      <c r="A98" s="29" t="s">
        <v>25</v>
      </c>
      <c r="B98">
        <f t="shared" si="34"/>
        <v>6.4810627473148674E-5</v>
      </c>
      <c r="C98">
        <f t="shared" si="34"/>
        <v>6.5498398341812703E-5</v>
      </c>
      <c r="D98">
        <f t="shared" si="34"/>
        <v>6.4876578104390429E-5</v>
      </c>
    </row>
    <row r="99" spans="1:4">
      <c r="A99" s="19">
        <v>273</v>
      </c>
      <c r="B99">
        <f t="shared" si="34"/>
        <v>8.9504428113811948E-6</v>
      </c>
      <c r="C99">
        <f t="shared" si="34"/>
        <v>9.8172225362728473E-6</v>
      </c>
      <c r="D99">
        <f t="shared" si="34"/>
        <v>1.0787638967401546E-5</v>
      </c>
    </row>
    <row r="100" spans="1:4">
      <c r="A100" s="28">
        <v>271</v>
      </c>
      <c r="B100">
        <f t="shared" si="34"/>
        <v>1.7005841341624269E-6</v>
      </c>
      <c r="C100">
        <f t="shared" si="34"/>
        <v>1.5262860373092142E-6</v>
      </c>
      <c r="D100">
        <f t="shared" si="34"/>
        <v>1.4744676841906916E-6</v>
      </c>
    </row>
    <row r="101" spans="1:4">
      <c r="A101" s="19">
        <v>258</v>
      </c>
      <c r="B101">
        <f t="shared" si="34"/>
        <v>5.747597512719051E-5</v>
      </c>
      <c r="C101">
        <f t="shared" si="34"/>
        <v>5.6703410589787073E-5</v>
      </c>
      <c r="D101">
        <f t="shared" si="34"/>
        <v>5.6345392877331833E-5</v>
      </c>
    </row>
    <row r="102" spans="1:4">
      <c r="A102" s="28">
        <v>193</v>
      </c>
      <c r="B102">
        <f t="shared" si="34"/>
        <v>1.3925004710759377E-5</v>
      </c>
      <c r="C102">
        <f t="shared" si="34"/>
        <v>1.3152440173355944E-5</v>
      </c>
      <c r="D102">
        <f t="shared" si="34"/>
        <v>1.4113435085735821E-5</v>
      </c>
    </row>
    <row r="103" spans="1:4" ht="15" thickBot="1">
      <c r="A103" s="24">
        <v>72</v>
      </c>
      <c r="B103">
        <f t="shared" si="34"/>
        <v>3.5684002261164501E-5</v>
      </c>
      <c r="C103">
        <f t="shared" si="34"/>
        <v>4.8129828528358774E-5</v>
      </c>
      <c r="D103">
        <f t="shared" si="34"/>
        <v>4.3904277369511967E-5</v>
      </c>
    </row>
    <row r="104" spans="1:4" ht="15" thickBot="1">
      <c r="A104" s="24" t="s">
        <v>26</v>
      </c>
      <c r="B104">
        <f t="shared" si="34"/>
        <v>7.9046542302619171E-6</v>
      </c>
      <c r="C104">
        <f t="shared" si="34"/>
        <v>7.4429998115696254E-6</v>
      </c>
      <c r="D104">
        <f t="shared" si="34"/>
        <v>8.253250423968343E-6</v>
      </c>
    </row>
    <row r="107" spans="1:4" ht="18">
      <c r="A107" s="32" t="s">
        <v>31</v>
      </c>
    </row>
    <row r="108" spans="1:4" ht="19" thickBot="1">
      <c r="A108" s="30" t="s">
        <v>28</v>
      </c>
      <c r="B108" s="31">
        <v>1</v>
      </c>
      <c r="C108" s="31">
        <v>2</v>
      </c>
      <c r="D108" s="31">
        <v>3</v>
      </c>
    </row>
    <row r="109" spans="1:4" ht="15" thickBot="1">
      <c r="A109" s="26" t="s">
        <v>0</v>
      </c>
      <c r="B109" s="33">
        <f>B73/60*1000000</f>
        <v>17.252763645499652</v>
      </c>
      <c r="C109" s="33">
        <f t="shared" ref="C109:D109" si="35">C73/60*1000000</f>
        <v>17.29343320143207</v>
      </c>
      <c r="D109" s="33">
        <f t="shared" si="35"/>
        <v>17.577020915771627</v>
      </c>
    </row>
    <row r="110" spans="1:4" ht="24">
      <c r="A110" s="28" t="s">
        <v>1</v>
      </c>
      <c r="B110" s="33">
        <f t="shared" ref="B110:D125" si="36">B74/60*1000000</f>
        <v>0.48991897493876013</v>
      </c>
      <c r="C110" s="33">
        <f t="shared" si="36"/>
        <v>0.50075372149990571</v>
      </c>
      <c r="D110" s="33">
        <f t="shared" si="36"/>
        <v>0.51622071477922238</v>
      </c>
    </row>
    <row r="111" spans="1:4" ht="24">
      <c r="A111" s="19" t="s">
        <v>2</v>
      </c>
      <c r="B111" s="33">
        <f t="shared" si="36"/>
        <v>1.9514320708498212</v>
      </c>
      <c r="C111" s="33">
        <f t="shared" si="36"/>
        <v>1.9732585892845924</v>
      </c>
      <c r="D111" s="33">
        <f t="shared" si="36"/>
        <v>1.8609854908611267</v>
      </c>
    </row>
    <row r="112" spans="1:4" ht="24">
      <c r="A112" s="28" t="s">
        <v>3</v>
      </c>
      <c r="B112" s="33">
        <f t="shared" si="36"/>
        <v>3.6118177250172732</v>
      </c>
      <c r="C112" s="33">
        <f t="shared" si="36"/>
        <v>3.9060046479492496</v>
      </c>
      <c r="D112" s="33">
        <f t="shared" si="36"/>
        <v>3.3626970667671627</v>
      </c>
    </row>
    <row r="113" spans="1:4" ht="24">
      <c r="A113" s="19" t="s">
        <v>4</v>
      </c>
      <c r="B113" s="33">
        <f t="shared" si="36"/>
        <v>8.0387538471201569</v>
      </c>
      <c r="C113" s="33">
        <f t="shared" si="36"/>
        <v>7.8341498649582304</v>
      </c>
      <c r="D113" s="33">
        <f t="shared" si="36"/>
        <v>6.6467244519816591</v>
      </c>
    </row>
    <row r="114" spans="1:4" ht="25" thickBot="1">
      <c r="A114" s="29" t="s">
        <v>5</v>
      </c>
      <c r="B114" s="33">
        <f t="shared" si="36"/>
        <v>0.47594372212800706</v>
      </c>
      <c r="C114" s="33">
        <f t="shared" si="36"/>
        <v>0.44767916588154011</v>
      </c>
      <c r="D114" s="33">
        <f t="shared" si="36"/>
        <v>0.45655109603668115</v>
      </c>
    </row>
    <row r="115" spans="1:4">
      <c r="A115" s="19" t="s">
        <v>6</v>
      </c>
      <c r="B115" s="33">
        <f t="shared" si="36"/>
        <v>0.33901764964512271</v>
      </c>
      <c r="C115" s="33">
        <f t="shared" si="36"/>
        <v>0.33061679542742289</v>
      </c>
      <c r="D115" s="33">
        <f t="shared" si="36"/>
        <v>0.34427799761321526</v>
      </c>
    </row>
    <row r="116" spans="1:4">
      <c r="A116" s="28" t="s">
        <v>7</v>
      </c>
      <c r="B116" s="33">
        <f t="shared" si="36"/>
        <v>6.8541548897682297E-2</v>
      </c>
      <c r="C116" s="33">
        <f t="shared" si="36"/>
        <v>6.8777086866402853E-2</v>
      </c>
      <c r="D116" s="33">
        <f t="shared" si="36"/>
        <v>6.9562213428804712E-2</v>
      </c>
    </row>
    <row r="117" spans="1:4">
      <c r="A117" s="19" t="s">
        <v>8</v>
      </c>
      <c r="B117" s="33">
        <f t="shared" si="36"/>
        <v>1.2920042710884994</v>
      </c>
      <c r="C117" s="33">
        <f t="shared" si="36"/>
        <v>1.4805131587211857</v>
      </c>
      <c r="D117" s="33">
        <f t="shared" si="36"/>
        <v>1.245367753281829</v>
      </c>
    </row>
    <row r="118" spans="1:4">
      <c r="A118" s="28" t="s">
        <v>9</v>
      </c>
      <c r="B118" s="33">
        <f t="shared" si="36"/>
        <v>0.23593053200175867</v>
      </c>
      <c r="C118" s="33">
        <f t="shared" si="36"/>
        <v>0.25461654418692298</v>
      </c>
      <c r="D118" s="33">
        <f t="shared" si="36"/>
        <v>0.24393882293825767</v>
      </c>
    </row>
    <row r="119" spans="1:4">
      <c r="A119" s="19" t="s">
        <v>10</v>
      </c>
      <c r="B119" s="33">
        <f t="shared" si="36"/>
        <v>0.14305005966961876</v>
      </c>
      <c r="C119" s="33">
        <f t="shared" si="36"/>
        <v>0.14407072420074113</v>
      </c>
      <c r="D119" s="33">
        <f t="shared" si="36"/>
        <v>0.14014509138873185</v>
      </c>
    </row>
    <row r="120" spans="1:4">
      <c r="A120" s="28" t="s">
        <v>11</v>
      </c>
      <c r="B120" s="33">
        <f t="shared" si="36"/>
        <v>0.54731172665033612</v>
      </c>
      <c r="C120" s="33">
        <f t="shared" si="36"/>
        <v>0.59143583945732059</v>
      </c>
      <c r="D120" s="33">
        <f t="shared" si="36"/>
        <v>0.51048929087368877</v>
      </c>
    </row>
    <row r="121" spans="1:4">
      <c r="A121" s="19" t="s">
        <v>12</v>
      </c>
      <c r="B121" s="33">
        <f t="shared" si="36"/>
        <v>0.14061616732617294</v>
      </c>
      <c r="C121" s="33">
        <f t="shared" si="36"/>
        <v>0.14956661013755418</v>
      </c>
      <c r="D121" s="33">
        <f t="shared" si="36"/>
        <v>0.14462031279442247</v>
      </c>
    </row>
    <row r="122" spans="1:4">
      <c r="A122" s="28" t="s">
        <v>13</v>
      </c>
      <c r="B122" s="33">
        <f t="shared" si="36"/>
        <v>3.2680893159977389</v>
      </c>
      <c r="C122" s="33">
        <f t="shared" si="36"/>
        <v>3.7774794296840657</v>
      </c>
      <c r="D122" s="33">
        <f t="shared" si="36"/>
        <v>3.5990986747063634</v>
      </c>
    </row>
    <row r="123" spans="1:4">
      <c r="A123" s="19" t="s">
        <v>14</v>
      </c>
      <c r="B123" s="33">
        <f t="shared" si="36"/>
        <v>0.12295081967213113</v>
      </c>
      <c r="C123" s="33">
        <f t="shared" si="36"/>
        <v>0.12365743357829284</v>
      </c>
      <c r="D123" s="33">
        <f t="shared" si="36"/>
        <v>0.12326487029709188</v>
      </c>
    </row>
    <row r="124" spans="1:4" ht="15" thickBot="1">
      <c r="A124" s="29" t="s">
        <v>15</v>
      </c>
      <c r="B124" s="33">
        <f t="shared" si="36"/>
        <v>2.1454368444193204</v>
      </c>
      <c r="C124" s="33">
        <f t="shared" si="36"/>
        <v>2.3026191822121724</v>
      </c>
      <c r="D124" s="33">
        <f t="shared" si="36"/>
        <v>2.2970447836191195</v>
      </c>
    </row>
    <row r="125" spans="1:4">
      <c r="A125" s="19" t="s">
        <v>16</v>
      </c>
      <c r="B125" s="33">
        <f t="shared" si="36"/>
        <v>4.7657182337792849E-2</v>
      </c>
      <c r="C125" s="33">
        <f t="shared" si="36"/>
        <v>4.7107593744111546E-2</v>
      </c>
      <c r="D125" s="33">
        <f t="shared" si="36"/>
        <v>4.5144777338106894E-2</v>
      </c>
    </row>
    <row r="126" spans="1:4">
      <c r="A126" s="28" t="s">
        <v>17</v>
      </c>
      <c r="B126" s="33">
        <f t="shared" ref="B126:D140" si="37">B90/60*1000000</f>
        <v>0.71886188053514233</v>
      </c>
      <c r="C126" s="33">
        <f t="shared" si="37"/>
        <v>0.70433703913070789</v>
      </c>
      <c r="D126" s="33">
        <f t="shared" si="37"/>
        <v>0.74469254443816346</v>
      </c>
    </row>
    <row r="127" spans="1:4">
      <c r="A127" s="19" t="s">
        <v>18</v>
      </c>
      <c r="B127" s="33">
        <f t="shared" si="37"/>
        <v>0.13747566107656556</v>
      </c>
      <c r="C127" s="33">
        <f t="shared" si="37"/>
        <v>0.14399221154450095</v>
      </c>
      <c r="D127" s="33">
        <f t="shared" si="37"/>
        <v>0.13904591420136928</v>
      </c>
    </row>
    <row r="128" spans="1:4">
      <c r="A128" s="28" t="s">
        <v>19</v>
      </c>
      <c r="B128" s="33">
        <f t="shared" si="37"/>
        <v>0.34930280761258709</v>
      </c>
      <c r="C128" s="33">
        <f t="shared" si="37"/>
        <v>0.38306324979586703</v>
      </c>
      <c r="D128" s="33">
        <f t="shared" si="37"/>
        <v>0.34082344073864707</v>
      </c>
    </row>
    <row r="129" spans="1:4">
      <c r="A129" s="19" t="s">
        <v>20</v>
      </c>
      <c r="B129" s="33">
        <f t="shared" si="37"/>
        <v>4.3810062182023747E-2</v>
      </c>
      <c r="C129" s="33">
        <f t="shared" si="37"/>
        <v>4.4438163431945225E-2</v>
      </c>
      <c r="D129" s="33">
        <f t="shared" si="37"/>
        <v>4.1768733119778911E-2</v>
      </c>
    </row>
    <row r="130" spans="1:4">
      <c r="A130" s="28" t="s">
        <v>21</v>
      </c>
      <c r="B130" s="33">
        <f t="shared" si="37"/>
        <v>1.8634193832045727</v>
      </c>
      <c r="C130" s="33">
        <f t="shared" si="37"/>
        <v>1.5226744551221656</v>
      </c>
      <c r="D130" s="33">
        <f t="shared" si="37"/>
        <v>1.4016079391997989</v>
      </c>
    </row>
    <row r="131" spans="1:4">
      <c r="A131" s="19" t="s">
        <v>22</v>
      </c>
      <c r="B131" s="33">
        <f t="shared" si="37"/>
        <v>0.37819546510897567</v>
      </c>
      <c r="C131" s="33">
        <f t="shared" si="37"/>
        <v>0.37513347151560827</v>
      </c>
      <c r="D131" s="33">
        <f t="shared" si="37"/>
        <v>0.35738961120532625</v>
      </c>
    </row>
    <row r="132" spans="1:4">
      <c r="A132" s="28" t="s">
        <v>23</v>
      </c>
      <c r="B132" s="33">
        <f t="shared" si="37"/>
        <v>8.1731675146033522E-2</v>
      </c>
      <c r="C132" s="33">
        <f t="shared" si="37"/>
        <v>8.0082909364989643E-2</v>
      </c>
      <c r="D132" s="33">
        <f t="shared" si="37"/>
        <v>7.2781232334652349E-2</v>
      </c>
    </row>
    <row r="133" spans="1:4">
      <c r="A133" s="19" t="s">
        <v>24</v>
      </c>
      <c r="B133" s="33">
        <f t="shared" si="37"/>
        <v>1.4345047421644368</v>
      </c>
      <c r="C133" s="33">
        <f t="shared" si="37"/>
        <v>1.4694428741913197</v>
      </c>
      <c r="D133" s="33">
        <f t="shared" si="37"/>
        <v>1.4352898687268387</v>
      </c>
    </row>
    <row r="134" spans="1:4" ht="15" thickBot="1">
      <c r="A134" s="29" t="s">
        <v>25</v>
      </c>
      <c r="B134" s="33">
        <f t="shared" si="37"/>
        <v>1.0801771245524781</v>
      </c>
      <c r="C134" s="33">
        <f t="shared" si="37"/>
        <v>1.091639972363545</v>
      </c>
      <c r="D134" s="33">
        <f t="shared" si="37"/>
        <v>1.0812763017398406</v>
      </c>
    </row>
    <row r="135" spans="1:4">
      <c r="A135" s="19">
        <v>273</v>
      </c>
      <c r="B135" s="33">
        <f t="shared" si="37"/>
        <v>0.14917404685635324</v>
      </c>
      <c r="C135" s="33">
        <f t="shared" si="37"/>
        <v>0.16362037560454748</v>
      </c>
      <c r="D135" s="33">
        <f t="shared" si="37"/>
        <v>0.17979398279002576</v>
      </c>
    </row>
    <row r="136" spans="1:4">
      <c r="A136" s="28">
        <v>271</v>
      </c>
      <c r="B136" s="33">
        <f t="shared" si="37"/>
        <v>2.8343068902707116E-2</v>
      </c>
      <c r="C136" s="33">
        <f t="shared" si="37"/>
        <v>2.5438100621820236E-2</v>
      </c>
      <c r="D136" s="33">
        <f t="shared" si="37"/>
        <v>2.4574461403178195E-2</v>
      </c>
    </row>
    <row r="137" spans="1:4">
      <c r="A137" s="19">
        <v>258</v>
      </c>
      <c r="B137" s="33">
        <f t="shared" si="37"/>
        <v>0.95793291878650855</v>
      </c>
      <c r="C137" s="33">
        <f t="shared" si="37"/>
        <v>0.94505684316311789</v>
      </c>
      <c r="D137" s="33">
        <f t="shared" si="37"/>
        <v>0.93908988128886395</v>
      </c>
    </row>
    <row r="138" spans="1:4">
      <c r="A138" s="28">
        <v>193</v>
      </c>
      <c r="B138" s="33">
        <f t="shared" si="37"/>
        <v>0.23208341184598963</v>
      </c>
      <c r="C138" s="33">
        <f t="shared" si="37"/>
        <v>0.21920733622259905</v>
      </c>
      <c r="D138" s="33">
        <f t="shared" si="37"/>
        <v>0.23522391809559703</v>
      </c>
    </row>
    <row r="139" spans="1:4" ht="15" thickBot="1">
      <c r="A139" s="24">
        <v>72</v>
      </c>
      <c r="B139" s="33">
        <f t="shared" si="37"/>
        <v>0.59473337101940826</v>
      </c>
      <c r="C139" s="33">
        <f t="shared" si="37"/>
        <v>0.80216380880597959</v>
      </c>
      <c r="D139" s="33">
        <f t="shared" si="37"/>
        <v>0.73173795615853277</v>
      </c>
    </row>
    <row r="140" spans="1:4" ht="15" thickBot="1">
      <c r="A140" s="24" t="s">
        <v>26</v>
      </c>
      <c r="B140" s="33">
        <f t="shared" si="37"/>
        <v>0.13174423717103195</v>
      </c>
      <c r="C140" s="33">
        <f t="shared" si="37"/>
        <v>0.12404999685949376</v>
      </c>
      <c r="D140" s="33">
        <f t="shared" si="37"/>
        <v>0.13755417373280571</v>
      </c>
    </row>
    <row r="142" spans="1:4" ht="18">
      <c r="A142" s="32" t="s">
        <v>32</v>
      </c>
    </row>
    <row r="143" spans="1:4" ht="19" thickBot="1">
      <c r="A143" s="30" t="s">
        <v>28</v>
      </c>
      <c r="B143" s="31">
        <v>1</v>
      </c>
      <c r="C143" s="31">
        <v>2</v>
      </c>
      <c r="D143" s="31">
        <v>3</v>
      </c>
    </row>
    <row r="144" spans="1:4" ht="15" thickBot="1">
      <c r="A144" s="26" t="s">
        <v>0</v>
      </c>
      <c r="B144" s="4">
        <v>1.3275862068965518</v>
      </c>
      <c r="C144" s="6">
        <v>1.4482758620689657</v>
      </c>
      <c r="D144" s="7">
        <v>1.5172413793103452</v>
      </c>
    </row>
    <row r="145" spans="1:4" ht="24">
      <c r="A145" s="28" t="s">
        <v>1</v>
      </c>
      <c r="B145" s="4">
        <v>1.3793103448275865</v>
      </c>
      <c r="C145" s="4">
        <v>1.3448275862068968</v>
      </c>
      <c r="D145" s="2">
        <v>2.0689655172413794</v>
      </c>
    </row>
    <row r="146" spans="1:4" ht="24">
      <c r="A146" s="19" t="s">
        <v>2</v>
      </c>
      <c r="B146" s="4">
        <v>1.3793103448275865</v>
      </c>
      <c r="C146" s="5">
        <v>1.4310344827586208</v>
      </c>
      <c r="D146" s="14">
        <v>1.913793103448276</v>
      </c>
    </row>
    <row r="147" spans="1:4" ht="24">
      <c r="A147" s="28" t="s">
        <v>3</v>
      </c>
      <c r="B147" s="4">
        <v>1.3275862068965518</v>
      </c>
      <c r="C147" s="5">
        <v>1.396551724137931</v>
      </c>
      <c r="D147" s="10">
        <v>1.6896551724137931</v>
      </c>
    </row>
    <row r="148" spans="1:4" ht="24">
      <c r="A148" s="19" t="s">
        <v>4</v>
      </c>
      <c r="B148" s="4">
        <v>1.3448275862068968</v>
      </c>
      <c r="C148" s="4">
        <v>1.3620689655172415</v>
      </c>
      <c r="D148" s="11">
        <v>1.7931034482758621</v>
      </c>
    </row>
    <row r="149" spans="1:4" ht="25" thickBot="1">
      <c r="A149" s="29" t="s">
        <v>5</v>
      </c>
      <c r="B149" s="4">
        <v>1.3793103448275865</v>
      </c>
      <c r="C149" s="4">
        <v>1.3620689655172415</v>
      </c>
      <c r="D149" s="10">
        <v>1.6896551724137931</v>
      </c>
    </row>
    <row r="150" spans="1:4">
      <c r="A150" s="19" t="s">
        <v>6</v>
      </c>
      <c r="B150" s="5">
        <v>1.396551724137931</v>
      </c>
      <c r="C150" s="5">
        <v>1.4310344827586208</v>
      </c>
      <c r="D150" s="3">
        <v>2.1724137931034484</v>
      </c>
    </row>
    <row r="151" spans="1:4">
      <c r="A151" s="28" t="s">
        <v>7</v>
      </c>
      <c r="B151" s="5">
        <v>1.4137931034482758</v>
      </c>
      <c r="C151" s="7">
        <v>1.5000000000000002</v>
      </c>
      <c r="D151" s="6">
        <v>1.4655172413793105</v>
      </c>
    </row>
    <row r="152" spans="1:4">
      <c r="A152" s="19" t="s">
        <v>8</v>
      </c>
      <c r="B152" s="7">
        <v>1.5000000000000002</v>
      </c>
      <c r="C152" s="5">
        <v>1.4137931034482758</v>
      </c>
      <c r="D152" s="9">
        <v>1.568965517241379</v>
      </c>
    </row>
    <row r="153" spans="1:4">
      <c r="A153" s="28" t="s">
        <v>9</v>
      </c>
      <c r="B153" s="6">
        <v>1.4482758620689657</v>
      </c>
      <c r="C153" s="5">
        <v>1.4310344827586208</v>
      </c>
      <c r="D153" s="4">
        <v>1.3793103448275865</v>
      </c>
    </row>
    <row r="154" spans="1:4">
      <c r="A154" s="19" t="s">
        <v>10</v>
      </c>
      <c r="B154" s="5">
        <v>1.4137931034482758</v>
      </c>
      <c r="C154" s="13">
        <v>1.9482758620689657</v>
      </c>
      <c r="D154" s="6">
        <v>1.4827586206896552</v>
      </c>
    </row>
    <row r="155" spans="1:4">
      <c r="A155" s="28" t="s">
        <v>11</v>
      </c>
      <c r="B155" s="5">
        <v>1.396551724137931</v>
      </c>
      <c r="C155" s="14">
        <v>1.8965517241379313</v>
      </c>
      <c r="D155" s="6">
        <v>1.4482758620689657</v>
      </c>
    </row>
    <row r="156" spans="1:4">
      <c r="A156" s="19" t="s">
        <v>12</v>
      </c>
      <c r="B156" s="6">
        <v>1.4655172413793105</v>
      </c>
      <c r="C156" s="4">
        <v>1.3793103448275865</v>
      </c>
      <c r="D156" s="7">
        <v>1.5344827586206899</v>
      </c>
    </row>
    <row r="157" spans="1:4">
      <c r="A157" s="28" t="s">
        <v>13</v>
      </c>
      <c r="B157" s="5">
        <v>1.4137931034482758</v>
      </c>
      <c r="C157" s="13">
        <v>1.9482758620689657</v>
      </c>
      <c r="D157" s="13">
        <v>1.9655172413793107</v>
      </c>
    </row>
    <row r="158" spans="1:4">
      <c r="A158" s="19" t="s">
        <v>14</v>
      </c>
      <c r="B158" s="5">
        <v>1.4310344827586208</v>
      </c>
      <c r="C158" s="6">
        <v>1.4827586206896552</v>
      </c>
      <c r="D158" s="6">
        <v>1.5000000000000002</v>
      </c>
    </row>
    <row r="159" spans="1:4" ht="15" thickBot="1">
      <c r="A159" s="29" t="s">
        <v>15</v>
      </c>
      <c r="B159" s="5">
        <v>1.4310344827586208</v>
      </c>
      <c r="C159" s="6">
        <v>1.4655172413793105</v>
      </c>
      <c r="D159" s="8">
        <v>1.6724137931034484</v>
      </c>
    </row>
    <row r="160" spans="1:4">
      <c r="A160" s="19" t="s">
        <v>16</v>
      </c>
      <c r="B160" s="10">
        <v>1.7068965517241379</v>
      </c>
      <c r="C160" s="5">
        <v>1.396551724137931</v>
      </c>
      <c r="D160" s="9">
        <v>1.586206896551724</v>
      </c>
    </row>
    <row r="161" spans="1:4">
      <c r="A161" s="28" t="s">
        <v>17</v>
      </c>
      <c r="B161" s="5">
        <v>1.396551724137931</v>
      </c>
      <c r="C161" s="3">
        <v>2.1379310344827585</v>
      </c>
      <c r="D161" s="9">
        <v>1.568965517241379</v>
      </c>
    </row>
    <row r="162" spans="1:4">
      <c r="A162" s="19" t="s">
        <v>18</v>
      </c>
      <c r="B162" s="7">
        <v>1.5344827586206899</v>
      </c>
      <c r="C162" s="15">
        <v>2.0172413793103452</v>
      </c>
      <c r="D162" s="7">
        <v>1.5000000000000002</v>
      </c>
    </row>
    <row r="163" spans="1:4">
      <c r="A163" s="28" t="s">
        <v>19</v>
      </c>
      <c r="B163" s="7">
        <v>1.5000000000000002</v>
      </c>
      <c r="C163" s="7">
        <v>1.5172413793103452</v>
      </c>
      <c r="D163" s="5">
        <v>1.4310344827586208</v>
      </c>
    </row>
    <row r="164" spans="1:4">
      <c r="A164" s="19" t="s">
        <v>20</v>
      </c>
      <c r="B164" s="8">
        <v>1.6551724137931034</v>
      </c>
      <c r="C164" s="6">
        <v>1.4827586206896552</v>
      </c>
      <c r="D164" s="7">
        <v>1.5000000000000002</v>
      </c>
    </row>
    <row r="165" spans="1:4">
      <c r="A165" s="28" t="s">
        <v>21</v>
      </c>
      <c r="B165" s="8">
        <v>1.6379310344827585</v>
      </c>
      <c r="C165" s="6">
        <v>1.4655172413793105</v>
      </c>
      <c r="D165" s="5">
        <v>1.4482758620689657</v>
      </c>
    </row>
    <row r="166" spans="1:4">
      <c r="A166" s="19" t="s">
        <v>22</v>
      </c>
      <c r="B166" s="9">
        <v>1.586206896551724</v>
      </c>
      <c r="C166" s="5">
        <v>1.396551724137931</v>
      </c>
      <c r="D166" s="15">
        <v>2.0344827586206899</v>
      </c>
    </row>
    <row r="167" spans="1:4">
      <c r="A167" s="28" t="s">
        <v>23</v>
      </c>
      <c r="B167" s="5">
        <v>1.4310344827586208</v>
      </c>
      <c r="C167" s="7">
        <v>1.5517241379310347</v>
      </c>
      <c r="D167" s="14">
        <v>1.913793103448276</v>
      </c>
    </row>
    <row r="168" spans="1:4">
      <c r="A168" s="19" t="s">
        <v>24</v>
      </c>
      <c r="B168" s="9">
        <v>1.586206896551724</v>
      </c>
      <c r="C168" s="7">
        <v>1.5344827586206899</v>
      </c>
      <c r="D168" s="5">
        <v>1.396551724137931</v>
      </c>
    </row>
    <row r="169" spans="1:4" ht="15" thickBot="1">
      <c r="A169" s="29" t="s">
        <v>25</v>
      </c>
      <c r="B169" s="5">
        <v>1.396551724137931</v>
      </c>
      <c r="C169" s="13">
        <v>1.931034482758621</v>
      </c>
      <c r="D169" s="5">
        <v>1.396551724137931</v>
      </c>
    </row>
    <row r="170" spans="1:4">
      <c r="A170" s="19">
        <v>273</v>
      </c>
      <c r="B170" s="9">
        <v>1.586206896551724</v>
      </c>
      <c r="C170" s="12">
        <v>1.8275862068965518</v>
      </c>
      <c r="D170" s="6">
        <v>1.4827586206896552</v>
      </c>
    </row>
    <row r="171" spans="1:4">
      <c r="A171" s="28">
        <v>271</v>
      </c>
      <c r="B171" s="6">
        <v>1.4827586206896552</v>
      </c>
      <c r="C171" s="7">
        <v>1.5344827586206899</v>
      </c>
      <c r="D171" s="9">
        <v>1.568965517241379</v>
      </c>
    </row>
    <row r="172" spans="1:4">
      <c r="A172" s="19">
        <v>258</v>
      </c>
      <c r="B172" s="4">
        <v>1.3448275862068968</v>
      </c>
      <c r="C172" s="7">
        <v>1.5172413793103452</v>
      </c>
      <c r="D172" s="4">
        <v>1.3448275862068968</v>
      </c>
    </row>
    <row r="173" spans="1:4">
      <c r="A173" s="28">
        <v>193</v>
      </c>
      <c r="B173" s="13">
        <v>1.931034482758621</v>
      </c>
      <c r="C173" s="8">
        <v>1.6551724137931034</v>
      </c>
      <c r="D173" s="6">
        <v>1.4655172413793105</v>
      </c>
    </row>
    <row r="174" spans="1:4" ht="15" thickBot="1">
      <c r="A174" s="24">
        <v>72</v>
      </c>
      <c r="B174" s="10">
        <v>1.7068965517241379</v>
      </c>
      <c r="C174" s="8">
        <v>1.6724137931034484</v>
      </c>
      <c r="D174" s="6">
        <v>1.4655172413793105</v>
      </c>
    </row>
    <row r="175" spans="1:4" ht="15" thickBot="1">
      <c r="A175" s="24" t="s">
        <v>26</v>
      </c>
      <c r="B175" s="2">
        <v>2.0689655172413794</v>
      </c>
      <c r="C175" s="8">
        <v>1.6206896551724137</v>
      </c>
      <c r="D175" s="7">
        <v>1.5000000000000002</v>
      </c>
    </row>
    <row r="177" spans="1:7" ht="18">
      <c r="A177" s="32" t="s">
        <v>39</v>
      </c>
    </row>
    <row r="178" spans="1:7" ht="19" thickBot="1">
      <c r="A178" s="30" t="s">
        <v>28</v>
      </c>
      <c r="B178" s="31">
        <v>1</v>
      </c>
      <c r="C178" s="31">
        <v>2</v>
      </c>
      <c r="D178" s="31">
        <v>3</v>
      </c>
      <c r="F178" t="s">
        <v>40</v>
      </c>
      <c r="G178" t="s">
        <v>41</v>
      </c>
    </row>
    <row r="179" spans="1:7" ht="15" thickBot="1">
      <c r="A179" s="35" t="s">
        <v>0</v>
      </c>
      <c r="B179" s="16">
        <f>(B109/B144)*1000</f>
        <v>12995.58820050623</v>
      </c>
      <c r="C179" s="16">
        <f t="shared" ref="C179:D179" si="38">(C109/C144)*1000</f>
        <v>11940.703877179285</v>
      </c>
      <c r="D179" s="16">
        <f t="shared" si="38"/>
        <v>11584.854694485841</v>
      </c>
      <c r="F179" s="16">
        <f>AVERAGE(B179:D179)</f>
        <v>12173.715590723785</v>
      </c>
      <c r="G179">
        <f>F179/F$210</f>
        <v>157.47259496445938</v>
      </c>
    </row>
    <row r="180" spans="1:7" ht="24">
      <c r="A180" s="36" t="s">
        <v>1</v>
      </c>
      <c r="B180" s="16">
        <f t="shared" ref="B180:D195" si="39">(B110/B145)*1000</f>
        <v>355.19125683060099</v>
      </c>
      <c r="C180" s="16">
        <f t="shared" si="39"/>
        <v>372.35533137172473</v>
      </c>
      <c r="D180" s="16">
        <f t="shared" si="39"/>
        <v>249.50667880995746</v>
      </c>
      <c r="F180" s="16">
        <f t="shared" ref="F180:F210" si="40">AVERAGE(B180:D180)</f>
        <v>325.68442233742775</v>
      </c>
      <c r="G180">
        <f t="shared" ref="G180:G210" si="41">F180/F$210</f>
        <v>4.2128773867573548</v>
      </c>
    </row>
    <row r="181" spans="1:7" ht="24">
      <c r="A181" s="37" t="s">
        <v>2</v>
      </c>
      <c r="B181" s="16">
        <f t="shared" si="39"/>
        <v>1414.78825136612</v>
      </c>
      <c r="C181" s="16">
        <f t="shared" si="39"/>
        <v>1378.9035925121248</v>
      </c>
      <c r="D181" s="16">
        <f t="shared" si="39"/>
        <v>972.40683306257074</v>
      </c>
      <c r="F181" s="16">
        <f t="shared" si="40"/>
        <v>1255.3662256469386</v>
      </c>
      <c r="G181">
        <f t="shared" si="41"/>
        <v>16.238737935852264</v>
      </c>
    </row>
    <row r="182" spans="1:7" ht="24">
      <c r="A182" s="36" t="s">
        <v>3</v>
      </c>
      <c r="B182" s="16">
        <f t="shared" si="39"/>
        <v>2720.5899746883351</v>
      </c>
      <c r="C182" s="16">
        <f t="shared" si="39"/>
        <v>2796.89221705008</v>
      </c>
      <c r="D182" s="16">
        <f t="shared" si="39"/>
        <v>1990.1676517601575</v>
      </c>
      <c r="F182" s="16">
        <f t="shared" si="40"/>
        <v>2502.5499478328575</v>
      </c>
      <c r="G182">
        <f t="shared" si="41"/>
        <v>32.371631436313393</v>
      </c>
    </row>
    <row r="183" spans="1:7" ht="24">
      <c r="A183" s="37" t="s">
        <v>4</v>
      </c>
      <c r="B183" s="16">
        <f t="shared" si="39"/>
        <v>5977.5349119611419</v>
      </c>
      <c r="C183" s="16">
        <f t="shared" si="39"/>
        <v>5751.654331235156</v>
      </c>
      <c r="D183" s="16">
        <f t="shared" si="39"/>
        <v>3706.8270982205408</v>
      </c>
      <c r="F183" s="16">
        <f t="shared" si="40"/>
        <v>5145.3387804722797</v>
      </c>
      <c r="G183">
        <f t="shared" si="41"/>
        <v>66.557317171894226</v>
      </c>
    </row>
    <row r="184" spans="1:7" ht="25" thickBot="1">
      <c r="A184" s="44" t="s">
        <v>5</v>
      </c>
      <c r="B184" s="16">
        <f t="shared" si="39"/>
        <v>345.05919854280501</v>
      </c>
      <c r="C184" s="16">
        <f t="shared" si="39"/>
        <v>328.67584330543446</v>
      </c>
      <c r="D184" s="16">
        <f t="shared" si="39"/>
        <v>270.20370989926028</v>
      </c>
      <c r="F184" s="16">
        <f t="shared" si="40"/>
        <v>314.64625058249993</v>
      </c>
      <c r="G184">
        <f t="shared" si="41"/>
        <v>4.0700935721562992</v>
      </c>
    </row>
    <row r="185" spans="1:7">
      <c r="A185" s="37" t="s">
        <v>6</v>
      </c>
      <c r="B185" s="16">
        <f t="shared" si="39"/>
        <v>242.75337875823601</v>
      </c>
      <c r="C185" s="16">
        <f t="shared" si="39"/>
        <v>231.03342331072923</v>
      </c>
      <c r="D185" s="16">
        <f t="shared" si="39"/>
        <v>158.47717350449591</v>
      </c>
      <c r="F185" s="16">
        <f t="shared" si="40"/>
        <v>210.75465852448704</v>
      </c>
      <c r="G185">
        <f t="shared" si="41"/>
        <v>2.7262081762439387</v>
      </c>
    </row>
    <row r="186" spans="1:7">
      <c r="A186" s="36" t="s">
        <v>7</v>
      </c>
      <c r="B186" s="16">
        <f t="shared" si="39"/>
        <v>48.480607756897236</v>
      </c>
      <c r="C186" s="16">
        <f t="shared" si="39"/>
        <v>45.851391244268562</v>
      </c>
      <c r="D186" s="16">
        <f t="shared" si="39"/>
        <v>47.465980927890271</v>
      </c>
      <c r="F186" s="16">
        <f t="shared" si="40"/>
        <v>47.265993309685349</v>
      </c>
      <c r="G186">
        <f t="shared" si="41"/>
        <v>0.61140730326577319</v>
      </c>
    </row>
    <row r="187" spans="1:7">
      <c r="A187" s="37" t="s">
        <v>8</v>
      </c>
      <c r="B187" s="16">
        <f t="shared" si="39"/>
        <v>861.33618072566605</v>
      </c>
      <c r="C187" s="16">
        <f t="shared" si="39"/>
        <v>1047.1922342174241</v>
      </c>
      <c r="D187" s="16">
        <f t="shared" si="39"/>
        <v>793.75087571808899</v>
      </c>
      <c r="F187" s="16">
        <f t="shared" si="40"/>
        <v>900.75976355372643</v>
      </c>
      <c r="G187">
        <f t="shared" si="41"/>
        <v>11.651740698991048</v>
      </c>
    </row>
    <row r="188" spans="1:7">
      <c r="A188" s="36" t="s">
        <v>9</v>
      </c>
      <c r="B188" s="16">
        <f t="shared" si="39"/>
        <v>162.90441495359525</v>
      </c>
      <c r="C188" s="16">
        <f t="shared" si="39"/>
        <v>177.92481401013893</v>
      </c>
      <c r="D188" s="16">
        <f t="shared" si="39"/>
        <v>176.85564663023675</v>
      </c>
      <c r="F188" s="16">
        <f t="shared" si="40"/>
        <v>172.56162519799031</v>
      </c>
      <c r="G188">
        <f t="shared" si="41"/>
        <v>2.2321637719151259</v>
      </c>
    </row>
    <row r="189" spans="1:7">
      <c r="A189" s="37" t="s">
        <v>10</v>
      </c>
      <c r="B189" s="16">
        <f t="shared" si="39"/>
        <v>101.18174952241327</v>
      </c>
      <c r="C189" s="16">
        <f t="shared" si="39"/>
        <v>73.947805341973321</v>
      </c>
      <c r="D189" s="16">
        <f t="shared" si="39"/>
        <v>94.516456983098223</v>
      </c>
      <c r="F189" s="16">
        <f t="shared" si="40"/>
        <v>89.882003949161614</v>
      </c>
      <c r="G189">
        <f t="shared" si="41"/>
        <v>1.1626649478541617</v>
      </c>
    </row>
    <row r="190" spans="1:7">
      <c r="A190" s="36" t="s">
        <v>11</v>
      </c>
      <c r="B190" s="16">
        <f t="shared" si="39"/>
        <v>391.90222402122834</v>
      </c>
      <c r="C190" s="16">
        <f t="shared" si="39"/>
        <v>311.84798807749627</v>
      </c>
      <c r="D190" s="16">
        <f t="shared" si="39"/>
        <v>352.48070084135645</v>
      </c>
      <c r="F190" s="16">
        <f t="shared" si="40"/>
        <v>352.076970980027</v>
      </c>
      <c r="G190">
        <f t="shared" si="41"/>
        <v>4.5542771090937899</v>
      </c>
    </row>
    <row r="191" spans="1:7">
      <c r="A191" s="37" t="s">
        <v>12</v>
      </c>
      <c r="B191" s="16">
        <f t="shared" si="39"/>
        <v>95.949855351976822</v>
      </c>
      <c r="C191" s="16">
        <f t="shared" si="39"/>
        <v>108.43579234972675</v>
      </c>
      <c r="D191" s="16">
        <f t="shared" si="39"/>
        <v>94.246945416589909</v>
      </c>
      <c r="F191" s="16">
        <f t="shared" si="40"/>
        <v>99.544197706097819</v>
      </c>
      <c r="G191">
        <f t="shared" si="41"/>
        <v>1.2876498559222893</v>
      </c>
    </row>
    <row r="192" spans="1:7">
      <c r="A192" s="36" t="s">
        <v>13</v>
      </c>
      <c r="B192" s="16">
        <f t="shared" si="39"/>
        <v>2311.5753698520593</v>
      </c>
      <c r="C192" s="16">
        <f t="shared" si="39"/>
        <v>1938.8832470944758</v>
      </c>
      <c r="D192" s="16">
        <f t="shared" si="39"/>
        <v>1831.1203783593774</v>
      </c>
      <c r="F192" s="16">
        <f t="shared" si="40"/>
        <v>2027.1929984353039</v>
      </c>
      <c r="G192">
        <f t="shared" si="41"/>
        <v>26.222671260747845</v>
      </c>
    </row>
    <row r="193" spans="1:7">
      <c r="A193" s="37" t="s">
        <v>14</v>
      </c>
      <c r="B193" s="16">
        <f t="shared" si="39"/>
        <v>85.917440252814515</v>
      </c>
      <c r="C193" s="16">
        <f t="shared" si="39"/>
        <v>83.396873808616107</v>
      </c>
      <c r="D193" s="16">
        <f t="shared" si="39"/>
        <v>82.176580198061231</v>
      </c>
      <c r="F193" s="16">
        <f t="shared" si="40"/>
        <v>83.83029808649728</v>
      </c>
      <c r="G193">
        <f t="shared" si="41"/>
        <v>1.0843833567447438</v>
      </c>
    </row>
    <row r="194" spans="1:7" ht="15" thickBot="1">
      <c r="A194" s="38" t="s">
        <v>15</v>
      </c>
      <c r="B194" s="16">
        <f t="shared" si="39"/>
        <v>1499.220927425549</v>
      </c>
      <c r="C194" s="16">
        <f t="shared" si="39"/>
        <v>1571.1989713918351</v>
      </c>
      <c r="D194" s="16">
        <f t="shared" si="39"/>
        <v>1373.4906953598859</v>
      </c>
      <c r="F194" s="16">
        <f t="shared" si="40"/>
        <v>1481.3035313924231</v>
      </c>
      <c r="G194">
        <f t="shared" si="41"/>
        <v>19.161340617824777</v>
      </c>
    </row>
    <row r="195" spans="1:7">
      <c r="A195" s="37" t="s">
        <v>16</v>
      </c>
      <c r="B195" s="16">
        <f t="shared" si="39"/>
        <v>27.920369450424094</v>
      </c>
      <c r="C195" s="16">
        <f t="shared" si="39"/>
        <v>33.731363421709503</v>
      </c>
      <c r="D195" s="16">
        <f t="shared" si="39"/>
        <v>28.460837887067392</v>
      </c>
      <c r="F195" s="16">
        <f t="shared" si="40"/>
        <v>30.037523586400329</v>
      </c>
      <c r="G195">
        <f t="shared" si="41"/>
        <v>0.38854914509920702</v>
      </c>
    </row>
    <row r="196" spans="1:7">
      <c r="A196" s="36" t="s">
        <v>17</v>
      </c>
      <c r="B196" s="16">
        <f t="shared" ref="B196:D210" si="42">(B126/B161)*1000</f>
        <v>514.74060581528715</v>
      </c>
      <c r="C196" s="16">
        <f t="shared" si="42"/>
        <v>329.44796991597633</v>
      </c>
      <c r="D196" s="16">
        <f t="shared" si="42"/>
        <v>474.63920414740096</v>
      </c>
      <c r="F196" s="16">
        <f t="shared" si="40"/>
        <v>439.60925995955478</v>
      </c>
      <c r="G196">
        <f t="shared" si="41"/>
        <v>5.6865474160564702</v>
      </c>
    </row>
    <row r="197" spans="1:7">
      <c r="A197" s="37" t="s">
        <v>18</v>
      </c>
      <c r="B197" s="16">
        <f t="shared" si="42"/>
        <v>89.590880252143833</v>
      </c>
      <c r="C197" s="16">
        <f t="shared" si="42"/>
        <v>71.380754440863711</v>
      </c>
      <c r="D197" s="16">
        <f t="shared" si="42"/>
        <v>92.697276134246167</v>
      </c>
      <c r="F197" s="16">
        <f t="shared" si="40"/>
        <v>84.55630360908458</v>
      </c>
      <c r="G197">
        <f t="shared" si="41"/>
        <v>1.0937745711811535</v>
      </c>
    </row>
    <row r="198" spans="1:7">
      <c r="A198" s="36" t="s">
        <v>19</v>
      </c>
      <c r="B198" s="16">
        <f t="shared" si="42"/>
        <v>232.86853840839137</v>
      </c>
      <c r="C198" s="16">
        <f t="shared" si="42"/>
        <v>252.47350554727592</v>
      </c>
      <c r="D198" s="16">
        <f t="shared" si="42"/>
        <v>238.16577786556059</v>
      </c>
      <c r="F198" s="16">
        <f t="shared" si="40"/>
        <v>241.16927394040931</v>
      </c>
      <c r="G198">
        <f t="shared" si="41"/>
        <v>3.1196351771212094</v>
      </c>
    </row>
    <row r="199" spans="1:7">
      <c r="A199" s="37" t="s">
        <v>20</v>
      </c>
      <c r="B199" s="16">
        <f t="shared" si="42"/>
        <v>26.46857923497268</v>
      </c>
      <c r="C199" s="16">
        <f t="shared" si="42"/>
        <v>29.969924175032823</v>
      </c>
      <c r="D199" s="16">
        <f t="shared" si="42"/>
        <v>27.845822079852603</v>
      </c>
      <c r="F199" s="16">
        <f t="shared" si="40"/>
        <v>28.094775163286034</v>
      </c>
      <c r="G199">
        <f t="shared" si="41"/>
        <v>0.36341880315298691</v>
      </c>
    </row>
    <row r="200" spans="1:7">
      <c r="A200" s="36" t="s">
        <v>21</v>
      </c>
      <c r="B200" s="16">
        <f t="shared" si="42"/>
        <v>1137.6665707985815</v>
      </c>
      <c r="C200" s="16">
        <f t="shared" si="42"/>
        <v>1039.0013929068894</v>
      </c>
      <c r="D200" s="16">
        <f t="shared" si="42"/>
        <v>967.77691039986098</v>
      </c>
      <c r="F200" s="16">
        <f t="shared" si="40"/>
        <v>1048.148291368444</v>
      </c>
      <c r="G200">
        <f t="shared" si="41"/>
        <v>13.558278909942882</v>
      </c>
    </row>
    <row r="201" spans="1:7">
      <c r="A201" s="37" t="s">
        <v>22</v>
      </c>
      <c r="B201" s="16">
        <f t="shared" si="42"/>
        <v>238.42757582957162</v>
      </c>
      <c r="C201" s="16">
        <f t="shared" si="42"/>
        <v>268.61409071488004</v>
      </c>
      <c r="D201" s="16">
        <f t="shared" si="42"/>
        <v>175.6660800839739</v>
      </c>
      <c r="F201" s="16">
        <f t="shared" si="40"/>
        <v>227.56924887614187</v>
      </c>
      <c r="G201">
        <f t="shared" si="41"/>
        <v>2.9437126149016866</v>
      </c>
    </row>
    <row r="202" spans="1:7">
      <c r="A202" s="36" t="s">
        <v>23</v>
      </c>
      <c r="B202" s="16">
        <f t="shared" si="42"/>
        <v>57.113700704457159</v>
      </c>
      <c r="C202" s="16">
        <f t="shared" si="42"/>
        <v>51.608986035215544</v>
      </c>
      <c r="D202" s="16">
        <f t="shared" si="42"/>
        <v>38.029833111800322</v>
      </c>
      <c r="F202" s="16">
        <f t="shared" si="40"/>
        <v>48.91750661715767</v>
      </c>
      <c r="G202">
        <f t="shared" si="41"/>
        <v>0.63277038540843245</v>
      </c>
    </row>
    <row r="203" spans="1:7">
      <c r="A203" s="37" t="s">
        <v>24</v>
      </c>
      <c r="B203" s="16">
        <f t="shared" si="42"/>
        <v>904.3616852775798</v>
      </c>
      <c r="C203" s="16">
        <f t="shared" si="42"/>
        <v>957.61445733816322</v>
      </c>
      <c r="D203" s="16">
        <f t="shared" si="42"/>
        <v>1027.7384245204523</v>
      </c>
      <c r="F203" s="16">
        <f t="shared" si="40"/>
        <v>963.23818904539837</v>
      </c>
      <c r="G203">
        <f t="shared" si="41"/>
        <v>12.459927790117451</v>
      </c>
    </row>
    <row r="204" spans="1:7" ht="15" thickBot="1">
      <c r="A204" s="38" t="s">
        <v>25</v>
      </c>
      <c r="B204" s="16">
        <f t="shared" si="42"/>
        <v>773.46016325979906</v>
      </c>
      <c r="C204" s="16">
        <f t="shared" si="42"/>
        <v>565.31355711683568</v>
      </c>
      <c r="D204" s="16">
        <f t="shared" si="42"/>
        <v>774.24722840630557</v>
      </c>
      <c r="F204" s="16">
        <f t="shared" si="40"/>
        <v>704.3403162609801</v>
      </c>
      <c r="G204">
        <f t="shared" si="41"/>
        <v>9.1109650552555888</v>
      </c>
    </row>
    <row r="205" spans="1:7">
      <c r="A205" s="45">
        <v>273</v>
      </c>
      <c r="B205" s="16">
        <f t="shared" si="42"/>
        <v>94.044507800744441</v>
      </c>
      <c r="C205" s="16">
        <f t="shared" si="42"/>
        <v>89.528130047771256</v>
      </c>
      <c r="D205" s="16">
        <f t="shared" si="42"/>
        <v>121.25640699792434</v>
      </c>
      <c r="F205" s="16">
        <f t="shared" si="40"/>
        <v>101.60968161548</v>
      </c>
      <c r="G205">
        <f t="shared" si="41"/>
        <v>1.3143678376792798</v>
      </c>
    </row>
    <row r="206" spans="1:7">
      <c r="A206" s="40">
        <v>271</v>
      </c>
      <c r="B206" s="16">
        <f t="shared" si="42"/>
        <v>19.115092980895497</v>
      </c>
      <c r="C206" s="16">
        <f t="shared" si="42"/>
        <v>16.577638607478356</v>
      </c>
      <c r="D206" s="16">
        <f t="shared" si="42"/>
        <v>15.662843531695996</v>
      </c>
      <c r="F206" s="16">
        <f t="shared" si="40"/>
        <v>17.118525040023282</v>
      </c>
      <c r="G206">
        <f t="shared" si="41"/>
        <v>0.22143597325952233</v>
      </c>
    </row>
    <row r="207" spans="1:7">
      <c r="A207" s="41">
        <v>258</v>
      </c>
      <c r="B207" s="16">
        <f t="shared" si="42"/>
        <v>712.3090934566344</v>
      </c>
      <c r="C207" s="16">
        <f t="shared" si="42"/>
        <v>622.87837390296397</v>
      </c>
      <c r="D207" s="16">
        <f t="shared" si="42"/>
        <v>698.29760403530895</v>
      </c>
      <c r="F207" s="16">
        <f t="shared" si="40"/>
        <v>677.82835713163581</v>
      </c>
      <c r="G207">
        <f t="shared" si="41"/>
        <v>8.7680207035023106</v>
      </c>
    </row>
    <row r="208" spans="1:7">
      <c r="A208" s="40">
        <v>193</v>
      </c>
      <c r="B208" s="16">
        <f t="shared" si="42"/>
        <v>120.18605256310175</v>
      </c>
      <c r="C208" s="16">
        <f t="shared" si="42"/>
        <v>132.43776563448691</v>
      </c>
      <c r="D208" s="16">
        <f t="shared" si="42"/>
        <v>160.50573234758383</v>
      </c>
      <c r="F208" s="16">
        <f t="shared" si="40"/>
        <v>137.70985018172416</v>
      </c>
      <c r="G208">
        <f t="shared" si="41"/>
        <v>1.7813400763861387</v>
      </c>
    </row>
    <row r="209" spans="1:7" ht="15" thickBot="1">
      <c r="A209" s="42">
        <v>72</v>
      </c>
      <c r="B209" s="16">
        <f t="shared" si="42"/>
        <v>348.4296517083402</v>
      </c>
      <c r="C209" s="16">
        <f t="shared" si="42"/>
        <v>479.64433928604961</v>
      </c>
      <c r="D209" s="16">
        <f t="shared" si="42"/>
        <v>499.30354655523405</v>
      </c>
      <c r="F209" s="16">
        <f t="shared" si="40"/>
        <v>442.45917918320794</v>
      </c>
      <c r="G209">
        <f t="shared" si="41"/>
        <v>5.7234124284056769</v>
      </c>
    </row>
    <row r="210" spans="1:7" ht="15" thickBot="1">
      <c r="A210" s="39" t="s">
        <v>26</v>
      </c>
      <c r="B210" s="16">
        <f t="shared" si="42"/>
        <v>63.676381299332107</v>
      </c>
      <c r="C210" s="16">
        <f t="shared" si="42"/>
        <v>76.541487423942968</v>
      </c>
      <c r="D210" s="16">
        <f t="shared" si="42"/>
        <v>91.702782488537125</v>
      </c>
      <c r="F210" s="16">
        <f t="shared" si="40"/>
        <v>77.306883737270724</v>
      </c>
      <c r="G210">
        <f t="shared" si="41"/>
        <v>1</v>
      </c>
    </row>
  </sheetData>
  <conditionalFormatting sqref="B38:D70">
    <cfRule type="colorScale" priority="11">
      <colorScale>
        <cfvo type="min"/>
        <cfvo type="max"/>
        <color rgb="FFFCFCFF"/>
        <color rgb="FFF8696B"/>
      </colorScale>
    </cfRule>
  </conditionalFormatting>
  <conditionalFormatting sqref="B71:D71">
    <cfRule type="colorScale" priority="9">
      <colorScale>
        <cfvo type="min"/>
        <cfvo type="max"/>
        <color rgb="FFFCFCFF"/>
        <color rgb="FFF8696B"/>
      </colorScale>
    </cfRule>
  </conditionalFormatting>
  <conditionalFormatting sqref="B3:D10">
    <cfRule type="colorScale" priority="7">
      <colorScale>
        <cfvo type="min"/>
        <cfvo type="max"/>
        <color rgb="FFFCFCFF"/>
        <color rgb="FFF8696B"/>
      </colorScale>
    </cfRule>
  </conditionalFormatting>
  <conditionalFormatting sqref="B11:D18">
    <cfRule type="colorScale" priority="6">
      <colorScale>
        <cfvo type="min"/>
        <cfvo type="max"/>
        <color rgb="FFFCFCFF"/>
        <color rgb="FFF8696B"/>
      </colorScale>
    </cfRule>
  </conditionalFormatting>
  <conditionalFormatting sqref="B19:D26">
    <cfRule type="colorScale" priority="5">
      <colorScale>
        <cfvo type="min"/>
        <cfvo type="max"/>
        <color rgb="FFFCFCFF"/>
        <color rgb="FFF8696B"/>
      </colorScale>
    </cfRule>
  </conditionalFormatting>
  <conditionalFormatting sqref="B27:D34">
    <cfRule type="colorScale" priority="4">
      <colorScale>
        <cfvo type="min"/>
        <cfvo type="max"/>
        <color rgb="FFFCFCFF"/>
        <color rgb="FFF8696B"/>
      </colorScale>
    </cfRule>
  </conditionalFormatting>
  <conditionalFormatting sqref="B144:D175">
    <cfRule type="colorScale" priority="3">
      <colorScale>
        <cfvo type="min"/>
        <cfvo type="max"/>
        <color rgb="FFFCFCFF"/>
        <color rgb="FFF8696B"/>
      </colorScale>
    </cfRule>
  </conditionalFormatting>
  <conditionalFormatting sqref="B179:D210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Mg</vt:lpstr>
      <vt:lpstr>Cu</vt:lpstr>
      <vt:lpstr>Ca</vt:lpstr>
      <vt:lpstr>Mn</vt:lpstr>
      <vt:lpstr>Zn</vt:lpstr>
      <vt:lpstr>Cd</vt:lpstr>
      <vt:lpstr>Ni</vt:lpstr>
      <vt:lpstr>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Tokuriki Lab</cp:lastModifiedBy>
  <dcterms:created xsi:type="dcterms:W3CDTF">2016-10-06T22:18:49Z</dcterms:created>
  <dcterms:modified xsi:type="dcterms:W3CDTF">2017-09-13T18:19:06Z</dcterms:modified>
</cp:coreProperties>
</file>