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di\anaconda3\envs\ecs765p\coursework\090355545_YU\"/>
    </mc:Choice>
  </mc:AlternateContent>
  <xr:revisionPtr revIDLastSave="0" documentId="13_ncr:1_{4F22C706-A022-4B54-9D5D-13476789AA3B}" xr6:coauthVersionLast="47" xr6:coauthVersionMax="47" xr10:uidLastSave="{00000000-0000-0000-0000-000000000000}"/>
  <bookViews>
    <workbookView xWindow="-120" yWindow="-120" windowWidth="29040" windowHeight="16440" xr2:uid="{55EDB308-3624-452E-88EA-BC432E567BD3}"/>
  </bookViews>
  <sheets>
    <sheet name="part_A" sheetId="1" r:id="rId1"/>
    <sheet name="part_B" sheetId="2" r:id="rId2"/>
    <sheet name="Part_C" sheetId="3" r:id="rId3"/>
    <sheet name="Part_D_Popular_Scams" sheetId="4" r:id="rId4"/>
    <sheet name="Part_D_Fork" sheetId="5" r:id="rId5"/>
    <sheet name="Part_D_Gas" sheetId="6" r:id="rId6"/>
    <sheet name="Part_D_Spark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4" l="1"/>
  <c r="D20" i="4"/>
  <c r="D19" i="4"/>
  <c r="D18" i="4"/>
</calcChain>
</file>

<file path=xl/sharedStrings.xml><?xml version="1.0" encoding="utf-8"?>
<sst xmlns="http://schemas.openxmlformats.org/spreadsheetml/2006/main" count="443" uniqueCount="286">
  <si>
    <t>2015/08</t>
  </si>
  <si>
    <t>2015/11</t>
  </si>
  <si>
    <t>2016/01</t>
  </si>
  <si>
    <t>2016/03</t>
  </si>
  <si>
    <t>2016/05</t>
  </si>
  <si>
    <t>2016/07</t>
  </si>
  <si>
    <t>2016/09</t>
  </si>
  <si>
    <t>2016/10</t>
  </si>
  <si>
    <t>2016/12</t>
  </si>
  <si>
    <t>2017/02</t>
  </si>
  <si>
    <t>2017/04</t>
  </si>
  <si>
    <t>2017/06</t>
  </si>
  <si>
    <t>2017/08</t>
  </si>
  <si>
    <t>2017/11</t>
  </si>
  <si>
    <t>2018/01</t>
  </si>
  <si>
    <t>2018/03</t>
  </si>
  <si>
    <t>2018/05</t>
  </si>
  <si>
    <t>2018/07</t>
  </si>
  <si>
    <t>2018/09</t>
  </si>
  <si>
    <t>2018/10</t>
  </si>
  <si>
    <t>2018/12</t>
  </si>
  <si>
    <t>2019/02</t>
  </si>
  <si>
    <t>2019/04</t>
  </si>
  <si>
    <t>2019/06</t>
  </si>
  <si>
    <t>2015/09</t>
  </si>
  <si>
    <t>2015/10</t>
  </si>
  <si>
    <t>2015/12</t>
  </si>
  <si>
    <t>2016/02</t>
  </si>
  <si>
    <t>2016/04</t>
  </si>
  <si>
    <t>2016/06</t>
  </si>
  <si>
    <t>2016/08</t>
  </si>
  <si>
    <t>2016/11</t>
  </si>
  <si>
    <t>2017/01</t>
  </si>
  <si>
    <t>2017/03</t>
  </si>
  <si>
    <t>2017/05</t>
  </si>
  <si>
    <t>2017/07</t>
  </si>
  <si>
    <t>2017/09</t>
  </si>
  <si>
    <t>2017/10</t>
  </si>
  <si>
    <t>2017/12</t>
  </si>
  <si>
    <t>2018/02</t>
  </si>
  <si>
    <t>2018/04</t>
  </si>
  <si>
    <t>2018/06</t>
  </si>
  <si>
    <t>2018/08</t>
  </si>
  <si>
    <t>2018/11</t>
  </si>
  <si>
    <t>2019/01</t>
  </si>
  <si>
    <t>2019/03</t>
  </si>
  <si>
    <t>2019/05</t>
  </si>
  <si>
    <t>Date</t>
  </si>
  <si>
    <t>Monthly total number of transactions</t>
  </si>
  <si>
    <t>Monthly average value of transactions</t>
  </si>
  <si>
    <t>0xaa1a6e3e6ef20068f7f8d8c835d2d22fd5116444-8.415510080996651e+25null</t>
  </si>
  <si>
    <t>0xfa52274dd61e1643d2205169732f29114bc240b3-4.578748448318694e+25null</t>
  </si>
  <si>
    <t>0x7727e5113d1d161373623e5f49fd568b4f543a9e-4.562062400135065e+25null</t>
  </si>
  <si>
    <t>0x209c4784ab1e8183cf58ca33cb740efbf3fc18ef-4.3170356092264605e+25null</t>
  </si>
  <si>
    <t>0x6fc82a5fe25a5cdb58bc74600a40a69c065263f8-2.706892158201872e+25null</t>
  </si>
  <si>
    <t>0xbfc39b6f805a9e40e77291aff27aee3c96915bdd-2.110419513809435e+25null</t>
  </si>
  <si>
    <t>0xe94b04a0fed112f3664e45adb2b8915693dd5ff3-1.5562398956802842e+25null</t>
  </si>
  <si>
    <t>0xbb9bc244d798123fde783fcc1c72d3bb8c189413-1.1983608729202228e+25null</t>
  </si>
  <si>
    <t>0xabbb6bebfa05aa13e908eaa492bd7a8343760477-1.1706457177940795e+25null</t>
  </si>
  <si>
    <t>0x341e790174e3a4d35b65fdc067b6b5634a61caea-8.379000751917756e+24null</t>
  </si>
  <si>
    <t>the top 10 popular services: (address and its aggregated value)</t>
  </si>
  <si>
    <t>0xea674fdde714fd979de3edf0f56aa9716b898ec8-23989401188null</t>
  </si>
  <si>
    <t>0x829bd824b016326a401d083b33d092293333a830-15010222714null</t>
  </si>
  <si>
    <t>0x5a0b54d5dc17e0aadc383d2db43b0a0d3e029c4c-13978859941null</t>
  </si>
  <si>
    <t>0x52bc44d5378309ee2abf1539bf71de1b7d7be3b5-10998145387null</t>
  </si>
  <si>
    <t>0xb2930b35844a230f00e51431acae96fe543a0347-7842595276null</t>
  </si>
  <si>
    <t>0x2a65aca4d5fc5b5c859090a6c34d164135398226-3628875680null</t>
  </si>
  <si>
    <t>0x4bb96091ee9d802ed039c4d1a5f6216f90f81b01-1221833144null</t>
  </si>
  <si>
    <t>0xf3b9d2c81f2b24b0fa0acaaa865b7d9ced5fc2fb-1152472379null</t>
  </si>
  <si>
    <t>0x1e9939daaad6924ad004c2560e90804164900341-1080301927null</t>
  </si>
  <si>
    <t>0x61c808d82a3ac53231750dadc13c777b59310bd9-692942577null</t>
  </si>
  <si>
    <t>Top 10  most active miner with its size</t>
  </si>
  <si>
    <t>Scamming-Suspended3.71016795e+18</t>
  </si>
  <si>
    <t>Phishing-Inactive1.488677770799503e+19</t>
  </si>
  <si>
    <t>Phishing-Suspended1.63990813e+18</t>
  </si>
  <si>
    <t>Scamming</t>
  </si>
  <si>
    <t>Fake ICO</t>
  </si>
  <si>
    <t>Phishing</t>
  </si>
  <si>
    <t>Phishing-Active</t>
  </si>
  <si>
    <t>Scamming-Offline</t>
  </si>
  <si>
    <t>Scamming-Suspended</t>
  </si>
  <si>
    <t>Fake ICO-Offline</t>
  </si>
  <si>
    <t>Phishing-Inactive</t>
  </si>
  <si>
    <t>Phishing-Offline</t>
  </si>
  <si>
    <t>Phishing-Suspended</t>
  </si>
  <si>
    <t>Scamming-Active</t>
  </si>
  <si>
    <t>raw output:</t>
  </si>
  <si>
    <t>organise data in columns:</t>
  </si>
  <si>
    <t>aggreagated value</t>
  </si>
  <si>
    <t>scam category</t>
  </si>
  <si>
    <t>scam category - status</t>
  </si>
  <si>
    <t>Offline</t>
  </si>
  <si>
    <t>Active</t>
  </si>
  <si>
    <t>Inactive</t>
  </si>
  <si>
    <t>Suspended</t>
  </si>
  <si>
    <t>status</t>
  </si>
  <si>
    <t>Inactive1.488677770799503e+19</t>
  </si>
  <si>
    <t>Offline4.002823599553411e+22</t>
  </si>
  <si>
    <t>Phishing-Active4.5315978714979385e+21</t>
  </si>
  <si>
    <t>Scamming3.840778126042357e+22</t>
  </si>
  <si>
    <t>Scamming-Offline1.6292145589867755e+22</t>
  </si>
  <si>
    <t>Suspended5.35007608e+18</t>
  </si>
  <si>
    <t>Active2.664352337410128e+22</t>
  </si>
  <si>
    <t>Fake ICO1.3564575668896302e+21</t>
  </si>
  <si>
    <t>Fake ICO-Offline1.356457566889631e+21</t>
  </si>
  <si>
    <t>Phishing2.692775739611062e+22</t>
  </si>
  <si>
    <t>Phishing-Offline2.237963283877463e+22</t>
  </si>
  <si>
    <t>Scamming-Active2.21119255026036e+22</t>
  </si>
  <si>
    <t>["14072016"][2.1638373796822426e+19, 42990, 22312198097.65278]</t>
  </si>
  <si>
    <t>["16072016"][2.2199586801109225e+19, 38079, 22466795637.034374]</t>
  </si>
  <si>
    <t>["18072016"][7.492362879610251e+19, 37813, 22338674827.95364]</t>
  </si>
  <si>
    <t>["21072016"][3.5074500529992528e+19, 50544, 22401510908.645298]</t>
  </si>
  <si>
    <t>["23072016"][5.930983247548485e+19, 45201, 22663572376.774807]</t>
  </si>
  <si>
    <t>["25072016"][1.7994003736572667e+20, 56908, 23035732768.02583]</t>
  </si>
  <si>
    <t>["15072016"][9.335170115292498e+19, 40915, 22156228061.678555]</t>
  </si>
  <si>
    <t>["17072016"][2.455997956605008e+19, 31904, 22386531365.477932]</t>
  </si>
  <si>
    <t>["19072016"][2.0521804980100566e+20, 47540, 21730371897.990112]</t>
  </si>
  <si>
    <t>["20072016"][3.087404185748529e+20, 45234, 22680612752.35133]</t>
  </si>
  <si>
    <t>["22072016"][6.381286395518237e+19, 48187, 22358106170.516487]</t>
  </si>
  <si>
    <t>["24072016"][2.2010933094712643e+20, 55660, 23363782619.42551]</t>
  </si>
  <si>
    <t xml:space="preserve">["26072016"][3.175146170165548e+20, 60995, 23653742896.17649] </t>
  </si>
  <si>
    <t>raw output: [date][daily avg value, daily count of transactions, daily avg gas price]</t>
  </si>
  <si>
    <t xml:space="preserve"> </t>
  </si>
  <si>
    <t>Daily Average Value</t>
  </si>
  <si>
    <t>Daily number of transactions</t>
  </si>
  <si>
    <t>Daily average gas price of transactions</t>
  </si>
  <si>
    <t>25/7/2016</t>
  </si>
  <si>
    <t>15/7/2016</t>
  </si>
  <si>
    <t>17/7/2016</t>
  </si>
  <si>
    <t>19/7/2016</t>
  </si>
  <si>
    <t>20/7/2016</t>
  </si>
  <si>
    <t>22/7/2016</t>
  </si>
  <si>
    <t>24/7/2016</t>
  </si>
  <si>
    <t>26/7/2016</t>
  </si>
  <si>
    <t>25/07/2016</t>
  </si>
  <si>
    <t>0xaa1a6e3e6ef20068f7f8d8c835d2d22fd5116444-8.41551008099601e+25-83155.65648193848null</t>
  </si>
  <si>
    <t>0xfa52274dd61e1643d2205169732f29114bc240b3-4.578748448318875e+25-35000.037603453755null</t>
  </si>
  <si>
    <t>0x7727e5113d1d161373623e5f49fd568b4f543a9e-4.5620624001352346e+25-89823.62314766804null</t>
  </si>
  <si>
    <t>0x209c4784ab1e8183cf58ca33cb740efbf3fc18ef-4.317035609226825e+25-42761.8390420488null</t>
  </si>
  <si>
    <t>0x6fc82a5fe25a5cdb58bc74600a40a69c065263f8-2.7068921582018533e+25-47007.97471560228null</t>
  </si>
  <si>
    <t>0xbfc39b6f805a9e40e77291aff27aee3c96915bdd-2.1104195138094966e+25-39999.61330880607null</t>
  </si>
  <si>
    <t>0xe94b04a0fed112f3664e45adb2b8915693dd5ff3-1.5562398956803897e+25-137076.8113569711null</t>
  </si>
  <si>
    <t>0xbb9bc244d798123fde783fcc1c72d3bb8c189413-1.1983608729203506e+25-128910.86789658967null</t>
  </si>
  <si>
    <t>0xabbb6bebfa05aa13e908eaa492bd7a8343760477-1.1706457177940896e+25-100337.97460384933null</t>
  </si>
  <si>
    <t>0x341e790174e3a4d35b65fdc067b6b5634a61caea-8.379000751917756e+24-198832.66666666666null</t>
  </si>
  <si>
    <t>73133.53050098693]</t>
  </si>
  <si>
    <t>160356354969.05676]]</t>
  </si>
  <si>
    <t>209520.94340378218]</t>
  </si>
  <si>
    <t>53607614201.798096]]</t>
  </si>
  <si>
    <t>140463.7812759377]</t>
  </si>
  <si>
    <t>56596270931.321724]]</t>
  </si>
  <si>
    <t>103585.96288806947]</t>
  </si>
  <si>
    <t>32805967466.95314]]</t>
  </si>
  <si>
    <t>119737.9383389679]</t>
  </si>
  <si>
    <t>23747073761.7928]]</t>
  </si>
  <si>
    <t>114490.23118436741]</t>
  </si>
  <si>
    <t>22619213302.833485]]</t>
  </si>
  <si>
    <t>139595.43180709172]</t>
  </si>
  <si>
    <t>25262249340.113716]]</t>
  </si>
  <si>
    <t>117078.86856704934]</t>
  </si>
  <si>
    <t>32113146198.884987]]</t>
  </si>
  <si>
    <t>134463.8302327048]</t>
  </si>
  <si>
    <t>50318068074.695145]]</t>
  </si>
  <si>
    <t>185771.26611789103]</t>
  </si>
  <si>
    <t>23047230327.25876]]</t>
  </si>
  <si>
    <t>156866.61651822302]</t>
  </si>
  <si>
    <t>22357075153.74313]]</t>
  </si>
  <si>
    <t>129488.39504908556]</t>
  </si>
  <si>
    <t>30201664896.35166]]</t>
  </si>
  <si>
    <t>139510.6310349726]</t>
  </si>
  <si>
    <t>25903650367.975693]]</t>
  </si>
  <si>
    <t>146613.7212948582]</t>
  </si>
  <si>
    <t>15312465314.711643]]</t>
  </si>
  <si>
    <t>102167.12354317823]</t>
  </si>
  <si>
    <t>52106060636.83521]]</t>
  </si>
  <si>
    <t>156114.3435117928]</t>
  </si>
  <si>
    <t>15554999714.863928]]</t>
  </si>
  <si>
    <t>149300.75953211795]</t>
  </si>
  <si>
    <t>17414613148.418736]]</t>
  </si>
  <si>
    <t>160946.32119566188]</t>
  </si>
  <si>
    <t>27520561081.019062]]</t>
  </si>
  <si>
    <t>202264.51543298518]</t>
  </si>
  <si>
    <t>15208159827.232313]]</t>
  </si>
  <si>
    <t>202550.24404083]</t>
  </si>
  <si>
    <t>14527572489.592985]]</t>
  </si>
  <si>
    <t>228197.0665342265]</t>
  </si>
  <si>
    <t>16338844843.98955]]</t>
  </si>
  <si>
    <t>246776.93062665823]</t>
  </si>
  <si>
    <t>28940599438.05778]]</t>
  </si>
  <si>
    <t>210658.60478696763]</t>
  </si>
  <si>
    <t>11573133401.382923]]</t>
  </si>
  <si>
    <t>153578.42011967467]</t>
  </si>
  <si>
    <t>15067557451.31432]]</t>
  </si>
  <si>
    <t>avg over the whole period</t>
  </si>
  <si>
    <t>171517.7990229494]</t>
  </si>
  <si>
    <t>21934437225.37419]]</t>
  </si>
  <si>
    <t>99880.37666969116]</t>
  </si>
  <si>
    <t>56512934320.0207]]</t>
  </si>
  <si>
    <t>124898.76345065859]</t>
  </si>
  <si>
    <t>53898497955.077896]]</t>
  </si>
  <si>
    <t>202883.632316504]</t>
  </si>
  <si>
    <t>55899526672.34952]]</t>
  </si>
  <si>
    <t>130175.52141758327]</t>
  </si>
  <si>
    <t>69180681134.38911]]</t>
  </si>
  <si>
    <t>95083.47755021007]</t>
  </si>
  <si>
    <t>23359978331.68367]]</t>
  </si>
  <si>
    <t>130112.21626908527]</t>
  </si>
  <si>
    <t>23021831286.585045]]</t>
  </si>
  <si>
    <t>119958.22676283357]</t>
  </si>
  <si>
    <t>22407628763.3763]]</t>
  </si>
  <si>
    <t>118474.20698056064]</t>
  </si>
  <si>
    <t>24634294365.27944]]</t>
  </si>
  <si>
    <t>144585.8323444452]</t>
  </si>
  <si>
    <t>22507570807.72136]]</t>
  </si>
  <si>
    <t>147228.19778654756]</t>
  </si>
  <si>
    <t>23232083087.937824]]</t>
  </si>
  <si>
    <t>152449.08294623252]</t>
  </si>
  <si>
    <t>23568661138.05682]]</t>
  </si>
  <si>
    <t>132790.34469405047]</t>
  </si>
  <si>
    <t>25463022668.185093]]</t>
  </si>
  <si>
    <t>146371.34922749794]</t>
  </si>
  <si>
    <t>30676555381.621807]]</t>
  </si>
  <si>
    <t>139870.05913735816]</t>
  </si>
  <si>
    <t>17509171844.77231]]</t>
  </si>
  <si>
    <t>125269.51047898784]</t>
  </si>
  <si>
    <t>33423472930.551147]]</t>
  </si>
  <si>
    <t>131824.6970378884]</t>
  </si>
  <si>
    <t>23636574203.78963]]</t>
  </si>
  <si>
    <t>236204.97904008476]</t>
  </si>
  <si>
    <t>13149523170.45525]]</t>
  </si>
  <si>
    <t>180795.02085380582]</t>
  </si>
  <si>
    <t>16536952425.511656]]</t>
  </si>
  <si>
    <t>185752.46188363043]</t>
  </si>
  <si>
    <t>18478650928.705822]]</t>
  </si>
  <si>
    <t>224208.95181702235]</t>
  </si>
  <si>
    <t>16034859008.659286]]</t>
  </si>
  <si>
    <t>213715.9605048934]</t>
  </si>
  <si>
    <t>14611816445.779957]]</t>
  </si>
  <si>
    <t>248217.42927149552]</t>
  </si>
  <si>
    <t>18091340267.225655]]</t>
  </si>
  <si>
    <t>183094.5693197547]</t>
  </si>
  <si>
    <t>14480574461.391153]]</t>
  </si>
  <si>
    <t>raw output: top 10 address-tran_value-avg_gas</t>
  </si>
  <si>
    <t>raw output: monthly avg gas and gas price</t>
  </si>
  <si>
    <t>Average Gas</t>
  </si>
  <si>
    <t>Average Gas Price</t>
  </si>
  <si>
    <t>Month</t>
  </si>
  <si>
    <t>Average Gas overall</t>
  </si>
  <si>
    <t>Average Gas Price Overall</t>
  </si>
  <si>
    <t>0xaa1a6e3e6ef20068f7f8d8c835d2d22fd5116444</t>
  </si>
  <si>
    <t>0xfa52274dd61e1643d2205169732f29114bc240b3</t>
  </si>
  <si>
    <t>0x7727e5113d1d161373623e5f49fd568b4f543a9e</t>
  </si>
  <si>
    <t>0x209c4784ab1e8183cf58ca33cb740efbf3fc18ef</t>
  </si>
  <si>
    <t>0x6fc82a5fe25a5cdb58bc74600a40a69c065263f8</t>
  </si>
  <si>
    <t>0xbfc39b6f805a9e40e77291aff27aee3c96915bdd</t>
  </si>
  <si>
    <t>0xe94b04a0fed112f3664e45adb2b8915693dd5ff3</t>
  </si>
  <si>
    <t>0xbb9bc244d798123fde783fcc1c72d3bb8c189413</t>
  </si>
  <si>
    <t>0xabbb6bebfa05aa13e908eaa492bd7a8343760477</t>
  </si>
  <si>
    <t>0x341e790174e3a4d35b65fdc067b6b5634a61caea</t>
  </si>
  <si>
    <t>average gas</t>
  </si>
  <si>
    <t>value</t>
  </si>
  <si>
    <t>address</t>
  </si>
  <si>
    <t>Test 1</t>
  </si>
  <si>
    <t>Test 2</t>
  </si>
  <si>
    <t>Test 3</t>
  </si>
  <si>
    <t>Spark</t>
  </si>
  <si>
    <t>MRJOB</t>
  </si>
  <si>
    <t>Time taken</t>
  </si>
  <si>
    <t>Job ID</t>
  </si>
  <si>
    <t>result from spark</t>
  </si>
  <si>
    <t xml:space="preserve">Spark </t>
  </si>
  <si>
    <t>job_1648683650522_2939, job_1648683650522_2945</t>
  </si>
  <si>
    <t xml:space="preserve">job_1648683650522_2949, job_1648683650522_2951 </t>
  </si>
  <si>
    <t>job_1648683650522_2953, job_1648683650522_2969</t>
  </si>
  <si>
    <t>application_1648683650522_2932</t>
  </si>
  <si>
    <t>application_1648683650522_2933</t>
  </si>
  <si>
    <t>application_1648683650522_2935</t>
  </si>
  <si>
    <t>25 min 59 sec</t>
  </si>
  <si>
    <t>25 min 40 sec</t>
  </si>
  <si>
    <t>Average Time</t>
  </si>
  <si>
    <t>26 min 14 sec</t>
  </si>
  <si>
    <t>27 min 04 sec</t>
  </si>
  <si>
    <t>1 min 58 sec</t>
  </si>
  <si>
    <t>1 min 49sec</t>
  </si>
  <si>
    <t>1 min 40 sec</t>
  </si>
  <si>
    <t>1 min 49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</si>
</sst>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1" fillId="0" borderId="1" xfId="0" applyFont="1" applyBorder="1"/>
    <xf numFmtId="0" fontId="0" fillId="0" borderId="1" xfId="0" applyBorder="1"/>
    <xf numFmtId="11" fontId="0" fillId="0" borderId="1" xfId="0" applyNumberFormat="1" applyBorder="1"/>
    <xf numFmtId="0" fontId="0" fillId="0" borderId="0" xfId="0" applyBorder="1"/>
    <xf numFmtId="11" fontId="0" fillId="0" borderId="0" xfId="0" applyNumberFormat="1" applyBorder="1"/>
    <xf numFmtId="0" fontId="1" fillId="0" borderId="1" xfId="0" applyFont="1" applyFill="1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4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200" b="1"/>
              <a:t>Monthly average value of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part_A!$C$1</c:f>
              <c:strCache>
                <c:ptCount val="1"/>
                <c:pt idx="0">
                  <c:v>Monthly average value of transactions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part_A!$A$2:$A$48</c:f>
              <c:strCache>
                <c:ptCount val="47"/>
                <c:pt idx="0">
                  <c:v>2015/08</c:v>
                </c:pt>
                <c:pt idx="1">
                  <c:v>2015/09</c:v>
                </c:pt>
                <c:pt idx="2">
                  <c:v>2015/10</c:v>
                </c:pt>
                <c:pt idx="3">
                  <c:v>2015/11</c:v>
                </c:pt>
                <c:pt idx="4">
                  <c:v>2015/12</c:v>
                </c:pt>
                <c:pt idx="5">
                  <c:v>2016/01</c:v>
                </c:pt>
                <c:pt idx="6">
                  <c:v>2016/02</c:v>
                </c:pt>
                <c:pt idx="7">
                  <c:v>2016/03</c:v>
                </c:pt>
                <c:pt idx="8">
                  <c:v>2016/04</c:v>
                </c:pt>
                <c:pt idx="9">
                  <c:v>2016/05</c:v>
                </c:pt>
                <c:pt idx="10">
                  <c:v>2016/06</c:v>
                </c:pt>
                <c:pt idx="11">
                  <c:v>2016/07</c:v>
                </c:pt>
                <c:pt idx="12">
                  <c:v>2016/08</c:v>
                </c:pt>
                <c:pt idx="13">
                  <c:v>2016/09</c:v>
                </c:pt>
                <c:pt idx="14">
                  <c:v>2016/10</c:v>
                </c:pt>
                <c:pt idx="15">
                  <c:v>2016/11</c:v>
                </c:pt>
                <c:pt idx="16">
                  <c:v>2016/12</c:v>
                </c:pt>
                <c:pt idx="17">
                  <c:v>2017/01</c:v>
                </c:pt>
                <c:pt idx="18">
                  <c:v>2017/02</c:v>
                </c:pt>
                <c:pt idx="19">
                  <c:v>2017/03</c:v>
                </c:pt>
                <c:pt idx="20">
                  <c:v>2017/04</c:v>
                </c:pt>
                <c:pt idx="21">
                  <c:v>2017/05</c:v>
                </c:pt>
                <c:pt idx="22">
                  <c:v>2017/06</c:v>
                </c:pt>
                <c:pt idx="23">
                  <c:v>2017/07</c:v>
                </c:pt>
                <c:pt idx="24">
                  <c:v>2017/08</c:v>
                </c:pt>
                <c:pt idx="25">
                  <c:v>2017/09</c:v>
                </c:pt>
                <c:pt idx="26">
                  <c:v>2017/10</c:v>
                </c:pt>
                <c:pt idx="27">
                  <c:v>2017/11</c:v>
                </c:pt>
                <c:pt idx="28">
                  <c:v>2017/12</c:v>
                </c:pt>
                <c:pt idx="29">
                  <c:v>2018/01</c:v>
                </c:pt>
                <c:pt idx="30">
                  <c:v>2018/02</c:v>
                </c:pt>
                <c:pt idx="31">
                  <c:v>2018/03</c:v>
                </c:pt>
                <c:pt idx="32">
                  <c:v>2018/04</c:v>
                </c:pt>
                <c:pt idx="33">
                  <c:v>2018/05</c:v>
                </c:pt>
                <c:pt idx="34">
                  <c:v>2018/06</c:v>
                </c:pt>
                <c:pt idx="35">
                  <c:v>2018/07</c:v>
                </c:pt>
                <c:pt idx="36">
                  <c:v>2018/08</c:v>
                </c:pt>
                <c:pt idx="37">
                  <c:v>2018/09</c:v>
                </c:pt>
                <c:pt idx="38">
                  <c:v>2018/10</c:v>
                </c:pt>
                <c:pt idx="39">
                  <c:v>2018/11</c:v>
                </c:pt>
                <c:pt idx="40">
                  <c:v>2018/12</c:v>
                </c:pt>
                <c:pt idx="41">
                  <c:v>2019/01</c:v>
                </c:pt>
                <c:pt idx="42">
                  <c:v>2019/02</c:v>
                </c:pt>
                <c:pt idx="43">
                  <c:v>2019/03</c:v>
                </c:pt>
                <c:pt idx="44">
                  <c:v>2019/04</c:v>
                </c:pt>
                <c:pt idx="45">
                  <c:v>2019/05</c:v>
                </c:pt>
                <c:pt idx="46">
                  <c:v>2019/06</c:v>
                </c:pt>
              </c:strCache>
            </c:strRef>
          </c:cat>
          <c:val>
            <c:numRef>
              <c:f>part_A!$C$2:$C$48</c:f>
              <c:numCache>
                <c:formatCode>0.00E+00</c:formatCode>
                <c:ptCount val="47"/>
                <c:pt idx="0">
                  <c:v>4.83027849846123E+20</c:v>
                </c:pt>
                <c:pt idx="1">
                  <c:v>7.0472763568171803E+19</c:v>
                </c:pt>
                <c:pt idx="2">
                  <c:v>7.4112892294267404E+19</c:v>
                </c:pt>
                <c:pt idx="3">
                  <c:v>5.9484743862502801E+19</c:v>
                </c:pt>
                <c:pt idx="4">
                  <c:v>2.6764096183940502E+19</c:v>
                </c:pt>
                <c:pt idx="5">
                  <c:v>6.1066070477195903E+19</c:v>
                </c:pt>
                <c:pt idx="6">
                  <c:v>6.5547608759905403E+19</c:v>
                </c:pt>
                <c:pt idx="7">
                  <c:v>4.5879405935611798E+19</c:v>
                </c:pt>
                <c:pt idx="8">
                  <c:v>2.2582934599463502E+19</c:v>
                </c:pt>
                <c:pt idx="9">
                  <c:v>4.7104820151834903E+19</c:v>
                </c:pt>
                <c:pt idx="10">
                  <c:v>3.0504528988395201E+19</c:v>
                </c:pt>
                <c:pt idx="11">
                  <c:v>9.6152396758381003E+19</c:v>
                </c:pt>
                <c:pt idx="12">
                  <c:v>5.8843370372799103E+19</c:v>
                </c:pt>
                <c:pt idx="13">
                  <c:v>3.2645344559816901E+19</c:v>
                </c:pt>
                <c:pt idx="14">
                  <c:v>3.2435019601459298E+19</c:v>
                </c:pt>
                <c:pt idx="15">
                  <c:v>3.96443164383512E+19</c:v>
                </c:pt>
                <c:pt idx="16">
                  <c:v>6.1466586775380599E+19</c:v>
                </c:pt>
                <c:pt idx="17">
                  <c:v>5.62028595653516E+19</c:v>
                </c:pt>
                <c:pt idx="18">
                  <c:v>5.5580090162629902E+19</c:v>
                </c:pt>
                <c:pt idx="19">
                  <c:v>1.7700196146322601E+20</c:v>
                </c:pt>
                <c:pt idx="20">
                  <c:v>1.1102866776414899E+20</c:v>
                </c:pt>
                <c:pt idx="21">
                  <c:v>1.2530135520123399E+20</c:v>
                </c:pt>
                <c:pt idx="22">
                  <c:v>5.6790862081248797E+19</c:v>
                </c:pt>
                <c:pt idx="23">
                  <c:v>6.4943127187730702E+19</c:v>
                </c:pt>
                <c:pt idx="24">
                  <c:v>4.82769605698333E+19</c:v>
                </c:pt>
                <c:pt idx="25">
                  <c:v>3.4420632704477602E+19</c:v>
                </c:pt>
                <c:pt idx="26">
                  <c:v>2.6731107087869899E+19</c:v>
                </c:pt>
                <c:pt idx="27">
                  <c:v>2.9641103274740498E+19</c:v>
                </c:pt>
                <c:pt idx="28">
                  <c:v>1.37370465801152E+19</c:v>
                </c:pt>
                <c:pt idx="29">
                  <c:v>1.1164572720750201E+19</c:v>
                </c:pt>
                <c:pt idx="30">
                  <c:v>6.2303627950908099E+18</c:v>
                </c:pt>
                <c:pt idx="31">
                  <c:v>2.7292981690954701E+18</c:v>
                </c:pt>
                <c:pt idx="32">
                  <c:v>2.4493380189580099E+18</c:v>
                </c:pt>
                <c:pt idx="33">
                  <c:v>2.49699994239603E+18</c:v>
                </c:pt>
                <c:pt idx="34">
                  <c:v>2.80930347846995E+18</c:v>
                </c:pt>
                <c:pt idx="35">
                  <c:v>2.2748998680677499E+18</c:v>
                </c:pt>
                <c:pt idx="36">
                  <c:v>2.3998220839240699E+18</c:v>
                </c:pt>
                <c:pt idx="37">
                  <c:v>3.7291566808381399E+18</c:v>
                </c:pt>
                <c:pt idx="38">
                  <c:v>3.0717102232497198E+18</c:v>
                </c:pt>
                <c:pt idx="39">
                  <c:v>5.3979090489017098E+18</c:v>
                </c:pt>
                <c:pt idx="40">
                  <c:v>5.9448941634847396E+18</c:v>
                </c:pt>
                <c:pt idx="41">
                  <c:v>4.4548138889024901E+18</c:v>
                </c:pt>
                <c:pt idx="42">
                  <c:v>3.9808452645113999E+18</c:v>
                </c:pt>
                <c:pt idx="43">
                  <c:v>3.8200102519901901E+18</c:v>
                </c:pt>
                <c:pt idx="44">
                  <c:v>4.13466129953342E+18</c:v>
                </c:pt>
                <c:pt idx="45">
                  <c:v>4.0041423421996902E+18</c:v>
                </c:pt>
                <c:pt idx="46">
                  <c:v>3.0356582227810601E+18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6A-41B7-A742-4C28D8B02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282159"/>
        <c:axId val="1932282575"/>
      </c:barChart>
      <c:catAx>
        <c:axId val="193228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282575"/>
        <c:crosses val="autoZero"/>
        <c:auto val="1"/>
        <c:lblAlgn val="ctr"/>
        <c:lblOffset val="100"/>
        <c:noMultiLvlLbl val="0"/>
      </c:catAx>
      <c:valAx>
        <c:axId val="19322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28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200" b="1"/>
              <a:t>Monthly total number of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part_A!$B$1</c:f>
              <c:strCache>
                <c:ptCount val="1"/>
                <c:pt idx="0">
                  <c:v>Monthly total number of transactions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part_A!$A$2:$A$48</c:f>
              <c:strCache>
                <c:ptCount val="47"/>
                <c:pt idx="0">
                  <c:v>2015/08</c:v>
                </c:pt>
                <c:pt idx="1">
                  <c:v>2015/09</c:v>
                </c:pt>
                <c:pt idx="2">
                  <c:v>2015/10</c:v>
                </c:pt>
                <c:pt idx="3">
                  <c:v>2015/11</c:v>
                </c:pt>
                <c:pt idx="4">
                  <c:v>2015/12</c:v>
                </c:pt>
                <c:pt idx="5">
                  <c:v>2016/01</c:v>
                </c:pt>
                <c:pt idx="6">
                  <c:v>2016/02</c:v>
                </c:pt>
                <c:pt idx="7">
                  <c:v>2016/03</c:v>
                </c:pt>
                <c:pt idx="8">
                  <c:v>2016/04</c:v>
                </c:pt>
                <c:pt idx="9">
                  <c:v>2016/05</c:v>
                </c:pt>
                <c:pt idx="10">
                  <c:v>2016/06</c:v>
                </c:pt>
                <c:pt idx="11">
                  <c:v>2016/07</c:v>
                </c:pt>
                <c:pt idx="12">
                  <c:v>2016/08</c:v>
                </c:pt>
                <c:pt idx="13">
                  <c:v>2016/09</c:v>
                </c:pt>
                <c:pt idx="14">
                  <c:v>2016/10</c:v>
                </c:pt>
                <c:pt idx="15">
                  <c:v>2016/11</c:v>
                </c:pt>
                <c:pt idx="16">
                  <c:v>2016/12</c:v>
                </c:pt>
                <c:pt idx="17">
                  <c:v>2017/01</c:v>
                </c:pt>
                <c:pt idx="18">
                  <c:v>2017/02</c:v>
                </c:pt>
                <c:pt idx="19">
                  <c:v>2017/03</c:v>
                </c:pt>
                <c:pt idx="20">
                  <c:v>2017/04</c:v>
                </c:pt>
                <c:pt idx="21">
                  <c:v>2017/05</c:v>
                </c:pt>
                <c:pt idx="22">
                  <c:v>2017/06</c:v>
                </c:pt>
                <c:pt idx="23">
                  <c:v>2017/07</c:v>
                </c:pt>
                <c:pt idx="24">
                  <c:v>2017/08</c:v>
                </c:pt>
                <c:pt idx="25">
                  <c:v>2017/09</c:v>
                </c:pt>
                <c:pt idx="26">
                  <c:v>2017/10</c:v>
                </c:pt>
                <c:pt idx="27">
                  <c:v>2017/11</c:v>
                </c:pt>
                <c:pt idx="28">
                  <c:v>2017/12</c:v>
                </c:pt>
                <c:pt idx="29">
                  <c:v>2018/01</c:v>
                </c:pt>
                <c:pt idx="30">
                  <c:v>2018/02</c:v>
                </c:pt>
                <c:pt idx="31">
                  <c:v>2018/03</c:v>
                </c:pt>
                <c:pt idx="32">
                  <c:v>2018/04</c:v>
                </c:pt>
                <c:pt idx="33">
                  <c:v>2018/05</c:v>
                </c:pt>
                <c:pt idx="34">
                  <c:v>2018/06</c:v>
                </c:pt>
                <c:pt idx="35">
                  <c:v>2018/07</c:v>
                </c:pt>
                <c:pt idx="36">
                  <c:v>2018/08</c:v>
                </c:pt>
                <c:pt idx="37">
                  <c:v>2018/09</c:v>
                </c:pt>
                <c:pt idx="38">
                  <c:v>2018/10</c:v>
                </c:pt>
                <c:pt idx="39">
                  <c:v>2018/11</c:v>
                </c:pt>
                <c:pt idx="40">
                  <c:v>2018/12</c:v>
                </c:pt>
                <c:pt idx="41">
                  <c:v>2019/01</c:v>
                </c:pt>
                <c:pt idx="42">
                  <c:v>2019/02</c:v>
                </c:pt>
                <c:pt idx="43">
                  <c:v>2019/03</c:v>
                </c:pt>
                <c:pt idx="44">
                  <c:v>2019/04</c:v>
                </c:pt>
                <c:pt idx="45">
                  <c:v>2019/05</c:v>
                </c:pt>
                <c:pt idx="46">
                  <c:v>2019/06</c:v>
                </c:pt>
              </c:strCache>
            </c:strRef>
          </c:cat>
          <c:val>
            <c:numRef>
              <c:f>part_A!$B$2:$B$48</c:f>
              <c:numCache>
                <c:formatCode>General</c:formatCode>
                <c:ptCount val="47"/>
                <c:pt idx="0">
                  <c:v>85112</c:v>
                </c:pt>
                <c:pt idx="1">
                  <c:v>174134</c:v>
                </c:pt>
                <c:pt idx="2">
                  <c:v>205213</c:v>
                </c:pt>
                <c:pt idx="3">
                  <c:v>234733</c:v>
                </c:pt>
                <c:pt idx="4">
                  <c:v>347092</c:v>
                </c:pt>
                <c:pt idx="5">
                  <c:v>404816</c:v>
                </c:pt>
                <c:pt idx="6">
                  <c:v>520040</c:v>
                </c:pt>
                <c:pt idx="7">
                  <c:v>916363</c:v>
                </c:pt>
                <c:pt idx="8">
                  <c:v>1022504</c:v>
                </c:pt>
                <c:pt idx="9">
                  <c:v>1347042</c:v>
                </c:pt>
                <c:pt idx="10">
                  <c:v>1351631</c:v>
                </c:pt>
                <c:pt idx="11">
                  <c:v>1351177</c:v>
                </c:pt>
                <c:pt idx="12">
                  <c:v>1411435</c:v>
                </c:pt>
                <c:pt idx="13">
                  <c:v>1387395</c:v>
                </c:pt>
                <c:pt idx="14">
                  <c:v>1330960</c:v>
                </c:pt>
                <c:pt idx="15">
                  <c:v>1301586</c:v>
                </c:pt>
                <c:pt idx="16">
                  <c:v>1316131</c:v>
                </c:pt>
                <c:pt idx="17">
                  <c:v>1409664</c:v>
                </c:pt>
                <c:pt idx="18">
                  <c:v>1410048</c:v>
                </c:pt>
                <c:pt idx="19">
                  <c:v>2422460</c:v>
                </c:pt>
                <c:pt idx="20">
                  <c:v>2540358</c:v>
                </c:pt>
                <c:pt idx="21">
                  <c:v>4240928</c:v>
                </c:pt>
                <c:pt idx="22">
                  <c:v>7240723</c:v>
                </c:pt>
                <c:pt idx="23">
                  <c:v>7839822</c:v>
                </c:pt>
                <c:pt idx="24">
                  <c:v>10517032</c:v>
                </c:pt>
                <c:pt idx="25">
                  <c:v>10677965</c:v>
                </c:pt>
                <c:pt idx="26">
                  <c:v>12579172</c:v>
                </c:pt>
                <c:pt idx="27">
                  <c:v>15292269</c:v>
                </c:pt>
                <c:pt idx="28">
                  <c:v>26687692</c:v>
                </c:pt>
                <c:pt idx="29">
                  <c:v>33504270</c:v>
                </c:pt>
                <c:pt idx="30">
                  <c:v>22231978</c:v>
                </c:pt>
                <c:pt idx="31">
                  <c:v>20241701</c:v>
                </c:pt>
                <c:pt idx="32">
                  <c:v>20868405</c:v>
                </c:pt>
                <c:pt idx="33">
                  <c:v>25107353</c:v>
                </c:pt>
                <c:pt idx="34">
                  <c:v>22477336</c:v>
                </c:pt>
                <c:pt idx="35">
                  <c:v>19934164</c:v>
                </c:pt>
                <c:pt idx="36">
                  <c:v>19843574</c:v>
                </c:pt>
                <c:pt idx="37">
                  <c:v>16065654</c:v>
                </c:pt>
                <c:pt idx="38">
                  <c:v>17070582</c:v>
                </c:pt>
                <c:pt idx="39">
                  <c:v>16713911</c:v>
                </c:pt>
                <c:pt idx="40">
                  <c:v>17107601</c:v>
                </c:pt>
                <c:pt idx="41">
                  <c:v>16569597</c:v>
                </c:pt>
                <c:pt idx="42">
                  <c:v>13413899</c:v>
                </c:pt>
                <c:pt idx="43">
                  <c:v>18012971</c:v>
                </c:pt>
                <c:pt idx="44">
                  <c:v>19821024</c:v>
                </c:pt>
                <c:pt idx="45">
                  <c:v>24325151</c:v>
                </c:pt>
                <c:pt idx="46">
                  <c:v>25646697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6-40D2-89E9-7A028A4F9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282159"/>
        <c:axId val="1932282575"/>
      </c:barChart>
      <c:catAx>
        <c:axId val="193228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282575"/>
        <c:crosses val="autoZero"/>
        <c:auto val="1"/>
        <c:lblAlgn val="ctr"/>
        <c:lblOffset val="100"/>
        <c:noMultiLvlLbl val="0"/>
      </c:catAx>
      <c:valAx>
        <c:axId val="19322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2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Daily average value and</a:t>
            </a:r>
            <a:r>
              <a:rPr lang="en-HK" baseline="0"/>
              <a:t> number of transactions </a:t>
            </a:r>
          </a:p>
          <a:p>
            <a:pPr>
              <a:defRPr/>
            </a:pPr>
            <a:r>
              <a:rPr lang="en-HK" baseline="0"/>
              <a:t>(14-26/07/2016)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Part_D_Fork!$E$1</c:f>
              <c:strCache>
                <c:ptCount val="1"/>
                <c:pt idx="0">
                  <c:v>Daily Average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Part_D_Fork!$D$2:$D$14</c:f>
              <c:strCache>
                <c:ptCount val="13"/>
                <c:pt idx="0">
                  <c:v>14/7/2016</c:v>
                </c:pt>
                <c:pt idx="1">
                  <c:v>15/7/2016</c:v>
                </c:pt>
                <c:pt idx="2">
                  <c:v>16/7/2016</c:v>
                </c:pt>
                <c:pt idx="3">
                  <c:v>17/7/2016</c:v>
                </c:pt>
                <c:pt idx="4">
                  <c:v>18/7/2016</c:v>
                </c:pt>
                <c:pt idx="5">
                  <c:v>19/7/2016</c:v>
                </c:pt>
                <c:pt idx="6">
                  <c:v>20/7/2016</c:v>
                </c:pt>
                <c:pt idx="7">
                  <c:v>21/7/2016</c:v>
                </c:pt>
                <c:pt idx="8">
                  <c:v>22/7/2016</c:v>
                </c:pt>
                <c:pt idx="9">
                  <c:v>23/7/2016</c:v>
                </c:pt>
                <c:pt idx="10">
                  <c:v>24/7/2016</c:v>
                </c:pt>
                <c:pt idx="11">
                  <c:v>25/7/2016</c:v>
                </c:pt>
                <c:pt idx="12">
                  <c:v>26/7/2016</c:v>
                </c:pt>
              </c:strCache>
            </c:strRef>
          </c:cat>
          <c:val>
            <c:numRef>
              <c:f>Part_D_Fork!$E$2:$E$14</c:f>
              <c:numCache>
                <c:formatCode>0.00E+00</c:formatCode>
                <c:ptCount val="13"/>
                <c:pt idx="0">
                  <c:v>2.1638373796822401E+19</c:v>
                </c:pt>
                <c:pt idx="1">
                  <c:v>9.3351701152924893E+19</c:v>
                </c:pt>
                <c:pt idx="2">
                  <c:v>2.2199586801109201E+19</c:v>
                </c:pt>
                <c:pt idx="3">
                  <c:v>2.4559979566050001E+19</c:v>
                </c:pt>
                <c:pt idx="4">
                  <c:v>7.4923628796102492E+19</c:v>
                </c:pt>
                <c:pt idx="5">
                  <c:v>2.0521804980100501E+20</c:v>
                </c:pt>
                <c:pt idx="6">
                  <c:v>3.0874041857485203E+20</c:v>
                </c:pt>
                <c:pt idx="7">
                  <c:v>3.5074500529992499E+19</c:v>
                </c:pt>
                <c:pt idx="8">
                  <c:v>6.3812863955182297E+19</c:v>
                </c:pt>
                <c:pt idx="9">
                  <c:v>5.9309832475484799E+19</c:v>
                </c:pt>
                <c:pt idx="10">
                  <c:v>2.20109330947126E+20</c:v>
                </c:pt>
                <c:pt idx="11">
                  <c:v>1.7994003736572599E+20</c:v>
                </c:pt>
                <c:pt idx="12">
                  <c:v>3.1751461701655403E+20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B-4AE4-8F05-94216E032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928111"/>
        <c:axId val="691932687"/>
      </c:lineChart>
      <c:lineChart>
        <c:grouping val="standard"/>
        <c:varyColors val="0"/>
        <c:ser>
          <c:idx val="1"/>
          <c:order val="1"/>
          <c:tx>
            <c:strRef>
              <c:f>Part_D_Fork!$F$1</c:f>
              <c:strCache>
                <c:ptCount val="1"/>
                <c:pt idx="0">
                  <c:v>Daily number of transactions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Part_D_Fork!$D$2:$D$14</c:f>
              <c:strCache>
                <c:ptCount val="13"/>
                <c:pt idx="0">
                  <c:v>14/7/2016</c:v>
                </c:pt>
                <c:pt idx="1">
                  <c:v>15/7/2016</c:v>
                </c:pt>
                <c:pt idx="2">
                  <c:v>16/7/2016</c:v>
                </c:pt>
                <c:pt idx="3">
                  <c:v>17/7/2016</c:v>
                </c:pt>
                <c:pt idx="4">
                  <c:v>18/7/2016</c:v>
                </c:pt>
                <c:pt idx="5">
                  <c:v>19/7/2016</c:v>
                </c:pt>
                <c:pt idx="6">
                  <c:v>20/7/2016</c:v>
                </c:pt>
                <c:pt idx="7">
                  <c:v>21/7/2016</c:v>
                </c:pt>
                <c:pt idx="8">
                  <c:v>22/7/2016</c:v>
                </c:pt>
                <c:pt idx="9">
                  <c:v>23/7/2016</c:v>
                </c:pt>
                <c:pt idx="10">
                  <c:v>24/7/2016</c:v>
                </c:pt>
                <c:pt idx="11">
                  <c:v>25/7/2016</c:v>
                </c:pt>
                <c:pt idx="12">
                  <c:v>26/7/2016</c:v>
                </c:pt>
              </c:strCache>
            </c:strRef>
          </c:cat>
          <c:val>
            <c:numRef>
              <c:f>Part_D_Fork!$F$2:$F$14</c:f>
              <c:numCache>
                <c:formatCode>General</c:formatCode>
                <c:ptCount val="13"/>
                <c:pt idx="0">
                  <c:v>42990</c:v>
                </c:pt>
                <c:pt idx="1">
                  <c:v>40915</c:v>
                </c:pt>
                <c:pt idx="2">
                  <c:v>38079</c:v>
                </c:pt>
                <c:pt idx="3">
                  <c:v>31904</c:v>
                </c:pt>
                <c:pt idx="4">
                  <c:v>37813</c:v>
                </c:pt>
                <c:pt idx="5">
                  <c:v>47540</c:v>
                </c:pt>
                <c:pt idx="6">
                  <c:v>45234</c:v>
                </c:pt>
                <c:pt idx="7">
                  <c:v>50544</c:v>
                </c:pt>
                <c:pt idx="8">
                  <c:v>48187</c:v>
                </c:pt>
                <c:pt idx="9">
                  <c:v>45201</c:v>
                </c:pt>
                <c:pt idx="10">
                  <c:v>55660</c:v>
                </c:pt>
                <c:pt idx="11">
                  <c:v>56908</c:v>
                </c:pt>
                <c:pt idx="12">
                  <c:v>60995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B-4AE4-8F05-94216E032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930607"/>
        <c:axId val="691929775"/>
      </c:lineChart>
      <c:catAx>
        <c:axId val="69192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32687"/>
        <c:crosses val="autoZero"/>
        <c:auto val="1"/>
        <c:lblAlgn val="ctr"/>
        <c:lblOffset val="100"/>
        <c:noMultiLvlLbl val="0"/>
      </c:catAx>
      <c:valAx>
        <c:axId val="6919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28111"/>
        <c:crosses val="autoZero"/>
        <c:crossBetween val="between"/>
      </c:valAx>
      <c:valAx>
        <c:axId val="6919297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30607"/>
        <c:crosses val="max"/>
        <c:crossBetween val="between"/>
      </c:valAx>
      <c:catAx>
        <c:axId val="691930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9297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average gas price of transactions </a:t>
            </a:r>
          </a:p>
          <a:p>
            <a:pPr>
              <a:defRPr/>
            </a:pPr>
            <a:r>
              <a:rPr lang="en-US"/>
              <a:t>(14-26/07/2016)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Part_D_Fork!$G$1</c:f>
              <c:strCache>
                <c:ptCount val="1"/>
                <c:pt idx="0">
                  <c:v>Daily average gas price of transactions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Part_D_Fork!$D$2:$D$14</c:f>
              <c:strCache>
                <c:ptCount val="13"/>
                <c:pt idx="0">
                  <c:v>14/7/2016</c:v>
                </c:pt>
                <c:pt idx="1">
                  <c:v>15/7/2016</c:v>
                </c:pt>
                <c:pt idx="2">
                  <c:v>16/7/2016</c:v>
                </c:pt>
                <c:pt idx="3">
                  <c:v>17/7/2016</c:v>
                </c:pt>
                <c:pt idx="4">
                  <c:v>18/7/2016</c:v>
                </c:pt>
                <c:pt idx="5">
                  <c:v>19/7/2016</c:v>
                </c:pt>
                <c:pt idx="6">
                  <c:v>20/7/2016</c:v>
                </c:pt>
                <c:pt idx="7">
                  <c:v>21/7/2016</c:v>
                </c:pt>
                <c:pt idx="8">
                  <c:v>22/7/2016</c:v>
                </c:pt>
                <c:pt idx="9">
                  <c:v>23/7/2016</c:v>
                </c:pt>
                <c:pt idx="10">
                  <c:v>24/7/2016</c:v>
                </c:pt>
                <c:pt idx="11">
                  <c:v>25/7/2016</c:v>
                </c:pt>
                <c:pt idx="12">
                  <c:v>26/7/2016</c:v>
                </c:pt>
              </c:strCache>
            </c:strRef>
          </c:cat>
          <c:val>
            <c:numRef>
              <c:f>Part_D_Fork!$G$2:$G$14</c:f>
              <c:numCache>
                <c:formatCode>General</c:formatCode>
                <c:ptCount val="13"/>
                <c:pt idx="0">
                  <c:v>22312198097.652699</c:v>
                </c:pt>
                <c:pt idx="1">
                  <c:v>22156228061.678501</c:v>
                </c:pt>
                <c:pt idx="2">
                  <c:v>22466795637.034302</c:v>
                </c:pt>
                <c:pt idx="3">
                  <c:v>22386531365.477901</c:v>
                </c:pt>
                <c:pt idx="4">
                  <c:v>22338674827.953602</c:v>
                </c:pt>
                <c:pt idx="5">
                  <c:v>21730371897.990101</c:v>
                </c:pt>
                <c:pt idx="6">
                  <c:v>22680612752.351299</c:v>
                </c:pt>
                <c:pt idx="7">
                  <c:v>22401510908.645199</c:v>
                </c:pt>
                <c:pt idx="8">
                  <c:v>22358106170.516399</c:v>
                </c:pt>
                <c:pt idx="9">
                  <c:v>22663572376.774799</c:v>
                </c:pt>
                <c:pt idx="10">
                  <c:v>23363782619.425499</c:v>
                </c:pt>
                <c:pt idx="11">
                  <c:v>23035732768.025799</c:v>
                </c:pt>
                <c:pt idx="12">
                  <c:v>23653742896.176399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F-4570-BACC-B425C62C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821951"/>
        <c:axId val="692823615"/>
      </c:lineChart>
      <c:catAx>
        <c:axId val="69282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23615"/>
        <c:crosses val="autoZero"/>
        <c:auto val="1"/>
        <c:lblAlgn val="ctr"/>
        <c:lblOffset val="100"/>
        <c:noMultiLvlLbl val="0"/>
      </c:catAx>
      <c:valAx>
        <c:axId val="6928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2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Monthly average Gas and Gas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Part_D_Gas!$M$13</c:f>
              <c:strCache>
                <c:ptCount val="1"/>
                <c:pt idx="0">
                  <c:v>Average Gas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Part_D_Gas!$K$14:$K$60</c:f>
              <c:strCache>
                <c:ptCount val="47"/>
                <c:pt idx="0">
                  <c:v>2015/08</c:v>
                </c:pt>
                <c:pt idx="1">
                  <c:v>2015/09</c:v>
                </c:pt>
                <c:pt idx="2">
                  <c:v>2015/10</c:v>
                </c:pt>
                <c:pt idx="3">
                  <c:v>2015/11</c:v>
                </c:pt>
                <c:pt idx="4">
                  <c:v>2015/12</c:v>
                </c:pt>
                <c:pt idx="5">
                  <c:v>2016/01</c:v>
                </c:pt>
                <c:pt idx="6">
                  <c:v>2016/02</c:v>
                </c:pt>
                <c:pt idx="7">
                  <c:v>2016/03</c:v>
                </c:pt>
                <c:pt idx="8">
                  <c:v>2016/04</c:v>
                </c:pt>
                <c:pt idx="9">
                  <c:v>2016/05</c:v>
                </c:pt>
                <c:pt idx="10">
                  <c:v>2016/06</c:v>
                </c:pt>
                <c:pt idx="11">
                  <c:v>2016/07</c:v>
                </c:pt>
                <c:pt idx="12">
                  <c:v>2016/08</c:v>
                </c:pt>
                <c:pt idx="13">
                  <c:v>2016/09</c:v>
                </c:pt>
                <c:pt idx="14">
                  <c:v>2016/10</c:v>
                </c:pt>
                <c:pt idx="15">
                  <c:v>2016/11</c:v>
                </c:pt>
                <c:pt idx="16">
                  <c:v>2016/12</c:v>
                </c:pt>
                <c:pt idx="17">
                  <c:v>2017/01</c:v>
                </c:pt>
                <c:pt idx="18">
                  <c:v>2017/02</c:v>
                </c:pt>
                <c:pt idx="19">
                  <c:v>2017/03</c:v>
                </c:pt>
                <c:pt idx="20">
                  <c:v>2017/04</c:v>
                </c:pt>
                <c:pt idx="21">
                  <c:v>2017/05</c:v>
                </c:pt>
                <c:pt idx="22">
                  <c:v>2017/06</c:v>
                </c:pt>
                <c:pt idx="23">
                  <c:v>2017/07</c:v>
                </c:pt>
                <c:pt idx="24">
                  <c:v>2017/08</c:v>
                </c:pt>
                <c:pt idx="25">
                  <c:v>2017/09</c:v>
                </c:pt>
                <c:pt idx="26">
                  <c:v>2017/10</c:v>
                </c:pt>
                <c:pt idx="27">
                  <c:v>2017/11</c:v>
                </c:pt>
                <c:pt idx="28">
                  <c:v>2017/12</c:v>
                </c:pt>
                <c:pt idx="29">
                  <c:v>2018/01</c:v>
                </c:pt>
                <c:pt idx="30">
                  <c:v>2018/02</c:v>
                </c:pt>
                <c:pt idx="31">
                  <c:v>2018/03</c:v>
                </c:pt>
                <c:pt idx="32">
                  <c:v>2018/04</c:v>
                </c:pt>
                <c:pt idx="33">
                  <c:v>2018/05</c:v>
                </c:pt>
                <c:pt idx="34">
                  <c:v>2018/06</c:v>
                </c:pt>
                <c:pt idx="35">
                  <c:v>2018/07</c:v>
                </c:pt>
                <c:pt idx="36">
                  <c:v>2018/08</c:v>
                </c:pt>
                <c:pt idx="37">
                  <c:v>2018/09</c:v>
                </c:pt>
                <c:pt idx="38">
                  <c:v>2018/10</c:v>
                </c:pt>
                <c:pt idx="39">
                  <c:v>2018/11</c:v>
                </c:pt>
                <c:pt idx="40">
                  <c:v>2018/12</c:v>
                </c:pt>
                <c:pt idx="41">
                  <c:v>2019/01</c:v>
                </c:pt>
                <c:pt idx="42">
                  <c:v>2019/02</c:v>
                </c:pt>
                <c:pt idx="43">
                  <c:v>2019/03</c:v>
                </c:pt>
                <c:pt idx="44">
                  <c:v>2019/04</c:v>
                </c:pt>
                <c:pt idx="45">
                  <c:v>2019/05</c:v>
                </c:pt>
                <c:pt idx="46">
                  <c:v>2019/06</c:v>
                </c:pt>
              </c:strCache>
            </c:strRef>
          </c:cat>
          <c:val>
            <c:numRef>
              <c:f>Part_D_Gas!$M$14:$M$60</c:f>
              <c:numCache>
                <c:formatCode>General</c:formatCode>
                <c:ptCount val="47"/>
                <c:pt idx="0">
                  <c:v>160356354969.056</c:v>
                </c:pt>
                <c:pt idx="1">
                  <c:v>56512934320.020699</c:v>
                </c:pt>
                <c:pt idx="2">
                  <c:v>53898497955.077797</c:v>
                </c:pt>
                <c:pt idx="3">
                  <c:v>53607614201.797997</c:v>
                </c:pt>
                <c:pt idx="4">
                  <c:v>55899526672.349503</c:v>
                </c:pt>
                <c:pt idx="5">
                  <c:v>56596270931.321701</c:v>
                </c:pt>
                <c:pt idx="6">
                  <c:v>69180681134.389099</c:v>
                </c:pt>
                <c:pt idx="7">
                  <c:v>32805967466.953098</c:v>
                </c:pt>
                <c:pt idx="8">
                  <c:v>23359978331.683601</c:v>
                </c:pt>
                <c:pt idx="9">
                  <c:v>23747073761.792801</c:v>
                </c:pt>
                <c:pt idx="10">
                  <c:v>23021831286.584999</c:v>
                </c:pt>
                <c:pt idx="11">
                  <c:v>22619213302.833401</c:v>
                </c:pt>
                <c:pt idx="12">
                  <c:v>22407628763.376301</c:v>
                </c:pt>
                <c:pt idx="13">
                  <c:v>25262249340.113701</c:v>
                </c:pt>
                <c:pt idx="14">
                  <c:v>32113146198.884899</c:v>
                </c:pt>
                <c:pt idx="15">
                  <c:v>24634294365.2794</c:v>
                </c:pt>
                <c:pt idx="16">
                  <c:v>50318068074.695099</c:v>
                </c:pt>
                <c:pt idx="17">
                  <c:v>22507570807.721298</c:v>
                </c:pt>
                <c:pt idx="18">
                  <c:v>23047230327.258701</c:v>
                </c:pt>
                <c:pt idx="19">
                  <c:v>23232083087.937801</c:v>
                </c:pt>
                <c:pt idx="20">
                  <c:v>22357075153.743099</c:v>
                </c:pt>
                <c:pt idx="21">
                  <c:v>23568661138.056801</c:v>
                </c:pt>
                <c:pt idx="22">
                  <c:v>30201664896.351601</c:v>
                </c:pt>
                <c:pt idx="23">
                  <c:v>25463022668.185001</c:v>
                </c:pt>
                <c:pt idx="24">
                  <c:v>25903650367.975601</c:v>
                </c:pt>
                <c:pt idx="25">
                  <c:v>30676555381.621799</c:v>
                </c:pt>
                <c:pt idx="26">
                  <c:v>17509171844.772301</c:v>
                </c:pt>
                <c:pt idx="27">
                  <c:v>15312465314.711599</c:v>
                </c:pt>
                <c:pt idx="28">
                  <c:v>33423472930.551102</c:v>
                </c:pt>
                <c:pt idx="29">
                  <c:v>52106060636.835197</c:v>
                </c:pt>
                <c:pt idx="30">
                  <c:v>23636574203.7896</c:v>
                </c:pt>
                <c:pt idx="31">
                  <c:v>15554999714.863899</c:v>
                </c:pt>
                <c:pt idx="32">
                  <c:v>13149523170.4552</c:v>
                </c:pt>
                <c:pt idx="33">
                  <c:v>17414613148.418701</c:v>
                </c:pt>
                <c:pt idx="34">
                  <c:v>16536952425.5116</c:v>
                </c:pt>
                <c:pt idx="35">
                  <c:v>27520561081.019001</c:v>
                </c:pt>
                <c:pt idx="36">
                  <c:v>18478650928.705799</c:v>
                </c:pt>
                <c:pt idx="37">
                  <c:v>15208159827.2323</c:v>
                </c:pt>
                <c:pt idx="38">
                  <c:v>14527572489.592899</c:v>
                </c:pt>
                <c:pt idx="39">
                  <c:v>16034859008.659201</c:v>
                </c:pt>
                <c:pt idx="40">
                  <c:v>16338844843.9895</c:v>
                </c:pt>
                <c:pt idx="41">
                  <c:v>14611816445.7799</c:v>
                </c:pt>
                <c:pt idx="42">
                  <c:v>28940599438.057701</c:v>
                </c:pt>
                <c:pt idx="43">
                  <c:v>18091340267.225601</c:v>
                </c:pt>
                <c:pt idx="44">
                  <c:v>11573133401.3829</c:v>
                </c:pt>
                <c:pt idx="45">
                  <c:v>14480574461.3911</c:v>
                </c:pt>
                <c:pt idx="46">
                  <c:v>15067557451.314301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F-4119-8462-492A9ED95364}"/>
            </c:ext>
          </c:extLst>
        </c:ser>
        <c:ser>
          <c:idx val="3"/>
          <c:order val="3"/>
          <c:tx>
            <c:strRef>
              <c:f>Part_D_Gas!$O$13</c:f>
              <c:strCache>
                <c:ptCount val="1"/>
                <c:pt idx="0">
                  <c:v>Average Gas Price Overall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Part_D_Gas!$K$14:$K$60</c:f>
              <c:strCache>
                <c:ptCount val="47"/>
                <c:pt idx="0">
                  <c:v>2015/08</c:v>
                </c:pt>
                <c:pt idx="1">
                  <c:v>2015/09</c:v>
                </c:pt>
                <c:pt idx="2">
                  <c:v>2015/10</c:v>
                </c:pt>
                <c:pt idx="3">
                  <c:v>2015/11</c:v>
                </c:pt>
                <c:pt idx="4">
                  <c:v>2015/12</c:v>
                </c:pt>
                <c:pt idx="5">
                  <c:v>2016/01</c:v>
                </c:pt>
                <c:pt idx="6">
                  <c:v>2016/02</c:v>
                </c:pt>
                <c:pt idx="7">
                  <c:v>2016/03</c:v>
                </c:pt>
                <c:pt idx="8">
                  <c:v>2016/04</c:v>
                </c:pt>
                <c:pt idx="9">
                  <c:v>2016/05</c:v>
                </c:pt>
                <c:pt idx="10">
                  <c:v>2016/06</c:v>
                </c:pt>
                <c:pt idx="11">
                  <c:v>2016/07</c:v>
                </c:pt>
                <c:pt idx="12">
                  <c:v>2016/08</c:v>
                </c:pt>
                <c:pt idx="13">
                  <c:v>2016/09</c:v>
                </c:pt>
                <c:pt idx="14">
                  <c:v>2016/10</c:v>
                </c:pt>
                <c:pt idx="15">
                  <c:v>2016/11</c:v>
                </c:pt>
                <c:pt idx="16">
                  <c:v>2016/12</c:v>
                </c:pt>
                <c:pt idx="17">
                  <c:v>2017/01</c:v>
                </c:pt>
                <c:pt idx="18">
                  <c:v>2017/02</c:v>
                </c:pt>
                <c:pt idx="19">
                  <c:v>2017/03</c:v>
                </c:pt>
                <c:pt idx="20">
                  <c:v>2017/04</c:v>
                </c:pt>
                <c:pt idx="21">
                  <c:v>2017/05</c:v>
                </c:pt>
                <c:pt idx="22">
                  <c:v>2017/06</c:v>
                </c:pt>
                <c:pt idx="23">
                  <c:v>2017/07</c:v>
                </c:pt>
                <c:pt idx="24">
                  <c:v>2017/08</c:v>
                </c:pt>
                <c:pt idx="25">
                  <c:v>2017/09</c:v>
                </c:pt>
                <c:pt idx="26">
                  <c:v>2017/10</c:v>
                </c:pt>
                <c:pt idx="27">
                  <c:v>2017/11</c:v>
                </c:pt>
                <c:pt idx="28">
                  <c:v>2017/12</c:v>
                </c:pt>
                <c:pt idx="29">
                  <c:v>2018/01</c:v>
                </c:pt>
                <c:pt idx="30">
                  <c:v>2018/02</c:v>
                </c:pt>
                <c:pt idx="31">
                  <c:v>2018/03</c:v>
                </c:pt>
                <c:pt idx="32">
                  <c:v>2018/04</c:v>
                </c:pt>
                <c:pt idx="33">
                  <c:v>2018/05</c:v>
                </c:pt>
                <c:pt idx="34">
                  <c:v>2018/06</c:v>
                </c:pt>
                <c:pt idx="35">
                  <c:v>2018/07</c:v>
                </c:pt>
                <c:pt idx="36">
                  <c:v>2018/08</c:v>
                </c:pt>
                <c:pt idx="37">
                  <c:v>2018/09</c:v>
                </c:pt>
                <c:pt idx="38">
                  <c:v>2018/10</c:v>
                </c:pt>
                <c:pt idx="39">
                  <c:v>2018/11</c:v>
                </c:pt>
                <c:pt idx="40">
                  <c:v>2018/12</c:v>
                </c:pt>
                <c:pt idx="41">
                  <c:v>2019/01</c:v>
                </c:pt>
                <c:pt idx="42">
                  <c:v>2019/02</c:v>
                </c:pt>
                <c:pt idx="43">
                  <c:v>2019/03</c:v>
                </c:pt>
                <c:pt idx="44">
                  <c:v>2019/04</c:v>
                </c:pt>
                <c:pt idx="45">
                  <c:v>2019/05</c:v>
                </c:pt>
                <c:pt idx="46">
                  <c:v>2019/06</c:v>
                </c:pt>
              </c:strCache>
            </c:strRef>
          </c:cat>
          <c:val>
            <c:numRef>
              <c:f>Part_D_Gas!$O$14:$O$60</c:f>
              <c:numCache>
                <c:formatCode>General</c:formatCode>
                <c:ptCount val="47"/>
                <c:pt idx="0">
                  <c:v>21934437225.3741</c:v>
                </c:pt>
                <c:pt idx="1">
                  <c:v>21934437225.3741</c:v>
                </c:pt>
                <c:pt idx="2">
                  <c:v>21934437225.3741</c:v>
                </c:pt>
                <c:pt idx="3">
                  <c:v>21934437225.3741</c:v>
                </c:pt>
                <c:pt idx="4">
                  <c:v>21934437225.3741</c:v>
                </c:pt>
                <c:pt idx="5">
                  <c:v>21934437225.3741</c:v>
                </c:pt>
                <c:pt idx="6">
                  <c:v>21934437225.3741</c:v>
                </c:pt>
                <c:pt idx="7">
                  <c:v>21934437225.3741</c:v>
                </c:pt>
                <c:pt idx="8">
                  <c:v>21934437225.3741</c:v>
                </c:pt>
                <c:pt idx="9">
                  <c:v>21934437225.3741</c:v>
                </c:pt>
                <c:pt idx="10">
                  <c:v>21934437225.3741</c:v>
                </c:pt>
                <c:pt idx="11">
                  <c:v>21934437225.3741</c:v>
                </c:pt>
                <c:pt idx="12">
                  <c:v>21934437225.3741</c:v>
                </c:pt>
                <c:pt idx="13">
                  <c:v>21934437225.3741</c:v>
                </c:pt>
                <c:pt idx="14">
                  <c:v>21934437225.3741</c:v>
                </c:pt>
                <c:pt idx="15">
                  <c:v>21934437225.3741</c:v>
                </c:pt>
                <c:pt idx="16">
                  <c:v>21934437225.3741</c:v>
                </c:pt>
                <c:pt idx="17">
                  <c:v>21934437225.3741</c:v>
                </c:pt>
                <c:pt idx="18">
                  <c:v>21934437225.3741</c:v>
                </c:pt>
                <c:pt idx="19">
                  <c:v>21934437225.3741</c:v>
                </c:pt>
                <c:pt idx="20">
                  <c:v>21934437225.3741</c:v>
                </c:pt>
                <c:pt idx="21">
                  <c:v>21934437225.3741</c:v>
                </c:pt>
                <c:pt idx="22">
                  <c:v>21934437225.3741</c:v>
                </c:pt>
                <c:pt idx="23">
                  <c:v>21934437225.3741</c:v>
                </c:pt>
                <c:pt idx="24">
                  <c:v>21934437225.3741</c:v>
                </c:pt>
                <c:pt idx="25">
                  <c:v>21934437225.3741</c:v>
                </c:pt>
                <c:pt idx="26">
                  <c:v>21934437225.3741</c:v>
                </c:pt>
                <c:pt idx="27">
                  <c:v>21934437225.3741</c:v>
                </c:pt>
                <c:pt idx="28">
                  <c:v>21934437225.3741</c:v>
                </c:pt>
                <c:pt idx="29">
                  <c:v>21934437225.3741</c:v>
                </c:pt>
                <c:pt idx="30">
                  <c:v>21934437225.3741</c:v>
                </c:pt>
                <c:pt idx="31">
                  <c:v>21934437225.3741</c:v>
                </c:pt>
                <c:pt idx="32">
                  <c:v>21934437225.3741</c:v>
                </c:pt>
                <c:pt idx="33">
                  <c:v>21934437225.3741</c:v>
                </c:pt>
                <c:pt idx="34">
                  <c:v>21934437225.3741</c:v>
                </c:pt>
                <c:pt idx="35">
                  <c:v>21934437225.3741</c:v>
                </c:pt>
                <c:pt idx="36">
                  <c:v>21934437225.3741</c:v>
                </c:pt>
                <c:pt idx="37">
                  <c:v>21934437225.3741</c:v>
                </c:pt>
                <c:pt idx="38">
                  <c:v>21934437225.3741</c:v>
                </c:pt>
                <c:pt idx="39">
                  <c:v>21934437225.3741</c:v>
                </c:pt>
                <c:pt idx="40">
                  <c:v>21934437225.3741</c:v>
                </c:pt>
                <c:pt idx="41">
                  <c:v>21934437225.3741</c:v>
                </c:pt>
                <c:pt idx="42">
                  <c:v>21934437225.3741</c:v>
                </c:pt>
                <c:pt idx="43">
                  <c:v>21934437225.3741</c:v>
                </c:pt>
                <c:pt idx="44">
                  <c:v>21934437225.3741</c:v>
                </c:pt>
                <c:pt idx="45">
                  <c:v>21934437225.3741</c:v>
                </c:pt>
                <c:pt idx="46">
                  <c:v>21934437225.3741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AF-4119-8462-492A9ED95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579647"/>
        <c:axId val="1716580063"/>
      </c:lineChart>
      <c:lineChart>
        <c:grouping val="standard"/>
        <c:varyColors val="0"/>
        <c:ser>
          <c:idx val="0"/>
          <c:order val="0"/>
          <c:tx>
            <c:strRef>
              <c:f>Part_D_Gas!$L$13</c:f>
              <c:strCache>
                <c:ptCount val="1"/>
                <c:pt idx="0">
                  <c:v>Average Gas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Part_D_Gas!$K$14:$K$60</c:f>
              <c:strCache>
                <c:ptCount val="47"/>
                <c:pt idx="0">
                  <c:v>2015/08</c:v>
                </c:pt>
                <c:pt idx="1">
                  <c:v>2015/09</c:v>
                </c:pt>
                <c:pt idx="2">
                  <c:v>2015/10</c:v>
                </c:pt>
                <c:pt idx="3">
                  <c:v>2015/11</c:v>
                </c:pt>
                <c:pt idx="4">
                  <c:v>2015/12</c:v>
                </c:pt>
                <c:pt idx="5">
                  <c:v>2016/01</c:v>
                </c:pt>
                <c:pt idx="6">
                  <c:v>2016/02</c:v>
                </c:pt>
                <c:pt idx="7">
                  <c:v>2016/03</c:v>
                </c:pt>
                <c:pt idx="8">
                  <c:v>2016/04</c:v>
                </c:pt>
                <c:pt idx="9">
                  <c:v>2016/05</c:v>
                </c:pt>
                <c:pt idx="10">
                  <c:v>2016/06</c:v>
                </c:pt>
                <c:pt idx="11">
                  <c:v>2016/07</c:v>
                </c:pt>
                <c:pt idx="12">
                  <c:v>2016/08</c:v>
                </c:pt>
                <c:pt idx="13">
                  <c:v>2016/09</c:v>
                </c:pt>
                <c:pt idx="14">
                  <c:v>2016/10</c:v>
                </c:pt>
                <c:pt idx="15">
                  <c:v>2016/11</c:v>
                </c:pt>
                <c:pt idx="16">
                  <c:v>2016/12</c:v>
                </c:pt>
                <c:pt idx="17">
                  <c:v>2017/01</c:v>
                </c:pt>
                <c:pt idx="18">
                  <c:v>2017/02</c:v>
                </c:pt>
                <c:pt idx="19">
                  <c:v>2017/03</c:v>
                </c:pt>
                <c:pt idx="20">
                  <c:v>2017/04</c:v>
                </c:pt>
                <c:pt idx="21">
                  <c:v>2017/05</c:v>
                </c:pt>
                <c:pt idx="22">
                  <c:v>2017/06</c:v>
                </c:pt>
                <c:pt idx="23">
                  <c:v>2017/07</c:v>
                </c:pt>
                <c:pt idx="24">
                  <c:v>2017/08</c:v>
                </c:pt>
                <c:pt idx="25">
                  <c:v>2017/09</c:v>
                </c:pt>
                <c:pt idx="26">
                  <c:v>2017/10</c:v>
                </c:pt>
                <c:pt idx="27">
                  <c:v>2017/11</c:v>
                </c:pt>
                <c:pt idx="28">
                  <c:v>2017/12</c:v>
                </c:pt>
                <c:pt idx="29">
                  <c:v>2018/01</c:v>
                </c:pt>
                <c:pt idx="30">
                  <c:v>2018/02</c:v>
                </c:pt>
                <c:pt idx="31">
                  <c:v>2018/03</c:v>
                </c:pt>
                <c:pt idx="32">
                  <c:v>2018/04</c:v>
                </c:pt>
                <c:pt idx="33">
                  <c:v>2018/05</c:v>
                </c:pt>
                <c:pt idx="34">
                  <c:v>2018/06</c:v>
                </c:pt>
                <c:pt idx="35">
                  <c:v>2018/07</c:v>
                </c:pt>
                <c:pt idx="36">
                  <c:v>2018/08</c:v>
                </c:pt>
                <c:pt idx="37">
                  <c:v>2018/09</c:v>
                </c:pt>
                <c:pt idx="38">
                  <c:v>2018/10</c:v>
                </c:pt>
                <c:pt idx="39">
                  <c:v>2018/11</c:v>
                </c:pt>
                <c:pt idx="40">
                  <c:v>2018/12</c:v>
                </c:pt>
                <c:pt idx="41">
                  <c:v>2019/01</c:v>
                </c:pt>
                <c:pt idx="42">
                  <c:v>2019/02</c:v>
                </c:pt>
                <c:pt idx="43">
                  <c:v>2019/03</c:v>
                </c:pt>
                <c:pt idx="44">
                  <c:v>2019/04</c:v>
                </c:pt>
                <c:pt idx="45">
                  <c:v>2019/05</c:v>
                </c:pt>
                <c:pt idx="46">
                  <c:v>2019/06</c:v>
                </c:pt>
              </c:strCache>
            </c:strRef>
          </c:cat>
          <c:val>
            <c:numRef>
              <c:f>Part_D_Gas!$L$14:$L$60</c:f>
              <c:numCache>
                <c:formatCode>General</c:formatCode>
                <c:ptCount val="47"/>
                <c:pt idx="0">
                  <c:v>73133.530500986904</c:v>
                </c:pt>
                <c:pt idx="1">
                  <c:v>99880.376669691104</c:v>
                </c:pt>
                <c:pt idx="2">
                  <c:v>124898.76345065801</c:v>
                </c:pt>
                <c:pt idx="3">
                  <c:v>209520.943403782</c:v>
                </c:pt>
                <c:pt idx="4">
                  <c:v>202883.63231650399</c:v>
                </c:pt>
                <c:pt idx="5">
                  <c:v>140463.78127593701</c:v>
                </c:pt>
                <c:pt idx="6">
                  <c:v>130175.521417583</c:v>
                </c:pt>
                <c:pt idx="7">
                  <c:v>103585.962888069</c:v>
                </c:pt>
                <c:pt idx="8">
                  <c:v>95083.477550209995</c:v>
                </c:pt>
                <c:pt idx="9">
                  <c:v>119737.938338967</c:v>
                </c:pt>
                <c:pt idx="10">
                  <c:v>130112.21626908499</c:v>
                </c:pt>
                <c:pt idx="11">
                  <c:v>114490.231184367</c:v>
                </c:pt>
                <c:pt idx="12">
                  <c:v>119958.226762833</c:v>
                </c:pt>
                <c:pt idx="13">
                  <c:v>139595.43180709099</c:v>
                </c:pt>
                <c:pt idx="14">
                  <c:v>117078.86856704899</c:v>
                </c:pt>
                <c:pt idx="15">
                  <c:v>118474.20698056</c:v>
                </c:pt>
                <c:pt idx="16">
                  <c:v>134463.830232704</c:v>
                </c:pt>
                <c:pt idx="17">
                  <c:v>144585.83234444499</c:v>
                </c:pt>
                <c:pt idx="18">
                  <c:v>185771.26611789101</c:v>
                </c:pt>
                <c:pt idx="19">
                  <c:v>147228.19778654701</c:v>
                </c:pt>
                <c:pt idx="20">
                  <c:v>156866.61651822299</c:v>
                </c:pt>
                <c:pt idx="21">
                  <c:v>152449.082946232</c:v>
                </c:pt>
                <c:pt idx="22">
                  <c:v>129488.395049085</c:v>
                </c:pt>
                <c:pt idx="23">
                  <c:v>132790.34469405</c:v>
                </c:pt>
                <c:pt idx="24">
                  <c:v>139510.631034972</c:v>
                </c:pt>
                <c:pt idx="25">
                  <c:v>146371.349227497</c:v>
                </c:pt>
                <c:pt idx="26">
                  <c:v>139870.05913735801</c:v>
                </c:pt>
                <c:pt idx="27">
                  <c:v>146613.721294858</c:v>
                </c:pt>
                <c:pt idx="28">
                  <c:v>125269.51047898699</c:v>
                </c:pt>
                <c:pt idx="29">
                  <c:v>102167.12354317799</c:v>
                </c:pt>
                <c:pt idx="30">
                  <c:v>131824.69703788799</c:v>
                </c:pt>
                <c:pt idx="31">
                  <c:v>156114.34351179199</c:v>
                </c:pt>
                <c:pt idx="32">
                  <c:v>236204.979040084</c:v>
                </c:pt>
                <c:pt idx="33">
                  <c:v>149300.75953211699</c:v>
                </c:pt>
                <c:pt idx="34">
                  <c:v>180795.02085380501</c:v>
                </c:pt>
                <c:pt idx="35">
                  <c:v>160946.321195661</c:v>
                </c:pt>
                <c:pt idx="36">
                  <c:v>185752.46188362999</c:v>
                </c:pt>
                <c:pt idx="37">
                  <c:v>202264.515432985</c:v>
                </c:pt>
                <c:pt idx="38">
                  <c:v>202550.24404083</c:v>
                </c:pt>
                <c:pt idx="39">
                  <c:v>224208.951817022</c:v>
                </c:pt>
                <c:pt idx="40">
                  <c:v>228197.066534226</c:v>
                </c:pt>
                <c:pt idx="41">
                  <c:v>213715.96050489301</c:v>
                </c:pt>
                <c:pt idx="42">
                  <c:v>246776.930626658</c:v>
                </c:pt>
                <c:pt idx="43">
                  <c:v>248217.429271495</c:v>
                </c:pt>
                <c:pt idx="44">
                  <c:v>210658.60478696699</c:v>
                </c:pt>
                <c:pt idx="45">
                  <c:v>183094.56931975399</c:v>
                </c:pt>
                <c:pt idx="46">
                  <c:v>153578.420119674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F-4119-8462-492A9ED95364}"/>
            </c:ext>
          </c:extLst>
        </c:ser>
        <c:ser>
          <c:idx val="2"/>
          <c:order val="2"/>
          <c:tx>
            <c:strRef>
              <c:f>Part_D_Gas!$N$13</c:f>
              <c:strCache>
                <c:ptCount val="1"/>
                <c:pt idx="0">
                  <c:v>Average Gas overall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Part_D_Gas!$K$14:$K$60</c:f>
              <c:strCache>
                <c:ptCount val="47"/>
                <c:pt idx="0">
                  <c:v>2015/08</c:v>
                </c:pt>
                <c:pt idx="1">
                  <c:v>2015/09</c:v>
                </c:pt>
                <c:pt idx="2">
                  <c:v>2015/10</c:v>
                </c:pt>
                <c:pt idx="3">
                  <c:v>2015/11</c:v>
                </c:pt>
                <c:pt idx="4">
                  <c:v>2015/12</c:v>
                </c:pt>
                <c:pt idx="5">
                  <c:v>2016/01</c:v>
                </c:pt>
                <c:pt idx="6">
                  <c:v>2016/02</c:v>
                </c:pt>
                <c:pt idx="7">
                  <c:v>2016/03</c:v>
                </c:pt>
                <c:pt idx="8">
                  <c:v>2016/04</c:v>
                </c:pt>
                <c:pt idx="9">
                  <c:v>2016/05</c:v>
                </c:pt>
                <c:pt idx="10">
                  <c:v>2016/06</c:v>
                </c:pt>
                <c:pt idx="11">
                  <c:v>2016/07</c:v>
                </c:pt>
                <c:pt idx="12">
                  <c:v>2016/08</c:v>
                </c:pt>
                <c:pt idx="13">
                  <c:v>2016/09</c:v>
                </c:pt>
                <c:pt idx="14">
                  <c:v>2016/10</c:v>
                </c:pt>
                <c:pt idx="15">
                  <c:v>2016/11</c:v>
                </c:pt>
                <c:pt idx="16">
                  <c:v>2016/12</c:v>
                </c:pt>
                <c:pt idx="17">
                  <c:v>2017/01</c:v>
                </c:pt>
                <c:pt idx="18">
                  <c:v>2017/02</c:v>
                </c:pt>
                <c:pt idx="19">
                  <c:v>2017/03</c:v>
                </c:pt>
                <c:pt idx="20">
                  <c:v>2017/04</c:v>
                </c:pt>
                <c:pt idx="21">
                  <c:v>2017/05</c:v>
                </c:pt>
                <c:pt idx="22">
                  <c:v>2017/06</c:v>
                </c:pt>
                <c:pt idx="23">
                  <c:v>2017/07</c:v>
                </c:pt>
                <c:pt idx="24">
                  <c:v>2017/08</c:v>
                </c:pt>
                <c:pt idx="25">
                  <c:v>2017/09</c:v>
                </c:pt>
                <c:pt idx="26">
                  <c:v>2017/10</c:v>
                </c:pt>
                <c:pt idx="27">
                  <c:v>2017/11</c:v>
                </c:pt>
                <c:pt idx="28">
                  <c:v>2017/12</c:v>
                </c:pt>
                <c:pt idx="29">
                  <c:v>2018/01</c:v>
                </c:pt>
                <c:pt idx="30">
                  <c:v>2018/02</c:v>
                </c:pt>
                <c:pt idx="31">
                  <c:v>2018/03</c:v>
                </c:pt>
                <c:pt idx="32">
                  <c:v>2018/04</c:v>
                </c:pt>
                <c:pt idx="33">
                  <c:v>2018/05</c:v>
                </c:pt>
                <c:pt idx="34">
                  <c:v>2018/06</c:v>
                </c:pt>
                <c:pt idx="35">
                  <c:v>2018/07</c:v>
                </c:pt>
                <c:pt idx="36">
                  <c:v>2018/08</c:v>
                </c:pt>
                <c:pt idx="37">
                  <c:v>2018/09</c:v>
                </c:pt>
                <c:pt idx="38">
                  <c:v>2018/10</c:v>
                </c:pt>
                <c:pt idx="39">
                  <c:v>2018/11</c:v>
                </c:pt>
                <c:pt idx="40">
                  <c:v>2018/12</c:v>
                </c:pt>
                <c:pt idx="41">
                  <c:v>2019/01</c:v>
                </c:pt>
                <c:pt idx="42">
                  <c:v>2019/02</c:v>
                </c:pt>
                <c:pt idx="43">
                  <c:v>2019/03</c:v>
                </c:pt>
                <c:pt idx="44">
                  <c:v>2019/04</c:v>
                </c:pt>
                <c:pt idx="45">
                  <c:v>2019/05</c:v>
                </c:pt>
                <c:pt idx="46">
                  <c:v>2019/06</c:v>
                </c:pt>
              </c:strCache>
            </c:strRef>
          </c:cat>
          <c:val>
            <c:numRef>
              <c:f>Part_D_Gas!$N$14:$N$60</c:f>
              <c:numCache>
                <c:formatCode>General</c:formatCode>
                <c:ptCount val="47"/>
                <c:pt idx="0">
                  <c:v>171517.79902294901</c:v>
                </c:pt>
                <c:pt idx="1">
                  <c:v>171517.79902294901</c:v>
                </c:pt>
                <c:pt idx="2">
                  <c:v>171517.79902294901</c:v>
                </c:pt>
                <c:pt idx="3">
                  <c:v>171517.79902294901</c:v>
                </c:pt>
                <c:pt idx="4">
                  <c:v>171517.79902294901</c:v>
                </c:pt>
                <c:pt idx="5">
                  <c:v>171517.79902294901</c:v>
                </c:pt>
                <c:pt idx="6">
                  <c:v>171517.79902294901</c:v>
                </c:pt>
                <c:pt idx="7">
                  <c:v>171517.79902294901</c:v>
                </c:pt>
                <c:pt idx="8">
                  <c:v>171517.79902294901</c:v>
                </c:pt>
                <c:pt idx="9">
                  <c:v>171517.79902294901</c:v>
                </c:pt>
                <c:pt idx="10">
                  <c:v>171517.79902294901</c:v>
                </c:pt>
                <c:pt idx="11">
                  <c:v>171517.79902294901</c:v>
                </c:pt>
                <c:pt idx="12">
                  <c:v>171517.79902294901</c:v>
                </c:pt>
                <c:pt idx="13">
                  <c:v>171517.79902294901</c:v>
                </c:pt>
                <c:pt idx="14">
                  <c:v>171517.79902294901</c:v>
                </c:pt>
                <c:pt idx="15">
                  <c:v>171517.79902294901</c:v>
                </c:pt>
                <c:pt idx="16">
                  <c:v>171517.79902294901</c:v>
                </c:pt>
                <c:pt idx="17">
                  <c:v>171517.79902294901</c:v>
                </c:pt>
                <c:pt idx="18">
                  <c:v>171517.79902294901</c:v>
                </c:pt>
                <c:pt idx="19">
                  <c:v>171517.79902294901</c:v>
                </c:pt>
                <c:pt idx="20">
                  <c:v>171517.79902294901</c:v>
                </c:pt>
                <c:pt idx="21">
                  <c:v>171517.79902294901</c:v>
                </c:pt>
                <c:pt idx="22">
                  <c:v>171517.79902294901</c:v>
                </c:pt>
                <c:pt idx="23">
                  <c:v>171517.79902294901</c:v>
                </c:pt>
                <c:pt idx="24">
                  <c:v>171517.79902294901</c:v>
                </c:pt>
                <c:pt idx="25">
                  <c:v>171517.79902294901</c:v>
                </c:pt>
                <c:pt idx="26">
                  <c:v>171517.79902294901</c:v>
                </c:pt>
                <c:pt idx="27">
                  <c:v>171517.79902294901</c:v>
                </c:pt>
                <c:pt idx="28">
                  <c:v>171517.79902294901</c:v>
                </c:pt>
                <c:pt idx="29">
                  <c:v>171517.79902294901</c:v>
                </c:pt>
                <c:pt idx="30">
                  <c:v>171517.79902294901</c:v>
                </c:pt>
                <c:pt idx="31">
                  <c:v>171517.79902294901</c:v>
                </c:pt>
                <c:pt idx="32">
                  <c:v>171517.79902294901</c:v>
                </c:pt>
                <c:pt idx="33">
                  <c:v>171517.79902294901</c:v>
                </c:pt>
                <c:pt idx="34">
                  <c:v>171517.79902294901</c:v>
                </c:pt>
                <c:pt idx="35">
                  <c:v>171517.79902294901</c:v>
                </c:pt>
                <c:pt idx="36">
                  <c:v>171517.79902294901</c:v>
                </c:pt>
                <c:pt idx="37">
                  <c:v>171517.79902294901</c:v>
                </c:pt>
                <c:pt idx="38">
                  <c:v>171517.79902294901</c:v>
                </c:pt>
                <c:pt idx="39">
                  <c:v>171517.79902294901</c:v>
                </c:pt>
                <c:pt idx="40">
                  <c:v>171517.79902294901</c:v>
                </c:pt>
                <c:pt idx="41">
                  <c:v>171517.79902294901</c:v>
                </c:pt>
                <c:pt idx="42">
                  <c:v>171517.79902294901</c:v>
                </c:pt>
                <c:pt idx="43">
                  <c:v>171517.79902294901</c:v>
                </c:pt>
                <c:pt idx="44">
                  <c:v>171517.79902294901</c:v>
                </c:pt>
                <c:pt idx="45">
                  <c:v>171517.79902294901</c:v>
                </c:pt>
                <c:pt idx="46">
                  <c:v>171517.79902294901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AF-4119-8462-492A9ED95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534623"/>
        <c:axId val="833532959"/>
      </c:lineChart>
      <c:catAx>
        <c:axId val="171657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580063"/>
        <c:crosses val="autoZero"/>
        <c:auto val="1"/>
        <c:lblAlgn val="ctr"/>
        <c:lblOffset val="100"/>
        <c:noMultiLvlLbl val="0"/>
      </c:catAx>
      <c:valAx>
        <c:axId val="171658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579647"/>
        <c:crosses val="autoZero"/>
        <c:crossBetween val="between"/>
      </c:valAx>
      <c:valAx>
        <c:axId val="8335329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34623"/>
        <c:crosses val="max"/>
        <c:crossBetween val="between"/>
      </c:valAx>
      <c:catAx>
        <c:axId val="833534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3532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Top</a:t>
            </a:r>
            <a:r>
              <a:rPr lang="en-HK" baseline="0"/>
              <a:t> 10 transaction value and average gas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Part_D_Gas!$D$1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Part_D_Gas!$C$2:$C$11</c:f>
              <c:strCache>
                <c:ptCount val="10"/>
                <c:pt idx="0">
                  <c:v>0xaa1a6e3e6ef20068f7f8d8c835d2d22fd5116444</c:v>
                </c:pt>
                <c:pt idx="1">
                  <c:v>0xfa52274dd61e1643d2205169732f29114bc240b3</c:v>
                </c:pt>
                <c:pt idx="2">
                  <c:v>0x7727e5113d1d161373623e5f49fd568b4f543a9e</c:v>
                </c:pt>
                <c:pt idx="3">
                  <c:v>0x209c4784ab1e8183cf58ca33cb740efbf3fc18ef</c:v>
                </c:pt>
                <c:pt idx="4">
                  <c:v>0x6fc82a5fe25a5cdb58bc74600a40a69c065263f8</c:v>
                </c:pt>
                <c:pt idx="5">
                  <c:v>0xbfc39b6f805a9e40e77291aff27aee3c96915bdd</c:v>
                </c:pt>
                <c:pt idx="6">
                  <c:v>0xe94b04a0fed112f3664e45adb2b8915693dd5ff3</c:v>
                </c:pt>
                <c:pt idx="7">
                  <c:v>0xbb9bc244d798123fde783fcc1c72d3bb8c189413</c:v>
                </c:pt>
                <c:pt idx="8">
                  <c:v>0xabbb6bebfa05aa13e908eaa492bd7a8343760477</c:v>
                </c:pt>
                <c:pt idx="9">
                  <c:v>0x341e790174e3a4d35b65fdc067b6b5634a61caea</c:v>
                </c:pt>
              </c:strCache>
            </c:strRef>
          </c:cat>
          <c:val>
            <c:numRef>
              <c:f>Part_D_Gas!$D$2:$D$11</c:f>
              <c:numCache>
                <c:formatCode>0.00E+00</c:formatCode>
                <c:ptCount val="10"/>
                <c:pt idx="0">
                  <c:v>8.4155100809960102E+25</c:v>
                </c:pt>
                <c:pt idx="1">
                  <c:v>4.5787484483188703E+25</c:v>
                </c:pt>
                <c:pt idx="2">
                  <c:v>4.5620624001352303E+25</c:v>
                </c:pt>
                <c:pt idx="3">
                  <c:v>4.3170356092268204E+25</c:v>
                </c:pt>
                <c:pt idx="4">
                  <c:v>2.7068921582018499E+25</c:v>
                </c:pt>
                <c:pt idx="5">
                  <c:v>2.1104195138094902E+25</c:v>
                </c:pt>
                <c:pt idx="6">
                  <c:v>1.55623989568038E+25</c:v>
                </c:pt>
                <c:pt idx="7">
                  <c:v>1.19836087292035E+25</c:v>
                </c:pt>
                <c:pt idx="8">
                  <c:v>1.1706457177940799E+25</c:v>
                </c:pt>
                <c:pt idx="9">
                  <c:v>8.3790007519177497E+24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D-4B49-800B-260A11BD4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960895"/>
        <c:axId val="1708958815"/>
      </c:barChart>
      <c:lineChart>
        <c:grouping val="standard"/>
        <c:varyColors val="0"/>
        <c:ser>
          <c:idx val="1"/>
          <c:order val="1"/>
          <c:tx>
            <c:strRef>
              <c:f>Part_D_Gas!$E$1</c:f>
              <c:strCache>
                <c:ptCount val="1"/>
                <c:pt idx="0">
                  <c:v>average 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Part_D_Gas!$C$2:$C$11</c:f>
              <c:strCache>
                <c:ptCount val="10"/>
                <c:pt idx="0">
                  <c:v>0xaa1a6e3e6ef20068f7f8d8c835d2d22fd5116444</c:v>
                </c:pt>
                <c:pt idx="1">
                  <c:v>0xfa52274dd61e1643d2205169732f29114bc240b3</c:v>
                </c:pt>
                <c:pt idx="2">
                  <c:v>0x7727e5113d1d161373623e5f49fd568b4f543a9e</c:v>
                </c:pt>
                <c:pt idx="3">
                  <c:v>0x209c4784ab1e8183cf58ca33cb740efbf3fc18ef</c:v>
                </c:pt>
                <c:pt idx="4">
                  <c:v>0x6fc82a5fe25a5cdb58bc74600a40a69c065263f8</c:v>
                </c:pt>
                <c:pt idx="5">
                  <c:v>0xbfc39b6f805a9e40e77291aff27aee3c96915bdd</c:v>
                </c:pt>
                <c:pt idx="6">
                  <c:v>0xe94b04a0fed112f3664e45adb2b8915693dd5ff3</c:v>
                </c:pt>
                <c:pt idx="7">
                  <c:v>0xbb9bc244d798123fde783fcc1c72d3bb8c189413</c:v>
                </c:pt>
                <c:pt idx="8">
                  <c:v>0xabbb6bebfa05aa13e908eaa492bd7a8343760477</c:v>
                </c:pt>
                <c:pt idx="9">
                  <c:v>0x341e790174e3a4d35b65fdc067b6b5634a61caea</c:v>
                </c:pt>
              </c:strCache>
            </c:strRef>
          </c:cat>
          <c:val>
            <c:numRef>
              <c:f>Part_D_Gas!$E$2:$E$11</c:f>
              <c:numCache>
                <c:formatCode>General</c:formatCode>
                <c:ptCount val="10"/>
                <c:pt idx="0">
                  <c:v>83155.656481938393</c:v>
                </c:pt>
                <c:pt idx="1">
                  <c:v>35000.037603453697</c:v>
                </c:pt>
                <c:pt idx="2">
                  <c:v>89823.623147667997</c:v>
                </c:pt>
                <c:pt idx="3">
                  <c:v>42761.839042048799</c:v>
                </c:pt>
                <c:pt idx="4">
                  <c:v>47007.974715602199</c:v>
                </c:pt>
                <c:pt idx="5">
                  <c:v>39999.613308806001</c:v>
                </c:pt>
                <c:pt idx="6">
                  <c:v>137076.81135697101</c:v>
                </c:pt>
                <c:pt idx="7">
                  <c:v>128910.867896589</c:v>
                </c:pt>
                <c:pt idx="8">
                  <c:v>100337.974603849</c:v>
                </c:pt>
                <c:pt idx="9">
                  <c:v>198832.66666666599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D-4B49-800B-260A11BD4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528255"/>
        <c:axId val="1629527839"/>
      </c:lineChart>
      <c:catAx>
        <c:axId val="162952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527839"/>
        <c:crosses val="autoZero"/>
        <c:auto val="1"/>
        <c:lblAlgn val="ctr"/>
        <c:lblOffset val="100"/>
        <c:noMultiLvlLbl val="0"/>
      </c:catAx>
      <c:valAx>
        <c:axId val="16295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528255"/>
        <c:crosses val="autoZero"/>
        <c:crossBetween val="between"/>
      </c:valAx>
      <c:valAx>
        <c:axId val="1708958815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960895"/>
        <c:crosses val="max"/>
        <c:crossBetween val="between"/>
      </c:valAx>
      <c:catAx>
        <c:axId val="1708960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8958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223836</xdr:colOff>
      <xdr:row>3</xdr:row>
      <xdr:rowOff>57149</xdr:rowOff>
    </xdr:from>
    <xdr:to>
      <xdr:col>13</xdr:col>
      <xdr:colOff>476249</xdr:colOff>
      <xdr:row>24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DA55D-B2A9-460E-953A-16BC8B15F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25</xdr:row>
      <xdr:rowOff>152400</xdr:rowOff>
    </xdr:from>
    <xdr:to>
      <xdr:col>13</xdr:col>
      <xdr:colOff>490538</xdr:colOff>
      <xdr:row>46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D7255-B95F-412B-8929-8EE974EFF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1281112</xdr:colOff>
      <xdr:row>16</xdr:row>
      <xdr:rowOff>57149</xdr:rowOff>
    </xdr:from>
    <xdr:to>
      <xdr:col>4</xdr:col>
      <xdr:colOff>247650</xdr:colOff>
      <xdr:row>34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C2ABA-85A9-4D51-A1B0-0C2479C99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576261</xdr:colOff>
      <xdr:row>16</xdr:row>
      <xdr:rowOff>57150</xdr:rowOff>
    </xdr:from>
    <xdr:to>
      <xdr:col>7</xdr:col>
      <xdr:colOff>514350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29FD31-3741-4C12-99FB-CA5C9A507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104774</xdr:colOff>
      <xdr:row>5</xdr:row>
      <xdr:rowOff>114299</xdr:rowOff>
    </xdr:from>
    <xdr:to>
      <xdr:col>30</xdr:col>
      <xdr:colOff>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34EBE-BF67-45DE-8C7F-4222EC291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0</xdr:row>
      <xdr:rowOff>200025</xdr:rowOff>
    </xdr:from>
    <xdr:to>
      <xdr:col>11</xdr:col>
      <xdr:colOff>400050</xdr:colOff>
      <xdr:row>12</xdr:row>
      <xdr:rowOff>276225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254BD-D9CB-4543-88ED-928055A45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B2CD-4B7B-4EE4-BD3D-05E2C64B3FB5}">
  <dimension ref="A1:C48"/>
  <sheetViews>
    <sheetView tabSelected="1" workbookViewId="0">
      <selection activeCell="R12" sqref="R12"/>
    </sheetView>
  </sheetViews>
  <sheetFormatPr defaultRowHeight="15" x14ac:dyDescent="0.25"/>
  <cols>
    <col min="2" max="2" width="34.7109375" bestFit="1" customWidth="1"/>
    <col min="3" max="3" width="35.42578125" bestFit="1" customWidth="1"/>
  </cols>
  <sheetData>
    <row r="1" spans="1:3" x14ac:dyDescent="0.25">
      <c r="A1" t="s">
        <v>47</v>
      </c>
      <c r="B1" t="s">
        <v>48</v>
      </c>
      <c r="C1" t="s">
        <v>49</v>
      </c>
    </row>
    <row r="2" spans="1:3" x14ac:dyDescent="0.25">
      <c r="A2" t="s">
        <v>0</v>
      </c>
      <c r="B2">
        <v>85112</v>
      </c>
      <c r="C2" s="1">
        <v>4.83027849846123E+20</v>
      </c>
    </row>
    <row r="3" spans="1:3" x14ac:dyDescent="0.25">
      <c r="A3" t="s">
        <v>24</v>
      </c>
      <c r="B3">
        <v>174134</v>
      </c>
      <c r="C3" s="1">
        <v>7.0472763568171803E+19</v>
      </c>
    </row>
    <row r="4" spans="1:3" x14ac:dyDescent="0.25">
      <c r="A4" t="s">
        <v>25</v>
      </c>
      <c r="B4">
        <v>205213</v>
      </c>
      <c r="C4" s="1">
        <v>7.4112892294267404E+19</v>
      </c>
    </row>
    <row r="5" spans="1:3" x14ac:dyDescent="0.25">
      <c r="A5" t="s">
        <v>1</v>
      </c>
      <c r="B5">
        <v>234733</v>
      </c>
      <c r="C5" s="1">
        <v>5.9484743862502801E+19</v>
      </c>
    </row>
    <row r="6" spans="1:3" x14ac:dyDescent="0.25">
      <c r="A6" t="s">
        <v>26</v>
      </c>
      <c r="B6">
        <v>347092</v>
      </c>
      <c r="C6" s="1">
        <v>2.6764096183940502E+19</v>
      </c>
    </row>
    <row r="7" spans="1:3" x14ac:dyDescent="0.25">
      <c r="A7" t="s">
        <v>2</v>
      </c>
      <c r="B7">
        <v>404816</v>
      </c>
      <c r="C7" s="1">
        <v>6.1066070477195903E+19</v>
      </c>
    </row>
    <row r="8" spans="1:3" x14ac:dyDescent="0.25">
      <c r="A8" t="s">
        <v>27</v>
      </c>
      <c r="B8">
        <v>520040</v>
      </c>
      <c r="C8" s="1">
        <v>6.5547608759905403E+19</v>
      </c>
    </row>
    <row r="9" spans="1:3" x14ac:dyDescent="0.25">
      <c r="A9" t="s">
        <v>3</v>
      </c>
      <c r="B9">
        <v>916363</v>
      </c>
      <c r="C9" s="1">
        <v>4.5879405935611798E+19</v>
      </c>
    </row>
    <row r="10" spans="1:3" x14ac:dyDescent="0.25">
      <c r="A10" t="s">
        <v>28</v>
      </c>
      <c r="B10">
        <v>1022504</v>
      </c>
      <c r="C10" s="1">
        <v>2.2582934599463502E+19</v>
      </c>
    </row>
    <row r="11" spans="1:3" x14ac:dyDescent="0.25">
      <c r="A11" t="s">
        <v>4</v>
      </c>
      <c r="B11">
        <v>1347042</v>
      </c>
      <c r="C11" s="1">
        <v>4.7104820151834903E+19</v>
      </c>
    </row>
    <row r="12" spans="1:3" x14ac:dyDescent="0.25">
      <c r="A12" t="s">
        <v>29</v>
      </c>
      <c r="B12">
        <v>1351631</v>
      </c>
      <c r="C12" s="1">
        <v>3.0504528988395201E+19</v>
      </c>
    </row>
    <row r="13" spans="1:3" x14ac:dyDescent="0.25">
      <c r="A13" t="s">
        <v>5</v>
      </c>
      <c r="B13">
        <v>1351177</v>
      </c>
      <c r="C13" s="1">
        <v>9.6152396758381003E+19</v>
      </c>
    </row>
    <row r="14" spans="1:3" x14ac:dyDescent="0.25">
      <c r="A14" t="s">
        <v>30</v>
      </c>
      <c r="B14">
        <v>1411435</v>
      </c>
      <c r="C14" s="1">
        <v>5.8843370372799103E+19</v>
      </c>
    </row>
    <row r="15" spans="1:3" x14ac:dyDescent="0.25">
      <c r="A15" t="s">
        <v>6</v>
      </c>
      <c r="B15">
        <v>1387395</v>
      </c>
      <c r="C15" s="1">
        <v>3.2645344559816901E+19</v>
      </c>
    </row>
    <row r="16" spans="1:3" x14ac:dyDescent="0.25">
      <c r="A16" t="s">
        <v>7</v>
      </c>
      <c r="B16">
        <v>1330960</v>
      </c>
      <c r="C16" s="1">
        <v>3.2435019601459298E+19</v>
      </c>
    </row>
    <row r="17" spans="1:3" x14ac:dyDescent="0.25">
      <c r="A17" t="s">
        <v>31</v>
      </c>
      <c r="B17">
        <v>1301586</v>
      </c>
      <c r="C17" s="1">
        <v>3.96443164383512E+19</v>
      </c>
    </row>
    <row r="18" spans="1:3" x14ac:dyDescent="0.25">
      <c r="A18" t="s">
        <v>8</v>
      </c>
      <c r="B18">
        <v>1316131</v>
      </c>
      <c r="C18" s="1">
        <v>6.1466586775380599E+19</v>
      </c>
    </row>
    <row r="19" spans="1:3" x14ac:dyDescent="0.25">
      <c r="A19" t="s">
        <v>32</v>
      </c>
      <c r="B19">
        <v>1409664</v>
      </c>
      <c r="C19" s="1">
        <v>5.62028595653516E+19</v>
      </c>
    </row>
    <row r="20" spans="1:3" x14ac:dyDescent="0.25">
      <c r="A20" t="s">
        <v>9</v>
      </c>
      <c r="B20">
        <v>1410048</v>
      </c>
      <c r="C20" s="1">
        <v>5.5580090162629902E+19</v>
      </c>
    </row>
    <row r="21" spans="1:3" x14ac:dyDescent="0.25">
      <c r="A21" t="s">
        <v>33</v>
      </c>
      <c r="B21">
        <v>2422460</v>
      </c>
      <c r="C21" s="1">
        <v>1.7700196146322601E+20</v>
      </c>
    </row>
    <row r="22" spans="1:3" x14ac:dyDescent="0.25">
      <c r="A22" t="s">
        <v>10</v>
      </c>
      <c r="B22">
        <v>2540358</v>
      </c>
      <c r="C22" s="1">
        <v>1.1102866776414899E+20</v>
      </c>
    </row>
    <row r="23" spans="1:3" x14ac:dyDescent="0.25">
      <c r="A23" t="s">
        <v>34</v>
      </c>
      <c r="B23">
        <v>4240928</v>
      </c>
      <c r="C23" s="1">
        <v>1.2530135520123399E+20</v>
      </c>
    </row>
    <row r="24" spans="1:3" x14ac:dyDescent="0.25">
      <c r="A24" t="s">
        <v>11</v>
      </c>
      <c r="B24">
        <v>7240723</v>
      </c>
      <c r="C24" s="1">
        <v>5.6790862081248797E+19</v>
      </c>
    </row>
    <row r="25" spans="1:3" x14ac:dyDescent="0.25">
      <c r="A25" t="s">
        <v>35</v>
      </c>
      <c r="B25">
        <v>7839822</v>
      </c>
      <c r="C25" s="1">
        <v>6.4943127187730702E+19</v>
      </c>
    </row>
    <row r="26" spans="1:3" x14ac:dyDescent="0.25">
      <c r="A26" t="s">
        <v>12</v>
      </c>
      <c r="B26">
        <v>10517032</v>
      </c>
      <c r="C26" s="1">
        <v>4.82769605698333E+19</v>
      </c>
    </row>
    <row r="27" spans="1:3" x14ac:dyDescent="0.25">
      <c r="A27" t="s">
        <v>36</v>
      </c>
      <c r="B27">
        <v>10677965</v>
      </c>
      <c r="C27" s="1">
        <v>3.4420632704477602E+19</v>
      </c>
    </row>
    <row r="28" spans="1:3" x14ac:dyDescent="0.25">
      <c r="A28" t="s">
        <v>37</v>
      </c>
      <c r="B28">
        <v>12579172</v>
      </c>
      <c r="C28" s="1">
        <v>2.6731107087869899E+19</v>
      </c>
    </row>
    <row r="29" spans="1:3" x14ac:dyDescent="0.25">
      <c r="A29" t="s">
        <v>13</v>
      </c>
      <c r="B29">
        <v>15292269</v>
      </c>
      <c r="C29" s="1">
        <v>2.9641103274740498E+19</v>
      </c>
    </row>
    <row r="30" spans="1:3" x14ac:dyDescent="0.25">
      <c r="A30" t="s">
        <v>38</v>
      </c>
      <c r="B30">
        <v>26687692</v>
      </c>
      <c r="C30" s="1">
        <v>1.37370465801152E+19</v>
      </c>
    </row>
    <row r="31" spans="1:3" x14ac:dyDescent="0.25">
      <c r="A31" t="s">
        <v>14</v>
      </c>
      <c r="B31">
        <v>33504270</v>
      </c>
      <c r="C31" s="1">
        <v>1.1164572720750201E+19</v>
      </c>
    </row>
    <row r="32" spans="1:3" x14ac:dyDescent="0.25">
      <c r="A32" t="s">
        <v>39</v>
      </c>
      <c r="B32">
        <v>22231978</v>
      </c>
      <c r="C32" s="1">
        <v>6.2303627950908099E+18</v>
      </c>
    </row>
    <row r="33" spans="1:3" x14ac:dyDescent="0.25">
      <c r="A33" t="s">
        <v>15</v>
      </c>
      <c r="B33">
        <v>20241701</v>
      </c>
      <c r="C33" s="1">
        <v>2.7292981690954701E+18</v>
      </c>
    </row>
    <row r="34" spans="1:3" x14ac:dyDescent="0.25">
      <c r="A34" t="s">
        <v>40</v>
      </c>
      <c r="B34">
        <v>20868405</v>
      </c>
      <c r="C34" s="1">
        <v>2.4493380189580099E+18</v>
      </c>
    </row>
    <row r="35" spans="1:3" x14ac:dyDescent="0.25">
      <c r="A35" t="s">
        <v>16</v>
      </c>
      <c r="B35">
        <v>25107353</v>
      </c>
      <c r="C35" s="1">
        <v>2.49699994239603E+18</v>
      </c>
    </row>
    <row r="36" spans="1:3" x14ac:dyDescent="0.25">
      <c r="A36" t="s">
        <v>41</v>
      </c>
      <c r="B36">
        <v>22477336</v>
      </c>
      <c r="C36" s="1">
        <v>2.80930347846995E+18</v>
      </c>
    </row>
    <row r="37" spans="1:3" x14ac:dyDescent="0.25">
      <c r="A37" t="s">
        <v>17</v>
      </c>
      <c r="B37">
        <v>19934164</v>
      </c>
      <c r="C37" s="1">
        <v>2.2748998680677499E+18</v>
      </c>
    </row>
    <row r="38" spans="1:3" x14ac:dyDescent="0.25">
      <c r="A38" t="s">
        <v>42</v>
      </c>
      <c r="B38">
        <v>19843574</v>
      </c>
      <c r="C38" s="1">
        <v>2.3998220839240699E+18</v>
      </c>
    </row>
    <row r="39" spans="1:3" x14ac:dyDescent="0.25">
      <c r="A39" t="s">
        <v>18</v>
      </c>
      <c r="B39">
        <v>16065654</v>
      </c>
      <c r="C39" s="1">
        <v>3.7291566808381399E+18</v>
      </c>
    </row>
    <row r="40" spans="1:3" x14ac:dyDescent="0.25">
      <c r="A40" t="s">
        <v>19</v>
      </c>
      <c r="B40">
        <v>17070582</v>
      </c>
      <c r="C40" s="1">
        <v>3.0717102232497198E+18</v>
      </c>
    </row>
    <row r="41" spans="1:3" x14ac:dyDescent="0.25">
      <c r="A41" t="s">
        <v>43</v>
      </c>
      <c r="B41">
        <v>16713911</v>
      </c>
      <c r="C41" s="1">
        <v>5.3979090489017098E+18</v>
      </c>
    </row>
    <row r="42" spans="1:3" x14ac:dyDescent="0.25">
      <c r="A42" t="s">
        <v>20</v>
      </c>
      <c r="B42">
        <v>17107601</v>
      </c>
      <c r="C42" s="1">
        <v>5.9448941634847396E+18</v>
      </c>
    </row>
    <row r="43" spans="1:3" x14ac:dyDescent="0.25">
      <c r="A43" t="s">
        <v>44</v>
      </c>
      <c r="B43">
        <v>16569597</v>
      </c>
      <c r="C43" s="1">
        <v>4.4548138889024901E+18</v>
      </c>
    </row>
    <row r="44" spans="1:3" x14ac:dyDescent="0.25">
      <c r="A44" t="s">
        <v>21</v>
      </c>
      <c r="B44">
        <v>13413899</v>
      </c>
      <c r="C44" s="1">
        <v>3.9808452645113999E+18</v>
      </c>
    </row>
    <row r="45" spans="1:3" x14ac:dyDescent="0.25">
      <c r="A45" t="s">
        <v>45</v>
      </c>
      <c r="B45">
        <v>18012971</v>
      </c>
      <c r="C45" s="1">
        <v>3.8200102519901901E+18</v>
      </c>
    </row>
    <row r="46" spans="1:3" x14ac:dyDescent="0.25">
      <c r="A46" t="s">
        <v>22</v>
      </c>
      <c r="B46">
        <v>19821024</v>
      </c>
      <c r="C46" s="1">
        <v>4.13466129953342E+18</v>
      </c>
    </row>
    <row r="47" spans="1:3" x14ac:dyDescent="0.25">
      <c r="A47" t="s">
        <v>46</v>
      </c>
      <c r="B47">
        <v>24325151</v>
      </c>
      <c r="C47" s="1">
        <v>4.0041423421996902E+18</v>
      </c>
    </row>
    <row r="48" spans="1:3" x14ac:dyDescent="0.25">
      <c r="A48" t="s">
        <v>23</v>
      </c>
      <c r="B48">
        <v>25646697</v>
      </c>
      <c r="C48" s="1">
        <v>3.0356582227810601E+18</v>
      </c>
    </row>
  </sheetData>
  <sortState xmlns:xlrd2="http://schemas.microsoft.com/office/spreadsheetml/2017/richdata2" ref="A2:B48">
    <sortCondition ref="A2:A4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0786-399C-4D79-8DD5-DB01A5F7F974}">
  <dimension ref="A1:A11"/>
  <sheetViews>
    <sheetView workbookViewId="0">
      <selection activeCell="E19" sqref="E19"/>
    </sheetView>
  </sheetViews>
  <sheetFormatPr defaultRowHeight="15" x14ac:dyDescent="0.25"/>
  <cols>
    <col min="1" max="1" width="72.140625" bestFit="1" customWidth="1"/>
  </cols>
  <sheetData>
    <row r="1" spans="1:1" x14ac:dyDescent="0.25">
      <c r="A1" t="s">
        <v>60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52</v>
      </c>
    </row>
    <row r="5" spans="1:1" x14ac:dyDescent="0.25">
      <c r="A5" t="s">
        <v>53</v>
      </c>
    </row>
    <row r="6" spans="1:1" x14ac:dyDescent="0.25">
      <c r="A6" t="s">
        <v>54</v>
      </c>
    </row>
    <row r="7" spans="1:1" x14ac:dyDescent="0.25">
      <c r="A7" t="s">
        <v>55</v>
      </c>
    </row>
    <row r="8" spans="1:1" x14ac:dyDescent="0.25">
      <c r="A8" t="s">
        <v>56</v>
      </c>
    </row>
    <row r="9" spans="1:1" x14ac:dyDescent="0.25">
      <c r="A9" t="s">
        <v>57</v>
      </c>
    </row>
    <row r="10" spans="1:1" x14ac:dyDescent="0.25">
      <c r="A10" t="s">
        <v>58</v>
      </c>
    </row>
    <row r="11" spans="1:1" x14ac:dyDescent="0.25">
      <c r="A11" t="s">
        <v>59</v>
      </c>
    </row>
  </sheetData>
  <sortState xmlns:xlrd2="http://schemas.microsoft.com/office/spreadsheetml/2017/richdata2" ref="A2:B48">
    <sortCondition ref="A2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482FB-C75F-4EA9-802E-3AC99E6BEF88}">
  <dimension ref="A1:A11"/>
  <sheetViews>
    <sheetView workbookViewId="0">
      <selection activeCell="A29" sqref="A29"/>
    </sheetView>
  </sheetViews>
  <sheetFormatPr defaultRowHeight="15" x14ac:dyDescent="0.25"/>
  <cols>
    <col min="1" max="1" width="61" bestFit="1" customWidth="1"/>
  </cols>
  <sheetData>
    <row r="1" spans="1:1" x14ac:dyDescent="0.25">
      <c r="A1" t="s">
        <v>71</v>
      </c>
    </row>
    <row r="2" spans="1:1" x14ac:dyDescent="0.25">
      <c r="A2" t="s">
        <v>61</v>
      </c>
    </row>
    <row r="3" spans="1:1" x14ac:dyDescent="0.25">
      <c r="A3" t="s">
        <v>62</v>
      </c>
    </row>
    <row r="4" spans="1:1" x14ac:dyDescent="0.25">
      <c r="A4" t="s">
        <v>63</v>
      </c>
    </row>
    <row r="5" spans="1:1" x14ac:dyDescent="0.25">
      <c r="A5" t="s">
        <v>64</v>
      </c>
    </row>
    <row r="6" spans="1:1" x14ac:dyDescent="0.25">
      <c r="A6" t="s">
        <v>65</v>
      </c>
    </row>
    <row r="7" spans="1:1" x14ac:dyDescent="0.25">
      <c r="A7" t="s">
        <v>66</v>
      </c>
    </row>
    <row r="8" spans="1:1" x14ac:dyDescent="0.25">
      <c r="A8" t="s">
        <v>67</v>
      </c>
    </row>
    <row r="9" spans="1:1" x14ac:dyDescent="0.25">
      <c r="A9" t="s">
        <v>68</v>
      </c>
    </row>
    <row r="10" spans="1:1" x14ac:dyDescent="0.25">
      <c r="A10" t="s">
        <v>69</v>
      </c>
    </row>
    <row r="11" spans="1:1" x14ac:dyDescent="0.25">
      <c r="A11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DD24E-93FD-4DA9-A706-F4090B5C7123}">
  <dimension ref="A1:D21"/>
  <sheetViews>
    <sheetView workbookViewId="0">
      <selection activeCell="B32" sqref="B32"/>
    </sheetView>
  </sheetViews>
  <sheetFormatPr defaultRowHeight="15" x14ac:dyDescent="0.25"/>
  <cols>
    <col min="1" max="1" width="41.85546875" customWidth="1"/>
    <col min="3" max="3" width="39.7109375" bestFit="1" customWidth="1"/>
    <col min="4" max="4" width="20" customWidth="1"/>
  </cols>
  <sheetData>
    <row r="1" spans="1:4" x14ac:dyDescent="0.25">
      <c r="A1" t="s">
        <v>86</v>
      </c>
      <c r="C1" s="20" t="s">
        <v>87</v>
      </c>
      <c r="D1" s="20"/>
    </row>
    <row r="2" spans="1:4" x14ac:dyDescent="0.25">
      <c r="A2" t="s">
        <v>96</v>
      </c>
      <c r="C2" s="2" t="s">
        <v>89</v>
      </c>
      <c r="D2" s="2" t="s">
        <v>88</v>
      </c>
    </row>
    <row r="3" spans="1:4" x14ac:dyDescent="0.25">
      <c r="A3" t="s">
        <v>97</v>
      </c>
      <c r="C3" s="3" t="s">
        <v>75</v>
      </c>
      <c r="D3" s="4">
        <v>3.8407781260423701E+22</v>
      </c>
    </row>
    <row r="4" spans="1:4" x14ac:dyDescent="0.25">
      <c r="A4" t="s">
        <v>98</v>
      </c>
      <c r="C4" s="3" t="s">
        <v>76</v>
      </c>
      <c r="D4" s="4">
        <v>1.35645756688963E+21</v>
      </c>
    </row>
    <row r="5" spans="1:4" x14ac:dyDescent="0.25">
      <c r="A5" t="s">
        <v>99</v>
      </c>
      <c r="C5" s="3" t="s">
        <v>77</v>
      </c>
      <c r="D5" s="4">
        <v>2.6927757396110601E+22</v>
      </c>
    </row>
    <row r="6" spans="1:4" x14ac:dyDescent="0.25">
      <c r="A6" t="s">
        <v>100</v>
      </c>
      <c r="D6" s="1"/>
    </row>
    <row r="7" spans="1:4" x14ac:dyDescent="0.25">
      <c r="A7" t="s">
        <v>72</v>
      </c>
      <c r="C7" s="2" t="s">
        <v>90</v>
      </c>
      <c r="D7" s="2" t="s">
        <v>88</v>
      </c>
    </row>
    <row r="8" spans="1:4" x14ac:dyDescent="0.25">
      <c r="A8" t="s">
        <v>101</v>
      </c>
      <c r="C8" s="3" t="s">
        <v>81</v>
      </c>
      <c r="D8" s="4">
        <v>1.35645756688963E+21</v>
      </c>
    </row>
    <row r="9" spans="1:4" x14ac:dyDescent="0.25">
      <c r="A9" t="s">
        <v>102</v>
      </c>
      <c r="C9" s="3" t="s">
        <v>78</v>
      </c>
      <c r="D9" s="4">
        <v>4.5315978714979301E+21</v>
      </c>
    </row>
    <row r="10" spans="1:4" x14ac:dyDescent="0.25">
      <c r="A10" t="s">
        <v>103</v>
      </c>
      <c r="C10" s="3" t="s">
        <v>82</v>
      </c>
      <c r="D10" s="4">
        <v>1.4886777707995001E+19</v>
      </c>
    </row>
    <row r="11" spans="1:4" x14ac:dyDescent="0.25">
      <c r="A11" t="s">
        <v>104</v>
      </c>
      <c r="C11" s="3" t="s">
        <v>83</v>
      </c>
      <c r="D11" s="4">
        <v>2.2379632838774702E+22</v>
      </c>
    </row>
    <row r="12" spans="1:4" x14ac:dyDescent="0.25">
      <c r="A12" t="s">
        <v>105</v>
      </c>
      <c r="C12" s="3" t="s">
        <v>84</v>
      </c>
      <c r="D12" s="4">
        <v>1.63990813E+18</v>
      </c>
    </row>
    <row r="13" spans="1:4" x14ac:dyDescent="0.25">
      <c r="A13" t="s">
        <v>73</v>
      </c>
      <c r="C13" s="3" t="s">
        <v>85</v>
      </c>
      <c r="D13" s="4">
        <v>2.2111925502603602E+22</v>
      </c>
    </row>
    <row r="14" spans="1:4" x14ac:dyDescent="0.25">
      <c r="A14" t="s">
        <v>106</v>
      </c>
      <c r="C14" s="3" t="s">
        <v>79</v>
      </c>
      <c r="D14" s="4">
        <v>1.6292145589867701E+22</v>
      </c>
    </row>
    <row r="15" spans="1:4" x14ac:dyDescent="0.25">
      <c r="A15" t="s">
        <v>74</v>
      </c>
      <c r="C15" s="3" t="s">
        <v>80</v>
      </c>
      <c r="D15" s="4">
        <v>3.71016795E+18</v>
      </c>
    </row>
    <row r="16" spans="1:4" x14ac:dyDescent="0.25">
      <c r="A16" t="s">
        <v>107</v>
      </c>
      <c r="C16" s="5"/>
      <c r="D16" s="6"/>
    </row>
    <row r="17" spans="3:4" x14ac:dyDescent="0.25">
      <c r="C17" s="7" t="s">
        <v>95</v>
      </c>
      <c r="D17" s="2" t="s">
        <v>88</v>
      </c>
    </row>
    <row r="18" spans="3:4" x14ac:dyDescent="0.25">
      <c r="C18" s="3" t="s">
        <v>91</v>
      </c>
      <c r="D18" s="4">
        <f>D8+D11+D14</f>
        <v>4.0028235995532027E+22</v>
      </c>
    </row>
    <row r="19" spans="3:4" x14ac:dyDescent="0.25">
      <c r="C19" s="3" t="s">
        <v>92</v>
      </c>
      <c r="D19" s="4">
        <f>SUM(D9,D13)</f>
        <v>2.6643523374101534E+22</v>
      </c>
    </row>
    <row r="20" spans="3:4" x14ac:dyDescent="0.25">
      <c r="C20" s="3" t="s">
        <v>93</v>
      </c>
      <c r="D20" s="4">
        <f>SUM(D10)</f>
        <v>1.4886777707995001E+19</v>
      </c>
    </row>
    <row r="21" spans="3:4" x14ac:dyDescent="0.25">
      <c r="C21" s="3" t="s">
        <v>94</v>
      </c>
      <c r="D21" s="4">
        <f>D12+D15</f>
        <v>5.35007608E+18</v>
      </c>
    </row>
  </sheetData>
  <sortState xmlns:xlrd2="http://schemas.microsoft.com/office/spreadsheetml/2017/richdata2" ref="C7:D14">
    <sortCondition ref="C7:C14"/>
  </sortState>
  <mergeCells count="1"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EEF9-D294-41E5-95F7-521DD2CC250B}">
  <dimension ref="A1:H51"/>
  <sheetViews>
    <sheetView workbookViewId="0">
      <selection activeCell="J19" sqref="J19"/>
    </sheetView>
  </sheetViews>
  <sheetFormatPr defaultRowHeight="15" x14ac:dyDescent="0.25"/>
  <cols>
    <col min="1" max="1" width="74.7109375" bestFit="1" customWidth="1"/>
    <col min="2" max="2" width="7.28515625" customWidth="1"/>
    <col min="4" max="4" width="11.42578125" bestFit="1" customWidth="1"/>
    <col min="5" max="5" width="19" bestFit="1" customWidth="1"/>
    <col min="6" max="6" width="26.85546875" bestFit="1" customWidth="1"/>
    <col min="7" max="7" width="35.28515625" bestFit="1" customWidth="1"/>
  </cols>
  <sheetData>
    <row r="1" spans="1:8" x14ac:dyDescent="0.25">
      <c r="A1" t="s">
        <v>121</v>
      </c>
      <c r="D1" s="12" t="s">
        <v>47</v>
      </c>
      <c r="E1" s="9" t="s">
        <v>123</v>
      </c>
      <c r="F1" s="9" t="s">
        <v>124</v>
      </c>
      <c r="G1" s="9" t="s">
        <v>125</v>
      </c>
    </row>
    <row r="2" spans="1:8" x14ac:dyDescent="0.25">
      <c r="A2" t="s">
        <v>108</v>
      </c>
      <c r="D2" s="10">
        <v>42565</v>
      </c>
      <c r="E2" s="11">
        <v>2.1638373796822401E+19</v>
      </c>
      <c r="F2" s="9">
        <v>42990</v>
      </c>
      <c r="G2" s="9">
        <v>22312198097.652699</v>
      </c>
    </row>
    <row r="3" spans="1:8" x14ac:dyDescent="0.25">
      <c r="A3" t="s">
        <v>109</v>
      </c>
      <c r="D3" s="10" t="s">
        <v>127</v>
      </c>
      <c r="E3" s="11">
        <v>9.3351701152924893E+19</v>
      </c>
      <c r="F3" s="9">
        <v>40915</v>
      </c>
      <c r="G3" s="9">
        <v>22156228061.678501</v>
      </c>
    </row>
    <row r="4" spans="1:8" x14ac:dyDescent="0.25">
      <c r="A4" t="s">
        <v>110</v>
      </c>
      <c r="D4" s="10">
        <v>42567</v>
      </c>
      <c r="E4" s="11">
        <v>2.2199586801109201E+19</v>
      </c>
      <c r="F4" s="9">
        <v>38079</v>
      </c>
      <c r="G4" s="9">
        <v>22466795637.034302</v>
      </c>
    </row>
    <row r="5" spans="1:8" x14ac:dyDescent="0.25">
      <c r="A5" t="s">
        <v>111</v>
      </c>
      <c r="D5" s="10" t="s">
        <v>128</v>
      </c>
      <c r="E5" s="11">
        <v>2.4559979566050001E+19</v>
      </c>
      <c r="F5" s="9">
        <v>31904</v>
      </c>
      <c r="G5" s="9">
        <v>22386531365.477901</v>
      </c>
    </row>
    <row r="6" spans="1:8" x14ac:dyDescent="0.25">
      <c r="A6" t="s">
        <v>112</v>
      </c>
      <c r="D6" s="10">
        <v>42569</v>
      </c>
      <c r="E6" s="11">
        <v>7.4923628796102492E+19</v>
      </c>
      <c r="F6" s="9">
        <v>37813</v>
      </c>
      <c r="G6" s="9">
        <v>22338674827.953602</v>
      </c>
    </row>
    <row r="7" spans="1:8" x14ac:dyDescent="0.25">
      <c r="A7" t="s">
        <v>113</v>
      </c>
      <c r="D7" s="10" t="s">
        <v>129</v>
      </c>
      <c r="E7" s="11">
        <v>2.0521804980100501E+20</v>
      </c>
      <c r="F7" s="9">
        <v>47540</v>
      </c>
      <c r="G7" s="9">
        <v>21730371897.990101</v>
      </c>
    </row>
    <row r="8" spans="1:8" x14ac:dyDescent="0.25">
      <c r="A8" t="s">
        <v>114</v>
      </c>
      <c r="D8" s="10" t="s">
        <v>130</v>
      </c>
      <c r="E8" s="11">
        <v>3.0874041857485203E+20</v>
      </c>
      <c r="F8" s="9">
        <v>45234</v>
      </c>
      <c r="G8" s="9">
        <v>22680612752.351299</v>
      </c>
    </row>
    <row r="9" spans="1:8" x14ac:dyDescent="0.25">
      <c r="A9" t="s">
        <v>115</v>
      </c>
      <c r="D9" s="10">
        <v>42572</v>
      </c>
      <c r="E9" s="11">
        <v>3.5074500529992499E+19</v>
      </c>
      <c r="F9" s="9">
        <v>50544</v>
      </c>
      <c r="G9" s="9">
        <v>22401510908.645199</v>
      </c>
    </row>
    <row r="10" spans="1:8" x14ac:dyDescent="0.25">
      <c r="A10" t="s">
        <v>116</v>
      </c>
      <c r="D10" s="10" t="s">
        <v>131</v>
      </c>
      <c r="E10" s="11">
        <v>6.3812863955182297E+19</v>
      </c>
      <c r="F10" s="9">
        <v>48187</v>
      </c>
      <c r="G10" s="9">
        <v>22358106170.516399</v>
      </c>
    </row>
    <row r="11" spans="1:8" x14ac:dyDescent="0.25">
      <c r="A11" t="s">
        <v>117</v>
      </c>
      <c r="D11" s="10">
        <v>42574</v>
      </c>
      <c r="E11" s="11">
        <v>5.9309832475484799E+19</v>
      </c>
      <c r="F11" s="9">
        <v>45201</v>
      </c>
      <c r="G11" s="9">
        <v>22663572376.774799</v>
      </c>
    </row>
    <row r="12" spans="1:8" x14ac:dyDescent="0.25">
      <c r="A12" t="s">
        <v>118</v>
      </c>
      <c r="D12" s="10" t="s">
        <v>132</v>
      </c>
      <c r="E12" s="11">
        <v>2.20109330947126E+20</v>
      </c>
      <c r="F12" s="9">
        <v>55660</v>
      </c>
      <c r="G12" s="9">
        <v>23363782619.425499</v>
      </c>
    </row>
    <row r="13" spans="1:8" x14ac:dyDescent="0.25">
      <c r="A13" t="s">
        <v>119</v>
      </c>
      <c r="D13" s="10" t="s">
        <v>126</v>
      </c>
      <c r="E13" s="11">
        <v>1.7994003736572599E+20</v>
      </c>
      <c r="F13" s="9">
        <v>56908</v>
      </c>
      <c r="G13" s="9">
        <v>23035732768.025799</v>
      </c>
    </row>
    <row r="14" spans="1:8" x14ac:dyDescent="0.25">
      <c r="A14" t="s">
        <v>120</v>
      </c>
      <c r="D14" s="10" t="s">
        <v>133</v>
      </c>
      <c r="E14" s="11">
        <v>3.1751461701655403E+20</v>
      </c>
      <c r="F14" s="9">
        <v>60995</v>
      </c>
      <c r="G14" s="9">
        <v>23653742896.176399</v>
      </c>
      <c r="H14" t="s">
        <v>122</v>
      </c>
    </row>
    <row r="18" spans="4:5" x14ac:dyDescent="0.25">
      <c r="D18" s="12"/>
      <c r="E18" s="1"/>
    </row>
    <row r="19" spans="4:5" x14ac:dyDescent="0.25">
      <c r="D19" s="12"/>
      <c r="E19" s="1"/>
    </row>
    <row r="20" spans="4:5" x14ac:dyDescent="0.25">
      <c r="D20" s="12"/>
      <c r="E20" s="1"/>
    </row>
    <row r="21" spans="4:5" x14ac:dyDescent="0.25">
      <c r="D21" s="12"/>
      <c r="E21" s="1"/>
    </row>
    <row r="22" spans="4:5" x14ac:dyDescent="0.25">
      <c r="D22" s="12"/>
      <c r="E22" s="1"/>
    </row>
    <row r="23" spans="4:5" x14ac:dyDescent="0.25">
      <c r="D23" s="12"/>
      <c r="E23" s="1"/>
    </row>
    <row r="24" spans="4:5" x14ac:dyDescent="0.25">
      <c r="D24" s="12"/>
      <c r="E24" s="1"/>
    </row>
    <row r="25" spans="4:5" x14ac:dyDescent="0.25">
      <c r="D25" s="12"/>
      <c r="E25" s="1"/>
    </row>
    <row r="26" spans="4:5" x14ac:dyDescent="0.25">
      <c r="E26" s="1"/>
    </row>
    <row r="27" spans="4:5" x14ac:dyDescent="0.25">
      <c r="E27" s="1"/>
    </row>
    <row r="28" spans="4:5" x14ac:dyDescent="0.25">
      <c r="E28" s="1"/>
    </row>
    <row r="29" spans="4:5" x14ac:dyDescent="0.25">
      <c r="E29" s="1"/>
    </row>
    <row r="30" spans="4:5" x14ac:dyDescent="0.25">
      <c r="E30" s="1"/>
    </row>
    <row r="39" spans="5:7" x14ac:dyDescent="0.25">
      <c r="E39">
        <v>14072016</v>
      </c>
      <c r="F39" s="8">
        <v>42565</v>
      </c>
    </row>
    <row r="40" spans="5:7" x14ac:dyDescent="0.25">
      <c r="E40">
        <v>16072016</v>
      </c>
      <c r="F40" s="8">
        <v>42567</v>
      </c>
    </row>
    <row r="41" spans="5:7" x14ac:dyDescent="0.25">
      <c r="E41">
        <v>18072016</v>
      </c>
      <c r="F41" s="8">
        <v>42569</v>
      </c>
    </row>
    <row r="42" spans="5:7" x14ac:dyDescent="0.25">
      <c r="E42">
        <v>21072016</v>
      </c>
      <c r="F42" s="8">
        <v>42572</v>
      </c>
    </row>
    <row r="43" spans="5:7" x14ac:dyDescent="0.25">
      <c r="E43">
        <v>23072016</v>
      </c>
      <c r="F43" s="8">
        <v>42574</v>
      </c>
    </row>
    <row r="44" spans="5:7" x14ac:dyDescent="0.25">
      <c r="E44">
        <v>25072016</v>
      </c>
      <c r="F44" s="8" t="s">
        <v>134</v>
      </c>
      <c r="G44" t="s">
        <v>126</v>
      </c>
    </row>
    <row r="45" spans="5:7" x14ac:dyDescent="0.25">
      <c r="E45">
        <v>15072016</v>
      </c>
    </row>
    <row r="46" spans="5:7" x14ac:dyDescent="0.25">
      <c r="E46">
        <v>17072016</v>
      </c>
    </row>
    <row r="47" spans="5:7" x14ac:dyDescent="0.25">
      <c r="E47">
        <v>19072016</v>
      </c>
    </row>
    <row r="48" spans="5:7" x14ac:dyDescent="0.25">
      <c r="E48">
        <v>20072016</v>
      </c>
    </row>
    <row r="49" spans="5:5" x14ac:dyDescent="0.25">
      <c r="E49">
        <v>22072016</v>
      </c>
    </row>
    <row r="50" spans="5:5" x14ac:dyDescent="0.25">
      <c r="E50">
        <v>24072016</v>
      </c>
    </row>
    <row r="51" spans="5:5" x14ac:dyDescent="0.25">
      <c r="E51">
        <v>26072016</v>
      </c>
    </row>
  </sheetData>
  <sortState xmlns:xlrd2="http://schemas.microsoft.com/office/spreadsheetml/2017/richdata2" ref="C2:H14">
    <sortCondition ref="C2:C1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18EE-37D1-453C-8B9A-B805FA28DBF2}">
  <dimension ref="A1:O61"/>
  <sheetViews>
    <sheetView workbookViewId="0">
      <selection activeCell="A17" sqref="A17"/>
    </sheetView>
  </sheetViews>
  <sheetFormatPr defaultRowHeight="15" x14ac:dyDescent="0.25"/>
  <cols>
    <col min="1" max="1" width="91" bestFit="1" customWidth="1"/>
    <col min="3" max="3" width="45.28515625" bestFit="1" customWidth="1"/>
    <col min="4" max="4" width="8.5703125" bestFit="1" customWidth="1"/>
    <col min="5" max="5" width="22.42578125" bestFit="1" customWidth="1"/>
    <col min="11" max="11" width="24.5703125" bestFit="1" customWidth="1"/>
    <col min="12" max="12" width="19.5703125" bestFit="1" customWidth="1"/>
    <col min="13" max="13" width="20.28515625" bestFit="1" customWidth="1"/>
    <col min="14" max="14" width="18.7109375" bestFit="1" customWidth="1"/>
    <col min="15" max="15" width="24" bestFit="1" customWidth="1"/>
  </cols>
  <sheetData>
    <row r="1" spans="1:15" ht="45.75" customHeight="1" x14ac:dyDescent="0.25">
      <c r="A1" t="s">
        <v>242</v>
      </c>
      <c r="C1" t="s">
        <v>261</v>
      </c>
      <c r="D1" t="s">
        <v>260</v>
      </c>
      <c r="E1" t="s">
        <v>259</v>
      </c>
    </row>
    <row r="2" spans="1:15" x14ac:dyDescent="0.25">
      <c r="A2" t="s">
        <v>135</v>
      </c>
      <c r="C2" t="s">
        <v>249</v>
      </c>
      <c r="D2" s="1">
        <v>8.4155100809960102E+25</v>
      </c>
      <c r="E2">
        <v>83155.656481938393</v>
      </c>
    </row>
    <row r="3" spans="1:15" x14ac:dyDescent="0.25">
      <c r="A3" t="s">
        <v>136</v>
      </c>
      <c r="C3" t="s">
        <v>250</v>
      </c>
      <c r="D3" s="1">
        <v>4.5787484483188703E+25</v>
      </c>
      <c r="E3">
        <v>35000.037603453697</v>
      </c>
    </row>
    <row r="4" spans="1:15" x14ac:dyDescent="0.25">
      <c r="A4" t="s">
        <v>137</v>
      </c>
      <c r="C4" t="s">
        <v>251</v>
      </c>
      <c r="D4" s="1">
        <v>4.5620624001352303E+25</v>
      </c>
      <c r="E4">
        <v>89823.623147667997</v>
      </c>
    </row>
    <row r="5" spans="1:15" x14ac:dyDescent="0.25">
      <c r="A5" t="s">
        <v>138</v>
      </c>
      <c r="C5" t="s">
        <v>252</v>
      </c>
      <c r="D5" s="1">
        <v>4.3170356092268204E+25</v>
      </c>
      <c r="E5">
        <v>42761.839042048799</v>
      </c>
    </row>
    <row r="6" spans="1:15" x14ac:dyDescent="0.25">
      <c r="A6" t="s">
        <v>139</v>
      </c>
      <c r="C6" t="s">
        <v>253</v>
      </c>
      <c r="D6" s="1">
        <v>2.7068921582018499E+25</v>
      </c>
      <c r="E6">
        <v>47007.974715602199</v>
      </c>
    </row>
    <row r="7" spans="1:15" x14ac:dyDescent="0.25">
      <c r="A7" t="s">
        <v>140</v>
      </c>
      <c r="C7" t="s">
        <v>254</v>
      </c>
      <c r="D7" s="1">
        <v>2.1104195138094902E+25</v>
      </c>
      <c r="E7">
        <v>39999.613308806001</v>
      </c>
    </row>
    <row r="8" spans="1:15" x14ac:dyDescent="0.25">
      <c r="A8" t="s">
        <v>141</v>
      </c>
      <c r="C8" t="s">
        <v>255</v>
      </c>
      <c r="D8" s="1">
        <v>1.55623989568038E+25</v>
      </c>
      <c r="E8">
        <v>137076.81135697101</v>
      </c>
    </row>
    <row r="9" spans="1:15" x14ac:dyDescent="0.25">
      <c r="A9" t="s">
        <v>142</v>
      </c>
      <c r="C9" t="s">
        <v>256</v>
      </c>
      <c r="D9" s="1">
        <v>1.19836087292035E+25</v>
      </c>
      <c r="E9">
        <v>128910.867896589</v>
      </c>
    </row>
    <row r="10" spans="1:15" x14ac:dyDescent="0.25">
      <c r="A10" t="s">
        <v>143</v>
      </c>
      <c r="C10" t="s">
        <v>257</v>
      </c>
      <c r="D10" s="1">
        <v>1.1706457177940799E+25</v>
      </c>
      <c r="E10">
        <v>100337.974603849</v>
      </c>
    </row>
    <row r="11" spans="1:15" x14ac:dyDescent="0.25">
      <c r="A11" t="s">
        <v>144</v>
      </c>
      <c r="C11" t="s">
        <v>258</v>
      </c>
      <c r="D11" s="1">
        <v>8.3790007519177497E+24</v>
      </c>
      <c r="E11">
        <v>198832.66666666599</v>
      </c>
    </row>
    <row r="12" spans="1:15" ht="14.25" customHeight="1" x14ac:dyDescent="0.25"/>
    <row r="13" spans="1:15" ht="54" customHeight="1" x14ac:dyDescent="0.25">
      <c r="A13" t="s">
        <v>243</v>
      </c>
      <c r="K13" t="s">
        <v>246</v>
      </c>
      <c r="L13" t="s">
        <v>244</v>
      </c>
      <c r="M13" t="s">
        <v>245</v>
      </c>
      <c r="N13" t="s">
        <v>247</v>
      </c>
      <c r="O13" t="s">
        <v>248</v>
      </c>
    </row>
    <row r="14" spans="1:15" x14ac:dyDescent="0.25">
      <c r="A14" t="s">
        <v>0</v>
      </c>
      <c r="C14" t="s">
        <v>145</v>
      </c>
      <c r="D14" t="s">
        <v>122</v>
      </c>
      <c r="E14" t="s">
        <v>146</v>
      </c>
      <c r="K14" t="s">
        <v>0</v>
      </c>
      <c r="L14">
        <v>73133.530500986904</v>
      </c>
      <c r="M14">
        <v>160356354969.056</v>
      </c>
      <c r="N14">
        <v>171517.79902294901</v>
      </c>
      <c r="O14">
        <v>21934437225.3741</v>
      </c>
    </row>
    <row r="15" spans="1:15" x14ac:dyDescent="0.25">
      <c r="A15" t="s">
        <v>1</v>
      </c>
      <c r="C15" t="s">
        <v>147</v>
      </c>
      <c r="D15" t="s">
        <v>122</v>
      </c>
      <c r="E15" t="s">
        <v>148</v>
      </c>
      <c r="K15" t="s">
        <v>24</v>
      </c>
      <c r="L15">
        <v>99880.376669691104</v>
      </c>
      <c r="M15">
        <v>56512934320.020699</v>
      </c>
      <c r="N15">
        <v>171517.79902294901</v>
      </c>
      <c r="O15">
        <v>21934437225.3741</v>
      </c>
    </row>
    <row r="16" spans="1:15" x14ac:dyDescent="0.25">
      <c r="A16" t="s">
        <v>2</v>
      </c>
      <c r="C16" t="s">
        <v>149</v>
      </c>
      <c r="D16" t="s">
        <v>122</v>
      </c>
      <c r="E16" t="s">
        <v>150</v>
      </c>
      <c r="K16" t="s">
        <v>25</v>
      </c>
      <c r="L16">
        <v>124898.76345065801</v>
      </c>
      <c r="M16">
        <v>53898497955.077797</v>
      </c>
      <c r="N16">
        <v>171517.79902294901</v>
      </c>
      <c r="O16">
        <v>21934437225.3741</v>
      </c>
    </row>
    <row r="17" spans="1:15" x14ac:dyDescent="0.25">
      <c r="A17" t="s">
        <v>3</v>
      </c>
      <c r="C17" t="s">
        <v>151</v>
      </c>
      <c r="D17" t="s">
        <v>122</v>
      </c>
      <c r="E17" t="s">
        <v>152</v>
      </c>
      <c r="K17" t="s">
        <v>1</v>
      </c>
      <c r="L17">
        <v>209520.943403782</v>
      </c>
      <c r="M17">
        <v>53607614201.797997</v>
      </c>
      <c r="N17">
        <v>171517.79902294901</v>
      </c>
      <c r="O17">
        <v>21934437225.3741</v>
      </c>
    </row>
    <row r="18" spans="1:15" x14ac:dyDescent="0.25">
      <c r="A18" t="s">
        <v>4</v>
      </c>
      <c r="C18" t="s">
        <v>153</v>
      </c>
      <c r="D18" t="s">
        <v>122</v>
      </c>
      <c r="E18" t="s">
        <v>154</v>
      </c>
      <c r="K18" t="s">
        <v>26</v>
      </c>
      <c r="L18">
        <v>202883.63231650399</v>
      </c>
      <c r="M18">
        <v>55899526672.349503</v>
      </c>
      <c r="N18">
        <v>171517.79902294901</v>
      </c>
      <c r="O18">
        <v>21934437225.3741</v>
      </c>
    </row>
    <row r="19" spans="1:15" x14ac:dyDescent="0.25">
      <c r="A19" t="s">
        <v>5</v>
      </c>
      <c r="C19" t="s">
        <v>155</v>
      </c>
      <c r="D19" t="s">
        <v>122</v>
      </c>
      <c r="E19" t="s">
        <v>156</v>
      </c>
      <c r="K19" t="s">
        <v>2</v>
      </c>
      <c r="L19">
        <v>140463.78127593701</v>
      </c>
      <c r="M19">
        <v>56596270931.321701</v>
      </c>
      <c r="N19">
        <v>171517.79902294901</v>
      </c>
      <c r="O19">
        <v>21934437225.3741</v>
      </c>
    </row>
    <row r="20" spans="1:15" x14ac:dyDescent="0.25">
      <c r="A20" t="s">
        <v>6</v>
      </c>
      <c r="C20" t="s">
        <v>157</v>
      </c>
      <c r="D20" t="s">
        <v>122</v>
      </c>
      <c r="E20" t="s">
        <v>158</v>
      </c>
      <c r="K20" t="s">
        <v>27</v>
      </c>
      <c r="L20">
        <v>130175.521417583</v>
      </c>
      <c r="M20">
        <v>69180681134.389099</v>
      </c>
      <c r="N20">
        <v>171517.79902294901</v>
      </c>
      <c r="O20">
        <v>21934437225.3741</v>
      </c>
    </row>
    <row r="21" spans="1:15" x14ac:dyDescent="0.25">
      <c r="A21" t="s">
        <v>7</v>
      </c>
      <c r="C21" t="s">
        <v>159</v>
      </c>
      <c r="D21" t="s">
        <v>122</v>
      </c>
      <c r="E21" t="s">
        <v>160</v>
      </c>
      <c r="K21" t="s">
        <v>3</v>
      </c>
      <c r="L21">
        <v>103585.962888069</v>
      </c>
      <c r="M21">
        <v>32805967466.953098</v>
      </c>
      <c r="N21">
        <v>171517.79902294901</v>
      </c>
      <c r="O21">
        <v>21934437225.3741</v>
      </c>
    </row>
    <row r="22" spans="1:15" x14ac:dyDescent="0.25">
      <c r="A22" t="s">
        <v>8</v>
      </c>
      <c r="C22" t="s">
        <v>161</v>
      </c>
      <c r="D22" t="s">
        <v>122</v>
      </c>
      <c r="E22" t="s">
        <v>162</v>
      </c>
      <c r="K22" t="s">
        <v>28</v>
      </c>
      <c r="L22">
        <v>95083.477550209995</v>
      </c>
      <c r="M22">
        <v>23359978331.683601</v>
      </c>
      <c r="N22">
        <v>171517.79902294901</v>
      </c>
      <c r="O22">
        <v>21934437225.3741</v>
      </c>
    </row>
    <row r="23" spans="1:15" x14ac:dyDescent="0.25">
      <c r="A23" t="s">
        <v>9</v>
      </c>
      <c r="C23" t="s">
        <v>163</v>
      </c>
      <c r="D23" t="s">
        <v>122</v>
      </c>
      <c r="E23" t="s">
        <v>164</v>
      </c>
      <c r="K23" t="s">
        <v>4</v>
      </c>
      <c r="L23">
        <v>119737.938338967</v>
      </c>
      <c r="M23">
        <v>23747073761.792801</v>
      </c>
      <c r="N23">
        <v>171517.79902294901</v>
      </c>
      <c r="O23">
        <v>21934437225.3741</v>
      </c>
    </row>
    <row r="24" spans="1:15" x14ac:dyDescent="0.25">
      <c r="A24" t="s">
        <v>10</v>
      </c>
      <c r="C24" t="s">
        <v>165</v>
      </c>
      <c r="D24" t="s">
        <v>122</v>
      </c>
      <c r="E24" t="s">
        <v>166</v>
      </c>
      <c r="K24" t="s">
        <v>29</v>
      </c>
      <c r="L24">
        <v>130112.21626908499</v>
      </c>
      <c r="M24">
        <v>23021831286.584999</v>
      </c>
      <c r="N24">
        <v>171517.79902294901</v>
      </c>
      <c r="O24">
        <v>21934437225.3741</v>
      </c>
    </row>
    <row r="25" spans="1:15" x14ac:dyDescent="0.25">
      <c r="A25" t="s">
        <v>11</v>
      </c>
      <c r="C25" t="s">
        <v>167</v>
      </c>
      <c r="D25" t="s">
        <v>122</v>
      </c>
      <c r="E25" t="s">
        <v>168</v>
      </c>
      <c r="K25" t="s">
        <v>5</v>
      </c>
      <c r="L25">
        <v>114490.231184367</v>
      </c>
      <c r="M25">
        <v>22619213302.833401</v>
      </c>
      <c r="N25">
        <v>171517.79902294901</v>
      </c>
      <c r="O25">
        <v>21934437225.3741</v>
      </c>
    </row>
    <row r="26" spans="1:15" x14ac:dyDescent="0.25">
      <c r="A26" t="s">
        <v>12</v>
      </c>
      <c r="C26" t="s">
        <v>169</v>
      </c>
      <c r="D26" t="s">
        <v>122</v>
      </c>
      <c r="E26" t="s">
        <v>170</v>
      </c>
      <c r="K26" t="s">
        <v>30</v>
      </c>
      <c r="L26">
        <v>119958.226762833</v>
      </c>
      <c r="M26">
        <v>22407628763.376301</v>
      </c>
      <c r="N26">
        <v>171517.79902294901</v>
      </c>
      <c r="O26">
        <v>21934437225.3741</v>
      </c>
    </row>
    <row r="27" spans="1:15" x14ac:dyDescent="0.25">
      <c r="A27" t="s">
        <v>13</v>
      </c>
      <c r="C27" t="s">
        <v>171</v>
      </c>
      <c r="D27" t="s">
        <v>122</v>
      </c>
      <c r="E27" t="s">
        <v>172</v>
      </c>
      <c r="K27" t="s">
        <v>6</v>
      </c>
      <c r="L27">
        <v>139595.43180709099</v>
      </c>
      <c r="M27">
        <v>25262249340.113701</v>
      </c>
      <c r="N27">
        <v>171517.79902294901</v>
      </c>
      <c r="O27">
        <v>21934437225.3741</v>
      </c>
    </row>
    <row r="28" spans="1:15" x14ac:dyDescent="0.25">
      <c r="A28" t="s">
        <v>14</v>
      </c>
      <c r="C28" t="s">
        <v>173</v>
      </c>
      <c r="D28" t="s">
        <v>122</v>
      </c>
      <c r="E28" t="s">
        <v>174</v>
      </c>
      <c r="K28" t="s">
        <v>7</v>
      </c>
      <c r="L28">
        <v>117078.86856704899</v>
      </c>
      <c r="M28">
        <v>32113146198.884899</v>
      </c>
      <c r="N28">
        <v>171517.79902294901</v>
      </c>
      <c r="O28">
        <v>21934437225.3741</v>
      </c>
    </row>
    <row r="29" spans="1:15" x14ac:dyDescent="0.25">
      <c r="A29" t="s">
        <v>15</v>
      </c>
      <c r="C29" t="s">
        <v>175</v>
      </c>
      <c r="D29" t="s">
        <v>122</v>
      </c>
      <c r="E29" t="s">
        <v>176</v>
      </c>
      <c r="K29" t="s">
        <v>31</v>
      </c>
      <c r="L29">
        <v>118474.20698056</v>
      </c>
      <c r="M29">
        <v>24634294365.2794</v>
      </c>
      <c r="N29">
        <v>171517.79902294901</v>
      </c>
      <c r="O29">
        <v>21934437225.3741</v>
      </c>
    </row>
    <row r="30" spans="1:15" x14ac:dyDescent="0.25">
      <c r="A30" t="s">
        <v>16</v>
      </c>
      <c r="C30" t="s">
        <v>177</v>
      </c>
      <c r="D30" t="s">
        <v>122</v>
      </c>
      <c r="E30" t="s">
        <v>178</v>
      </c>
      <c r="K30" t="s">
        <v>8</v>
      </c>
      <c r="L30">
        <v>134463.830232704</v>
      </c>
      <c r="M30">
        <v>50318068074.695099</v>
      </c>
      <c r="N30">
        <v>171517.79902294901</v>
      </c>
      <c r="O30">
        <v>21934437225.3741</v>
      </c>
    </row>
    <row r="31" spans="1:15" x14ac:dyDescent="0.25">
      <c r="A31" t="s">
        <v>17</v>
      </c>
      <c r="C31" t="s">
        <v>179</v>
      </c>
      <c r="D31" t="s">
        <v>122</v>
      </c>
      <c r="E31" t="s">
        <v>180</v>
      </c>
      <c r="K31" t="s">
        <v>32</v>
      </c>
      <c r="L31">
        <v>144585.83234444499</v>
      </c>
      <c r="M31">
        <v>22507570807.721298</v>
      </c>
      <c r="N31">
        <v>171517.79902294901</v>
      </c>
      <c r="O31">
        <v>21934437225.3741</v>
      </c>
    </row>
    <row r="32" spans="1:15" x14ac:dyDescent="0.25">
      <c r="A32" t="s">
        <v>18</v>
      </c>
      <c r="C32" t="s">
        <v>181</v>
      </c>
      <c r="D32" t="s">
        <v>122</v>
      </c>
      <c r="E32" t="s">
        <v>182</v>
      </c>
      <c r="K32" t="s">
        <v>9</v>
      </c>
      <c r="L32">
        <v>185771.26611789101</v>
      </c>
      <c r="M32">
        <v>23047230327.258701</v>
      </c>
      <c r="N32">
        <v>171517.79902294901</v>
      </c>
      <c r="O32">
        <v>21934437225.3741</v>
      </c>
    </row>
    <row r="33" spans="1:15" x14ac:dyDescent="0.25">
      <c r="A33" t="s">
        <v>19</v>
      </c>
      <c r="C33" t="s">
        <v>183</v>
      </c>
      <c r="D33" t="s">
        <v>122</v>
      </c>
      <c r="E33" t="s">
        <v>184</v>
      </c>
      <c r="K33" t="s">
        <v>33</v>
      </c>
      <c r="L33">
        <v>147228.19778654701</v>
      </c>
      <c r="M33">
        <v>23232083087.937801</v>
      </c>
      <c r="N33">
        <v>171517.79902294901</v>
      </c>
      <c r="O33">
        <v>21934437225.3741</v>
      </c>
    </row>
    <row r="34" spans="1:15" x14ac:dyDescent="0.25">
      <c r="A34" t="s">
        <v>20</v>
      </c>
      <c r="C34" t="s">
        <v>185</v>
      </c>
      <c r="D34" t="s">
        <v>122</v>
      </c>
      <c r="E34" t="s">
        <v>186</v>
      </c>
      <c r="K34" t="s">
        <v>10</v>
      </c>
      <c r="L34">
        <v>156866.61651822299</v>
      </c>
      <c r="M34">
        <v>22357075153.743099</v>
      </c>
      <c r="N34">
        <v>171517.79902294901</v>
      </c>
      <c r="O34">
        <v>21934437225.3741</v>
      </c>
    </row>
    <row r="35" spans="1:15" x14ac:dyDescent="0.25">
      <c r="A35" t="s">
        <v>21</v>
      </c>
      <c r="C35" t="s">
        <v>187</v>
      </c>
      <c r="D35" t="s">
        <v>122</v>
      </c>
      <c r="E35" t="s">
        <v>188</v>
      </c>
      <c r="K35" t="s">
        <v>34</v>
      </c>
      <c r="L35">
        <v>152449.082946232</v>
      </c>
      <c r="M35">
        <v>23568661138.056801</v>
      </c>
      <c r="N35">
        <v>171517.79902294901</v>
      </c>
      <c r="O35">
        <v>21934437225.3741</v>
      </c>
    </row>
    <row r="36" spans="1:15" x14ac:dyDescent="0.25">
      <c r="A36" t="s">
        <v>22</v>
      </c>
      <c r="C36" t="s">
        <v>189</v>
      </c>
      <c r="D36" t="s">
        <v>122</v>
      </c>
      <c r="E36" t="s">
        <v>190</v>
      </c>
      <c r="K36" t="s">
        <v>11</v>
      </c>
      <c r="L36">
        <v>129488.395049085</v>
      </c>
      <c r="M36">
        <v>30201664896.351601</v>
      </c>
      <c r="N36">
        <v>171517.79902294901</v>
      </c>
      <c r="O36">
        <v>21934437225.3741</v>
      </c>
    </row>
    <row r="37" spans="1:15" x14ac:dyDescent="0.25">
      <c r="A37" t="s">
        <v>23</v>
      </c>
      <c r="C37" t="s">
        <v>191</v>
      </c>
      <c r="D37" t="s">
        <v>122</v>
      </c>
      <c r="E37" t="s">
        <v>192</v>
      </c>
      <c r="K37" t="s">
        <v>35</v>
      </c>
      <c r="L37">
        <v>132790.34469405</v>
      </c>
      <c r="M37">
        <v>25463022668.185001</v>
      </c>
      <c r="N37">
        <v>171517.79902294901</v>
      </c>
      <c r="O37">
        <v>21934437225.3741</v>
      </c>
    </row>
    <row r="38" spans="1:15" x14ac:dyDescent="0.25">
      <c r="A38" t="s">
        <v>193</v>
      </c>
      <c r="C38" t="s">
        <v>194</v>
      </c>
      <c r="D38" t="s">
        <v>122</v>
      </c>
      <c r="E38" t="s">
        <v>195</v>
      </c>
      <c r="K38" t="s">
        <v>12</v>
      </c>
      <c r="L38">
        <v>139510.631034972</v>
      </c>
      <c r="M38">
        <v>25903650367.975601</v>
      </c>
      <c r="N38">
        <v>171517.79902294901</v>
      </c>
      <c r="O38">
        <v>21934437225.3741</v>
      </c>
    </row>
    <row r="39" spans="1:15" x14ac:dyDescent="0.25">
      <c r="A39" t="s">
        <v>24</v>
      </c>
      <c r="C39" t="s">
        <v>196</v>
      </c>
      <c r="D39" t="s">
        <v>122</v>
      </c>
      <c r="E39" t="s">
        <v>197</v>
      </c>
      <c r="K39" t="s">
        <v>36</v>
      </c>
      <c r="L39">
        <v>146371.349227497</v>
      </c>
      <c r="M39">
        <v>30676555381.621799</v>
      </c>
      <c r="N39">
        <v>171517.79902294901</v>
      </c>
      <c r="O39">
        <v>21934437225.3741</v>
      </c>
    </row>
    <row r="40" spans="1:15" x14ac:dyDescent="0.25">
      <c r="A40" t="s">
        <v>25</v>
      </c>
      <c r="C40" t="s">
        <v>198</v>
      </c>
      <c r="D40" t="s">
        <v>122</v>
      </c>
      <c r="E40" t="s">
        <v>199</v>
      </c>
      <c r="K40" t="s">
        <v>37</v>
      </c>
      <c r="L40">
        <v>139870.05913735801</v>
      </c>
      <c r="M40">
        <v>17509171844.772301</v>
      </c>
      <c r="N40">
        <v>171517.79902294901</v>
      </c>
      <c r="O40">
        <v>21934437225.3741</v>
      </c>
    </row>
    <row r="41" spans="1:15" x14ac:dyDescent="0.25">
      <c r="A41" t="s">
        <v>26</v>
      </c>
      <c r="C41" t="s">
        <v>200</v>
      </c>
      <c r="D41" t="s">
        <v>122</v>
      </c>
      <c r="E41" t="s">
        <v>201</v>
      </c>
      <c r="K41" t="s">
        <v>13</v>
      </c>
      <c r="L41">
        <v>146613.721294858</v>
      </c>
      <c r="M41">
        <v>15312465314.711599</v>
      </c>
      <c r="N41">
        <v>171517.79902294901</v>
      </c>
      <c r="O41">
        <v>21934437225.3741</v>
      </c>
    </row>
    <row r="42" spans="1:15" x14ac:dyDescent="0.25">
      <c r="A42" t="s">
        <v>27</v>
      </c>
      <c r="C42" t="s">
        <v>202</v>
      </c>
      <c r="D42" t="s">
        <v>122</v>
      </c>
      <c r="E42" t="s">
        <v>203</v>
      </c>
      <c r="K42" t="s">
        <v>38</v>
      </c>
      <c r="L42">
        <v>125269.51047898699</v>
      </c>
      <c r="M42">
        <v>33423472930.551102</v>
      </c>
      <c r="N42">
        <v>171517.79902294901</v>
      </c>
      <c r="O42">
        <v>21934437225.3741</v>
      </c>
    </row>
    <row r="43" spans="1:15" x14ac:dyDescent="0.25">
      <c r="A43" t="s">
        <v>28</v>
      </c>
      <c r="C43" t="s">
        <v>204</v>
      </c>
      <c r="D43" t="s">
        <v>122</v>
      </c>
      <c r="E43" t="s">
        <v>205</v>
      </c>
      <c r="K43" t="s">
        <v>14</v>
      </c>
      <c r="L43">
        <v>102167.12354317799</v>
      </c>
      <c r="M43">
        <v>52106060636.835197</v>
      </c>
      <c r="N43">
        <v>171517.79902294901</v>
      </c>
      <c r="O43">
        <v>21934437225.3741</v>
      </c>
    </row>
    <row r="44" spans="1:15" x14ac:dyDescent="0.25">
      <c r="A44" t="s">
        <v>29</v>
      </c>
      <c r="C44" t="s">
        <v>206</v>
      </c>
      <c r="D44" t="s">
        <v>122</v>
      </c>
      <c r="E44" t="s">
        <v>207</v>
      </c>
      <c r="K44" t="s">
        <v>39</v>
      </c>
      <c r="L44">
        <v>131824.69703788799</v>
      </c>
      <c r="M44">
        <v>23636574203.7896</v>
      </c>
      <c r="N44">
        <v>171517.79902294901</v>
      </c>
      <c r="O44">
        <v>21934437225.3741</v>
      </c>
    </row>
    <row r="45" spans="1:15" x14ac:dyDescent="0.25">
      <c r="A45" t="s">
        <v>30</v>
      </c>
      <c r="C45" t="s">
        <v>208</v>
      </c>
      <c r="D45" t="s">
        <v>122</v>
      </c>
      <c r="E45" t="s">
        <v>209</v>
      </c>
      <c r="K45" t="s">
        <v>15</v>
      </c>
      <c r="L45">
        <v>156114.34351179199</v>
      </c>
      <c r="M45">
        <v>15554999714.863899</v>
      </c>
      <c r="N45">
        <v>171517.79902294901</v>
      </c>
      <c r="O45">
        <v>21934437225.3741</v>
      </c>
    </row>
    <row r="46" spans="1:15" x14ac:dyDescent="0.25">
      <c r="A46" t="s">
        <v>31</v>
      </c>
      <c r="C46" t="s">
        <v>210</v>
      </c>
      <c r="D46" t="s">
        <v>122</v>
      </c>
      <c r="E46" t="s">
        <v>211</v>
      </c>
      <c r="K46" t="s">
        <v>40</v>
      </c>
      <c r="L46">
        <v>236204.979040084</v>
      </c>
      <c r="M46">
        <v>13149523170.4552</v>
      </c>
      <c r="N46">
        <v>171517.79902294901</v>
      </c>
      <c r="O46">
        <v>21934437225.3741</v>
      </c>
    </row>
    <row r="47" spans="1:15" x14ac:dyDescent="0.25">
      <c r="A47" t="s">
        <v>32</v>
      </c>
      <c r="C47" t="s">
        <v>212</v>
      </c>
      <c r="D47" t="s">
        <v>122</v>
      </c>
      <c r="E47" t="s">
        <v>213</v>
      </c>
      <c r="K47" t="s">
        <v>16</v>
      </c>
      <c r="L47">
        <v>149300.75953211699</v>
      </c>
      <c r="M47">
        <v>17414613148.418701</v>
      </c>
      <c r="N47">
        <v>171517.79902294901</v>
      </c>
      <c r="O47">
        <v>21934437225.3741</v>
      </c>
    </row>
    <row r="48" spans="1:15" x14ac:dyDescent="0.25">
      <c r="A48" t="s">
        <v>33</v>
      </c>
      <c r="C48" t="s">
        <v>214</v>
      </c>
      <c r="D48" t="s">
        <v>122</v>
      </c>
      <c r="E48" t="s">
        <v>215</v>
      </c>
      <c r="K48" t="s">
        <v>41</v>
      </c>
      <c r="L48">
        <v>180795.02085380501</v>
      </c>
      <c r="M48">
        <v>16536952425.5116</v>
      </c>
      <c r="N48">
        <v>171517.79902294901</v>
      </c>
      <c r="O48">
        <v>21934437225.3741</v>
      </c>
    </row>
    <row r="49" spans="1:15" x14ac:dyDescent="0.25">
      <c r="A49" t="s">
        <v>34</v>
      </c>
      <c r="C49" t="s">
        <v>216</v>
      </c>
      <c r="D49" t="s">
        <v>122</v>
      </c>
      <c r="E49" t="s">
        <v>217</v>
      </c>
      <c r="K49" t="s">
        <v>17</v>
      </c>
      <c r="L49">
        <v>160946.321195661</v>
      </c>
      <c r="M49">
        <v>27520561081.019001</v>
      </c>
      <c r="N49">
        <v>171517.79902294901</v>
      </c>
      <c r="O49">
        <v>21934437225.3741</v>
      </c>
    </row>
    <row r="50" spans="1:15" x14ac:dyDescent="0.25">
      <c r="A50" t="s">
        <v>35</v>
      </c>
      <c r="C50" t="s">
        <v>218</v>
      </c>
      <c r="D50" t="s">
        <v>122</v>
      </c>
      <c r="E50" t="s">
        <v>219</v>
      </c>
      <c r="K50" t="s">
        <v>42</v>
      </c>
      <c r="L50">
        <v>185752.46188362999</v>
      </c>
      <c r="M50">
        <v>18478650928.705799</v>
      </c>
      <c r="N50">
        <v>171517.79902294901</v>
      </c>
      <c r="O50">
        <v>21934437225.3741</v>
      </c>
    </row>
    <row r="51" spans="1:15" x14ac:dyDescent="0.25">
      <c r="A51" t="s">
        <v>36</v>
      </c>
      <c r="C51" t="s">
        <v>220</v>
      </c>
      <c r="D51" t="s">
        <v>122</v>
      </c>
      <c r="E51" t="s">
        <v>221</v>
      </c>
      <c r="K51" t="s">
        <v>18</v>
      </c>
      <c r="L51">
        <v>202264.515432985</v>
      </c>
      <c r="M51">
        <v>15208159827.2323</v>
      </c>
      <c r="N51">
        <v>171517.79902294901</v>
      </c>
      <c r="O51">
        <v>21934437225.3741</v>
      </c>
    </row>
    <row r="52" spans="1:15" x14ac:dyDescent="0.25">
      <c r="A52" t="s">
        <v>37</v>
      </c>
      <c r="C52" t="s">
        <v>222</v>
      </c>
      <c r="D52" t="s">
        <v>122</v>
      </c>
      <c r="E52" t="s">
        <v>223</v>
      </c>
      <c r="K52" t="s">
        <v>19</v>
      </c>
      <c r="L52">
        <v>202550.24404083</v>
      </c>
      <c r="M52">
        <v>14527572489.592899</v>
      </c>
      <c r="N52">
        <v>171517.79902294901</v>
      </c>
      <c r="O52">
        <v>21934437225.3741</v>
      </c>
    </row>
    <row r="53" spans="1:15" x14ac:dyDescent="0.25">
      <c r="A53" t="s">
        <v>38</v>
      </c>
      <c r="C53" t="s">
        <v>224</v>
      </c>
      <c r="D53" t="s">
        <v>122</v>
      </c>
      <c r="E53" t="s">
        <v>225</v>
      </c>
      <c r="K53" t="s">
        <v>43</v>
      </c>
      <c r="L53">
        <v>224208.951817022</v>
      </c>
      <c r="M53">
        <v>16034859008.659201</v>
      </c>
      <c r="N53">
        <v>171517.79902294901</v>
      </c>
      <c r="O53">
        <v>21934437225.3741</v>
      </c>
    </row>
    <row r="54" spans="1:15" x14ac:dyDescent="0.25">
      <c r="A54" t="s">
        <v>39</v>
      </c>
      <c r="C54" t="s">
        <v>226</v>
      </c>
      <c r="D54" t="s">
        <v>122</v>
      </c>
      <c r="E54" t="s">
        <v>227</v>
      </c>
      <c r="K54" t="s">
        <v>20</v>
      </c>
      <c r="L54">
        <v>228197.066534226</v>
      </c>
      <c r="M54">
        <v>16338844843.9895</v>
      </c>
      <c r="N54">
        <v>171517.79902294901</v>
      </c>
      <c r="O54">
        <v>21934437225.3741</v>
      </c>
    </row>
    <row r="55" spans="1:15" x14ac:dyDescent="0.25">
      <c r="A55" t="s">
        <v>40</v>
      </c>
      <c r="C55" t="s">
        <v>228</v>
      </c>
      <c r="D55" t="s">
        <v>122</v>
      </c>
      <c r="E55" t="s">
        <v>229</v>
      </c>
      <c r="K55" t="s">
        <v>44</v>
      </c>
      <c r="L55">
        <v>213715.96050489301</v>
      </c>
      <c r="M55">
        <v>14611816445.7799</v>
      </c>
      <c r="N55">
        <v>171517.79902294901</v>
      </c>
      <c r="O55">
        <v>21934437225.3741</v>
      </c>
    </row>
    <row r="56" spans="1:15" x14ac:dyDescent="0.25">
      <c r="A56" t="s">
        <v>41</v>
      </c>
      <c r="C56" t="s">
        <v>230</v>
      </c>
      <c r="D56" t="s">
        <v>122</v>
      </c>
      <c r="E56" t="s">
        <v>231</v>
      </c>
      <c r="K56" t="s">
        <v>21</v>
      </c>
      <c r="L56">
        <v>246776.930626658</v>
      </c>
      <c r="M56">
        <v>28940599438.057701</v>
      </c>
      <c r="N56">
        <v>171517.79902294901</v>
      </c>
      <c r="O56">
        <v>21934437225.3741</v>
      </c>
    </row>
    <row r="57" spans="1:15" x14ac:dyDescent="0.25">
      <c r="A57" t="s">
        <v>42</v>
      </c>
      <c r="C57" t="s">
        <v>232</v>
      </c>
      <c r="D57" t="s">
        <v>122</v>
      </c>
      <c r="E57" t="s">
        <v>233</v>
      </c>
      <c r="K57" t="s">
        <v>45</v>
      </c>
      <c r="L57">
        <v>248217.429271495</v>
      </c>
      <c r="M57">
        <v>18091340267.225601</v>
      </c>
      <c r="N57">
        <v>171517.79902294901</v>
      </c>
      <c r="O57">
        <v>21934437225.3741</v>
      </c>
    </row>
    <row r="58" spans="1:15" x14ac:dyDescent="0.25">
      <c r="A58" t="s">
        <v>43</v>
      </c>
      <c r="C58" t="s">
        <v>234</v>
      </c>
      <c r="D58" t="s">
        <v>122</v>
      </c>
      <c r="E58" t="s">
        <v>235</v>
      </c>
      <c r="K58" t="s">
        <v>22</v>
      </c>
      <c r="L58">
        <v>210658.60478696699</v>
      </c>
      <c r="M58">
        <v>11573133401.3829</v>
      </c>
      <c r="N58">
        <v>171517.79902294901</v>
      </c>
      <c r="O58">
        <v>21934437225.3741</v>
      </c>
    </row>
    <row r="59" spans="1:15" x14ac:dyDescent="0.25">
      <c r="A59" t="s">
        <v>44</v>
      </c>
      <c r="C59" t="s">
        <v>236</v>
      </c>
      <c r="D59" t="s">
        <v>122</v>
      </c>
      <c r="E59" t="s">
        <v>237</v>
      </c>
      <c r="K59" t="s">
        <v>46</v>
      </c>
      <c r="L59">
        <v>183094.56931975399</v>
      </c>
      <c r="M59">
        <v>14480574461.3911</v>
      </c>
      <c r="N59">
        <v>171517.79902294901</v>
      </c>
      <c r="O59">
        <v>21934437225.3741</v>
      </c>
    </row>
    <row r="60" spans="1:15" x14ac:dyDescent="0.25">
      <c r="A60" t="s">
        <v>45</v>
      </c>
      <c r="C60" t="s">
        <v>238</v>
      </c>
      <c r="D60" t="s">
        <v>122</v>
      </c>
      <c r="E60" t="s">
        <v>239</v>
      </c>
      <c r="K60" t="s">
        <v>23</v>
      </c>
      <c r="L60">
        <v>153578.420119674</v>
      </c>
      <c r="M60">
        <v>15067557451.314301</v>
      </c>
      <c r="N60">
        <v>171517.79902294901</v>
      </c>
      <c r="O60">
        <v>21934437225.3741</v>
      </c>
    </row>
    <row r="61" spans="1:15" x14ac:dyDescent="0.25">
      <c r="A61" t="s">
        <v>46</v>
      </c>
      <c r="C61" t="s">
        <v>240</v>
      </c>
      <c r="D61" t="s">
        <v>122</v>
      </c>
      <c r="E61" t="s">
        <v>241</v>
      </c>
    </row>
  </sheetData>
  <sortState xmlns:xlrd2="http://schemas.microsoft.com/office/spreadsheetml/2017/richdata2" ref="K14:M60">
    <sortCondition ref="K14:K6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B5D0-DB75-4FA1-BB04-225B9F6ECC02}">
  <dimension ref="A1:I11"/>
  <sheetViews>
    <sheetView workbookViewId="0">
      <selection activeCell="A19" sqref="A19"/>
    </sheetView>
  </sheetViews>
  <sheetFormatPr defaultRowHeight="15" x14ac:dyDescent="0.25"/>
  <cols>
    <col min="1" max="1" width="45.28515625" bestFit="1" customWidth="1"/>
    <col min="2" max="2" width="8.5703125" bestFit="1" customWidth="1"/>
    <col min="5" max="5" width="13.28515625" bestFit="1" customWidth="1"/>
    <col min="6" max="6" width="11.5703125" bestFit="1" customWidth="1"/>
    <col min="7" max="7" width="12.5703125" bestFit="1" customWidth="1"/>
    <col min="8" max="8" width="30.5703125" bestFit="1" customWidth="1"/>
    <col min="9" max="9" width="46.28515625" customWidth="1"/>
  </cols>
  <sheetData>
    <row r="1" spans="1:9" x14ac:dyDescent="0.25">
      <c r="A1" t="s">
        <v>269</v>
      </c>
      <c r="E1" s="15"/>
      <c r="F1" s="21" t="s">
        <v>267</v>
      </c>
      <c r="G1" s="21"/>
      <c r="H1" s="21" t="s">
        <v>268</v>
      </c>
      <c r="I1" s="21"/>
    </row>
    <row r="2" spans="1:9" x14ac:dyDescent="0.25">
      <c r="A2" t="s">
        <v>249</v>
      </c>
      <c r="B2" s="1">
        <v>8.4155100809999994E+25</v>
      </c>
      <c r="E2" s="15"/>
      <c r="F2" s="15" t="s">
        <v>270</v>
      </c>
      <c r="G2" s="15" t="s">
        <v>266</v>
      </c>
      <c r="H2" s="15" t="s">
        <v>265</v>
      </c>
      <c r="I2" s="15" t="s">
        <v>266</v>
      </c>
    </row>
    <row r="3" spans="1:9" ht="30" x14ac:dyDescent="0.25">
      <c r="A3" t="s">
        <v>250</v>
      </c>
      <c r="B3" s="1">
        <v>4.5787484483199999E+25</v>
      </c>
      <c r="E3" s="15" t="s">
        <v>262</v>
      </c>
      <c r="F3" s="15" t="s">
        <v>283</v>
      </c>
      <c r="G3" s="16" t="s">
        <v>277</v>
      </c>
      <c r="H3" s="15" t="s">
        <v>274</v>
      </c>
      <c r="I3" s="17" t="s">
        <v>271</v>
      </c>
    </row>
    <row r="4" spans="1:9" ht="30" x14ac:dyDescent="0.25">
      <c r="A4" t="s">
        <v>251</v>
      </c>
      <c r="B4" s="1">
        <v>4.5620624001400003E+25</v>
      </c>
      <c r="E4" s="15" t="s">
        <v>263</v>
      </c>
      <c r="F4" s="15" t="s">
        <v>282</v>
      </c>
      <c r="G4" s="15" t="s">
        <v>278</v>
      </c>
      <c r="H4" s="15" t="s">
        <v>275</v>
      </c>
      <c r="I4" s="17" t="s">
        <v>272</v>
      </c>
    </row>
    <row r="5" spans="1:9" ht="30" x14ac:dyDescent="0.25">
      <c r="A5" t="s">
        <v>252</v>
      </c>
      <c r="B5" s="1">
        <v>4.3170356092300004E+25</v>
      </c>
      <c r="E5" s="15" t="s">
        <v>264</v>
      </c>
      <c r="F5" s="15" t="s">
        <v>284</v>
      </c>
      <c r="G5" s="15" t="s">
        <v>281</v>
      </c>
      <c r="H5" s="15" t="s">
        <v>276</v>
      </c>
      <c r="I5" s="17" t="s">
        <v>273</v>
      </c>
    </row>
    <row r="6" spans="1:9" x14ac:dyDescent="0.25">
      <c r="A6" t="s">
        <v>253</v>
      </c>
      <c r="B6" s="1">
        <v>2.7068921582E+25</v>
      </c>
      <c r="E6" s="18" t="s">
        <v>279</v>
      </c>
      <c r="F6" s="18" t="s">
        <v>285</v>
      </c>
      <c r="G6" s="18" t="s">
        <v>280</v>
      </c>
      <c r="H6" s="19"/>
      <c r="I6" s="19"/>
    </row>
    <row r="7" spans="1:9" x14ac:dyDescent="0.25">
      <c r="A7" t="s">
        <v>254</v>
      </c>
      <c r="B7" s="1">
        <v>2.11041951381E+25</v>
      </c>
    </row>
    <row r="8" spans="1:9" x14ac:dyDescent="0.25">
      <c r="A8" t="s">
        <v>255</v>
      </c>
      <c r="B8" s="1">
        <v>1.5562398956800001E+25</v>
      </c>
      <c r="F8" s="13"/>
    </row>
    <row r="9" spans="1:9" x14ac:dyDescent="0.25">
      <c r="A9" t="s">
        <v>256</v>
      </c>
      <c r="B9" s="1">
        <v>1.1983608729199999E+25</v>
      </c>
      <c r="F9" s="13"/>
      <c r="G9" s="14"/>
    </row>
    <row r="10" spans="1:9" x14ac:dyDescent="0.25">
      <c r="A10" t="s">
        <v>257</v>
      </c>
      <c r="B10" s="1">
        <v>1.1706457177899999E+25</v>
      </c>
    </row>
    <row r="11" spans="1:9" x14ac:dyDescent="0.25">
      <c r="A11" t="s">
        <v>258</v>
      </c>
      <c r="B11" s="1">
        <v>8.3790007519200002E+24</v>
      </c>
    </row>
  </sheetData>
  <mergeCells count="2"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part_A</vt:lpstr>
      <vt:lpstr>part_B</vt:lpstr>
      <vt:lpstr>Part_C</vt:lpstr>
      <vt:lpstr>Part_D_Popular_Scams</vt:lpstr>
      <vt:lpstr>Part_D_Fork</vt:lpstr>
      <vt:lpstr>Part_D_Gas</vt:lpstr>
      <vt:lpstr>Part_D_Spark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Dandi Yu</dc:creator>
  <cp:lastModifiedBy>Dandi Yu</cp:lastModifiedBy>
  <dcterms:created xsi:type="dcterms:W3CDTF">2022-04-08T16:56:06Z</dcterms:created>
  <dcterms:modified xsi:type="dcterms:W3CDTF">2022-04-13T13:58:49Z</dcterms:modified>
</cp:coreProperties>
</file>