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35577af404d2ec7/2023/BME_M2/STAGE/Thesis/Scripts_and_venv/internship_M2/Data/"/>
    </mc:Choice>
  </mc:AlternateContent>
  <xr:revisionPtr revIDLastSave="998" documentId="11_F25DC773A252ABDACC1048FE615D71585BDE58F5" xr6:coauthVersionLast="47" xr6:coauthVersionMax="47" xr10:uidLastSave="{C99E2355-CD2C-4823-96AD-38B1897C783C}"/>
  <bookViews>
    <workbookView xWindow="28680" yWindow="-120" windowWidth="38640" windowHeight="21240" activeTab="2" xr2:uid="{00000000-000D-0000-FFFF-FFFF00000000}"/>
  </bookViews>
  <sheets>
    <sheet name="in-vivo_HU" sheetId="1" r:id="rId1"/>
    <sheet name="in-vivo_mg" sheetId="3" r:id="rId2"/>
    <sheet name="statistics" sheetId="4" r:id="rId3"/>
    <sheet name="phantom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5" i="3" l="1"/>
  <c r="M36" i="3"/>
  <c r="M35" i="3"/>
  <c r="M37" i="3"/>
  <c r="M38" i="3"/>
  <c r="M39" i="3"/>
  <c r="M41" i="3"/>
  <c r="M42" i="3"/>
  <c r="M43" i="3"/>
  <c r="M44" i="3"/>
  <c r="M45" i="3"/>
  <c r="M47" i="3"/>
  <c r="M48" i="3"/>
  <c r="M49" i="3"/>
  <c r="M50" i="3"/>
  <c r="M51" i="3"/>
  <c r="L35" i="3"/>
  <c r="L36" i="3"/>
  <c r="L37" i="3"/>
  <c r="L38" i="3"/>
  <c r="L39" i="3"/>
  <c r="L41" i="3"/>
  <c r="L42" i="3"/>
  <c r="L43" i="3"/>
  <c r="L44" i="3"/>
  <c r="L47" i="3"/>
  <c r="L48" i="3"/>
  <c r="L49" i="3"/>
  <c r="L50" i="3"/>
  <c r="L51" i="3"/>
  <c r="M84" i="3"/>
  <c r="M85" i="3"/>
  <c r="M86" i="3"/>
  <c r="M87" i="3"/>
  <c r="M88" i="3"/>
  <c r="M90" i="3"/>
  <c r="M91" i="3"/>
  <c r="M92" i="3"/>
  <c r="M93" i="3"/>
  <c r="M94" i="3"/>
  <c r="M96" i="3"/>
  <c r="M97" i="3"/>
  <c r="M98" i="3"/>
  <c r="M99" i="3"/>
  <c r="M100" i="3"/>
  <c r="L84" i="3"/>
  <c r="L85" i="3"/>
  <c r="L86" i="3"/>
  <c r="L87" i="3"/>
  <c r="L88" i="3"/>
  <c r="L90" i="3"/>
  <c r="L91" i="3"/>
  <c r="L92" i="3"/>
  <c r="L93" i="3"/>
  <c r="L94" i="3"/>
  <c r="L96" i="3"/>
  <c r="L97" i="3"/>
  <c r="L98" i="3"/>
  <c r="L99" i="3"/>
  <c r="L100" i="3"/>
  <c r="M35" i="1"/>
  <c r="M36" i="1"/>
  <c r="M37" i="1"/>
  <c r="M38" i="1"/>
  <c r="M39" i="1"/>
  <c r="M41" i="1"/>
  <c r="M42" i="1"/>
  <c r="M43" i="1"/>
  <c r="M44" i="1"/>
  <c r="M45" i="1"/>
  <c r="M47" i="1"/>
  <c r="M48" i="1"/>
  <c r="M49" i="1"/>
  <c r="M50" i="1"/>
  <c r="M51" i="1"/>
  <c r="L35" i="1"/>
  <c r="L36" i="1"/>
  <c r="L37" i="1"/>
  <c r="L38" i="1"/>
  <c r="L39" i="1"/>
  <c r="L41" i="1"/>
  <c r="L42" i="1"/>
  <c r="L43" i="1"/>
  <c r="L44" i="1"/>
  <c r="L45" i="1"/>
  <c r="L47" i="1"/>
  <c r="L48" i="1"/>
  <c r="L49" i="1"/>
  <c r="L50" i="1"/>
  <c r="L51" i="1"/>
  <c r="M100" i="1"/>
  <c r="L100" i="1"/>
  <c r="M99" i="1"/>
  <c r="L99" i="1"/>
  <c r="M98" i="1"/>
  <c r="L98" i="1"/>
  <c r="M97" i="1"/>
  <c r="L97" i="1"/>
  <c r="M96" i="1"/>
  <c r="L96" i="1"/>
  <c r="M94" i="1"/>
  <c r="L94" i="1"/>
  <c r="M93" i="1"/>
  <c r="L93" i="1"/>
  <c r="M92" i="1"/>
  <c r="L92" i="1"/>
  <c r="M91" i="1"/>
  <c r="L91" i="1"/>
  <c r="M90" i="1"/>
  <c r="L90" i="1"/>
  <c r="M88" i="1"/>
  <c r="L88" i="1"/>
  <c r="M87" i="1"/>
  <c r="L87" i="1"/>
  <c r="M86" i="1"/>
  <c r="L86" i="1"/>
  <c r="M85" i="1"/>
  <c r="L85" i="1"/>
  <c r="M84" i="1"/>
  <c r="L84" i="1"/>
  <c r="L72" i="3"/>
  <c r="L54" i="3"/>
  <c r="N66" i="3"/>
  <c r="M66" i="3"/>
  <c r="L66" i="3"/>
  <c r="L60" i="3"/>
  <c r="L67" i="3"/>
  <c r="L68" i="3"/>
  <c r="L69" i="3"/>
  <c r="L70" i="3"/>
  <c r="O78" i="3"/>
  <c r="M78" i="3"/>
  <c r="L55" i="3"/>
  <c r="O112" i="3"/>
  <c r="N112" i="3"/>
  <c r="M112" i="3"/>
  <c r="L112" i="3"/>
  <c r="O111" i="3"/>
  <c r="N111" i="3"/>
  <c r="M111" i="3"/>
  <c r="L111" i="3"/>
  <c r="O110" i="3"/>
  <c r="N110" i="3"/>
  <c r="M110" i="3"/>
  <c r="L110" i="3"/>
  <c r="O109" i="3"/>
  <c r="N109" i="3"/>
  <c r="M109" i="3"/>
  <c r="L109" i="3"/>
  <c r="O108" i="3"/>
  <c r="N108" i="3"/>
  <c r="M108" i="3"/>
  <c r="L108" i="3"/>
  <c r="O106" i="3"/>
  <c r="N106" i="3"/>
  <c r="M106" i="3"/>
  <c r="L106" i="3"/>
  <c r="O105" i="3"/>
  <c r="N105" i="3"/>
  <c r="M105" i="3"/>
  <c r="L105" i="3"/>
  <c r="O104" i="3"/>
  <c r="N104" i="3"/>
  <c r="M104" i="3"/>
  <c r="L104" i="3"/>
  <c r="O103" i="3"/>
  <c r="N103" i="3"/>
  <c r="M103" i="3"/>
  <c r="L103" i="3"/>
  <c r="O102" i="3"/>
  <c r="N102" i="3"/>
  <c r="M102" i="3"/>
  <c r="L102" i="3"/>
  <c r="O82" i="3"/>
  <c r="N82" i="3"/>
  <c r="M82" i="3"/>
  <c r="L82" i="3"/>
  <c r="O81" i="3"/>
  <c r="N81" i="3"/>
  <c r="M81" i="3"/>
  <c r="L81" i="3"/>
  <c r="O80" i="3"/>
  <c r="N80" i="3"/>
  <c r="M80" i="3"/>
  <c r="L80" i="3"/>
  <c r="O79" i="3"/>
  <c r="N79" i="3"/>
  <c r="M79" i="3"/>
  <c r="L79" i="3"/>
  <c r="N78" i="3"/>
  <c r="L78" i="3"/>
  <c r="O76" i="3"/>
  <c r="N76" i="3"/>
  <c r="M76" i="3"/>
  <c r="L76" i="3"/>
  <c r="O75" i="3"/>
  <c r="N75" i="3"/>
  <c r="M75" i="3"/>
  <c r="L75" i="3"/>
  <c r="O74" i="3"/>
  <c r="N74" i="3"/>
  <c r="M74" i="3"/>
  <c r="L74" i="3"/>
  <c r="O73" i="3"/>
  <c r="N73" i="3"/>
  <c r="M73" i="3"/>
  <c r="L73" i="3"/>
  <c r="O72" i="3"/>
  <c r="N72" i="3"/>
  <c r="M72" i="3"/>
  <c r="O70" i="3"/>
  <c r="N70" i="3"/>
  <c r="M70" i="3"/>
  <c r="O69" i="3"/>
  <c r="N69" i="3"/>
  <c r="M69" i="3"/>
  <c r="O68" i="3"/>
  <c r="N68" i="3"/>
  <c r="M68" i="3"/>
  <c r="O67" i="3"/>
  <c r="N67" i="3"/>
  <c r="M67" i="3"/>
  <c r="O66" i="3"/>
  <c r="M64" i="3"/>
  <c r="L64" i="3"/>
  <c r="M63" i="3"/>
  <c r="L63" i="3"/>
  <c r="M62" i="3"/>
  <c r="L62" i="3"/>
  <c r="M61" i="3"/>
  <c r="L61" i="3"/>
  <c r="M60" i="3"/>
  <c r="M58" i="3"/>
  <c r="L58" i="3"/>
  <c r="M57" i="3"/>
  <c r="L57" i="3"/>
  <c r="M56" i="3"/>
  <c r="L56" i="3"/>
  <c r="M55" i="3"/>
  <c r="M54" i="3"/>
  <c r="M33" i="3"/>
  <c r="L33" i="3"/>
  <c r="M32" i="3"/>
  <c r="L32" i="3"/>
  <c r="M31" i="3"/>
  <c r="L31" i="3"/>
  <c r="M30" i="3"/>
  <c r="L30" i="3"/>
  <c r="M29" i="3"/>
  <c r="L29" i="3"/>
  <c r="M27" i="3"/>
  <c r="L27" i="3"/>
  <c r="M26" i="3"/>
  <c r="L26" i="3"/>
  <c r="M25" i="3"/>
  <c r="L25" i="3"/>
  <c r="M24" i="3"/>
  <c r="L24" i="3"/>
  <c r="M23" i="3"/>
  <c r="L23" i="3"/>
  <c r="M21" i="3"/>
  <c r="L21" i="3"/>
  <c r="M20" i="3"/>
  <c r="L20" i="3"/>
  <c r="M19" i="3"/>
  <c r="L19" i="3"/>
  <c r="M18" i="3"/>
  <c r="L18" i="3"/>
  <c r="M17" i="3"/>
  <c r="L17" i="3"/>
  <c r="M15" i="3"/>
  <c r="L15" i="3"/>
  <c r="M14" i="3"/>
  <c r="L14" i="3"/>
  <c r="M13" i="3"/>
  <c r="L13" i="3"/>
  <c r="M12" i="3"/>
  <c r="L12" i="3"/>
  <c r="M11" i="3"/>
  <c r="L11" i="3"/>
  <c r="M9" i="3"/>
  <c r="L9" i="3"/>
  <c r="M8" i="3"/>
  <c r="L8" i="3"/>
  <c r="M7" i="3"/>
  <c r="L7" i="3"/>
  <c r="M6" i="3"/>
  <c r="L6" i="3"/>
  <c r="M5" i="3"/>
  <c r="L5" i="3"/>
  <c r="O2" i="3"/>
  <c r="N2" i="3"/>
  <c r="M2" i="3"/>
  <c r="L2" i="3"/>
  <c r="O2" i="1"/>
  <c r="N2" i="1"/>
  <c r="L2" i="1"/>
  <c r="L108" i="1"/>
  <c r="M108" i="1"/>
  <c r="N108" i="1"/>
  <c r="O108" i="1"/>
  <c r="L109" i="1"/>
  <c r="M109" i="1"/>
  <c r="N109" i="1"/>
  <c r="O109" i="1"/>
  <c r="L110" i="1"/>
  <c r="M110" i="1"/>
  <c r="N110" i="1"/>
  <c r="O110" i="1"/>
  <c r="L111" i="1"/>
  <c r="M111" i="1"/>
  <c r="N111" i="1"/>
  <c r="O111" i="1"/>
  <c r="L112" i="1"/>
  <c r="M112" i="1"/>
  <c r="N112" i="1"/>
  <c r="O112" i="1"/>
  <c r="M102" i="1"/>
  <c r="N102" i="1"/>
  <c r="O102" i="1"/>
  <c r="M103" i="1"/>
  <c r="N103" i="1"/>
  <c r="O103" i="1"/>
  <c r="M104" i="1"/>
  <c r="N104" i="1"/>
  <c r="O104" i="1"/>
  <c r="M105" i="1"/>
  <c r="N105" i="1"/>
  <c r="O105" i="1"/>
  <c r="M106" i="1"/>
  <c r="N106" i="1"/>
  <c r="O106" i="1"/>
  <c r="L102" i="1"/>
  <c r="L103" i="1"/>
  <c r="L104" i="1"/>
  <c r="L105" i="1"/>
  <c r="L106" i="1"/>
  <c r="O72" i="1"/>
  <c r="O73" i="1"/>
  <c r="O74" i="1"/>
  <c r="O75" i="1"/>
  <c r="O76" i="1"/>
  <c r="O78" i="1"/>
  <c r="O79" i="1"/>
  <c r="O80" i="1"/>
  <c r="O81" i="1"/>
  <c r="O82" i="1"/>
  <c r="N72" i="1"/>
  <c r="N73" i="1"/>
  <c r="N74" i="1"/>
  <c r="N75" i="1"/>
  <c r="N76" i="1"/>
  <c r="N78" i="1"/>
  <c r="N79" i="1"/>
  <c r="N80" i="1"/>
  <c r="N81" i="1"/>
  <c r="N82" i="1"/>
  <c r="M72" i="1"/>
  <c r="M73" i="1"/>
  <c r="M74" i="1"/>
  <c r="M75" i="1"/>
  <c r="M76" i="1"/>
  <c r="M78" i="1"/>
  <c r="M79" i="1"/>
  <c r="M80" i="1"/>
  <c r="M81" i="1"/>
  <c r="M82" i="1"/>
  <c r="L72" i="1"/>
  <c r="L73" i="1"/>
  <c r="L74" i="1"/>
  <c r="L75" i="1"/>
  <c r="L76" i="1"/>
  <c r="L78" i="1"/>
  <c r="L79" i="1"/>
  <c r="L80" i="1"/>
  <c r="L81" i="1"/>
  <c r="L82" i="1"/>
  <c r="O66" i="1"/>
  <c r="O67" i="1"/>
  <c r="O68" i="1"/>
  <c r="O69" i="1"/>
  <c r="O70" i="1"/>
  <c r="N66" i="1"/>
  <c r="N67" i="1"/>
  <c r="N68" i="1"/>
  <c r="N69" i="1"/>
  <c r="N70" i="1"/>
  <c r="M66" i="1"/>
  <c r="M67" i="1"/>
  <c r="M68" i="1"/>
  <c r="M69" i="1"/>
  <c r="M70" i="1"/>
  <c r="L66" i="1"/>
  <c r="L67" i="1"/>
  <c r="L68" i="1"/>
  <c r="L69" i="1"/>
  <c r="L70" i="1"/>
  <c r="M2" i="1"/>
  <c r="M54" i="1"/>
  <c r="M55" i="1"/>
  <c r="M56" i="1"/>
  <c r="M57" i="1"/>
  <c r="M58" i="1"/>
  <c r="L54" i="1"/>
  <c r="L55" i="1"/>
  <c r="L56" i="1"/>
  <c r="L57" i="1"/>
  <c r="L58" i="1"/>
  <c r="M61" i="1"/>
  <c r="M62" i="1"/>
  <c r="M63" i="1"/>
  <c r="M64" i="1"/>
  <c r="M60" i="1"/>
  <c r="L61" i="1"/>
  <c r="L62" i="1"/>
  <c r="L63" i="1"/>
  <c r="L64" i="1"/>
  <c r="L60" i="1"/>
  <c r="M29" i="1"/>
  <c r="M30" i="1"/>
  <c r="M31" i="1"/>
  <c r="M32" i="1"/>
  <c r="M33" i="1"/>
  <c r="L29" i="1"/>
  <c r="L30" i="1"/>
  <c r="L31" i="1"/>
  <c r="L32" i="1"/>
  <c r="L33" i="1"/>
  <c r="M23" i="1"/>
  <c r="M24" i="1"/>
  <c r="M25" i="1"/>
  <c r="M26" i="1"/>
  <c r="M27" i="1"/>
  <c r="L23" i="1"/>
  <c r="L24" i="1"/>
  <c r="L25" i="1"/>
  <c r="L26" i="1"/>
  <c r="L27" i="1"/>
  <c r="M17" i="1"/>
  <c r="M18" i="1"/>
  <c r="M19" i="1"/>
  <c r="M20" i="1"/>
  <c r="M21" i="1"/>
  <c r="L17" i="1"/>
  <c r="L18" i="1"/>
  <c r="L19" i="1"/>
  <c r="L20" i="1"/>
  <c r="L21" i="1"/>
  <c r="M11" i="1"/>
  <c r="M12" i="1"/>
  <c r="M13" i="1"/>
  <c r="M14" i="1"/>
  <c r="M15" i="1"/>
  <c r="L11" i="1"/>
  <c r="L12" i="1"/>
  <c r="L13" i="1"/>
  <c r="L14" i="1"/>
  <c r="L15" i="1"/>
  <c r="M5" i="1"/>
  <c r="M6" i="1"/>
  <c r="M7" i="1"/>
  <c r="M8" i="1"/>
  <c r="M9" i="1"/>
  <c r="L5" i="1"/>
  <c r="L6" i="1"/>
  <c r="L7" i="1"/>
  <c r="L8" i="1"/>
  <c r="L9" i="1"/>
</calcChain>
</file>

<file path=xl/sharedStrings.xml><?xml version="1.0" encoding="utf-8"?>
<sst xmlns="http://schemas.openxmlformats.org/spreadsheetml/2006/main" count="1215" uniqueCount="57">
  <si>
    <t>study id</t>
  </si>
  <si>
    <t>26201 (1)</t>
  </si>
  <si>
    <t>26608 (2)</t>
  </si>
  <si>
    <t>26599 (3)</t>
  </si>
  <si>
    <t>26285 (4)</t>
  </si>
  <si>
    <t>26684 (5)</t>
  </si>
  <si>
    <t>26375 (6)</t>
  </si>
  <si>
    <t>10674 (7)</t>
  </si>
  <si>
    <t>10308 (8)</t>
  </si>
  <si>
    <t>26328 (9)</t>
  </si>
  <si>
    <t>26361 (10)</t>
  </si>
  <si>
    <t>Dotarem</t>
  </si>
  <si>
    <t>NA</t>
  </si>
  <si>
    <t>None</t>
  </si>
  <si>
    <t>T1</t>
  </si>
  <si>
    <t>T2</t>
  </si>
  <si>
    <t>T3</t>
  </si>
  <si>
    <t>T4</t>
  </si>
  <si>
    <t>T5</t>
  </si>
  <si>
    <t>AGuIX</t>
  </si>
  <si>
    <t>Abdominal aorta</t>
  </si>
  <si>
    <t>Weight (kg)</t>
  </si>
  <si>
    <t>Inferior vena cava</t>
  </si>
  <si>
    <t>Left renal cortex</t>
  </si>
  <si>
    <t>Left medulla</t>
  </si>
  <si>
    <t>Left renal pelvis</t>
  </si>
  <si>
    <t>Right renal cortex</t>
  </si>
  <si>
    <t>Right medulla</t>
  </si>
  <si>
    <t>Right renal pelvis</t>
  </si>
  <si>
    <t>mean (n=6)</t>
  </si>
  <si>
    <t>std (n=6)</t>
  </si>
  <si>
    <t>mean (n=10)</t>
  </si>
  <si>
    <t>std (n=10)</t>
  </si>
  <si>
    <t>Liver</t>
  </si>
  <si>
    <t>Spleen</t>
  </si>
  <si>
    <t>Aorta</t>
  </si>
  <si>
    <t>t1</t>
  </si>
  <si>
    <t>t2</t>
  </si>
  <si>
    <t>t3</t>
  </si>
  <si>
    <t>t4</t>
  </si>
  <si>
    <t>t5</t>
  </si>
  <si>
    <t>global</t>
  </si>
  <si>
    <t>p</t>
  </si>
  <si>
    <t>mean difference</t>
  </si>
  <si>
    <t>SW-p</t>
  </si>
  <si>
    <t>t OR v</t>
  </si>
  <si>
    <t>*</t>
  </si>
  <si>
    <t>significance</t>
  </si>
  <si>
    <t>Vena cava</t>
  </si>
  <si>
    <t>Left Cortex</t>
  </si>
  <si>
    <t>Right Cortex</t>
  </si>
  <si>
    <t>Left Medulla</t>
  </si>
  <si>
    <t>Left Pelvis</t>
  </si>
  <si>
    <t>Right Medulla</t>
  </si>
  <si>
    <t>Right Pelvis</t>
  </si>
  <si>
    <t>95% interval</t>
  </si>
  <si>
    <t>STATISTICAL COMPARISONS BETWEEN AGUIX AND DOTAREM WERE PERFORMED USING THE SHAPIRO-WILK TEST AND PAIRED-TEST FOR INDIVIDUAL TIMEPOINTS. WILCOXON SIGNED-RANK TESTS WERE USED FOR COMPARING THE OVERALL OPACIFICATION/ENHANCEMENT 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</si>
</sst>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D6DEEB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3" borderId="0" xfId="0" applyFill="1"/>
    <xf numFmtId="0" fontId="4" fillId="0" borderId="0" xfId="0" applyFont="1" applyAlignment="1">
      <alignment vertical="center"/>
    </xf>
    <xf numFmtId="164" fontId="0" fillId="0" borderId="0" xfId="0" applyNumberFormat="1"/>
    <xf numFmtId="164" fontId="0" fillId="5" borderId="0" xfId="0" applyNumberFormat="1" applyFill="1" applyAlignment="1">
      <alignment horizontal="left"/>
    </xf>
    <xf numFmtId="164" fontId="0" fillId="0" borderId="1" xfId="0" applyNumberFormat="1" applyBorder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3" xfId="0" applyBorder="1"/>
    <xf numFmtId="0" fontId="2" fillId="4" borderId="2" xfId="0" applyFont="1" applyFill="1" applyBorder="1"/>
    <xf numFmtId="164" fontId="0" fillId="4" borderId="2" xfId="0" applyNumberFormat="1" applyFill="1" applyBorder="1"/>
    <xf numFmtId="164" fontId="1" fillId="4" borderId="3" xfId="0" applyNumberFormat="1" applyFont="1" applyFill="1" applyBorder="1"/>
    <xf numFmtId="0" fontId="0" fillId="4" borderId="3" xfId="0" applyFill="1" applyBorder="1"/>
    <xf numFmtId="0" fontId="0" fillId="4" borderId="2" xfId="0" applyFill="1" applyBorder="1"/>
    <xf numFmtId="0" fontId="2" fillId="3" borderId="2" xfId="0" applyFont="1" applyFill="1" applyBorder="1"/>
    <xf numFmtId="164" fontId="0" fillId="3" borderId="2" xfId="0" applyNumberFormat="1" applyFill="1" applyBorder="1"/>
    <xf numFmtId="164" fontId="0" fillId="3" borderId="3" xfId="0" applyNumberFormat="1" applyFill="1" applyBorder="1"/>
    <xf numFmtId="0" fontId="0" fillId="3" borderId="3" xfId="0" applyFill="1" applyBorder="1"/>
    <xf numFmtId="0" fontId="0" fillId="3" borderId="2" xfId="0" applyFill="1" applyBorder="1"/>
    <xf numFmtId="0" fontId="0" fillId="0" borderId="4" xfId="0" applyBorder="1"/>
    <xf numFmtId="0" fontId="0" fillId="0" borderId="5" xfId="0" applyBorder="1"/>
    <xf numFmtId="165" fontId="0" fillId="0" borderId="0" xfId="0" applyNumberFormat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2" fontId="0" fillId="5" borderId="0" xfId="0" applyNumberFormat="1" applyFill="1" applyAlignment="1">
      <alignment horizontal="left"/>
    </xf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164" fontId="0" fillId="2" borderId="0" xfId="0" applyNumberFormat="1" applyFill="1" applyAlignment="1">
      <alignment horizontal="left"/>
    </xf>
    <xf numFmtId="2" fontId="0" fillId="3" borderId="2" xfId="0" applyNumberFormat="1" applyFill="1" applyBorder="1"/>
    <xf numFmtId="2" fontId="0" fillId="3" borderId="3" xfId="0" applyNumberFormat="1" applyFill="1" applyBorder="1"/>
    <xf numFmtId="2" fontId="0" fillId="0" borderId="4" xfId="0" applyNumberFormat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opLeftCell="A28" workbookViewId="0">
      <selection activeCell="S69" sqref="S69"/>
    </sheetView>
  </sheetViews>
  <sheetFormatPr defaultRowHeight="14.4" x14ac:dyDescent="0.3"/>
  <cols>
    <col min="1" max="1" width="15.5546875" customWidth="1"/>
    <col min="11" max="11" width="10.5546875" customWidth="1"/>
    <col min="12" max="12" width="11.6640625" style="7" customWidth="1"/>
    <col min="13" max="13" width="12.21875" customWidth="1"/>
    <col min="14" max="14" width="12.21875" style="7" customWidth="1"/>
    <col min="15" max="15" width="12.88671875" customWidth="1"/>
  </cols>
  <sheetData>
    <row r="1" spans="1:16" s="8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0" t="s">
        <v>29</v>
      </c>
      <c r="M1" s="9" t="s">
        <v>30</v>
      </c>
      <c r="N1" s="10" t="s">
        <v>31</v>
      </c>
      <c r="O1" s="9" t="s">
        <v>32</v>
      </c>
    </row>
    <row r="2" spans="1:16" s="8" customFormat="1" x14ac:dyDescent="0.3">
      <c r="A2" s="8" t="s">
        <v>21</v>
      </c>
      <c r="B2" s="9">
        <v>3.1</v>
      </c>
      <c r="C2" s="9">
        <v>2.9</v>
      </c>
      <c r="D2" s="9">
        <v>3.22</v>
      </c>
      <c r="E2" s="9">
        <v>2.7</v>
      </c>
      <c r="F2" s="9">
        <v>3.52</v>
      </c>
      <c r="G2" s="9">
        <v>3.23</v>
      </c>
      <c r="H2" s="9">
        <v>3.54</v>
      </c>
      <c r="I2" s="9">
        <v>3.19</v>
      </c>
      <c r="J2" s="9">
        <v>2</v>
      </c>
      <c r="K2" s="9">
        <v>3.67</v>
      </c>
      <c r="L2" s="10">
        <f>AVERAGE(B2:G2)</f>
        <v>3.1116666666666668</v>
      </c>
      <c r="M2" s="9">
        <f>_xlfn.STDEV.S(B2:G2)</f>
        <v>0.28526595777741631</v>
      </c>
      <c r="N2" s="10">
        <f>AVERAGE(B2:K2)</f>
        <v>3.1070000000000002</v>
      </c>
      <c r="O2" s="9">
        <f>_xlfn.STDEV.S(B2:K2)</f>
        <v>0.48805851197485667</v>
      </c>
    </row>
    <row r="3" spans="1:16" s="16" customFormat="1" x14ac:dyDescent="0.3">
      <c r="A3" s="12" t="s">
        <v>11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  <c r="M3" s="13"/>
      <c r="N3" s="15"/>
    </row>
    <row r="4" spans="1:16" s="8" customFormat="1" x14ac:dyDescent="0.3">
      <c r="A4" s="8" t="s">
        <v>20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  <c r="M4" s="9"/>
      <c r="N4" s="11"/>
    </row>
    <row r="5" spans="1:16" x14ac:dyDescent="0.3">
      <c r="A5" t="s">
        <v>14</v>
      </c>
      <c r="B5" s="5">
        <v>240.6256655</v>
      </c>
      <c r="C5" s="5">
        <v>327.35221254824501</v>
      </c>
      <c r="D5" s="5">
        <v>369.81613355987201</v>
      </c>
      <c r="E5" s="5">
        <v>294.56522089999999</v>
      </c>
      <c r="F5" s="5">
        <v>130.8227382</v>
      </c>
      <c r="G5">
        <v>235.702832389203</v>
      </c>
      <c r="H5" s="30" t="s">
        <v>12</v>
      </c>
      <c r="I5" s="30" t="s">
        <v>12</v>
      </c>
      <c r="J5" s="30" t="s">
        <v>12</v>
      </c>
      <c r="K5" s="30" t="s">
        <v>12</v>
      </c>
      <c r="L5" s="6">
        <f t="shared" ref="L5:L51" si="0">AVERAGE(B5:K5)</f>
        <v>266.48080051621997</v>
      </c>
      <c r="M5" s="4">
        <f t="shared" ref="M5:M51" si="1">_xlfn.STDEV.S(B5:K5)</f>
        <v>83.894142496879965</v>
      </c>
      <c r="N5" s="30" t="s">
        <v>12</v>
      </c>
      <c r="O5" s="30" t="s">
        <v>12</v>
      </c>
    </row>
    <row r="6" spans="1:16" x14ac:dyDescent="0.3">
      <c r="A6" t="s">
        <v>15</v>
      </c>
      <c r="B6" s="5">
        <v>76.982280489999994</v>
      </c>
      <c r="C6" s="5">
        <v>63.586123328246998</v>
      </c>
      <c r="D6" s="5">
        <v>66.547626582278397</v>
      </c>
      <c r="E6" s="5">
        <v>72.154365690000006</v>
      </c>
      <c r="F6" s="5">
        <v>86.393363030000003</v>
      </c>
      <c r="G6">
        <v>63.296301232922303</v>
      </c>
      <c r="H6" s="30" t="s">
        <v>12</v>
      </c>
      <c r="I6" s="30" t="s">
        <v>12</v>
      </c>
      <c r="J6" s="30" t="s">
        <v>12</v>
      </c>
      <c r="K6" s="30" t="s">
        <v>12</v>
      </c>
      <c r="L6" s="6">
        <f t="shared" si="0"/>
        <v>71.493343392241286</v>
      </c>
      <c r="M6" s="4">
        <f t="shared" si="1"/>
        <v>9.0194424463301868</v>
      </c>
      <c r="N6" s="30" t="s">
        <v>12</v>
      </c>
      <c r="O6" s="30" t="s">
        <v>12</v>
      </c>
    </row>
    <row r="7" spans="1:16" x14ac:dyDescent="0.3">
      <c r="A7" t="s">
        <v>16</v>
      </c>
      <c r="B7" s="5">
        <v>74.698212159999997</v>
      </c>
      <c r="C7" s="5">
        <v>62.343505968943496</v>
      </c>
      <c r="D7" s="5">
        <v>79.313658860899693</v>
      </c>
      <c r="E7" s="5">
        <v>72.014159000000006</v>
      </c>
      <c r="F7" s="5">
        <v>84.546921409999996</v>
      </c>
      <c r="G7">
        <v>62.840186604465103</v>
      </c>
      <c r="H7" s="30" t="s">
        <v>12</v>
      </c>
      <c r="I7" s="30" t="s">
        <v>12</v>
      </c>
      <c r="J7" s="30" t="s">
        <v>12</v>
      </c>
      <c r="K7" s="30" t="s">
        <v>12</v>
      </c>
      <c r="L7" s="6">
        <f t="shared" si="0"/>
        <v>72.626107334051383</v>
      </c>
      <c r="M7" s="4">
        <f t="shared" si="1"/>
        <v>8.8655895256922808</v>
      </c>
      <c r="N7" s="30" t="s">
        <v>12</v>
      </c>
      <c r="O7" s="30" t="s">
        <v>12</v>
      </c>
    </row>
    <row r="8" spans="1:16" x14ac:dyDescent="0.3">
      <c r="A8" t="s">
        <v>17</v>
      </c>
      <c r="B8" s="5">
        <v>66.859276919999999</v>
      </c>
      <c r="C8" s="5">
        <v>55.5321784399964</v>
      </c>
      <c r="D8" s="5">
        <v>69.034276427568798</v>
      </c>
      <c r="E8" s="5">
        <v>62.110668080000003</v>
      </c>
      <c r="F8" s="5">
        <v>72.399760110000003</v>
      </c>
      <c r="G8">
        <v>55.738753748750398</v>
      </c>
      <c r="H8" s="30" t="s">
        <v>12</v>
      </c>
      <c r="I8" s="30" t="s">
        <v>12</v>
      </c>
      <c r="J8" s="30" t="s">
        <v>12</v>
      </c>
      <c r="K8" s="30" t="s">
        <v>12</v>
      </c>
      <c r="L8" s="6">
        <f t="shared" si="0"/>
        <v>63.612485621052606</v>
      </c>
      <c r="M8" s="4">
        <f t="shared" si="1"/>
        <v>7.024188720363318</v>
      </c>
      <c r="N8" s="30" t="s">
        <v>12</v>
      </c>
      <c r="O8" s="30" t="s">
        <v>12</v>
      </c>
    </row>
    <row r="9" spans="1:16" x14ac:dyDescent="0.3">
      <c r="A9" t="s">
        <v>18</v>
      </c>
      <c r="B9" s="5">
        <v>58.149384189999999</v>
      </c>
      <c r="C9" t="s">
        <v>13</v>
      </c>
      <c r="D9" s="5">
        <v>61.752530102681497</v>
      </c>
      <c r="E9" s="5">
        <v>55.25225812</v>
      </c>
      <c r="F9" s="5">
        <v>63.000428380000002</v>
      </c>
      <c r="G9">
        <v>48.357214261912603</v>
      </c>
      <c r="H9" s="30" t="s">
        <v>12</v>
      </c>
      <c r="I9" s="30" t="s">
        <v>12</v>
      </c>
      <c r="J9" s="30" t="s">
        <v>12</v>
      </c>
      <c r="K9" s="30" t="s">
        <v>12</v>
      </c>
      <c r="L9" s="6">
        <f t="shared" si="0"/>
        <v>57.302363010918818</v>
      </c>
      <c r="M9" s="4">
        <f t="shared" si="1"/>
        <v>5.856790869972194</v>
      </c>
      <c r="N9" s="30" t="s">
        <v>12</v>
      </c>
      <c r="O9" s="30" t="s">
        <v>12</v>
      </c>
    </row>
    <row r="10" spans="1:16" s="8" customFormat="1" x14ac:dyDescent="0.3">
      <c r="A10" s="8" t="s">
        <v>22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10"/>
      <c r="M10" s="9"/>
      <c r="N10" s="11"/>
    </row>
    <row r="11" spans="1:16" x14ac:dyDescent="0.3">
      <c r="A11" t="s">
        <v>14</v>
      </c>
      <c r="B11" s="5">
        <v>67.996102883865902</v>
      </c>
      <c r="C11" s="5">
        <v>58.386168720000001</v>
      </c>
      <c r="D11" s="5">
        <v>51.263769289999999</v>
      </c>
      <c r="E11" s="5">
        <v>47.453709480000001</v>
      </c>
      <c r="F11" s="5">
        <v>38.45528341</v>
      </c>
      <c r="G11" s="5">
        <v>25.657330439999999</v>
      </c>
      <c r="H11" s="30" t="s">
        <v>12</v>
      </c>
      <c r="I11" s="30" t="s">
        <v>12</v>
      </c>
      <c r="J11" s="30" t="s">
        <v>12</v>
      </c>
      <c r="K11" s="30" t="s">
        <v>12</v>
      </c>
      <c r="L11" s="6">
        <f t="shared" si="0"/>
        <v>48.202060703977651</v>
      </c>
      <c r="M11" s="4">
        <f t="shared" si="1"/>
        <v>14.891062965519057</v>
      </c>
      <c r="N11" s="30" t="s">
        <v>12</v>
      </c>
      <c r="O11" s="30" t="s">
        <v>12</v>
      </c>
    </row>
    <row r="12" spans="1:16" x14ac:dyDescent="0.3">
      <c r="A12" t="s">
        <v>15</v>
      </c>
      <c r="B12" s="5">
        <v>87.563782800727395</v>
      </c>
      <c r="C12" s="5">
        <v>65.02700566</v>
      </c>
      <c r="D12" s="5">
        <v>75.981694099999999</v>
      </c>
      <c r="E12" s="5">
        <v>73.569124059999993</v>
      </c>
      <c r="F12" s="5">
        <v>86.048604990000001</v>
      </c>
      <c r="G12" s="5">
        <v>57.061364959999999</v>
      </c>
      <c r="H12" s="30" t="s">
        <v>12</v>
      </c>
      <c r="I12" s="30" t="s">
        <v>12</v>
      </c>
      <c r="J12" s="30" t="s">
        <v>12</v>
      </c>
      <c r="K12" s="30" t="s">
        <v>12</v>
      </c>
      <c r="L12" s="6">
        <f t="shared" si="0"/>
        <v>74.208596095121223</v>
      </c>
      <c r="M12" s="4">
        <f t="shared" si="1"/>
        <v>11.835782712694566</v>
      </c>
      <c r="N12" s="30" t="s">
        <v>12</v>
      </c>
      <c r="O12" s="30" t="s">
        <v>12</v>
      </c>
    </row>
    <row r="13" spans="1:16" x14ac:dyDescent="0.3">
      <c r="A13" t="s">
        <v>16</v>
      </c>
      <c r="B13" s="5">
        <v>79.117563003377498</v>
      </c>
      <c r="C13" s="5">
        <v>63.670944589999998</v>
      </c>
      <c r="D13" s="5">
        <v>72.865283480000002</v>
      </c>
      <c r="E13" s="5">
        <v>73.552836659999997</v>
      </c>
      <c r="F13" s="5">
        <v>82.52405195</v>
      </c>
      <c r="G13" s="5">
        <v>52.541695349999998</v>
      </c>
      <c r="H13" s="30" t="s">
        <v>12</v>
      </c>
      <c r="I13" s="30" t="s">
        <v>12</v>
      </c>
      <c r="J13" s="30" t="s">
        <v>12</v>
      </c>
      <c r="K13" s="30" t="s">
        <v>12</v>
      </c>
      <c r="L13" s="6">
        <f t="shared" si="0"/>
        <v>70.712062505562912</v>
      </c>
      <c r="M13" s="4">
        <f t="shared" si="1"/>
        <v>10.978355757437948</v>
      </c>
      <c r="N13" s="30" t="s">
        <v>12</v>
      </c>
      <c r="O13" s="30" t="s">
        <v>12</v>
      </c>
    </row>
    <row r="14" spans="1:16" x14ac:dyDescent="0.3">
      <c r="A14" t="s">
        <v>17</v>
      </c>
      <c r="B14" s="5">
        <v>72.459080280592303</v>
      </c>
      <c r="C14" s="5">
        <v>57.911927499999997</v>
      </c>
      <c r="D14" s="5">
        <v>67.257007459999997</v>
      </c>
      <c r="E14" s="5">
        <v>67.50280549</v>
      </c>
      <c r="F14" s="5">
        <v>72.080133090000004</v>
      </c>
      <c r="G14" s="5">
        <v>41.872981420000002</v>
      </c>
      <c r="H14" s="30" t="s">
        <v>12</v>
      </c>
      <c r="I14" s="30" t="s">
        <v>12</v>
      </c>
      <c r="J14" s="30" t="s">
        <v>12</v>
      </c>
      <c r="K14" s="30" t="s">
        <v>12</v>
      </c>
      <c r="L14" s="6">
        <f t="shared" si="0"/>
        <v>63.180655873432045</v>
      </c>
      <c r="M14" s="4">
        <f t="shared" si="1"/>
        <v>11.68215701879892</v>
      </c>
      <c r="N14" s="30" t="s">
        <v>12</v>
      </c>
      <c r="O14" s="30" t="s">
        <v>12</v>
      </c>
    </row>
    <row r="15" spans="1:16" x14ac:dyDescent="0.3">
      <c r="A15" t="s">
        <v>18</v>
      </c>
      <c r="B15" s="5">
        <v>57.425305274097099</v>
      </c>
      <c r="C15" t="s">
        <v>13</v>
      </c>
      <c r="D15" s="5">
        <v>56.128012480000002</v>
      </c>
      <c r="E15" s="5">
        <v>57.123986909999999</v>
      </c>
      <c r="F15" s="5">
        <v>56.360398459999999</v>
      </c>
      <c r="G15" s="5">
        <v>38.692963409999997</v>
      </c>
      <c r="H15" s="30" t="s">
        <v>12</v>
      </c>
      <c r="I15" s="30" t="s">
        <v>12</v>
      </c>
      <c r="J15" s="30" t="s">
        <v>12</v>
      </c>
      <c r="K15" s="30" t="s">
        <v>12</v>
      </c>
      <c r="L15" s="6">
        <f t="shared" si="0"/>
        <v>53.146133306819422</v>
      </c>
      <c r="M15" s="4">
        <f t="shared" si="1"/>
        <v>8.0970960220099713</v>
      </c>
      <c r="N15" s="30" t="s">
        <v>12</v>
      </c>
      <c r="O15" s="30" t="s">
        <v>12</v>
      </c>
    </row>
    <row r="16" spans="1:16" s="8" customFormat="1" x14ac:dyDescent="0.3">
      <c r="A16" s="8" t="s">
        <v>23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10"/>
      <c r="M16" s="9"/>
      <c r="N16" s="11"/>
      <c r="P16" s="23"/>
    </row>
    <row r="17" spans="1:16" x14ac:dyDescent="0.3">
      <c r="A17" t="s">
        <v>14</v>
      </c>
      <c r="B17" s="34">
        <v>-12.786960000000001</v>
      </c>
      <c r="C17" s="5">
        <v>163.1703</v>
      </c>
      <c r="D17" s="5">
        <v>89.864739999999998</v>
      </c>
      <c r="E17" s="5">
        <v>77.363240000000005</v>
      </c>
      <c r="F17" s="5">
        <v>91.217259999999996</v>
      </c>
      <c r="G17" s="5">
        <v>62.623170000000002</v>
      </c>
      <c r="H17" s="30" t="s">
        <v>12</v>
      </c>
      <c r="I17" s="30" t="s">
        <v>12</v>
      </c>
      <c r="J17" s="30" t="s">
        <v>12</v>
      </c>
      <c r="K17" s="30" t="s">
        <v>12</v>
      </c>
      <c r="L17" s="6">
        <f t="shared" si="0"/>
        <v>78.575291666666672</v>
      </c>
      <c r="M17" s="4">
        <f t="shared" si="1"/>
        <v>56.650837110219065</v>
      </c>
      <c r="N17" s="30" t="s">
        <v>12</v>
      </c>
      <c r="O17" s="30" t="s">
        <v>12</v>
      </c>
      <c r="P17" s="23"/>
    </row>
    <row r="18" spans="1:16" x14ac:dyDescent="0.3">
      <c r="A18" t="s">
        <v>15</v>
      </c>
      <c r="B18" s="5">
        <v>139.30289999999999</v>
      </c>
      <c r="C18" s="5">
        <v>100.9174</v>
      </c>
      <c r="D18" s="5">
        <v>10.89058</v>
      </c>
      <c r="E18" s="5">
        <v>116.17059999999999</v>
      </c>
      <c r="F18" s="5">
        <v>112.1982</v>
      </c>
      <c r="G18" s="5">
        <v>94.109189999999998</v>
      </c>
      <c r="H18" s="30" t="s">
        <v>12</v>
      </c>
      <c r="I18" s="30" t="s">
        <v>12</v>
      </c>
      <c r="J18" s="30" t="s">
        <v>12</v>
      </c>
      <c r="K18" s="30" t="s">
        <v>12</v>
      </c>
      <c r="L18" s="6">
        <f t="shared" si="0"/>
        <v>95.598144999999988</v>
      </c>
      <c r="M18" s="4">
        <f t="shared" si="1"/>
        <v>44.305251086787365</v>
      </c>
      <c r="N18" s="30" t="s">
        <v>12</v>
      </c>
      <c r="O18" s="30" t="s">
        <v>12</v>
      </c>
    </row>
    <row r="19" spans="1:16" x14ac:dyDescent="0.3">
      <c r="A19" t="s">
        <v>16</v>
      </c>
      <c r="B19" s="5">
        <v>108.88549999999999</v>
      </c>
      <c r="C19" s="5">
        <v>93.581789999999998</v>
      </c>
      <c r="D19" s="5">
        <v>135.5866</v>
      </c>
      <c r="E19" s="5">
        <v>112.51909999999999</v>
      </c>
      <c r="F19" s="5">
        <v>105.1101</v>
      </c>
      <c r="G19" s="5">
        <v>82.150469999999999</v>
      </c>
      <c r="H19" s="30" t="s">
        <v>12</v>
      </c>
      <c r="I19" s="30" t="s">
        <v>12</v>
      </c>
      <c r="J19" s="30" t="s">
        <v>12</v>
      </c>
      <c r="K19" s="30" t="s">
        <v>12</v>
      </c>
      <c r="L19" s="6">
        <f t="shared" si="0"/>
        <v>106.30559333333333</v>
      </c>
      <c r="M19" s="4">
        <f t="shared" si="1"/>
        <v>18.162793252926257</v>
      </c>
      <c r="N19" s="30" t="s">
        <v>12</v>
      </c>
      <c r="O19" s="30" t="s">
        <v>12</v>
      </c>
    </row>
    <row r="20" spans="1:16" x14ac:dyDescent="0.3">
      <c r="A20" t="s">
        <v>17</v>
      </c>
      <c r="B20" s="5">
        <v>105.89279999999999</v>
      </c>
      <c r="C20" s="5">
        <v>79.536259999999999</v>
      </c>
      <c r="D20" s="5">
        <v>98.235560000000007</v>
      </c>
      <c r="E20" s="5">
        <v>96.522059999999996</v>
      </c>
      <c r="F20" s="5">
        <v>92.597149999999999</v>
      </c>
      <c r="G20" s="5">
        <v>86.22636</v>
      </c>
      <c r="H20" s="30" t="s">
        <v>12</v>
      </c>
      <c r="I20" s="30" t="s">
        <v>12</v>
      </c>
      <c r="J20" s="30" t="s">
        <v>12</v>
      </c>
      <c r="K20" s="30" t="s">
        <v>12</v>
      </c>
      <c r="L20" s="6">
        <f t="shared" si="0"/>
        <v>93.168364999999994</v>
      </c>
      <c r="M20" s="4">
        <f t="shared" si="1"/>
        <v>9.3079212299798701</v>
      </c>
      <c r="N20" s="30" t="s">
        <v>12</v>
      </c>
      <c r="O20" s="30" t="s">
        <v>12</v>
      </c>
    </row>
    <row r="21" spans="1:16" x14ac:dyDescent="0.3">
      <c r="A21" t="s">
        <v>18</v>
      </c>
      <c r="B21" s="5">
        <v>81.7029</v>
      </c>
      <c r="C21" t="s">
        <v>13</v>
      </c>
      <c r="D21" s="5">
        <v>78.624619999999993</v>
      </c>
      <c r="E21" s="5">
        <v>70.755880000000005</v>
      </c>
      <c r="F21" s="5">
        <v>75.015540000000001</v>
      </c>
      <c r="G21" s="5">
        <v>80.548599999999993</v>
      </c>
      <c r="H21" s="30" t="s">
        <v>12</v>
      </c>
      <c r="I21" s="30" t="s">
        <v>12</v>
      </c>
      <c r="J21" s="30" t="s">
        <v>12</v>
      </c>
      <c r="K21" s="30" t="s">
        <v>12</v>
      </c>
      <c r="L21" s="6">
        <f t="shared" si="0"/>
        <v>77.32950799999999</v>
      </c>
      <c r="M21" s="4">
        <f t="shared" si="1"/>
        <v>4.4646796909207227</v>
      </c>
      <c r="N21" s="30" t="s">
        <v>12</v>
      </c>
      <c r="O21" s="30" t="s">
        <v>12</v>
      </c>
    </row>
    <row r="22" spans="1:16" s="8" customFormat="1" x14ac:dyDescent="0.3">
      <c r="A22" s="8" t="s">
        <v>24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  <c r="M22" s="9"/>
      <c r="N22" s="11"/>
    </row>
    <row r="23" spans="1:16" x14ac:dyDescent="0.3">
      <c r="A23" t="s">
        <v>14</v>
      </c>
      <c r="B23" s="5">
        <v>58.304819999999999</v>
      </c>
      <c r="C23" s="5">
        <v>79.241380000000007</v>
      </c>
      <c r="D23" s="5">
        <v>76.838300000000004</v>
      </c>
      <c r="E23" s="5">
        <v>57.310699999999997</v>
      </c>
      <c r="F23" s="5">
        <v>65.383120000000005</v>
      </c>
      <c r="G23" s="5">
        <v>50.19744</v>
      </c>
      <c r="H23" s="30" t="s">
        <v>12</v>
      </c>
      <c r="I23" s="30" t="s">
        <v>12</v>
      </c>
      <c r="J23" s="30" t="s">
        <v>12</v>
      </c>
      <c r="K23" s="30" t="s">
        <v>12</v>
      </c>
      <c r="L23" s="6">
        <f t="shared" si="0"/>
        <v>64.545959999999994</v>
      </c>
      <c r="M23" s="4">
        <f t="shared" si="1"/>
        <v>11.532030787985258</v>
      </c>
      <c r="N23" s="30" t="s">
        <v>12</v>
      </c>
      <c r="O23" s="30" t="s">
        <v>12</v>
      </c>
    </row>
    <row r="24" spans="1:16" x14ac:dyDescent="0.3">
      <c r="A24" t="s">
        <v>15</v>
      </c>
      <c r="B24" s="5">
        <v>90.633769999999998</v>
      </c>
      <c r="C24" s="5">
        <v>136.9034</v>
      </c>
      <c r="D24" s="5">
        <v>22.276599999999998</v>
      </c>
      <c r="E24" s="5">
        <v>125.0026</v>
      </c>
      <c r="F24" s="5">
        <v>122.1336</v>
      </c>
      <c r="G24" s="5">
        <v>82.633330000000001</v>
      </c>
      <c r="H24" s="30" t="s">
        <v>12</v>
      </c>
      <c r="I24" s="30" t="s">
        <v>12</v>
      </c>
      <c r="J24" s="30" t="s">
        <v>12</v>
      </c>
      <c r="K24" s="30" t="s">
        <v>12</v>
      </c>
      <c r="L24" s="6">
        <f t="shared" si="0"/>
        <v>96.597216666666668</v>
      </c>
      <c r="M24" s="4">
        <f t="shared" si="1"/>
        <v>42.042045572641058</v>
      </c>
      <c r="N24" s="30" t="s">
        <v>12</v>
      </c>
      <c r="O24" s="30" t="s">
        <v>12</v>
      </c>
    </row>
    <row r="25" spans="1:16" x14ac:dyDescent="0.3">
      <c r="A25" t="s">
        <v>16</v>
      </c>
      <c r="B25" s="5">
        <v>141.0899</v>
      </c>
      <c r="C25" s="5">
        <v>150.30340000000001</v>
      </c>
      <c r="D25" s="5">
        <v>170.74039999999999</v>
      </c>
      <c r="E25" s="5">
        <v>129.953</v>
      </c>
      <c r="F25" s="5">
        <v>141.17609999999999</v>
      </c>
      <c r="G25" s="5">
        <v>112.7667</v>
      </c>
      <c r="H25" s="30" t="s">
        <v>12</v>
      </c>
      <c r="I25" s="30" t="s">
        <v>12</v>
      </c>
      <c r="J25" s="30" t="s">
        <v>12</v>
      </c>
      <c r="K25" s="30" t="s">
        <v>12</v>
      </c>
      <c r="L25" s="6">
        <f t="shared" si="0"/>
        <v>141.00491666666667</v>
      </c>
      <c r="M25" s="4">
        <f t="shared" si="1"/>
        <v>19.443451492923469</v>
      </c>
      <c r="N25" s="30" t="s">
        <v>12</v>
      </c>
      <c r="O25" s="30" t="s">
        <v>12</v>
      </c>
    </row>
    <row r="26" spans="1:16" x14ac:dyDescent="0.3">
      <c r="A26" t="s">
        <v>17</v>
      </c>
      <c r="B26" s="5">
        <v>123.4539</v>
      </c>
      <c r="C26" s="5">
        <v>103.8207</v>
      </c>
      <c r="D26" s="5">
        <v>118.74890000000001</v>
      </c>
      <c r="E26" s="5">
        <v>114.14100000000001</v>
      </c>
      <c r="F26" s="5">
        <v>111.63160000000001</v>
      </c>
      <c r="G26" s="5">
        <v>104.2795</v>
      </c>
      <c r="H26" s="30" t="s">
        <v>12</v>
      </c>
      <c r="I26" s="30" t="s">
        <v>12</v>
      </c>
      <c r="J26" s="30" t="s">
        <v>12</v>
      </c>
      <c r="K26" s="30" t="s">
        <v>12</v>
      </c>
      <c r="L26" s="6">
        <f t="shared" si="0"/>
        <v>112.67926666666666</v>
      </c>
      <c r="M26" s="4">
        <f t="shared" si="1"/>
        <v>7.812780881265434</v>
      </c>
      <c r="N26" s="30" t="s">
        <v>12</v>
      </c>
      <c r="O26" s="30" t="s">
        <v>12</v>
      </c>
    </row>
    <row r="27" spans="1:16" x14ac:dyDescent="0.3">
      <c r="A27" t="s">
        <v>18</v>
      </c>
      <c r="B27" s="5">
        <v>110.693</v>
      </c>
      <c r="C27" t="s">
        <v>13</v>
      </c>
      <c r="D27" s="5">
        <v>98.574470000000005</v>
      </c>
      <c r="E27" s="5">
        <v>85.433419999999998</v>
      </c>
      <c r="F27" s="5">
        <v>82.714569999999995</v>
      </c>
      <c r="G27" s="5">
        <v>97.389740000000003</v>
      </c>
      <c r="H27" s="30" t="s">
        <v>12</v>
      </c>
      <c r="I27" s="30" t="s">
        <v>12</v>
      </c>
      <c r="J27" s="30" t="s">
        <v>12</v>
      </c>
      <c r="K27" s="30" t="s">
        <v>12</v>
      </c>
      <c r="L27" s="6">
        <f t="shared" si="0"/>
        <v>94.961039999999997</v>
      </c>
      <c r="M27" s="4">
        <f t="shared" si="1"/>
        <v>11.260568322933308</v>
      </c>
      <c r="N27" s="30" t="s">
        <v>12</v>
      </c>
      <c r="O27" s="30" t="s">
        <v>12</v>
      </c>
    </row>
    <row r="28" spans="1:16" s="8" customFormat="1" x14ac:dyDescent="0.3">
      <c r="A28" s="8" t="s">
        <v>25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M28" s="9"/>
      <c r="N28" s="11"/>
    </row>
    <row r="29" spans="1:16" x14ac:dyDescent="0.3">
      <c r="A29" t="s">
        <v>14</v>
      </c>
      <c r="B29" s="4">
        <v>55.347149999999999</v>
      </c>
      <c r="C29" s="4">
        <v>64.266670000000005</v>
      </c>
      <c r="D29" s="4">
        <v>67.09</v>
      </c>
      <c r="E29" s="4">
        <v>61.009390000000003</v>
      </c>
      <c r="F29" s="4">
        <v>59.286409999999997</v>
      </c>
      <c r="G29" s="4">
        <v>49.353189999999998</v>
      </c>
      <c r="H29" s="30" t="s">
        <v>12</v>
      </c>
      <c r="I29" s="30" t="s">
        <v>12</v>
      </c>
      <c r="J29" s="30" t="s">
        <v>12</v>
      </c>
      <c r="K29" s="30" t="s">
        <v>12</v>
      </c>
      <c r="L29" s="6">
        <f t="shared" si="0"/>
        <v>59.392134999999996</v>
      </c>
      <c r="M29" s="4">
        <f t="shared" si="1"/>
        <v>6.3684727980631299</v>
      </c>
      <c r="N29" s="30" t="s">
        <v>12</v>
      </c>
      <c r="O29" s="30" t="s">
        <v>12</v>
      </c>
    </row>
    <row r="30" spans="1:16" x14ac:dyDescent="0.3">
      <c r="A30" t="s">
        <v>15</v>
      </c>
      <c r="B30" s="4">
        <v>63.554400000000001</v>
      </c>
      <c r="C30" s="4">
        <v>112.9444</v>
      </c>
      <c r="D30" s="4">
        <v>-19.43</v>
      </c>
      <c r="E30" s="4">
        <v>113.1972</v>
      </c>
      <c r="F30" s="4">
        <v>87.492679999999993</v>
      </c>
      <c r="G30" s="4">
        <v>62.825530000000001</v>
      </c>
      <c r="H30" s="30" t="s">
        <v>12</v>
      </c>
      <c r="I30" s="30" t="s">
        <v>12</v>
      </c>
      <c r="J30" s="30" t="s">
        <v>12</v>
      </c>
      <c r="K30" s="30" t="s">
        <v>12</v>
      </c>
      <c r="L30" s="6">
        <f t="shared" si="0"/>
        <v>70.097368333333335</v>
      </c>
      <c r="M30" s="4">
        <f t="shared" si="1"/>
        <v>49.207520214636446</v>
      </c>
      <c r="N30" s="30" t="s">
        <v>12</v>
      </c>
      <c r="O30" s="30" t="s">
        <v>12</v>
      </c>
    </row>
    <row r="31" spans="1:16" x14ac:dyDescent="0.3">
      <c r="A31" t="s">
        <v>16</v>
      </c>
      <c r="B31" s="4">
        <v>86.80829</v>
      </c>
      <c r="C31" s="4">
        <v>229.3</v>
      </c>
      <c r="D31" s="4">
        <v>247.875</v>
      </c>
      <c r="E31" s="4">
        <v>196.91550000000001</v>
      </c>
      <c r="F31" s="4">
        <v>171.26830000000001</v>
      </c>
      <c r="G31" s="4">
        <v>104.89790000000001</v>
      </c>
      <c r="H31" s="30" t="s">
        <v>12</v>
      </c>
      <c r="I31" s="30" t="s">
        <v>12</v>
      </c>
      <c r="J31" s="30" t="s">
        <v>12</v>
      </c>
      <c r="K31" s="30" t="s">
        <v>12</v>
      </c>
      <c r="L31" s="6">
        <f t="shared" si="0"/>
        <v>172.84416499999998</v>
      </c>
      <c r="M31" s="4">
        <f t="shared" si="1"/>
        <v>65.448707764158016</v>
      </c>
      <c r="N31" s="30" t="s">
        <v>12</v>
      </c>
      <c r="O31" s="30" t="s">
        <v>12</v>
      </c>
    </row>
    <row r="32" spans="1:16" x14ac:dyDescent="0.3">
      <c r="A32" t="s">
        <v>17</v>
      </c>
      <c r="B32" s="4">
        <v>216.86009999999999</v>
      </c>
      <c r="C32" s="4">
        <v>179.0556</v>
      </c>
      <c r="D32" s="4">
        <v>145.38499999999999</v>
      </c>
      <c r="E32" s="4">
        <v>161.446</v>
      </c>
      <c r="F32" s="4">
        <v>154.15119999999999</v>
      </c>
      <c r="G32" s="4">
        <v>190</v>
      </c>
      <c r="H32" s="30" t="s">
        <v>12</v>
      </c>
      <c r="I32" s="30" t="s">
        <v>12</v>
      </c>
      <c r="J32" s="30" t="s">
        <v>12</v>
      </c>
      <c r="K32" s="30" t="s">
        <v>12</v>
      </c>
      <c r="L32" s="6">
        <f t="shared" si="0"/>
        <v>174.48298333333332</v>
      </c>
      <c r="M32" s="4">
        <f t="shared" si="1"/>
        <v>26.410390487110714</v>
      </c>
      <c r="N32" s="30" t="s">
        <v>12</v>
      </c>
      <c r="O32" s="30" t="s">
        <v>12</v>
      </c>
    </row>
    <row r="33" spans="1:15" x14ac:dyDescent="0.3">
      <c r="A33" t="s">
        <v>18</v>
      </c>
      <c r="B33" s="4">
        <v>179.8083</v>
      </c>
      <c r="C33" t="s">
        <v>13</v>
      </c>
      <c r="D33" s="4">
        <v>150.74</v>
      </c>
      <c r="E33" s="4">
        <v>141.8357</v>
      </c>
      <c r="F33" s="4">
        <v>136.89269999999999</v>
      </c>
      <c r="G33" s="4">
        <v>195.17449999999999</v>
      </c>
      <c r="H33" s="30" t="s">
        <v>12</v>
      </c>
      <c r="I33" s="30" t="s">
        <v>12</v>
      </c>
      <c r="J33" s="30" t="s">
        <v>12</v>
      </c>
      <c r="K33" s="30" t="s">
        <v>12</v>
      </c>
      <c r="L33" s="6">
        <f t="shared" si="0"/>
        <v>160.89024000000001</v>
      </c>
      <c r="M33" s="4">
        <f t="shared" si="1"/>
        <v>25.37364908045371</v>
      </c>
      <c r="N33" s="30" t="s">
        <v>12</v>
      </c>
      <c r="O33" s="30" t="s">
        <v>12</v>
      </c>
    </row>
    <row r="34" spans="1:15" s="8" customFormat="1" x14ac:dyDescent="0.3">
      <c r="A34" s="8" t="s">
        <v>26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  <c r="M34" s="9"/>
      <c r="N34" s="11"/>
    </row>
    <row r="35" spans="1:15" x14ac:dyDescent="0.3">
      <c r="A35" t="s">
        <v>14</v>
      </c>
      <c r="B35" s="4">
        <v>65.293760000000006</v>
      </c>
      <c r="C35" s="4">
        <v>147.8724</v>
      </c>
      <c r="D35" s="4">
        <v>76.46284</v>
      </c>
      <c r="E35" s="4">
        <v>106.27630000000001</v>
      </c>
      <c r="F35" s="4">
        <v>71.522480000000002</v>
      </c>
      <c r="G35" s="4">
        <v>53.257559999999998</v>
      </c>
      <c r="H35" s="30" t="s">
        <v>12</v>
      </c>
      <c r="I35" s="30" t="s">
        <v>12</v>
      </c>
      <c r="J35" s="30" t="s">
        <v>12</v>
      </c>
      <c r="K35" s="30" t="s">
        <v>12</v>
      </c>
      <c r="L35" s="6">
        <f t="shared" si="0"/>
        <v>86.780889999999999</v>
      </c>
      <c r="M35" s="4">
        <f t="shared" si="1"/>
        <v>34.747763227593786</v>
      </c>
      <c r="N35" s="30" t="s">
        <v>12</v>
      </c>
      <c r="O35" s="30" t="s">
        <v>12</v>
      </c>
    </row>
    <row r="36" spans="1:15" x14ac:dyDescent="0.3">
      <c r="A36" t="s">
        <v>15</v>
      </c>
      <c r="B36" s="4">
        <v>138.49019999999999</v>
      </c>
      <c r="C36" s="4">
        <v>109.16079999999999</v>
      </c>
      <c r="D36" s="4">
        <v>140.6566</v>
      </c>
      <c r="E36" s="4">
        <v>124.4135</v>
      </c>
      <c r="F36" s="4">
        <v>109.36839999999999</v>
      </c>
      <c r="G36" s="4">
        <v>89.771349999999998</v>
      </c>
      <c r="H36" s="30" t="s">
        <v>12</v>
      </c>
      <c r="I36" s="30" t="s">
        <v>12</v>
      </c>
      <c r="J36" s="30" t="s">
        <v>12</v>
      </c>
      <c r="K36" s="30" t="s">
        <v>12</v>
      </c>
      <c r="L36" s="6">
        <f t="shared" si="0"/>
        <v>118.64347499999998</v>
      </c>
      <c r="M36" s="4">
        <f t="shared" si="1"/>
        <v>19.602607466450774</v>
      </c>
      <c r="N36" s="30" t="s">
        <v>12</v>
      </c>
      <c r="O36" s="30" t="s">
        <v>12</v>
      </c>
    </row>
    <row r="37" spans="1:15" x14ac:dyDescent="0.3">
      <c r="A37" t="s">
        <v>16</v>
      </c>
      <c r="B37" s="4">
        <v>101.5183</v>
      </c>
      <c r="C37" s="4">
        <v>100.96850000000001</v>
      </c>
      <c r="D37" s="4">
        <v>129.92570000000001</v>
      </c>
      <c r="E37" s="4">
        <v>124.8365</v>
      </c>
      <c r="F37" s="4">
        <v>104.0124</v>
      </c>
      <c r="G37" s="4">
        <v>89.846249999999998</v>
      </c>
      <c r="H37" s="30" t="s">
        <v>12</v>
      </c>
      <c r="I37" s="30" t="s">
        <v>12</v>
      </c>
      <c r="J37" s="30" t="s">
        <v>12</v>
      </c>
      <c r="K37" s="30" t="s">
        <v>12</v>
      </c>
      <c r="L37" s="6">
        <f t="shared" si="0"/>
        <v>108.51794166666666</v>
      </c>
      <c r="M37" s="4">
        <f t="shared" si="1"/>
        <v>15.488760384757096</v>
      </c>
      <c r="N37" s="30" t="s">
        <v>12</v>
      </c>
      <c r="O37" s="30" t="s">
        <v>12</v>
      </c>
    </row>
    <row r="38" spans="1:15" x14ac:dyDescent="0.3">
      <c r="A38" t="s">
        <v>17</v>
      </c>
      <c r="B38" s="4">
        <v>98.040729999999996</v>
      </c>
      <c r="C38" s="4">
        <v>89.417829999999995</v>
      </c>
      <c r="D38" s="4">
        <v>82.407089999999997</v>
      </c>
      <c r="E38" s="4">
        <v>97.088350000000005</v>
      </c>
      <c r="F38" s="4">
        <v>94.794629999999998</v>
      </c>
      <c r="G38" s="4">
        <v>85.522999999999996</v>
      </c>
      <c r="H38" s="30" t="s">
        <v>12</v>
      </c>
      <c r="I38" s="30" t="s">
        <v>12</v>
      </c>
      <c r="J38" s="30" t="s">
        <v>12</v>
      </c>
      <c r="K38" s="30" t="s">
        <v>12</v>
      </c>
      <c r="L38" s="6">
        <f t="shared" si="0"/>
        <v>91.211938333333322</v>
      </c>
      <c r="M38" s="4">
        <f t="shared" si="1"/>
        <v>6.4359690416670512</v>
      </c>
      <c r="N38" s="30" t="s">
        <v>12</v>
      </c>
      <c r="O38" s="30" t="s">
        <v>12</v>
      </c>
    </row>
    <row r="39" spans="1:15" x14ac:dyDescent="0.3">
      <c r="A39" t="s">
        <v>18</v>
      </c>
      <c r="B39" s="4">
        <v>78.943820000000002</v>
      </c>
      <c r="C39" s="4" t="s">
        <v>12</v>
      </c>
      <c r="D39" s="4">
        <v>77.445949999999996</v>
      </c>
      <c r="E39" s="4">
        <v>82.447370000000006</v>
      </c>
      <c r="F39" s="4">
        <v>71.150670000000005</v>
      </c>
      <c r="G39" s="4">
        <v>76.088040000000007</v>
      </c>
      <c r="H39" s="30" t="s">
        <v>12</v>
      </c>
      <c r="I39" s="30" t="s">
        <v>12</v>
      </c>
      <c r="J39" s="30" t="s">
        <v>12</v>
      </c>
      <c r="K39" s="30" t="s">
        <v>12</v>
      </c>
      <c r="L39" s="6">
        <f t="shared" si="0"/>
        <v>77.215170000000015</v>
      </c>
      <c r="M39" s="4">
        <f t="shared" si="1"/>
        <v>4.137208882743292</v>
      </c>
      <c r="N39" s="30" t="s">
        <v>12</v>
      </c>
      <c r="O39" s="30" t="s">
        <v>12</v>
      </c>
    </row>
    <row r="40" spans="1:15" s="8" customFormat="1" x14ac:dyDescent="0.3">
      <c r="A40" s="8" t="s">
        <v>27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10"/>
      <c r="M40" s="9"/>
      <c r="N40" s="11"/>
    </row>
    <row r="41" spans="1:15" x14ac:dyDescent="0.3">
      <c r="A41" t="s">
        <v>14</v>
      </c>
      <c r="B41" s="4">
        <v>59.985709999999997</v>
      </c>
      <c r="C41" s="4">
        <v>90.806970000000007</v>
      </c>
      <c r="D41" s="4">
        <v>57.236919999999998</v>
      </c>
      <c r="E41" s="4">
        <v>79</v>
      </c>
      <c r="F41" s="4">
        <v>58.032470000000004</v>
      </c>
      <c r="G41" s="4">
        <v>45.672249999999998</v>
      </c>
      <c r="H41" s="30" t="s">
        <v>12</v>
      </c>
      <c r="I41" s="30" t="s">
        <v>12</v>
      </c>
      <c r="J41" s="30" t="s">
        <v>12</v>
      </c>
      <c r="K41" s="30" t="s">
        <v>12</v>
      </c>
      <c r="L41" s="6">
        <f t="shared" si="0"/>
        <v>65.122386666666671</v>
      </c>
      <c r="M41" s="4">
        <f t="shared" si="1"/>
        <v>16.54948180009109</v>
      </c>
      <c r="N41" s="30" t="s">
        <v>12</v>
      </c>
      <c r="O41" s="30" t="s">
        <v>12</v>
      </c>
    </row>
    <row r="42" spans="1:15" x14ac:dyDescent="0.3">
      <c r="A42" t="s">
        <v>15</v>
      </c>
      <c r="B42" s="4">
        <v>81.73348</v>
      </c>
      <c r="C42" s="4">
        <v>123.24930000000001</v>
      </c>
      <c r="D42" s="4">
        <v>153.1183</v>
      </c>
      <c r="E42" s="4">
        <v>133.52850000000001</v>
      </c>
      <c r="F42" s="4">
        <v>101.5667</v>
      </c>
      <c r="G42" s="4">
        <v>70.849159999999998</v>
      </c>
      <c r="H42" s="30" t="s">
        <v>12</v>
      </c>
      <c r="I42" s="30" t="s">
        <v>12</v>
      </c>
      <c r="J42" s="30" t="s">
        <v>12</v>
      </c>
      <c r="K42" s="30" t="s">
        <v>12</v>
      </c>
      <c r="L42" s="6">
        <f t="shared" si="0"/>
        <v>110.67424</v>
      </c>
      <c r="M42" s="4">
        <f t="shared" si="1"/>
        <v>31.586387684160417</v>
      </c>
      <c r="N42" s="30" t="s">
        <v>12</v>
      </c>
      <c r="O42" s="30" t="s">
        <v>12</v>
      </c>
    </row>
    <row r="43" spans="1:15" x14ac:dyDescent="0.3">
      <c r="A43" t="s">
        <v>16</v>
      </c>
      <c r="B43" s="4">
        <v>132.8038</v>
      </c>
      <c r="C43" s="4">
        <v>130.35659999999999</v>
      </c>
      <c r="D43" s="4">
        <v>181.28620000000001</v>
      </c>
      <c r="E43" s="4">
        <v>146.85550000000001</v>
      </c>
      <c r="F43" s="4">
        <v>161.6361</v>
      </c>
      <c r="G43" s="4">
        <v>116.5121</v>
      </c>
      <c r="H43" s="30" t="s">
        <v>12</v>
      </c>
      <c r="I43" s="30" t="s">
        <v>12</v>
      </c>
      <c r="J43" s="30" t="s">
        <v>12</v>
      </c>
      <c r="K43" s="30" t="s">
        <v>12</v>
      </c>
      <c r="L43" s="6">
        <f t="shared" si="0"/>
        <v>144.90838333333335</v>
      </c>
      <c r="M43" s="4">
        <f t="shared" si="1"/>
        <v>23.543906033741774</v>
      </c>
      <c r="N43" s="30" t="s">
        <v>12</v>
      </c>
      <c r="O43" s="30" t="s">
        <v>12</v>
      </c>
    </row>
    <row r="44" spans="1:15" x14ac:dyDescent="0.3">
      <c r="A44" t="s">
        <v>17</v>
      </c>
      <c r="B44" s="4">
        <v>119.37949999999999</v>
      </c>
      <c r="C44" s="4">
        <v>101.6327</v>
      </c>
      <c r="D44" s="4">
        <v>121.64919999999999</v>
      </c>
      <c r="E44" s="4">
        <v>113.3498</v>
      </c>
      <c r="F44" s="4">
        <v>118.0806</v>
      </c>
      <c r="G44" s="4">
        <v>102.34820000000001</v>
      </c>
      <c r="H44" s="30" t="s">
        <v>12</v>
      </c>
      <c r="I44" s="30" t="s">
        <v>12</v>
      </c>
      <c r="J44" s="30" t="s">
        <v>12</v>
      </c>
      <c r="K44" s="30" t="s">
        <v>12</v>
      </c>
      <c r="L44" s="6">
        <f t="shared" si="0"/>
        <v>112.74000000000001</v>
      </c>
      <c r="M44" s="4">
        <f t="shared" si="1"/>
        <v>8.760277276661963</v>
      </c>
      <c r="N44" s="30" t="s">
        <v>12</v>
      </c>
      <c r="O44" s="30" t="s">
        <v>12</v>
      </c>
    </row>
    <row r="45" spans="1:15" x14ac:dyDescent="0.3">
      <c r="A45" t="s">
        <v>18</v>
      </c>
      <c r="B45" s="4">
        <v>101.6588</v>
      </c>
      <c r="C45" s="4" t="s">
        <v>12</v>
      </c>
      <c r="D45" s="4">
        <v>105.96</v>
      </c>
      <c r="E45" s="4">
        <v>96.52852</v>
      </c>
      <c r="F45" s="4">
        <v>98.358329999999995</v>
      </c>
      <c r="G45" s="4">
        <v>98.981380000000001</v>
      </c>
      <c r="H45" s="30" t="s">
        <v>12</v>
      </c>
      <c r="I45" s="30" t="s">
        <v>12</v>
      </c>
      <c r="J45" s="30" t="s">
        <v>12</v>
      </c>
      <c r="K45" s="30" t="s">
        <v>12</v>
      </c>
      <c r="L45" s="6">
        <f t="shared" si="0"/>
        <v>100.297406</v>
      </c>
      <c r="M45" s="4">
        <f t="shared" si="1"/>
        <v>3.6611066045500484</v>
      </c>
      <c r="N45" s="30" t="s">
        <v>12</v>
      </c>
      <c r="O45" s="30" t="s">
        <v>12</v>
      </c>
    </row>
    <row r="46" spans="1:15" s="8" customFormat="1" x14ac:dyDescent="0.3">
      <c r="A46" s="8" t="s">
        <v>28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10"/>
      <c r="M46" s="9"/>
      <c r="N46" s="11"/>
    </row>
    <row r="47" spans="1:15" x14ac:dyDescent="0.3">
      <c r="A47" t="s">
        <v>14</v>
      </c>
      <c r="B47" s="4">
        <v>49.410960000000003</v>
      </c>
      <c r="C47" s="4">
        <v>57.333329999999997</v>
      </c>
      <c r="D47" s="4">
        <v>47.657609999999998</v>
      </c>
      <c r="E47" s="4">
        <v>66.144069999999999</v>
      </c>
      <c r="F47" s="4">
        <v>55.463239999999999</v>
      </c>
      <c r="G47" s="4">
        <v>36.882809999999999</v>
      </c>
      <c r="H47" s="30" t="s">
        <v>12</v>
      </c>
      <c r="I47" s="30" t="s">
        <v>12</v>
      </c>
      <c r="J47" s="30" t="s">
        <v>12</v>
      </c>
      <c r="K47" s="30" t="s">
        <v>12</v>
      </c>
      <c r="L47" s="6">
        <f t="shared" si="0"/>
        <v>52.148670000000003</v>
      </c>
      <c r="M47" s="4">
        <f t="shared" si="1"/>
        <v>9.9443396187761159</v>
      </c>
      <c r="N47" s="30" t="s">
        <v>12</v>
      </c>
      <c r="O47" s="30" t="s">
        <v>12</v>
      </c>
    </row>
    <row r="48" spans="1:15" x14ac:dyDescent="0.3">
      <c r="A48" t="s">
        <v>15</v>
      </c>
      <c r="B48" s="4">
        <v>68.589889999999997</v>
      </c>
      <c r="C48" s="4">
        <v>86.497439999999997</v>
      </c>
      <c r="D48" s="4">
        <v>120.5086</v>
      </c>
      <c r="E48" s="4">
        <v>138.339</v>
      </c>
      <c r="F48" s="4">
        <v>76.194590000000005</v>
      </c>
      <c r="G48" s="4">
        <v>73.445310000000006</v>
      </c>
      <c r="H48" s="30" t="s">
        <v>12</v>
      </c>
      <c r="I48" s="30" t="s">
        <v>12</v>
      </c>
      <c r="J48" s="30" t="s">
        <v>12</v>
      </c>
      <c r="K48" s="30" t="s">
        <v>12</v>
      </c>
      <c r="L48" s="6">
        <f t="shared" si="0"/>
        <v>93.929138333333341</v>
      </c>
      <c r="M48" s="4">
        <f t="shared" si="1"/>
        <v>28.670935351798615</v>
      </c>
      <c r="N48" s="30" t="s">
        <v>12</v>
      </c>
      <c r="O48" s="30" t="s">
        <v>12</v>
      </c>
    </row>
    <row r="49" spans="1:15" x14ac:dyDescent="0.3">
      <c r="A49" t="s">
        <v>16</v>
      </c>
      <c r="B49" s="4">
        <v>82.573030000000003</v>
      </c>
      <c r="C49" s="4">
        <v>142.27180000000001</v>
      </c>
      <c r="D49" s="4">
        <v>236.1413</v>
      </c>
      <c r="E49" s="4">
        <v>232.27119999999999</v>
      </c>
      <c r="F49" s="4">
        <v>115.99460000000001</v>
      </c>
      <c r="G49" s="4">
        <v>112.0547</v>
      </c>
      <c r="H49" s="30" t="s">
        <v>12</v>
      </c>
      <c r="I49" s="30" t="s">
        <v>12</v>
      </c>
      <c r="J49" s="30" t="s">
        <v>12</v>
      </c>
      <c r="K49" s="30" t="s">
        <v>12</v>
      </c>
      <c r="L49" s="6">
        <f t="shared" si="0"/>
        <v>153.55110500000001</v>
      </c>
      <c r="M49" s="4">
        <f t="shared" si="1"/>
        <v>65.292489942833043</v>
      </c>
      <c r="N49" s="30" t="s">
        <v>12</v>
      </c>
      <c r="O49" s="30" t="s">
        <v>12</v>
      </c>
    </row>
    <row r="50" spans="1:15" x14ac:dyDescent="0.3">
      <c r="A50" t="s">
        <v>17</v>
      </c>
      <c r="B50" s="4">
        <v>173.02250000000001</v>
      </c>
      <c r="C50" s="4">
        <v>239.66149999999999</v>
      </c>
      <c r="D50" s="4">
        <v>144.24459999999999</v>
      </c>
      <c r="E50" s="4">
        <v>140.4237</v>
      </c>
      <c r="F50" s="4">
        <v>152.41079999999999</v>
      </c>
      <c r="G50" s="4">
        <v>195.07419999999999</v>
      </c>
      <c r="H50" s="30" t="s">
        <v>12</v>
      </c>
      <c r="I50" s="30" t="s">
        <v>12</v>
      </c>
      <c r="J50" s="30" t="s">
        <v>12</v>
      </c>
      <c r="K50" s="30" t="s">
        <v>12</v>
      </c>
      <c r="L50" s="6">
        <f t="shared" si="0"/>
        <v>174.13954999999999</v>
      </c>
      <c r="M50" s="4">
        <f t="shared" si="1"/>
        <v>38.040080064098213</v>
      </c>
      <c r="N50" s="30" t="s">
        <v>12</v>
      </c>
      <c r="O50" s="30" t="s">
        <v>12</v>
      </c>
    </row>
    <row r="51" spans="1:15" x14ac:dyDescent="0.3">
      <c r="A51" t="s">
        <v>18</v>
      </c>
      <c r="B51" s="4">
        <v>159.8596</v>
      </c>
      <c r="C51" s="4" t="s">
        <v>12</v>
      </c>
      <c r="D51" s="4">
        <v>163</v>
      </c>
      <c r="E51" s="4">
        <v>140.01689999999999</v>
      </c>
      <c r="F51" s="4">
        <v>193.09190000000001</v>
      </c>
      <c r="G51" s="4">
        <v>153.2852</v>
      </c>
      <c r="H51" s="30" t="s">
        <v>12</v>
      </c>
      <c r="I51" s="30" t="s">
        <v>12</v>
      </c>
      <c r="J51" s="30" t="s">
        <v>12</v>
      </c>
      <c r="K51" s="30" t="s">
        <v>12</v>
      </c>
      <c r="L51" s="6">
        <f t="shared" si="0"/>
        <v>161.85072</v>
      </c>
      <c r="M51" s="4">
        <f t="shared" si="1"/>
        <v>19.566428901488582</v>
      </c>
      <c r="N51" s="30" t="s">
        <v>12</v>
      </c>
      <c r="O51" s="30" t="s">
        <v>12</v>
      </c>
    </row>
    <row r="52" spans="1:15" s="21" customFormat="1" x14ac:dyDescent="0.3">
      <c r="A52" s="17" t="s">
        <v>19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9"/>
      <c r="M52" s="18"/>
      <c r="N52" s="20"/>
    </row>
    <row r="53" spans="1:15" s="8" customFormat="1" x14ac:dyDescent="0.3">
      <c r="A53" s="8" t="s">
        <v>20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10" t="s">
        <v>29</v>
      </c>
      <c r="M53" s="9" t="s">
        <v>30</v>
      </c>
      <c r="N53" s="10" t="s">
        <v>31</v>
      </c>
      <c r="O53" s="9" t="s">
        <v>32</v>
      </c>
    </row>
    <row r="54" spans="1:15" x14ac:dyDescent="0.3">
      <c r="A54" t="s">
        <v>14</v>
      </c>
      <c r="B54" s="4">
        <v>128.98326969802099</v>
      </c>
      <c r="C54" s="4">
        <v>260.12303209999999</v>
      </c>
      <c r="D54" s="4">
        <v>416.30982549999999</v>
      </c>
      <c r="E54" s="4">
        <v>405.12448549999999</v>
      </c>
      <c r="F54" t="s">
        <v>13</v>
      </c>
      <c r="G54" s="4">
        <v>254.20456390000001</v>
      </c>
      <c r="H54" s="30" t="s">
        <v>12</v>
      </c>
      <c r="I54" s="30" t="s">
        <v>12</v>
      </c>
      <c r="J54" s="30" t="s">
        <v>12</v>
      </c>
      <c r="K54" s="30" t="s">
        <v>12</v>
      </c>
      <c r="L54" s="6">
        <f t="shared" ref="L54:L58" si="2">AVERAGE(B54:G54)</f>
        <v>292.94903533960417</v>
      </c>
      <c r="M54" s="4">
        <f t="shared" ref="M54:M58" si="3">_xlfn.STDEV.S(B54:G54)</f>
        <v>119.65018703071054</v>
      </c>
      <c r="N54" s="30" t="s">
        <v>12</v>
      </c>
      <c r="O54" s="30" t="s">
        <v>12</v>
      </c>
    </row>
    <row r="55" spans="1:15" x14ac:dyDescent="0.3">
      <c r="A55" t="s">
        <v>15</v>
      </c>
      <c r="B55" s="4">
        <v>81.926067337729904</v>
      </c>
      <c r="C55" s="4">
        <v>89.220213799999996</v>
      </c>
      <c r="D55" s="4">
        <v>87.853137430000004</v>
      </c>
      <c r="E55" s="4">
        <v>108.4699076</v>
      </c>
      <c r="F55" s="4">
        <v>97.251206964780295</v>
      </c>
      <c r="G55" s="4">
        <v>97.22838806</v>
      </c>
      <c r="H55" s="30" t="s">
        <v>12</v>
      </c>
      <c r="I55" s="30" t="s">
        <v>12</v>
      </c>
      <c r="J55" s="30" t="s">
        <v>12</v>
      </c>
      <c r="K55" s="30" t="s">
        <v>12</v>
      </c>
      <c r="L55" s="6">
        <f t="shared" si="2"/>
        <v>93.658153532085024</v>
      </c>
      <c r="M55" s="4">
        <f t="shared" si="3"/>
        <v>9.3389510503672586</v>
      </c>
      <c r="N55" s="30" t="s">
        <v>12</v>
      </c>
      <c r="O55" s="30" t="s">
        <v>12</v>
      </c>
    </row>
    <row r="56" spans="1:15" x14ac:dyDescent="0.3">
      <c r="A56" t="s">
        <v>16</v>
      </c>
      <c r="B56" s="4">
        <v>75.252828878861493</v>
      </c>
      <c r="C56" s="4">
        <v>86.722351799999998</v>
      </c>
      <c r="D56" s="4">
        <v>86.846709520000005</v>
      </c>
      <c r="E56" s="4">
        <v>98.695425950000001</v>
      </c>
      <c r="F56" s="4">
        <v>87.439256034823899</v>
      </c>
      <c r="G56" s="4">
        <v>96.911996369999997</v>
      </c>
      <c r="H56" s="30" t="s">
        <v>12</v>
      </c>
      <c r="I56" s="30" t="s">
        <v>12</v>
      </c>
      <c r="J56" s="30" t="s">
        <v>12</v>
      </c>
      <c r="K56" s="30" t="s">
        <v>12</v>
      </c>
      <c r="L56" s="6">
        <f t="shared" si="2"/>
        <v>88.64476142561422</v>
      </c>
      <c r="M56" s="4">
        <f t="shared" si="3"/>
        <v>8.4509026856940768</v>
      </c>
      <c r="N56" s="30" t="s">
        <v>12</v>
      </c>
      <c r="O56" s="30" t="s">
        <v>12</v>
      </c>
    </row>
    <row r="57" spans="1:15" x14ac:dyDescent="0.3">
      <c r="A57" t="s">
        <v>17</v>
      </c>
      <c r="B57" s="4">
        <v>70.055258590767096</v>
      </c>
      <c r="C57" s="4">
        <v>74.526530609999995</v>
      </c>
      <c r="D57" s="4">
        <v>75.500336700000005</v>
      </c>
      <c r="E57" s="4">
        <v>85.247650849999999</v>
      </c>
      <c r="F57" s="4">
        <v>77.671547289275793</v>
      </c>
      <c r="G57" s="4">
        <v>82.97818547</v>
      </c>
      <c r="H57" s="30" t="s">
        <v>12</v>
      </c>
      <c r="I57" s="30" t="s">
        <v>12</v>
      </c>
      <c r="J57" s="30" t="s">
        <v>12</v>
      </c>
      <c r="K57" s="30" t="s">
        <v>12</v>
      </c>
      <c r="L57" s="6">
        <f t="shared" si="2"/>
        <v>77.66325158500716</v>
      </c>
      <c r="M57" s="4">
        <f t="shared" si="3"/>
        <v>5.6244196128421926</v>
      </c>
      <c r="N57" s="30" t="s">
        <v>12</v>
      </c>
      <c r="O57" s="30" t="s">
        <v>12</v>
      </c>
    </row>
    <row r="58" spans="1:15" x14ac:dyDescent="0.3">
      <c r="A58" t="s">
        <v>18</v>
      </c>
      <c r="B58" s="4">
        <v>58.229295383547303</v>
      </c>
      <c r="C58" s="4">
        <v>62.61836735</v>
      </c>
      <c r="D58" s="4">
        <v>66.179124580000007</v>
      </c>
      <c r="E58" s="4">
        <v>73.575133960000002</v>
      </c>
      <c r="F58" s="4">
        <v>69.372457459437996</v>
      </c>
      <c r="G58" s="4">
        <v>67.170821040000007</v>
      </c>
      <c r="H58" s="30" t="s">
        <v>12</v>
      </c>
      <c r="I58" s="30" t="s">
        <v>12</v>
      </c>
      <c r="J58" s="30" t="s">
        <v>12</v>
      </c>
      <c r="K58" s="30" t="s">
        <v>12</v>
      </c>
      <c r="L58" s="6">
        <f t="shared" si="2"/>
        <v>66.190866628830889</v>
      </c>
      <c r="M58" s="4">
        <f t="shared" si="3"/>
        <v>5.3246547408490041</v>
      </c>
      <c r="N58" s="30" t="s">
        <v>12</v>
      </c>
      <c r="O58" s="30" t="s">
        <v>12</v>
      </c>
    </row>
    <row r="59" spans="1:15" s="8" customFormat="1" x14ac:dyDescent="0.3">
      <c r="A59" s="8" t="s">
        <v>22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9"/>
      <c r="N59" s="10"/>
      <c r="O59" s="9"/>
    </row>
    <row r="60" spans="1:15" x14ac:dyDescent="0.3">
      <c r="A60" t="s">
        <v>14</v>
      </c>
      <c r="B60" s="4">
        <v>57.409752740000002</v>
      </c>
      <c r="C60" s="4">
        <v>53.798186229999999</v>
      </c>
      <c r="D60" s="4">
        <v>50.551306959999998</v>
      </c>
      <c r="E60" s="4">
        <v>102.10990049999999</v>
      </c>
      <c r="F60" t="s">
        <v>13</v>
      </c>
      <c r="G60" s="4">
        <v>75.468776289999994</v>
      </c>
      <c r="H60" s="30" t="s">
        <v>12</v>
      </c>
      <c r="I60" s="30" t="s">
        <v>12</v>
      </c>
      <c r="J60" s="30" t="s">
        <v>12</v>
      </c>
      <c r="K60" s="30" t="s">
        <v>12</v>
      </c>
      <c r="L60" s="6">
        <f>AVERAGE(B60:G60)</f>
        <v>67.867584543999996</v>
      </c>
      <c r="M60" s="4">
        <f>_xlfn.STDEV.S(B60:G60)</f>
        <v>21.432930284464554</v>
      </c>
      <c r="N60" s="30" t="s">
        <v>12</v>
      </c>
      <c r="O60" s="30" t="s">
        <v>12</v>
      </c>
    </row>
    <row r="61" spans="1:15" x14ac:dyDescent="0.3">
      <c r="A61" t="s">
        <v>15</v>
      </c>
      <c r="B61" s="4">
        <v>86.269364100000004</v>
      </c>
      <c r="C61" s="4">
        <v>91.745001090000002</v>
      </c>
      <c r="D61" s="4">
        <v>98.300116579999994</v>
      </c>
      <c r="E61" s="4">
        <v>111.39588550000001</v>
      </c>
      <c r="F61" s="4">
        <v>107.21917000000001</v>
      </c>
      <c r="G61" s="4">
        <v>99.392352160000002</v>
      </c>
      <c r="H61" s="30" t="s">
        <v>12</v>
      </c>
      <c r="I61" s="30" t="s">
        <v>12</v>
      </c>
      <c r="J61" s="30" t="s">
        <v>12</v>
      </c>
      <c r="K61" s="30" t="s">
        <v>12</v>
      </c>
      <c r="L61" s="6">
        <f t="shared" ref="L61:L82" si="4">AVERAGE(B61:G61)</f>
        <v>99.053648238333338</v>
      </c>
      <c r="M61" s="4">
        <f t="shared" ref="M61:M82" si="5">_xlfn.STDEV.S(B61:G61)</f>
        <v>9.3439107512718707</v>
      </c>
      <c r="N61" s="30" t="s">
        <v>12</v>
      </c>
      <c r="O61" s="30" t="s">
        <v>12</v>
      </c>
    </row>
    <row r="62" spans="1:15" x14ac:dyDescent="0.3">
      <c r="A62" t="s">
        <v>16</v>
      </c>
      <c r="B62" s="4">
        <v>80.870382410000005</v>
      </c>
      <c r="C62" s="4">
        <v>88.495327099999997</v>
      </c>
      <c r="D62" s="4">
        <v>95.323991609999993</v>
      </c>
      <c r="E62" s="4">
        <v>103.4749949</v>
      </c>
      <c r="F62" s="4">
        <v>84.984528639999994</v>
      </c>
      <c r="G62" s="4">
        <v>96.960620950000006</v>
      </c>
      <c r="H62" s="30" t="s">
        <v>12</v>
      </c>
      <c r="I62" s="30" t="s">
        <v>12</v>
      </c>
      <c r="J62" s="30" t="s">
        <v>12</v>
      </c>
      <c r="K62" s="30" t="s">
        <v>12</v>
      </c>
      <c r="L62" s="6">
        <f t="shared" si="4"/>
        <v>91.684974268333335</v>
      </c>
      <c r="M62" s="4">
        <f t="shared" si="5"/>
        <v>8.3917185290844287</v>
      </c>
      <c r="N62" s="30" t="s">
        <v>12</v>
      </c>
      <c r="O62" s="30" t="s">
        <v>12</v>
      </c>
    </row>
    <row r="63" spans="1:15" x14ac:dyDescent="0.3">
      <c r="A63" t="s">
        <v>17</v>
      </c>
      <c r="B63" s="4">
        <v>73.823150249999998</v>
      </c>
      <c r="C63" s="4">
        <v>79.751684420000004</v>
      </c>
      <c r="D63" s="4">
        <v>87.766752159999996</v>
      </c>
      <c r="E63" s="4">
        <v>88.126886380000002</v>
      </c>
      <c r="F63" s="4">
        <v>77.903879119999999</v>
      </c>
      <c r="G63" s="4">
        <v>87.901891610000007</v>
      </c>
      <c r="H63" s="30" t="s">
        <v>12</v>
      </c>
      <c r="I63" s="30" t="s">
        <v>12</v>
      </c>
      <c r="J63" s="30" t="s">
        <v>12</v>
      </c>
      <c r="K63" s="30" t="s">
        <v>12</v>
      </c>
      <c r="L63" s="6">
        <f t="shared" si="4"/>
        <v>82.545707323333332</v>
      </c>
      <c r="M63" s="4">
        <f t="shared" si="5"/>
        <v>6.2053801481128072</v>
      </c>
      <c r="N63" s="30" t="s">
        <v>12</v>
      </c>
      <c r="O63" s="30" t="s">
        <v>12</v>
      </c>
    </row>
    <row r="64" spans="1:15" x14ac:dyDescent="0.3">
      <c r="A64" t="s">
        <v>18</v>
      </c>
      <c r="B64" s="4">
        <v>58.905806519999999</v>
      </c>
      <c r="C64" s="4">
        <v>62.330199960000002</v>
      </c>
      <c r="D64" s="4">
        <v>75.512753559999993</v>
      </c>
      <c r="E64" s="4">
        <v>74.291398799999996</v>
      </c>
      <c r="F64" s="4">
        <v>67.335498419999993</v>
      </c>
      <c r="G64" s="4">
        <v>67.932966050000005</v>
      </c>
      <c r="H64" s="30" t="s">
        <v>12</v>
      </c>
      <c r="I64" s="30" t="s">
        <v>12</v>
      </c>
      <c r="J64" s="30" t="s">
        <v>12</v>
      </c>
      <c r="K64" s="30" t="s">
        <v>12</v>
      </c>
      <c r="L64" s="6">
        <f t="shared" si="4"/>
        <v>67.718103885000005</v>
      </c>
      <c r="M64" s="4">
        <f t="shared" si="5"/>
        <v>6.4937418464480867</v>
      </c>
      <c r="N64" s="30" t="s">
        <v>12</v>
      </c>
      <c r="O64" s="30" t="s">
        <v>12</v>
      </c>
    </row>
    <row r="65" spans="1:15" s="8" customFormat="1" x14ac:dyDescent="0.3">
      <c r="A65" s="8" t="s">
        <v>23</v>
      </c>
      <c r="L65" s="10"/>
      <c r="M65" s="9"/>
      <c r="N65" s="10"/>
      <c r="O65" s="9"/>
    </row>
    <row r="66" spans="1:15" x14ac:dyDescent="0.3">
      <c r="A66" t="s">
        <v>14</v>
      </c>
      <c r="B66" s="5">
        <v>106.61409999999999</v>
      </c>
      <c r="C66" s="5">
        <v>149.92580000000001</v>
      </c>
      <c r="D66" s="5">
        <v>127.7899</v>
      </c>
      <c r="E66" s="5">
        <v>106.7069</v>
      </c>
      <c r="F66" s="5" t="s">
        <v>13</v>
      </c>
      <c r="G66" s="5">
        <v>142.28370000000001</v>
      </c>
      <c r="H66" s="5">
        <v>142.88829999999999</v>
      </c>
      <c r="I66" s="5">
        <v>175.298</v>
      </c>
      <c r="J66" s="5">
        <v>166.41069999999999</v>
      </c>
      <c r="K66" s="5">
        <v>107.6165</v>
      </c>
      <c r="L66" s="6">
        <f t="shared" si="4"/>
        <v>126.66408000000001</v>
      </c>
      <c r="M66" s="4">
        <f t="shared" si="5"/>
        <v>19.916314597133645</v>
      </c>
      <c r="N66" s="6">
        <f t="shared" ref="N66:N82" si="6">AVERAGE(B66:K66)</f>
        <v>136.17043333333334</v>
      </c>
      <c r="O66" s="4">
        <f t="shared" ref="O66:O82" si="7">_xlfn.STDEV.S(B66:K66)</f>
        <v>25.846637014561463</v>
      </c>
    </row>
    <row r="67" spans="1:15" x14ac:dyDescent="0.3">
      <c r="A67" t="s">
        <v>15</v>
      </c>
      <c r="B67" s="5">
        <v>105.348</v>
      </c>
      <c r="C67" s="5">
        <v>118.4025</v>
      </c>
      <c r="D67" s="5">
        <v>129.81360000000001</v>
      </c>
      <c r="E67" s="5">
        <v>117.8008</v>
      </c>
      <c r="F67" s="5">
        <v>177.53049999999999</v>
      </c>
      <c r="G67" s="5">
        <v>107.5656</v>
      </c>
      <c r="H67" s="5">
        <v>105.3293</v>
      </c>
      <c r="I67" s="5">
        <v>109.8252</v>
      </c>
      <c r="J67" s="5">
        <v>120.3724</v>
      </c>
      <c r="K67" s="5">
        <v>116.00449999999999</v>
      </c>
      <c r="L67" s="6">
        <f t="shared" si="4"/>
        <v>126.07683333333334</v>
      </c>
      <c r="M67" s="4">
        <f t="shared" si="5"/>
        <v>26.687756178792228</v>
      </c>
      <c r="N67" s="6">
        <f t="shared" si="6"/>
        <v>120.79924000000001</v>
      </c>
      <c r="O67" s="4">
        <f t="shared" si="7"/>
        <v>21.372931788762831</v>
      </c>
    </row>
    <row r="68" spans="1:15" x14ac:dyDescent="0.3">
      <c r="A68" t="s">
        <v>16</v>
      </c>
      <c r="B68" s="5">
        <v>100.13979999999999</v>
      </c>
      <c r="C68" s="5">
        <v>118.702</v>
      </c>
      <c r="D68" s="5">
        <v>156.92580000000001</v>
      </c>
      <c r="E68" s="5">
        <v>117.18049999999999</v>
      </c>
      <c r="F68" s="5">
        <v>122.6636</v>
      </c>
      <c r="G68" s="5">
        <v>106.31229999999999</v>
      </c>
      <c r="H68" s="5">
        <v>107.31319999999999</v>
      </c>
      <c r="I68" s="5">
        <v>135.34020000000001</v>
      </c>
      <c r="J68" s="5">
        <v>123.46599999999999</v>
      </c>
      <c r="K68" s="5">
        <v>116.595</v>
      </c>
      <c r="L68" s="6">
        <f t="shared" si="4"/>
        <v>120.32066666666667</v>
      </c>
      <c r="M68" s="4">
        <f t="shared" si="5"/>
        <v>19.806097886829303</v>
      </c>
      <c r="N68" s="6">
        <f t="shared" si="6"/>
        <v>120.46384</v>
      </c>
      <c r="O68" s="4">
        <f t="shared" si="7"/>
        <v>16.260917242148221</v>
      </c>
    </row>
    <row r="69" spans="1:15" x14ac:dyDescent="0.3">
      <c r="A69" t="s">
        <v>17</v>
      </c>
      <c r="B69" s="5">
        <v>111.7957</v>
      </c>
      <c r="C69" s="5">
        <v>122.8222</v>
      </c>
      <c r="D69" s="5">
        <v>158.9879</v>
      </c>
      <c r="E69" s="5">
        <v>126.9524</v>
      </c>
      <c r="F69" s="5">
        <v>149.18109999999999</v>
      </c>
      <c r="G69" s="5">
        <v>138.0814</v>
      </c>
      <c r="H69" s="5">
        <v>136.77420000000001</v>
      </c>
      <c r="I69" s="5">
        <v>128.60159999999999</v>
      </c>
      <c r="J69" s="5">
        <v>134.82140000000001</v>
      </c>
      <c r="K69" s="5">
        <v>141.2748</v>
      </c>
      <c r="L69" s="6">
        <f t="shared" si="4"/>
        <v>134.63678333333334</v>
      </c>
      <c r="M69" s="4">
        <f t="shared" si="5"/>
        <v>17.531278496380949</v>
      </c>
      <c r="N69" s="6">
        <f t="shared" si="6"/>
        <v>134.92927</v>
      </c>
      <c r="O69" s="4">
        <f t="shared" si="7"/>
        <v>13.420392776753344</v>
      </c>
    </row>
    <row r="70" spans="1:15" x14ac:dyDescent="0.3">
      <c r="A70" t="s">
        <v>18</v>
      </c>
      <c r="B70" s="5">
        <v>84.930599999999998</v>
      </c>
      <c r="C70" s="5">
        <v>98.703590000000005</v>
      </c>
      <c r="D70" s="5">
        <v>144.79849999999999</v>
      </c>
      <c r="E70" s="5">
        <v>129.45609999999999</v>
      </c>
      <c r="F70" s="5">
        <v>137.8706</v>
      </c>
      <c r="G70" s="5">
        <v>112.5643</v>
      </c>
      <c r="H70" s="5">
        <v>104.1384</v>
      </c>
      <c r="I70" s="5" t="s">
        <v>13</v>
      </c>
      <c r="J70" s="5">
        <v>116.4456</v>
      </c>
      <c r="K70" s="5">
        <v>109.7012</v>
      </c>
      <c r="L70" s="6">
        <f t="shared" si="4"/>
        <v>118.05394833333332</v>
      </c>
      <c r="M70" s="4">
        <f t="shared" si="5"/>
        <v>23.408154993600334</v>
      </c>
      <c r="N70" s="6">
        <f t="shared" si="6"/>
        <v>115.40098777777777</v>
      </c>
      <c r="O70" s="4">
        <f t="shared" si="7"/>
        <v>19.177990243169234</v>
      </c>
    </row>
    <row r="71" spans="1:15" s="8" customFormat="1" x14ac:dyDescent="0.3">
      <c r="A71" s="8" t="s">
        <v>24</v>
      </c>
      <c r="L71" s="10"/>
      <c r="M71" s="9"/>
      <c r="N71" s="10"/>
      <c r="O71" s="9"/>
    </row>
    <row r="72" spans="1:15" x14ac:dyDescent="0.3">
      <c r="A72" t="s">
        <v>14</v>
      </c>
      <c r="B72" s="5">
        <v>83.414839999999998</v>
      </c>
      <c r="C72" s="5">
        <v>92.272949999999994</v>
      </c>
      <c r="D72" s="5">
        <v>77.857140000000001</v>
      </c>
      <c r="E72" s="5">
        <v>71.523809999999997</v>
      </c>
      <c r="F72" s="5" t="s">
        <v>13</v>
      </c>
      <c r="G72" s="5">
        <v>90.055080000000004</v>
      </c>
      <c r="H72" s="5">
        <v>93.709500000000006</v>
      </c>
      <c r="I72" s="5">
        <v>87.012200000000007</v>
      </c>
      <c r="J72" s="5">
        <v>95.203969999999998</v>
      </c>
      <c r="K72" s="5">
        <v>87.741429999999994</v>
      </c>
      <c r="L72" s="6">
        <f t="shared" si="4"/>
        <v>83.024764000000005</v>
      </c>
      <c r="M72" s="4">
        <f t="shared" si="5"/>
        <v>8.5744202041846531</v>
      </c>
      <c r="N72" s="6">
        <f t="shared" si="6"/>
        <v>86.532324444444455</v>
      </c>
      <c r="O72" s="4">
        <f t="shared" si="7"/>
        <v>7.7781676111618845</v>
      </c>
    </row>
    <row r="73" spans="1:15" x14ac:dyDescent="0.3">
      <c r="A73" t="s">
        <v>15</v>
      </c>
      <c r="B73" s="5">
        <v>80.655169999999998</v>
      </c>
      <c r="C73" s="5">
        <v>148.43639999999999</v>
      </c>
      <c r="D73" s="5">
        <v>186.68799999999999</v>
      </c>
      <c r="E73" s="5">
        <v>106.76009999999999</v>
      </c>
      <c r="F73" s="5">
        <v>70.291929999999994</v>
      </c>
      <c r="G73" s="5">
        <v>124.66589999999999</v>
      </c>
      <c r="H73" s="5">
        <v>121.8874</v>
      </c>
      <c r="I73" s="5">
        <v>146.7234</v>
      </c>
      <c r="J73" s="5">
        <v>158.6311</v>
      </c>
      <c r="K73" s="5">
        <v>81.236840000000001</v>
      </c>
      <c r="L73" s="6">
        <f t="shared" si="4"/>
        <v>119.58291666666666</v>
      </c>
      <c r="M73" s="4">
        <f t="shared" si="5"/>
        <v>43.52205850736415</v>
      </c>
      <c r="N73" s="6">
        <f t="shared" si="6"/>
        <v>122.597624</v>
      </c>
      <c r="O73" s="4">
        <f t="shared" si="7"/>
        <v>38.176580920325776</v>
      </c>
    </row>
    <row r="74" spans="1:15" x14ac:dyDescent="0.3">
      <c r="A74" t="s">
        <v>16</v>
      </c>
      <c r="B74" s="5">
        <v>173.10339999999999</v>
      </c>
      <c r="C74" s="5">
        <v>173.2415</v>
      </c>
      <c r="D74" s="5">
        <v>178.87970000000001</v>
      </c>
      <c r="E74" s="5">
        <v>143.09800000000001</v>
      </c>
      <c r="F74" s="5">
        <v>151.14320000000001</v>
      </c>
      <c r="G74" s="5">
        <v>140.10910000000001</v>
      </c>
      <c r="H74" s="5">
        <v>142.755</v>
      </c>
      <c r="I74" s="5">
        <v>165.9128</v>
      </c>
      <c r="J74" s="5">
        <v>177.87010000000001</v>
      </c>
      <c r="K74" s="5">
        <v>136.08680000000001</v>
      </c>
      <c r="L74" s="6">
        <f t="shared" si="4"/>
        <v>159.92914999999999</v>
      </c>
      <c r="M74" s="4">
        <f t="shared" si="5"/>
        <v>17.106827763293811</v>
      </c>
      <c r="N74" s="6">
        <f t="shared" si="6"/>
        <v>158.21996000000001</v>
      </c>
      <c r="O74" s="4">
        <f t="shared" si="7"/>
        <v>17.175872327916348</v>
      </c>
    </row>
    <row r="75" spans="1:15" x14ac:dyDescent="0.3">
      <c r="A75" t="s">
        <v>17</v>
      </c>
      <c r="B75" s="5">
        <v>237.85059999999999</v>
      </c>
      <c r="C75" s="5">
        <v>166.8305</v>
      </c>
      <c r="D75" s="5">
        <v>211.51499999999999</v>
      </c>
      <c r="E75" s="5">
        <v>200.23990000000001</v>
      </c>
      <c r="F75" s="5">
        <v>172.98570000000001</v>
      </c>
      <c r="G75" s="5">
        <v>187.2818</v>
      </c>
      <c r="H75" s="5">
        <v>186.2362</v>
      </c>
      <c r="I75" s="5">
        <v>184.12549999999999</v>
      </c>
      <c r="J75" s="5">
        <v>196.00229999999999</v>
      </c>
      <c r="K75" s="5">
        <v>166.72630000000001</v>
      </c>
      <c r="L75" s="6">
        <f t="shared" si="4"/>
        <v>196.11725000000001</v>
      </c>
      <c r="M75" s="4">
        <f t="shared" si="5"/>
        <v>26.330996783164093</v>
      </c>
      <c r="N75" s="6">
        <f t="shared" si="6"/>
        <v>190.97938000000002</v>
      </c>
      <c r="O75" s="4">
        <f t="shared" si="7"/>
        <v>21.878219126123113</v>
      </c>
    </row>
    <row r="76" spans="1:15" x14ac:dyDescent="0.3">
      <c r="A76" t="s">
        <v>18</v>
      </c>
      <c r="B76" s="5">
        <v>168.8621</v>
      </c>
      <c r="C76" s="5">
        <v>110.7966</v>
      </c>
      <c r="D76" s="5">
        <v>191.01130000000001</v>
      </c>
      <c r="E76" s="5">
        <v>226.19589999999999</v>
      </c>
      <c r="F76" s="5">
        <v>179.5513</v>
      </c>
      <c r="G76" s="5">
        <v>148.8409</v>
      </c>
      <c r="H76" s="5">
        <v>145.4393</v>
      </c>
      <c r="I76" s="5" t="s">
        <v>13</v>
      </c>
      <c r="J76" s="5">
        <v>163.61250000000001</v>
      </c>
      <c r="K76" s="5">
        <v>124.7474</v>
      </c>
      <c r="L76" s="6">
        <f t="shared" si="4"/>
        <v>170.87635</v>
      </c>
      <c r="M76" s="4">
        <f t="shared" si="5"/>
        <v>39.089942954767757</v>
      </c>
      <c r="N76" s="6">
        <f t="shared" si="6"/>
        <v>162.11747777777776</v>
      </c>
      <c r="O76" s="4">
        <f t="shared" si="7"/>
        <v>34.959520654636364</v>
      </c>
    </row>
    <row r="77" spans="1:15" s="8" customFormat="1" x14ac:dyDescent="0.3">
      <c r="A77" s="8" t="s">
        <v>25</v>
      </c>
      <c r="L77" s="10"/>
      <c r="M77" s="9"/>
      <c r="N77" s="10"/>
      <c r="O77" s="9"/>
    </row>
    <row r="78" spans="1:15" x14ac:dyDescent="0.3">
      <c r="A78" t="s">
        <v>14</v>
      </c>
      <c r="B78" s="5">
        <v>56.189430000000002</v>
      </c>
      <c r="C78" s="5">
        <v>71.099999999999994</v>
      </c>
      <c r="D78" s="5">
        <v>78.056449999999998</v>
      </c>
      <c r="E78" s="5">
        <v>69.357510000000005</v>
      </c>
      <c r="F78" s="5" t="s">
        <v>13</v>
      </c>
      <c r="G78" s="5">
        <v>67.902780000000007</v>
      </c>
      <c r="H78" s="5">
        <v>60.961979999999997</v>
      </c>
      <c r="I78" s="5">
        <v>85.13158</v>
      </c>
      <c r="J78" s="5">
        <v>63.513890000000004</v>
      </c>
      <c r="K78" s="5">
        <v>75.588239999999999</v>
      </c>
      <c r="L78" s="6">
        <f t="shared" si="4"/>
        <v>68.521234000000007</v>
      </c>
      <c r="M78" s="4">
        <f t="shared" si="5"/>
        <v>7.9171587555467493</v>
      </c>
      <c r="N78" s="6">
        <f t="shared" si="6"/>
        <v>69.755762222222231</v>
      </c>
      <c r="O78" s="4">
        <f t="shared" si="7"/>
        <v>8.9796370658392277</v>
      </c>
    </row>
    <row r="79" spans="1:15" x14ac:dyDescent="0.3">
      <c r="A79" t="s">
        <v>15</v>
      </c>
      <c r="B79" s="5">
        <v>67.918520000000001</v>
      </c>
      <c r="C79" s="5">
        <v>98.725960000000001</v>
      </c>
      <c r="D79" s="5">
        <v>135.3571</v>
      </c>
      <c r="E79" s="5">
        <v>68.855609999999999</v>
      </c>
      <c r="F79" s="5">
        <v>82.876540000000006</v>
      </c>
      <c r="G79" s="5">
        <v>96.260379999999998</v>
      </c>
      <c r="H79" s="5">
        <v>101.8167</v>
      </c>
      <c r="I79" s="5">
        <v>141.95750000000001</v>
      </c>
      <c r="J79" s="5">
        <v>101.8164</v>
      </c>
      <c r="K79" s="5">
        <v>83.504350000000002</v>
      </c>
      <c r="L79" s="6">
        <f t="shared" si="4"/>
        <v>91.665685000000011</v>
      </c>
      <c r="M79" s="4">
        <f t="shared" si="5"/>
        <v>25.0654139674362</v>
      </c>
      <c r="N79" s="6">
        <f t="shared" si="6"/>
        <v>97.908906000000016</v>
      </c>
      <c r="O79" s="4">
        <f t="shared" si="7"/>
        <v>24.840716951015484</v>
      </c>
    </row>
    <row r="80" spans="1:15" x14ac:dyDescent="0.3">
      <c r="A80" t="s">
        <v>16</v>
      </c>
      <c r="B80" s="5">
        <v>77.585189999999997</v>
      </c>
      <c r="C80" s="5">
        <v>167.76920000000001</v>
      </c>
      <c r="D80" s="5">
        <v>240.51300000000001</v>
      </c>
      <c r="E80" s="5">
        <v>94.406419999999997</v>
      </c>
      <c r="F80" s="5">
        <v>142.69550000000001</v>
      </c>
      <c r="G80" s="5">
        <v>218.52080000000001</v>
      </c>
      <c r="H80" s="5">
        <v>232.27080000000001</v>
      </c>
      <c r="I80" s="5">
        <v>261.81599999999997</v>
      </c>
      <c r="J80" s="5">
        <v>193.65700000000001</v>
      </c>
      <c r="K80" s="5">
        <v>182.6217</v>
      </c>
      <c r="L80" s="6">
        <f t="shared" si="4"/>
        <v>156.91501833333334</v>
      </c>
      <c r="M80" s="4">
        <f t="shared" si="5"/>
        <v>65.275492129558799</v>
      </c>
      <c r="N80" s="6">
        <f t="shared" si="6"/>
        <v>181.18556099999998</v>
      </c>
      <c r="O80" s="4">
        <f t="shared" si="7"/>
        <v>61.560605580341523</v>
      </c>
    </row>
    <row r="81" spans="1:15" x14ac:dyDescent="0.3">
      <c r="A81" t="s">
        <v>17</v>
      </c>
      <c r="B81" s="5">
        <v>225.54810000000001</v>
      </c>
      <c r="C81" s="5">
        <v>304.11540000000002</v>
      </c>
      <c r="D81" s="5">
        <v>370.75319999999999</v>
      </c>
      <c r="E81" s="5">
        <v>233.90369999999999</v>
      </c>
      <c r="F81" s="5">
        <v>225</v>
      </c>
      <c r="G81" s="5">
        <v>320.64909999999998</v>
      </c>
      <c r="H81" s="5">
        <v>350.79169999999999</v>
      </c>
      <c r="I81" s="5">
        <v>393.73579999999998</v>
      </c>
      <c r="J81" s="5">
        <v>334.30919999999998</v>
      </c>
      <c r="K81" s="5">
        <v>269.3261</v>
      </c>
      <c r="L81" s="6">
        <f t="shared" si="4"/>
        <v>279.99491666666671</v>
      </c>
      <c r="M81" s="4">
        <f t="shared" si="5"/>
        <v>60.967078477598427</v>
      </c>
      <c r="N81" s="6">
        <f t="shared" si="6"/>
        <v>302.81323000000003</v>
      </c>
      <c r="O81" s="4">
        <f t="shared" si="7"/>
        <v>61.816221488071605</v>
      </c>
    </row>
    <row r="82" spans="1:15" x14ac:dyDescent="0.3">
      <c r="A82" t="s">
        <v>18</v>
      </c>
      <c r="B82" s="5">
        <v>190.67410000000001</v>
      </c>
      <c r="C82" s="5">
        <v>159.2885</v>
      </c>
      <c r="D82" s="5">
        <v>378.31169999999997</v>
      </c>
      <c r="E82" s="5">
        <v>600.90369999999996</v>
      </c>
      <c r="F82" s="5">
        <v>347.0865</v>
      </c>
      <c r="G82" s="5">
        <v>412.58870000000002</v>
      </c>
      <c r="H82" s="5">
        <v>402.82920000000001</v>
      </c>
      <c r="I82" s="5" t="s">
        <v>13</v>
      </c>
      <c r="J82" s="5">
        <v>346.53140000000002</v>
      </c>
      <c r="K82" s="5">
        <v>180.29130000000001</v>
      </c>
      <c r="L82" s="6">
        <f t="shared" si="4"/>
        <v>348.14219999999995</v>
      </c>
      <c r="M82" s="4">
        <f t="shared" si="5"/>
        <v>160.88192129542733</v>
      </c>
      <c r="N82" s="6">
        <f t="shared" si="6"/>
        <v>335.38945555555551</v>
      </c>
      <c r="O82" s="4">
        <f t="shared" si="7"/>
        <v>141.03122786159921</v>
      </c>
    </row>
    <row r="83" spans="1:15" s="8" customFormat="1" x14ac:dyDescent="0.3">
      <c r="A83" s="8" t="s">
        <v>26</v>
      </c>
      <c r="L83" s="10"/>
      <c r="M83" s="9"/>
      <c r="N83" s="10"/>
      <c r="O83" s="9"/>
    </row>
    <row r="84" spans="1:15" x14ac:dyDescent="0.3">
      <c r="A84" t="s">
        <v>14</v>
      </c>
      <c r="B84" s="4">
        <v>110.5214</v>
      </c>
      <c r="C84" s="4">
        <v>141.2199</v>
      </c>
      <c r="D84" s="4">
        <v>105.34180000000001</v>
      </c>
      <c r="E84" s="4">
        <v>88.515370000000004</v>
      </c>
      <c r="F84" s="4" t="s">
        <v>12</v>
      </c>
      <c r="G84" s="4">
        <v>133.1688</v>
      </c>
      <c r="H84" s="30" t="s">
        <v>12</v>
      </c>
      <c r="I84" s="30" t="s">
        <v>12</v>
      </c>
      <c r="J84" s="30" t="s">
        <v>12</v>
      </c>
      <c r="K84" s="30" t="s">
        <v>12</v>
      </c>
      <c r="L84" s="4">
        <f t="shared" ref="L84:L100" si="8">AVERAGE(B84:G84)</f>
        <v>115.753454</v>
      </c>
      <c r="M84" s="4">
        <f t="shared" ref="M84:M100" si="9">_xlfn.STDEV.S(B84:G84)</f>
        <v>21.386469415475624</v>
      </c>
      <c r="N84" s="30" t="s">
        <v>12</v>
      </c>
      <c r="O84" s="30" t="s">
        <v>12</v>
      </c>
    </row>
    <row r="85" spans="1:15" x14ac:dyDescent="0.3">
      <c r="A85" t="s">
        <v>15</v>
      </c>
      <c r="B85" s="4">
        <v>102.28570000000001</v>
      </c>
      <c r="C85" s="4">
        <v>117.4669</v>
      </c>
      <c r="D85" s="4">
        <v>114.3819</v>
      </c>
      <c r="E85" s="4">
        <v>120.866</v>
      </c>
      <c r="F85" s="4">
        <v>160.04060000000001</v>
      </c>
      <c r="G85" s="4">
        <v>116.1138</v>
      </c>
      <c r="H85" s="30" t="s">
        <v>12</v>
      </c>
      <c r="I85" s="30" t="s">
        <v>12</v>
      </c>
      <c r="J85" s="30" t="s">
        <v>12</v>
      </c>
      <c r="K85" s="30" t="s">
        <v>12</v>
      </c>
      <c r="L85" s="4">
        <f t="shared" si="8"/>
        <v>121.85915</v>
      </c>
      <c r="M85" s="4">
        <f t="shared" si="9"/>
        <v>19.749124487809546</v>
      </c>
      <c r="N85" s="30" t="s">
        <v>12</v>
      </c>
      <c r="O85" s="30" t="s">
        <v>12</v>
      </c>
    </row>
    <row r="86" spans="1:15" x14ac:dyDescent="0.3">
      <c r="A86" t="s">
        <v>16</v>
      </c>
      <c r="B86" s="4">
        <v>96.90898</v>
      </c>
      <c r="C86" s="4">
        <v>119.0844</v>
      </c>
      <c r="D86" s="4">
        <v>143.0282</v>
      </c>
      <c r="E86" s="4">
        <v>124.57769999999999</v>
      </c>
      <c r="F86" s="4">
        <v>134.3938</v>
      </c>
      <c r="G86" s="4">
        <v>115.691</v>
      </c>
      <c r="H86" s="30" t="s">
        <v>12</v>
      </c>
      <c r="I86" s="30" t="s">
        <v>12</v>
      </c>
      <c r="J86" s="30" t="s">
        <v>12</v>
      </c>
      <c r="K86" s="30" t="s">
        <v>12</v>
      </c>
      <c r="L86" s="4">
        <f t="shared" si="8"/>
        <v>122.28068</v>
      </c>
      <c r="M86" s="4">
        <f t="shared" si="9"/>
        <v>15.998917540858914</v>
      </c>
      <c r="N86" s="30" t="s">
        <v>12</v>
      </c>
      <c r="O86" s="30" t="s">
        <v>12</v>
      </c>
    </row>
    <row r="87" spans="1:15" x14ac:dyDescent="0.3">
      <c r="A87" t="s">
        <v>17</v>
      </c>
      <c r="B87" s="4">
        <v>105.1391</v>
      </c>
      <c r="C87" s="4">
        <v>125.0959</v>
      </c>
      <c r="D87" s="4">
        <v>147.69990000000001</v>
      </c>
      <c r="E87" s="4">
        <v>131.51009999999999</v>
      </c>
      <c r="F87" s="4">
        <v>107.6</v>
      </c>
      <c r="G87" s="4">
        <v>144.79230000000001</v>
      </c>
      <c r="H87" s="30" t="s">
        <v>12</v>
      </c>
      <c r="I87" s="30" t="s">
        <v>12</v>
      </c>
      <c r="J87" s="30" t="s">
        <v>12</v>
      </c>
      <c r="K87" s="30" t="s">
        <v>12</v>
      </c>
      <c r="L87" s="4">
        <f t="shared" si="8"/>
        <v>126.97288333333336</v>
      </c>
      <c r="M87" s="4">
        <f t="shared" si="9"/>
        <v>18.018173797853649</v>
      </c>
      <c r="N87" s="30" t="s">
        <v>12</v>
      </c>
      <c r="O87" s="30" t="s">
        <v>12</v>
      </c>
    </row>
    <row r="88" spans="1:15" x14ac:dyDescent="0.3">
      <c r="A88" t="s">
        <v>18</v>
      </c>
      <c r="B88" s="4">
        <v>84.035399999999996</v>
      </c>
      <c r="C88" s="4">
        <v>94.986580000000004</v>
      </c>
      <c r="D88" s="4">
        <v>148.72069999999999</v>
      </c>
      <c r="E88" s="4">
        <v>138.88849999999999</v>
      </c>
      <c r="F88" s="4">
        <v>87.881249999999994</v>
      </c>
      <c r="G88" s="4">
        <v>114.0668</v>
      </c>
      <c r="H88" s="30" t="s">
        <v>12</v>
      </c>
      <c r="I88" s="30" t="s">
        <v>12</v>
      </c>
      <c r="J88" s="30" t="s">
        <v>12</v>
      </c>
      <c r="K88" s="30" t="s">
        <v>12</v>
      </c>
      <c r="L88" s="4">
        <f t="shared" si="8"/>
        <v>111.42987166666667</v>
      </c>
      <c r="M88" s="4">
        <f t="shared" si="9"/>
        <v>27.301692401388117</v>
      </c>
      <c r="N88" s="30" t="s">
        <v>12</v>
      </c>
      <c r="O88" s="30" t="s">
        <v>12</v>
      </c>
    </row>
    <row r="89" spans="1:15" s="8" customFormat="1" x14ac:dyDescent="0.3">
      <c r="A89" s="8" t="s">
        <v>27</v>
      </c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33"/>
      <c r="M89" s="32"/>
      <c r="N89" s="10"/>
      <c r="O89" s="9"/>
    </row>
    <row r="90" spans="1:15" x14ac:dyDescent="0.3">
      <c r="A90" t="s">
        <v>14</v>
      </c>
      <c r="B90" s="4">
        <v>64.578950000000006</v>
      </c>
      <c r="C90" s="4">
        <v>110.8912</v>
      </c>
      <c r="D90" s="4">
        <v>69.876540000000006</v>
      </c>
      <c r="E90" s="4">
        <v>63.635759999999998</v>
      </c>
      <c r="F90" s="4" t="s">
        <v>12</v>
      </c>
      <c r="G90" s="4">
        <v>70.361230000000006</v>
      </c>
      <c r="H90" s="30" t="s">
        <v>12</v>
      </c>
      <c r="I90" s="30" t="s">
        <v>12</v>
      </c>
      <c r="J90" s="30" t="s">
        <v>12</v>
      </c>
      <c r="K90" s="30" t="s">
        <v>12</v>
      </c>
      <c r="L90" s="4">
        <f t="shared" ref="L90:L100" si="10">AVERAGE(B90:G90)</f>
        <v>75.868735999999984</v>
      </c>
      <c r="M90" s="4">
        <f t="shared" ref="M90:M100" si="11">_xlfn.STDEV.S(B90:G90)</f>
        <v>19.811089000961893</v>
      </c>
      <c r="N90" s="30" t="s">
        <v>12</v>
      </c>
      <c r="O90" s="30" t="s">
        <v>12</v>
      </c>
    </row>
    <row r="91" spans="1:15" x14ac:dyDescent="0.3">
      <c r="A91" t="s">
        <v>15</v>
      </c>
      <c r="B91" s="4">
        <v>80.810339999999997</v>
      </c>
      <c r="C91" s="4">
        <v>125.55</v>
      </c>
      <c r="D91" s="4">
        <v>168.7672</v>
      </c>
      <c r="E91" s="4">
        <v>103.9892</v>
      </c>
      <c r="F91" s="4">
        <v>115.8048</v>
      </c>
      <c r="G91" s="4">
        <v>126.3416</v>
      </c>
      <c r="H91" s="30" t="s">
        <v>12</v>
      </c>
      <c r="I91" s="30" t="s">
        <v>12</v>
      </c>
      <c r="J91" s="30" t="s">
        <v>12</v>
      </c>
      <c r="K91" s="30" t="s">
        <v>12</v>
      </c>
      <c r="L91" s="4">
        <f t="shared" si="10"/>
        <v>120.21052333333334</v>
      </c>
      <c r="M91" s="4">
        <f t="shared" si="11"/>
        <v>29.184815012442094</v>
      </c>
      <c r="N91" s="30" t="s">
        <v>12</v>
      </c>
      <c r="O91" s="30" t="s">
        <v>12</v>
      </c>
    </row>
    <row r="92" spans="1:15" x14ac:dyDescent="0.3">
      <c r="A92" t="s">
        <v>16</v>
      </c>
      <c r="B92" s="4">
        <v>140.17240000000001</v>
      </c>
      <c r="C92" s="4">
        <v>141.53210000000001</v>
      </c>
      <c r="D92" s="4">
        <v>177.48150000000001</v>
      </c>
      <c r="E92" s="4">
        <v>132.51079999999999</v>
      </c>
      <c r="F92" s="4">
        <v>185.7226</v>
      </c>
      <c r="G92" s="4">
        <v>163.76310000000001</v>
      </c>
      <c r="H92" s="30" t="s">
        <v>12</v>
      </c>
      <c r="I92" s="30" t="s">
        <v>12</v>
      </c>
      <c r="J92" s="30" t="s">
        <v>12</v>
      </c>
      <c r="K92" s="30" t="s">
        <v>12</v>
      </c>
      <c r="L92" s="4">
        <f t="shared" si="10"/>
        <v>156.86375000000001</v>
      </c>
      <c r="M92" s="4">
        <f t="shared" si="11"/>
        <v>21.964756766488627</v>
      </c>
      <c r="N92" s="30" t="s">
        <v>12</v>
      </c>
      <c r="O92" s="30" t="s">
        <v>12</v>
      </c>
    </row>
    <row r="93" spans="1:15" x14ac:dyDescent="0.3">
      <c r="A93" t="s">
        <v>17</v>
      </c>
      <c r="B93" s="4">
        <v>153.00569999999999</v>
      </c>
      <c r="C93" s="4">
        <v>168.92500000000001</v>
      </c>
      <c r="D93" s="4">
        <v>206.9444</v>
      </c>
      <c r="E93" s="4">
        <v>202.2518</v>
      </c>
      <c r="F93" s="4">
        <v>129.7295</v>
      </c>
      <c r="G93" s="4">
        <v>202.75210000000001</v>
      </c>
      <c r="H93" s="30" t="s">
        <v>12</v>
      </c>
      <c r="I93" s="30" t="s">
        <v>12</v>
      </c>
      <c r="J93" s="30" t="s">
        <v>12</v>
      </c>
      <c r="K93" s="30" t="s">
        <v>12</v>
      </c>
      <c r="L93" s="4">
        <f t="shared" si="10"/>
        <v>177.26808333333335</v>
      </c>
      <c r="M93" s="4">
        <f t="shared" si="11"/>
        <v>31.851192017594425</v>
      </c>
      <c r="N93" s="30" t="s">
        <v>12</v>
      </c>
      <c r="O93" s="30" t="s">
        <v>12</v>
      </c>
    </row>
    <row r="94" spans="1:15" x14ac:dyDescent="0.3">
      <c r="A94" t="s">
        <v>18</v>
      </c>
      <c r="B94" s="4">
        <v>108.4483</v>
      </c>
      <c r="C94" s="4">
        <v>109.2</v>
      </c>
      <c r="D94" s="4">
        <v>172.75659999999999</v>
      </c>
      <c r="E94" s="4">
        <v>234.13310000000001</v>
      </c>
      <c r="F94" s="4">
        <v>132.7055</v>
      </c>
      <c r="G94" s="4">
        <v>144.74379999999999</v>
      </c>
      <c r="H94" s="30" t="s">
        <v>12</v>
      </c>
      <c r="I94" s="30" t="s">
        <v>12</v>
      </c>
      <c r="J94" s="30" t="s">
        <v>12</v>
      </c>
      <c r="K94" s="30" t="s">
        <v>12</v>
      </c>
      <c r="L94" s="4">
        <f t="shared" si="10"/>
        <v>150.33121666666668</v>
      </c>
      <c r="M94" s="4">
        <f t="shared" si="11"/>
        <v>47.567834245145811</v>
      </c>
      <c r="N94" s="30" t="s">
        <v>12</v>
      </c>
      <c r="O94" s="30" t="s">
        <v>12</v>
      </c>
    </row>
    <row r="95" spans="1:15" s="8" customFormat="1" x14ac:dyDescent="0.3">
      <c r="A95" s="8" t="s">
        <v>28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33"/>
      <c r="M95" s="32"/>
      <c r="N95" s="10"/>
      <c r="O95" s="9"/>
    </row>
    <row r="96" spans="1:15" x14ac:dyDescent="0.3">
      <c r="A96" t="s">
        <v>14</v>
      </c>
      <c r="B96" s="4">
        <v>65.573329999999999</v>
      </c>
      <c r="C96" s="4">
        <v>78.458600000000004</v>
      </c>
      <c r="D96" s="4">
        <v>73.622050000000002</v>
      </c>
      <c r="E96" s="4">
        <v>65.030299999999997</v>
      </c>
      <c r="F96" s="4" t="s">
        <v>12</v>
      </c>
      <c r="G96" s="4">
        <v>81.960589999999996</v>
      </c>
      <c r="H96" s="30" t="s">
        <v>12</v>
      </c>
      <c r="I96" s="30" t="s">
        <v>12</v>
      </c>
      <c r="J96" s="30" t="s">
        <v>12</v>
      </c>
      <c r="K96" s="30" t="s">
        <v>12</v>
      </c>
      <c r="L96" s="4">
        <f t="shared" ref="L96:L100" si="12">AVERAGE(B96:G96)</f>
        <v>72.928973999999997</v>
      </c>
      <c r="M96" s="4">
        <f t="shared" ref="M96:M100" si="13">_xlfn.STDEV.S(B96:G96)</f>
        <v>7.568384160871461</v>
      </c>
      <c r="N96" s="30" t="s">
        <v>12</v>
      </c>
      <c r="O96" s="30" t="s">
        <v>12</v>
      </c>
    </row>
    <row r="97" spans="1:15" x14ac:dyDescent="0.3">
      <c r="A97" t="s">
        <v>15</v>
      </c>
      <c r="B97" s="4">
        <v>77.174530000000004</v>
      </c>
      <c r="C97" s="4">
        <v>77.585030000000003</v>
      </c>
      <c r="D97" s="4">
        <v>95.022220000000004</v>
      </c>
      <c r="E97" s="4">
        <v>88.25</v>
      </c>
      <c r="F97" s="4">
        <v>82.610619999999997</v>
      </c>
      <c r="G97" s="4">
        <v>106.7358</v>
      </c>
      <c r="H97" s="30" t="s">
        <v>12</v>
      </c>
      <c r="I97" s="30" t="s">
        <v>12</v>
      </c>
      <c r="J97" s="30" t="s">
        <v>12</v>
      </c>
      <c r="K97" s="30" t="s">
        <v>12</v>
      </c>
      <c r="L97" s="4">
        <f t="shared" si="12"/>
        <v>87.896366666666665</v>
      </c>
      <c r="M97" s="4">
        <f t="shared" si="13"/>
        <v>11.445939487590591</v>
      </c>
      <c r="N97" s="30" t="s">
        <v>12</v>
      </c>
      <c r="O97" s="30" t="s">
        <v>12</v>
      </c>
    </row>
    <row r="98" spans="1:15" x14ac:dyDescent="0.3">
      <c r="A98" t="s">
        <v>16</v>
      </c>
      <c r="B98" s="4">
        <v>111.0142</v>
      </c>
      <c r="C98" s="4">
        <v>130.517</v>
      </c>
      <c r="D98" s="4">
        <v>231.24440000000001</v>
      </c>
      <c r="E98" s="4">
        <v>100.0196</v>
      </c>
      <c r="F98" s="4">
        <v>185.53100000000001</v>
      </c>
      <c r="G98" s="4">
        <v>207.4434</v>
      </c>
      <c r="H98" s="30" t="s">
        <v>12</v>
      </c>
      <c r="I98" s="30" t="s">
        <v>12</v>
      </c>
      <c r="J98" s="30" t="s">
        <v>12</v>
      </c>
      <c r="K98" s="30" t="s">
        <v>12</v>
      </c>
      <c r="L98" s="4">
        <f t="shared" si="12"/>
        <v>160.9616</v>
      </c>
      <c r="M98" s="4">
        <f t="shared" si="13"/>
        <v>54.478305633270175</v>
      </c>
      <c r="N98" s="30" t="s">
        <v>12</v>
      </c>
      <c r="O98" s="30" t="s">
        <v>12</v>
      </c>
    </row>
    <row r="99" spans="1:15" x14ac:dyDescent="0.3">
      <c r="A99" t="s">
        <v>17</v>
      </c>
      <c r="B99" s="4">
        <v>214.07550000000001</v>
      </c>
      <c r="C99" s="4">
        <v>255.0204</v>
      </c>
      <c r="D99" s="4">
        <v>399.5926</v>
      </c>
      <c r="E99" s="4">
        <v>223.29409999999999</v>
      </c>
      <c r="F99" s="4">
        <v>155.14160000000001</v>
      </c>
      <c r="G99" s="4">
        <v>316.05189999999999</v>
      </c>
      <c r="H99" s="30" t="s">
        <v>12</v>
      </c>
      <c r="I99" s="30" t="s">
        <v>12</v>
      </c>
      <c r="J99" s="30" t="s">
        <v>12</v>
      </c>
      <c r="K99" s="30" t="s">
        <v>12</v>
      </c>
      <c r="L99" s="4">
        <f t="shared" si="12"/>
        <v>260.52934999999997</v>
      </c>
      <c r="M99" s="4">
        <f t="shared" si="13"/>
        <v>86.14254635383729</v>
      </c>
      <c r="N99" s="30" t="s">
        <v>12</v>
      </c>
      <c r="O99" s="30" t="s">
        <v>12</v>
      </c>
    </row>
    <row r="100" spans="1:15" x14ac:dyDescent="0.3">
      <c r="A100" t="s">
        <v>18</v>
      </c>
      <c r="B100" s="4">
        <v>182.86789999999999</v>
      </c>
      <c r="C100" s="4">
        <v>166.43539999999999</v>
      </c>
      <c r="D100" s="4">
        <v>372.05189999999999</v>
      </c>
      <c r="E100" s="4">
        <v>547.80880000000002</v>
      </c>
      <c r="F100" s="4">
        <v>242.6549</v>
      </c>
      <c r="G100" s="4">
        <v>411.40089999999998</v>
      </c>
      <c r="H100" s="30" t="s">
        <v>12</v>
      </c>
      <c r="I100" s="30" t="s">
        <v>12</v>
      </c>
      <c r="J100" s="30" t="s">
        <v>12</v>
      </c>
      <c r="K100" s="30" t="s">
        <v>12</v>
      </c>
      <c r="L100" s="4">
        <f t="shared" si="12"/>
        <v>320.53663333333333</v>
      </c>
      <c r="M100" s="4">
        <f t="shared" si="13"/>
        <v>149.2167618181237</v>
      </c>
      <c r="N100" s="30" t="s">
        <v>12</v>
      </c>
      <c r="O100" s="30" t="s">
        <v>12</v>
      </c>
    </row>
    <row r="101" spans="1:15" s="8" customFormat="1" x14ac:dyDescent="0.3">
      <c r="A101" s="8" t="s">
        <v>33</v>
      </c>
      <c r="L101" s="11"/>
      <c r="N101" s="11"/>
    </row>
    <row r="102" spans="1:15" x14ac:dyDescent="0.3">
      <c r="A102" t="s">
        <v>14</v>
      </c>
      <c r="B102" s="5">
        <v>70.8</v>
      </c>
      <c r="C102" s="5">
        <v>66</v>
      </c>
      <c r="D102" s="5">
        <v>73</v>
      </c>
      <c r="E102" s="5">
        <v>70.849999999999994</v>
      </c>
      <c r="F102" s="5" t="s">
        <v>13</v>
      </c>
      <c r="G102" s="5">
        <v>90.421052631578902</v>
      </c>
      <c r="H102" s="5">
        <v>73</v>
      </c>
      <c r="I102" s="5">
        <v>85.285713999999999</v>
      </c>
      <c r="J102" s="5" t="s">
        <v>13</v>
      </c>
      <c r="K102" s="5">
        <v>78</v>
      </c>
      <c r="L102" s="6">
        <f>AVERAGE(B102:G102)</f>
        <v>74.214210526315782</v>
      </c>
      <c r="M102" s="4">
        <f>_xlfn.STDEV.S(B102:G102)</f>
        <v>9.4152009907007006</v>
      </c>
      <c r="N102" s="6">
        <f>AVERAGE(B102:K102)</f>
        <v>75.919595828947365</v>
      </c>
      <c r="O102" s="4">
        <f>_xlfn.STDEV.S(B102:K102)</f>
        <v>8.1914766229188452</v>
      </c>
    </row>
    <row r="103" spans="1:15" x14ac:dyDescent="0.3">
      <c r="A103" t="s">
        <v>15</v>
      </c>
      <c r="B103" s="5">
        <v>76.599999999999994</v>
      </c>
      <c r="C103" s="5">
        <v>98.3333333333333</v>
      </c>
      <c r="D103" s="5">
        <v>114.526315789473</v>
      </c>
      <c r="E103" s="5">
        <v>97.5</v>
      </c>
      <c r="F103" s="5">
        <v>75.333332999999996</v>
      </c>
      <c r="G103" s="5">
        <v>112.947368421052</v>
      </c>
      <c r="H103" s="5">
        <v>98.210526315789394</v>
      </c>
      <c r="I103" s="5">
        <v>97.631578947368396</v>
      </c>
      <c r="J103" s="5" t="s">
        <v>13</v>
      </c>
      <c r="K103" s="5">
        <v>91.5263157894736</v>
      </c>
      <c r="L103" s="6">
        <f>AVERAGE(B103:G103)</f>
        <v>95.873391757309719</v>
      </c>
      <c r="M103" s="4">
        <f>_xlfn.STDEV.S(B103:G103)</f>
        <v>16.979440889386076</v>
      </c>
      <c r="N103" s="6">
        <f>AVERAGE(B103:K103)</f>
        <v>95.845419066276634</v>
      </c>
      <c r="O103" s="4">
        <f>_xlfn.STDEV.S(B103:K103)</f>
        <v>13.550601979006496</v>
      </c>
    </row>
    <row r="104" spans="1:15" x14ac:dyDescent="0.3">
      <c r="A104" t="s">
        <v>16</v>
      </c>
      <c r="B104" s="5">
        <v>71.95</v>
      </c>
      <c r="C104" s="5">
        <v>93.6666666666666</v>
      </c>
      <c r="D104" s="5">
        <v>106.42105263157799</v>
      </c>
      <c r="E104" s="5">
        <v>99</v>
      </c>
      <c r="F104" s="5">
        <v>125.428571428571</v>
      </c>
      <c r="G104" s="5">
        <v>92.736842105263094</v>
      </c>
      <c r="H104" s="5">
        <v>94.421052631578902</v>
      </c>
      <c r="I104" s="5">
        <v>114.631578947368</v>
      </c>
      <c r="J104" s="5" t="s">
        <v>13</v>
      </c>
      <c r="K104" s="5">
        <v>102.894736842105</v>
      </c>
      <c r="L104" s="6">
        <f>AVERAGE(B104:G104)</f>
        <v>98.200522138679787</v>
      </c>
      <c r="M104" s="4">
        <f>_xlfn.STDEV.S(B104:G104)</f>
        <v>17.601593746420427</v>
      </c>
      <c r="N104" s="6">
        <f>AVERAGE(B104:K104)</f>
        <v>100.12783347257006</v>
      </c>
      <c r="O104" s="4">
        <f>_xlfn.STDEV.S(B104:K104)</f>
        <v>15.091178799872541</v>
      </c>
    </row>
    <row r="105" spans="1:15" x14ac:dyDescent="0.3">
      <c r="A105" t="s">
        <v>17</v>
      </c>
      <c r="B105" s="5">
        <v>73.95</v>
      </c>
      <c r="C105" s="5">
        <v>103.04761904761899</v>
      </c>
      <c r="D105" s="5">
        <v>84.894736842105203</v>
      </c>
      <c r="E105" s="5">
        <v>102.35</v>
      </c>
      <c r="F105" s="5">
        <v>115.904761904761</v>
      </c>
      <c r="G105" s="5">
        <v>95.631578947368396</v>
      </c>
      <c r="H105" s="5">
        <v>86.210526315789394</v>
      </c>
      <c r="I105" s="5">
        <v>100.947368421052</v>
      </c>
      <c r="J105" s="5" t="s">
        <v>13</v>
      </c>
      <c r="K105" s="5">
        <v>89.5263157894736</v>
      </c>
      <c r="L105" s="6">
        <f>AVERAGE(B105:G105)</f>
        <v>95.96311612364228</v>
      </c>
      <c r="M105" s="4">
        <f>_xlfn.STDEV.S(B105:G105)</f>
        <v>14.804377204608647</v>
      </c>
      <c r="N105" s="6">
        <f>AVERAGE(B105:K105)</f>
        <v>94.718100807574302</v>
      </c>
      <c r="O105" s="4">
        <f>_xlfn.STDEV.S(B105:K105)</f>
        <v>12.466382450980399</v>
      </c>
    </row>
    <row r="106" spans="1:15" x14ac:dyDescent="0.3">
      <c r="A106" t="s">
        <v>18</v>
      </c>
      <c r="B106" s="5">
        <v>62.15</v>
      </c>
      <c r="C106" s="5">
        <v>76.857142857142804</v>
      </c>
      <c r="D106" s="5">
        <v>89.052631578947299</v>
      </c>
      <c r="E106" s="5">
        <v>96.15</v>
      </c>
      <c r="F106" s="5">
        <v>107.19047619047601</v>
      </c>
      <c r="G106" s="5">
        <v>82.263157894736807</v>
      </c>
      <c r="H106" s="5">
        <v>67.105263157894697</v>
      </c>
      <c r="I106" s="5" t="s">
        <v>12</v>
      </c>
      <c r="J106" s="5" t="s">
        <v>13</v>
      </c>
      <c r="K106" s="5">
        <v>83.842105263157805</v>
      </c>
      <c r="L106" s="6">
        <f>AVERAGE(B106:G106)</f>
        <v>85.610568086883816</v>
      </c>
      <c r="M106" s="4">
        <f>_xlfn.STDEV.S(B106:G106)</f>
        <v>15.664263296437227</v>
      </c>
      <c r="N106" s="6">
        <f>AVERAGE(B106:K106)</f>
        <v>83.076347117794427</v>
      </c>
      <c r="O106" s="4">
        <f>_xlfn.STDEV.S(B106:K106)</f>
        <v>14.740814510413649</v>
      </c>
    </row>
    <row r="107" spans="1:15" s="8" customFormat="1" x14ac:dyDescent="0.3">
      <c r="A107" s="8" t="s">
        <v>34</v>
      </c>
      <c r="K107" s="22"/>
      <c r="L107" s="10"/>
      <c r="M107" s="9"/>
      <c r="N107" s="10"/>
      <c r="O107" s="9"/>
    </row>
    <row r="108" spans="1:15" x14ac:dyDescent="0.3">
      <c r="A108" t="s">
        <v>14</v>
      </c>
      <c r="B108" s="5">
        <v>106</v>
      </c>
      <c r="C108" s="5">
        <v>188</v>
      </c>
      <c r="D108" s="5">
        <v>125</v>
      </c>
      <c r="E108" s="5">
        <v>106</v>
      </c>
      <c r="F108" s="5" t="s">
        <v>13</v>
      </c>
      <c r="G108" s="5">
        <v>224</v>
      </c>
      <c r="H108" s="5">
        <v>216</v>
      </c>
      <c r="I108" s="5">
        <v>157.90476200000001</v>
      </c>
      <c r="J108" s="5">
        <v>152</v>
      </c>
      <c r="K108" s="5">
        <v>92</v>
      </c>
      <c r="L108" s="6">
        <f t="shared" ref="L108:L112" si="14">AVERAGE(B108:G108)</f>
        <v>149.80000000000001</v>
      </c>
      <c r="M108" s="4">
        <f t="shared" ref="M108:M112" si="15">_xlfn.STDEV.S(B108:G108)</f>
        <v>53.424713382478721</v>
      </c>
      <c r="N108" s="6">
        <f t="shared" ref="N108:N112" si="16">AVERAGE(B108:K108)</f>
        <v>151.87830688888891</v>
      </c>
      <c r="O108" s="4">
        <f t="shared" ref="O108:O112" si="17">_xlfn.STDEV.S(B108:K108)</f>
        <v>48.953719127555814</v>
      </c>
    </row>
    <row r="109" spans="1:15" x14ac:dyDescent="0.3">
      <c r="A109" t="s">
        <v>15</v>
      </c>
      <c r="B109" s="5">
        <v>104.8</v>
      </c>
      <c r="C109" s="5">
        <v>152.894736842105</v>
      </c>
      <c r="D109" s="5">
        <v>138.57142857142799</v>
      </c>
      <c r="E109" s="5">
        <v>151</v>
      </c>
      <c r="F109" s="5">
        <v>173.6</v>
      </c>
      <c r="G109" s="5">
        <v>124.31578947368401</v>
      </c>
      <c r="H109" s="5">
        <v>118.578947368421</v>
      </c>
      <c r="I109" s="5">
        <v>126</v>
      </c>
      <c r="J109" s="5">
        <v>104.15</v>
      </c>
      <c r="K109" s="5">
        <v>109.238095238095</v>
      </c>
      <c r="L109" s="6">
        <f t="shared" si="14"/>
        <v>140.8636591478695</v>
      </c>
      <c r="M109" s="4">
        <f t="shared" si="15"/>
        <v>24.078347416902517</v>
      </c>
      <c r="N109" s="6">
        <f t="shared" si="16"/>
        <v>130.3148997493733</v>
      </c>
      <c r="O109" s="4">
        <f t="shared" si="17"/>
        <v>23.217992606707099</v>
      </c>
    </row>
    <row r="110" spans="1:15" x14ac:dyDescent="0.3">
      <c r="A110" t="s">
        <v>16</v>
      </c>
      <c r="B110" s="5">
        <v>104.6</v>
      </c>
      <c r="C110" s="5">
        <v>120.78947368420999</v>
      </c>
      <c r="D110" s="5">
        <v>102.428571428571</v>
      </c>
      <c r="E110" s="5">
        <v>133.944444444444</v>
      </c>
      <c r="F110" s="5">
        <v>125.6</v>
      </c>
      <c r="G110" s="5">
        <v>97.473684210526301</v>
      </c>
      <c r="H110" s="5">
        <v>110.105263157894</v>
      </c>
      <c r="I110" s="5">
        <v>100.571428571428</v>
      </c>
      <c r="J110" s="5">
        <v>95.15</v>
      </c>
      <c r="K110" s="5">
        <v>90.238095238095198</v>
      </c>
      <c r="L110" s="6">
        <f t="shared" si="14"/>
        <v>114.1393622946252</v>
      </c>
      <c r="M110" s="4">
        <f t="shared" si="15"/>
        <v>14.653998490297582</v>
      </c>
      <c r="N110" s="6">
        <f t="shared" si="16"/>
        <v>108.09009607351683</v>
      </c>
      <c r="O110" s="4">
        <f t="shared" si="17"/>
        <v>14.298373525435853</v>
      </c>
    </row>
    <row r="111" spans="1:15" x14ac:dyDescent="0.3">
      <c r="A111" t="s">
        <v>17</v>
      </c>
      <c r="B111" s="5">
        <v>83.4</v>
      </c>
      <c r="C111" s="5">
        <v>82.894736842105203</v>
      </c>
      <c r="D111" s="5">
        <v>78.523809523809504</v>
      </c>
      <c r="E111" s="5">
        <v>126.666666666666</v>
      </c>
      <c r="F111" s="5">
        <v>129.19999999999999</v>
      </c>
      <c r="G111" s="5">
        <v>97.315789473684205</v>
      </c>
      <c r="H111" s="5">
        <v>76.894736842105203</v>
      </c>
      <c r="I111" s="5">
        <v>86.476190476190396</v>
      </c>
      <c r="J111" s="5">
        <v>70.45</v>
      </c>
      <c r="K111" s="5">
        <v>73.238095238095198</v>
      </c>
      <c r="L111" s="6">
        <f t="shared" si="14"/>
        <v>99.666833751044138</v>
      </c>
      <c r="M111" s="4">
        <f t="shared" si="15"/>
        <v>22.802047644167676</v>
      </c>
      <c r="N111" s="6">
        <f t="shared" si="16"/>
        <v>90.50600250626556</v>
      </c>
      <c r="O111" s="4">
        <f t="shared" si="17"/>
        <v>21.095343494445729</v>
      </c>
    </row>
    <row r="112" spans="1:15" x14ac:dyDescent="0.3">
      <c r="A112" t="s">
        <v>18</v>
      </c>
      <c r="B112" s="5">
        <v>77.150000000000006</v>
      </c>
      <c r="C112" s="5">
        <v>75.315789473684205</v>
      </c>
      <c r="D112" s="5">
        <v>79.095238095238102</v>
      </c>
      <c r="E112" s="5">
        <v>102.722222222222</v>
      </c>
      <c r="F112" s="5">
        <v>113.4</v>
      </c>
      <c r="G112" s="5">
        <v>77.578947368420998</v>
      </c>
      <c r="H112" s="5">
        <v>84.473684210526301</v>
      </c>
      <c r="I112" s="5" t="s">
        <v>12</v>
      </c>
      <c r="J112" s="5">
        <v>74.95</v>
      </c>
      <c r="K112" s="5">
        <v>72.952380952380906</v>
      </c>
      <c r="L112" s="6">
        <f t="shared" si="14"/>
        <v>87.54369952659421</v>
      </c>
      <c r="M112" s="4">
        <f t="shared" si="15"/>
        <v>16.29208019643189</v>
      </c>
      <c r="N112" s="6">
        <f t="shared" si="16"/>
        <v>84.182029146941403</v>
      </c>
      <c r="O112" s="4">
        <f t="shared" si="17"/>
        <v>14.170324517733899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518E-77AC-4E93-963B-D5E8D9900C07}">
  <dimension ref="A1:O112"/>
  <sheetViews>
    <sheetView workbookViewId="0">
      <selection activeCell="L5" sqref="L5:L9"/>
    </sheetView>
  </sheetViews>
  <sheetFormatPr defaultRowHeight="14.4" x14ac:dyDescent="0.3"/>
  <sheetData>
    <row r="1" spans="1:1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0" t="s">
        <v>29</v>
      </c>
      <c r="M1" s="9" t="s">
        <v>30</v>
      </c>
      <c r="N1" s="10" t="s">
        <v>31</v>
      </c>
      <c r="O1" s="9" t="s">
        <v>32</v>
      </c>
    </row>
    <row r="2" spans="1:15" x14ac:dyDescent="0.3">
      <c r="A2" s="8" t="s">
        <v>21</v>
      </c>
      <c r="B2" s="9">
        <v>3.1</v>
      </c>
      <c r="C2" s="9">
        <v>2.9</v>
      </c>
      <c r="D2" s="9">
        <v>3.22</v>
      </c>
      <c r="E2" s="9">
        <v>2.7</v>
      </c>
      <c r="F2" s="9">
        <v>3.52</v>
      </c>
      <c r="G2" s="9">
        <v>3.23</v>
      </c>
      <c r="H2" s="9">
        <v>3.54</v>
      </c>
      <c r="I2" s="9">
        <v>3.19</v>
      </c>
      <c r="J2" s="9">
        <v>2</v>
      </c>
      <c r="K2" s="9">
        <v>3.67</v>
      </c>
      <c r="L2" s="10">
        <f>AVERAGE(B2:G2)</f>
        <v>3.1116666666666668</v>
      </c>
      <c r="M2" s="9">
        <f>_xlfn.STDEV.S(B2:G2)</f>
        <v>0.28526595777741631</v>
      </c>
      <c r="N2" s="10">
        <f>AVERAGE(B2:K2)</f>
        <v>3.1070000000000002</v>
      </c>
      <c r="O2" s="9">
        <f>_xlfn.STDEV.S(B2:K2)</f>
        <v>0.48805851197485667</v>
      </c>
    </row>
    <row r="3" spans="1:15" x14ac:dyDescent="0.3">
      <c r="A3" s="12" t="s">
        <v>11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  <c r="M3" s="13"/>
      <c r="N3" s="15"/>
      <c r="O3" s="16"/>
    </row>
    <row r="4" spans="1:15" x14ac:dyDescent="0.3">
      <c r="A4" s="8" t="s">
        <v>20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  <c r="M4" s="9"/>
      <c r="N4" s="11"/>
      <c r="O4" s="8"/>
    </row>
    <row r="5" spans="1:15" x14ac:dyDescent="0.3">
      <c r="A5" t="s">
        <v>14</v>
      </c>
      <c r="B5" s="29">
        <v>4.28607853855</v>
      </c>
      <c r="C5" s="29">
        <v>6.3761883224127045</v>
      </c>
      <c r="D5" s="29">
        <v>7.3995688187929147</v>
      </c>
      <c r="E5" s="29">
        <v>5.5860218236899994</v>
      </c>
      <c r="F5" s="29">
        <v>1.6398279906200002</v>
      </c>
      <c r="G5" s="30">
        <v>4.1674382605797922</v>
      </c>
      <c r="H5" s="30" t="s">
        <v>12</v>
      </c>
      <c r="I5" s="30" t="s">
        <v>12</v>
      </c>
      <c r="J5" s="30" t="s">
        <v>12</v>
      </c>
      <c r="K5" s="30" t="s">
        <v>12</v>
      </c>
      <c r="L5" s="31">
        <f t="shared" ref="L5:L51" si="0">AVERAGE(B5:K5)</f>
        <v>4.9091872924409019</v>
      </c>
      <c r="M5" s="30">
        <f t="shared" ref="M5:M51" si="1">_xlfn.STDEV.S(B5:K5)</f>
        <v>2.0218488341748069</v>
      </c>
      <c r="N5" s="30" t="s">
        <v>12</v>
      </c>
      <c r="O5" s="30" t="s">
        <v>12</v>
      </c>
    </row>
    <row r="6" spans="1:15" x14ac:dyDescent="0.3">
      <c r="A6" t="s">
        <v>15</v>
      </c>
      <c r="B6" s="29">
        <v>0.34227295980899997</v>
      </c>
      <c r="C6" s="29">
        <v>1.9425572210752806E-2</v>
      </c>
      <c r="D6" s="29">
        <v>9.0797800632909542E-2</v>
      </c>
      <c r="E6" s="29">
        <v>0.22592021312900012</v>
      </c>
      <c r="F6" s="29">
        <v>0.56908004902300036</v>
      </c>
      <c r="G6" s="30">
        <v>1.2440859713427566E-2</v>
      </c>
      <c r="H6" s="30" t="s">
        <v>12</v>
      </c>
      <c r="I6" s="30" t="s">
        <v>12</v>
      </c>
      <c r="J6" s="30" t="s">
        <v>12</v>
      </c>
      <c r="K6" s="30" t="s">
        <v>12</v>
      </c>
      <c r="L6" s="31">
        <f t="shared" si="0"/>
        <v>0.20998957575301505</v>
      </c>
      <c r="M6" s="30">
        <f t="shared" si="1"/>
        <v>0.21736856295655865</v>
      </c>
      <c r="N6" s="30" t="s">
        <v>12</v>
      </c>
      <c r="O6" s="30" t="s">
        <v>12</v>
      </c>
    </row>
    <row r="7" spans="1:15" x14ac:dyDescent="0.3">
      <c r="A7" t="s">
        <v>16</v>
      </c>
      <c r="B7" s="29">
        <v>0.28722691305600012</v>
      </c>
      <c r="C7" s="29">
        <v>-1.052150614846159E-2</v>
      </c>
      <c r="D7" s="29">
        <v>0.39845917854768276</v>
      </c>
      <c r="E7" s="29">
        <v>0.22254123190000019</v>
      </c>
      <c r="F7" s="29">
        <v>0.52458080598099999</v>
      </c>
      <c r="G7" s="30">
        <v>1.4484971676089753E-3</v>
      </c>
      <c r="H7" s="30" t="s">
        <v>12</v>
      </c>
      <c r="I7" s="30" t="s">
        <v>12</v>
      </c>
      <c r="J7" s="30" t="s">
        <v>12</v>
      </c>
      <c r="K7" s="30" t="s">
        <v>12</v>
      </c>
      <c r="L7" s="31">
        <f t="shared" si="0"/>
        <v>0.2372891867506384</v>
      </c>
      <c r="M7" s="30">
        <f t="shared" si="1"/>
        <v>0.21366070756918271</v>
      </c>
      <c r="N7" s="30" t="s">
        <v>12</v>
      </c>
      <c r="O7" s="30" t="s">
        <v>12</v>
      </c>
    </row>
    <row r="8" spans="1:15" x14ac:dyDescent="0.3">
      <c r="A8" t="s">
        <v>17</v>
      </c>
      <c r="B8" s="29">
        <v>9.8308573771999974E-2</v>
      </c>
      <c r="C8" s="29">
        <v>-0.17467449959608672</v>
      </c>
      <c r="D8" s="29">
        <v>0.15072606190440818</v>
      </c>
      <c r="E8" s="29">
        <v>-1.613289927199979E-2</v>
      </c>
      <c r="F8" s="29">
        <v>0.23183421865100007</v>
      </c>
      <c r="G8" s="30">
        <v>-0.16969603465511529</v>
      </c>
      <c r="H8" s="30" t="s">
        <v>12</v>
      </c>
      <c r="I8" s="30" t="s">
        <v>12</v>
      </c>
      <c r="J8" s="30" t="s">
        <v>12</v>
      </c>
      <c r="K8" s="30" t="s">
        <v>12</v>
      </c>
      <c r="L8" s="31">
        <f t="shared" si="0"/>
        <v>2.0060903467367736E-2</v>
      </c>
      <c r="M8" s="30">
        <f t="shared" si="1"/>
        <v>0.16928294816075692</v>
      </c>
      <c r="N8" s="30" t="s">
        <v>12</v>
      </c>
      <c r="O8" s="30" t="s">
        <v>12</v>
      </c>
    </row>
    <row r="9" spans="1:15" x14ac:dyDescent="0.3">
      <c r="A9" t="s">
        <v>18</v>
      </c>
      <c r="B9" s="29">
        <v>-0.11159984102099996</v>
      </c>
      <c r="C9" s="30" t="s">
        <v>12</v>
      </c>
      <c r="D9" s="29">
        <v>-2.4764024525375739E-2</v>
      </c>
      <c r="E9" s="29">
        <v>-0.18142057930799993</v>
      </c>
      <c r="F9" s="29">
        <v>5.3103239580001294E-3</v>
      </c>
      <c r="G9" s="30">
        <v>-0.34759113628790628</v>
      </c>
      <c r="H9" s="30" t="s">
        <v>12</v>
      </c>
      <c r="I9" s="30" t="s">
        <v>12</v>
      </c>
      <c r="J9" s="30" t="s">
        <v>12</v>
      </c>
      <c r="K9" s="30" t="s">
        <v>12</v>
      </c>
      <c r="L9" s="31">
        <f t="shared" si="0"/>
        <v>-0.13201305143685635</v>
      </c>
      <c r="M9" s="30">
        <f t="shared" si="1"/>
        <v>0.14114865996632991</v>
      </c>
      <c r="N9" s="30" t="s">
        <v>12</v>
      </c>
      <c r="O9" s="30" t="s">
        <v>12</v>
      </c>
    </row>
    <row r="10" spans="1:15" x14ac:dyDescent="0.3">
      <c r="A10" s="8" t="s">
        <v>22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32"/>
      <c r="N10" s="33"/>
      <c r="O10" s="32"/>
    </row>
    <row r="11" spans="1:15" x14ac:dyDescent="0.3">
      <c r="A11" t="s">
        <v>14</v>
      </c>
      <c r="B11" s="29">
        <v>0.19814388152766893</v>
      </c>
      <c r="C11" s="29">
        <v>5.9760829567999996E-2</v>
      </c>
      <c r="D11" s="29">
        <v>-4.2801722224000027E-2</v>
      </c>
      <c r="E11" s="29">
        <v>-9.7666583488000058E-2</v>
      </c>
      <c r="F11" s="29">
        <v>-0.22724391889600004</v>
      </c>
      <c r="G11" s="29">
        <v>-0.41153444166400005</v>
      </c>
      <c r="H11" s="30" t="s">
        <v>12</v>
      </c>
      <c r="I11" s="30" t="s">
        <v>12</v>
      </c>
      <c r="J11" s="30" t="s">
        <v>12</v>
      </c>
      <c r="K11" s="30" t="s">
        <v>12</v>
      </c>
      <c r="L11" s="31">
        <f t="shared" si="0"/>
        <v>-8.6890325862721871E-2</v>
      </c>
      <c r="M11" s="30">
        <f t="shared" si="1"/>
        <v>0.21443130670347441</v>
      </c>
      <c r="N11" s="30" t="s">
        <v>12</v>
      </c>
      <c r="O11" s="30" t="s">
        <v>12</v>
      </c>
    </row>
    <row r="12" spans="1:15" x14ac:dyDescent="0.3">
      <c r="A12" t="s">
        <v>15</v>
      </c>
      <c r="B12" s="29">
        <v>0.47991847233047447</v>
      </c>
      <c r="C12" s="29">
        <v>0.15538888150399999</v>
      </c>
      <c r="D12" s="29">
        <v>0.31313639504000002</v>
      </c>
      <c r="E12" s="29">
        <v>0.27839538646399975</v>
      </c>
      <c r="F12" s="29">
        <v>0.45809991185599996</v>
      </c>
      <c r="G12" s="29">
        <v>4.0683655423999987E-2</v>
      </c>
      <c r="H12" s="30" t="s">
        <v>12</v>
      </c>
      <c r="I12" s="30" t="s">
        <v>12</v>
      </c>
      <c r="J12" s="30" t="s">
        <v>12</v>
      </c>
      <c r="K12" s="30" t="s">
        <v>12</v>
      </c>
      <c r="L12" s="31">
        <f t="shared" si="0"/>
        <v>0.28760378376974566</v>
      </c>
      <c r="M12" s="30">
        <f t="shared" si="1"/>
        <v>0.17043527106280157</v>
      </c>
      <c r="N12" s="30" t="s">
        <v>12</v>
      </c>
      <c r="O12" s="30" t="s">
        <v>12</v>
      </c>
    </row>
    <row r="13" spans="1:15" x14ac:dyDescent="0.3">
      <c r="A13" t="s">
        <v>16</v>
      </c>
      <c r="B13" s="29">
        <v>0.35829290724863594</v>
      </c>
      <c r="C13" s="29">
        <v>0.13586160209599996</v>
      </c>
      <c r="D13" s="29">
        <v>0.26826008211199992</v>
      </c>
      <c r="E13" s="29">
        <v>0.27816084790399997</v>
      </c>
      <c r="F13" s="29">
        <v>0.40734634808000003</v>
      </c>
      <c r="G13" s="29">
        <v>-2.4399586960000108E-2</v>
      </c>
      <c r="H13" s="30" t="s">
        <v>12</v>
      </c>
      <c r="I13" s="30" t="s">
        <v>12</v>
      </c>
      <c r="J13" s="30" t="s">
        <v>12</v>
      </c>
      <c r="K13" s="30" t="s">
        <v>12</v>
      </c>
      <c r="L13" s="31">
        <f t="shared" si="0"/>
        <v>0.23725370008010596</v>
      </c>
      <c r="M13" s="30">
        <f t="shared" si="1"/>
        <v>0.15808832290710567</v>
      </c>
      <c r="N13" s="30" t="s">
        <v>12</v>
      </c>
      <c r="O13" s="30" t="s">
        <v>12</v>
      </c>
    </row>
    <row r="14" spans="1:15" x14ac:dyDescent="0.3">
      <c r="A14" t="s">
        <v>17</v>
      </c>
      <c r="B14" s="29">
        <v>0.26241075604052921</v>
      </c>
      <c r="C14" s="29">
        <v>5.2931755999999885E-2</v>
      </c>
      <c r="D14" s="29">
        <v>0.18750090742399994</v>
      </c>
      <c r="E14" s="29">
        <v>0.1910403990559999</v>
      </c>
      <c r="F14" s="29">
        <v>0.25695391649600008</v>
      </c>
      <c r="G14" s="29">
        <v>-0.17802906755199999</v>
      </c>
      <c r="H14" s="30" t="s">
        <v>12</v>
      </c>
      <c r="I14" s="30" t="s">
        <v>12</v>
      </c>
      <c r="J14" s="30" t="s">
        <v>12</v>
      </c>
      <c r="K14" s="30" t="s">
        <v>12</v>
      </c>
      <c r="L14" s="31">
        <f t="shared" si="0"/>
        <v>0.12880144457742151</v>
      </c>
      <c r="M14" s="30">
        <f t="shared" si="1"/>
        <v>0.16822306107070409</v>
      </c>
      <c r="N14" s="30" t="s">
        <v>12</v>
      </c>
      <c r="O14" s="30" t="s">
        <v>12</v>
      </c>
    </row>
    <row r="15" spans="1:15" x14ac:dyDescent="0.3">
      <c r="A15" t="s">
        <v>18</v>
      </c>
      <c r="B15" s="29">
        <v>4.5924395946998153E-2</v>
      </c>
      <c r="C15" s="30" t="s">
        <v>12</v>
      </c>
      <c r="D15" s="29">
        <v>2.7243379711999971E-2</v>
      </c>
      <c r="E15" s="29">
        <v>4.1585411503999969E-2</v>
      </c>
      <c r="F15" s="29">
        <v>3.0589737823999985E-2</v>
      </c>
      <c r="G15" s="29">
        <v>-0.22382132689600009</v>
      </c>
      <c r="H15" s="30" t="s">
        <v>12</v>
      </c>
      <c r="I15" s="30" t="s">
        <v>12</v>
      </c>
      <c r="J15" s="30" t="s">
        <v>12</v>
      </c>
      <c r="K15" s="30" t="s">
        <v>12</v>
      </c>
      <c r="L15" s="31">
        <f t="shared" si="0"/>
        <v>-1.5695680381800404E-2</v>
      </c>
      <c r="M15" s="30">
        <f t="shared" si="1"/>
        <v>0.11659818271694343</v>
      </c>
      <c r="N15" s="30" t="s">
        <v>12</v>
      </c>
      <c r="O15" s="30" t="s">
        <v>12</v>
      </c>
    </row>
    <row r="16" spans="1:15" x14ac:dyDescent="0.3">
      <c r="A16" s="8" t="s">
        <v>23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2"/>
      <c r="N16" s="33"/>
      <c r="O16" s="32"/>
    </row>
    <row r="17" spans="1:15" x14ac:dyDescent="0.3">
      <c r="A17" t="s">
        <v>14</v>
      </c>
      <c r="B17" s="29">
        <v>-0.82149439199999996</v>
      </c>
      <c r="C17" s="29">
        <v>1.4131628099999998</v>
      </c>
      <c r="D17" s="29">
        <v>0.48218219799999984</v>
      </c>
      <c r="E17" s="29">
        <v>0.32341314799999998</v>
      </c>
      <c r="F17" s="29">
        <v>0.49935920199999995</v>
      </c>
      <c r="G17" s="29">
        <v>0.13621425899999995</v>
      </c>
      <c r="H17" s="30" t="s">
        <v>12</v>
      </c>
      <c r="I17" s="30" t="s">
        <v>12</v>
      </c>
      <c r="J17" s="30" t="s">
        <v>12</v>
      </c>
      <c r="K17" s="30" t="s">
        <v>12</v>
      </c>
      <c r="L17" s="31">
        <f t="shared" si="0"/>
        <v>0.33880620416666662</v>
      </c>
      <c r="M17" s="30">
        <f t="shared" si="1"/>
        <v>0.71946563129978236</v>
      </c>
      <c r="N17" s="30" t="s">
        <v>12</v>
      </c>
      <c r="O17" s="30" t="s">
        <v>12</v>
      </c>
    </row>
    <row r="18" spans="1:15" x14ac:dyDescent="0.3">
      <c r="A18" t="s">
        <v>15</v>
      </c>
      <c r="B18" s="29">
        <v>1.1100468299999999</v>
      </c>
      <c r="C18" s="29">
        <v>0.62255097999999998</v>
      </c>
      <c r="D18" s="29">
        <v>-0.520789634</v>
      </c>
      <c r="E18" s="29">
        <v>0.81626661999999994</v>
      </c>
      <c r="F18" s="29">
        <v>0.76581714000000001</v>
      </c>
      <c r="G18" s="29">
        <v>0.53608671299999999</v>
      </c>
      <c r="H18" s="30" t="s">
        <v>12</v>
      </c>
      <c r="I18" s="30" t="s">
        <v>12</v>
      </c>
      <c r="J18" s="30" t="s">
        <v>12</v>
      </c>
      <c r="K18" s="30" t="s">
        <v>12</v>
      </c>
      <c r="L18" s="31">
        <f t="shared" si="0"/>
        <v>0.55499644149999994</v>
      </c>
      <c r="M18" s="30">
        <f t="shared" si="1"/>
        <v>0.56267668880219923</v>
      </c>
      <c r="N18" s="30" t="s">
        <v>12</v>
      </c>
      <c r="O18" s="30" t="s">
        <v>12</v>
      </c>
    </row>
    <row r="19" spans="1:15" x14ac:dyDescent="0.3">
      <c r="A19" t="s">
        <v>16</v>
      </c>
      <c r="B19" s="29">
        <v>0.7237458499999998</v>
      </c>
      <c r="C19" s="29">
        <v>0.529388733</v>
      </c>
      <c r="D19" s="29">
        <v>1.0628498200000001</v>
      </c>
      <c r="E19" s="29">
        <v>0.76989256999999989</v>
      </c>
      <c r="F19" s="29">
        <v>0.67579827000000003</v>
      </c>
      <c r="G19" s="29">
        <v>0.38421096899999996</v>
      </c>
      <c r="H19" s="30" t="s">
        <v>12</v>
      </c>
      <c r="I19" s="30" t="s">
        <v>12</v>
      </c>
      <c r="J19" s="30" t="s">
        <v>12</v>
      </c>
      <c r="K19" s="30" t="s">
        <v>12</v>
      </c>
      <c r="L19" s="31">
        <f t="shared" si="0"/>
        <v>0.69098103533333333</v>
      </c>
      <c r="M19" s="30">
        <f t="shared" si="1"/>
        <v>0.23066747431216464</v>
      </c>
      <c r="N19" s="30" t="s">
        <v>12</v>
      </c>
      <c r="O19" s="30" t="s">
        <v>12</v>
      </c>
    </row>
    <row r="20" spans="1:15" x14ac:dyDescent="0.3">
      <c r="A20" t="s">
        <v>17</v>
      </c>
      <c r="B20" s="29">
        <v>0.68573855999999989</v>
      </c>
      <c r="C20" s="29">
        <v>0.35101050199999984</v>
      </c>
      <c r="D20" s="29">
        <v>0.58849161200000011</v>
      </c>
      <c r="E20" s="29">
        <v>0.56673016199999982</v>
      </c>
      <c r="F20" s="29">
        <v>0.51688380499999997</v>
      </c>
      <c r="G20" s="29">
        <v>0.43597477200000001</v>
      </c>
      <c r="H20" s="30" t="s">
        <v>12</v>
      </c>
      <c r="I20" s="30" t="s">
        <v>12</v>
      </c>
      <c r="J20" s="30" t="s">
        <v>12</v>
      </c>
      <c r="K20" s="30" t="s">
        <v>12</v>
      </c>
      <c r="L20" s="31">
        <f t="shared" si="0"/>
        <v>0.52413823549999983</v>
      </c>
      <c r="M20" s="30">
        <f t="shared" si="1"/>
        <v>0.11821059962074494</v>
      </c>
      <c r="N20" s="30" t="s">
        <v>12</v>
      </c>
      <c r="O20" s="30" t="s">
        <v>12</v>
      </c>
    </row>
    <row r="21" spans="1:15" x14ac:dyDescent="0.3">
      <c r="A21" t="s">
        <v>18</v>
      </c>
      <c r="B21" s="29">
        <v>0.37852682999999998</v>
      </c>
      <c r="C21" s="30" t="s">
        <v>12</v>
      </c>
      <c r="D21" s="29">
        <v>0.33943267399999988</v>
      </c>
      <c r="E21" s="29">
        <v>0.23949967599999999</v>
      </c>
      <c r="F21" s="29">
        <v>0.29359735799999997</v>
      </c>
      <c r="G21" s="29">
        <v>0.36386721999999994</v>
      </c>
      <c r="H21" s="30" t="s">
        <v>12</v>
      </c>
      <c r="I21" s="30" t="s">
        <v>12</v>
      </c>
      <c r="J21" s="30" t="s">
        <v>12</v>
      </c>
      <c r="K21" s="30" t="s">
        <v>12</v>
      </c>
      <c r="L21" s="31">
        <f t="shared" si="0"/>
        <v>0.32298475159999995</v>
      </c>
      <c r="M21" s="30">
        <f t="shared" si="1"/>
        <v>5.6701432074693178E-2</v>
      </c>
      <c r="N21" s="30" t="s">
        <v>12</v>
      </c>
      <c r="O21" s="30" t="s">
        <v>12</v>
      </c>
    </row>
    <row r="22" spans="1:15" x14ac:dyDescent="0.3">
      <c r="A22" s="8" t="s">
        <v>24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2"/>
      <c r="N22" s="33"/>
      <c r="O22" s="32"/>
    </row>
    <row r="23" spans="1:15" x14ac:dyDescent="0.3">
      <c r="A23" t="s">
        <v>14</v>
      </c>
      <c r="B23" s="29">
        <v>-0.16229613200000004</v>
      </c>
      <c r="C23" s="29">
        <v>0.20200001200000006</v>
      </c>
      <c r="D23" s="29">
        <v>0.16018641999999983</v>
      </c>
      <c r="E23" s="29">
        <v>-0.17959382000000024</v>
      </c>
      <c r="F23" s="29">
        <v>-3.9133712000000154E-2</v>
      </c>
      <c r="G23" s="29">
        <v>-0.30336454400000012</v>
      </c>
      <c r="H23" s="30" t="s">
        <v>12</v>
      </c>
      <c r="I23" s="30" t="s">
        <v>12</v>
      </c>
      <c r="J23" s="30" t="s">
        <v>12</v>
      </c>
      <c r="K23" s="30" t="s">
        <v>12</v>
      </c>
      <c r="L23" s="31">
        <f t="shared" si="0"/>
        <v>-5.3700296000000113E-2</v>
      </c>
      <c r="M23" s="30">
        <f t="shared" si="1"/>
        <v>0.2006573357109436</v>
      </c>
      <c r="N23" s="30" t="s">
        <v>12</v>
      </c>
      <c r="O23" s="30" t="s">
        <v>12</v>
      </c>
    </row>
    <row r="24" spans="1:15" x14ac:dyDescent="0.3">
      <c r="A24" t="s">
        <v>15</v>
      </c>
      <c r="B24" s="29">
        <v>0.40022759799999985</v>
      </c>
      <c r="C24" s="29">
        <v>1.2053191599999997</v>
      </c>
      <c r="D24" s="29">
        <v>-0.78918716000000011</v>
      </c>
      <c r="E24" s="29">
        <v>0.9982452399999997</v>
      </c>
      <c r="F24" s="29">
        <v>0.94832463999999961</v>
      </c>
      <c r="G24" s="29">
        <v>0.26101994199999989</v>
      </c>
      <c r="H24" s="30" t="s">
        <v>12</v>
      </c>
      <c r="I24" s="30" t="s">
        <v>12</v>
      </c>
      <c r="J24" s="30" t="s">
        <v>12</v>
      </c>
      <c r="K24" s="30" t="s">
        <v>12</v>
      </c>
      <c r="L24" s="31">
        <f t="shared" si="0"/>
        <v>0.50399156999999983</v>
      </c>
      <c r="M24" s="30">
        <f t="shared" si="1"/>
        <v>0.7315315929639542</v>
      </c>
      <c r="N24" s="30" t="s">
        <v>12</v>
      </c>
      <c r="O24" s="30" t="s">
        <v>12</v>
      </c>
    </row>
    <row r="25" spans="1:15" x14ac:dyDescent="0.3">
      <c r="A25" t="s">
        <v>16</v>
      </c>
      <c r="B25" s="29">
        <v>1.2781642599999996</v>
      </c>
      <c r="C25" s="29">
        <v>1.43847916</v>
      </c>
      <c r="D25" s="29">
        <v>1.7940829599999994</v>
      </c>
      <c r="E25" s="29">
        <v>1.0843821999999999</v>
      </c>
      <c r="F25" s="29">
        <v>1.2796641399999995</v>
      </c>
      <c r="G25" s="29">
        <v>0.78534057999999973</v>
      </c>
      <c r="H25" s="30" t="s">
        <v>12</v>
      </c>
      <c r="I25" s="30" t="s">
        <v>12</v>
      </c>
      <c r="J25" s="30" t="s">
        <v>12</v>
      </c>
      <c r="K25" s="30" t="s">
        <v>12</v>
      </c>
      <c r="L25" s="31">
        <f t="shared" si="0"/>
        <v>1.2766855499999998</v>
      </c>
      <c r="M25" s="30">
        <f t="shared" si="1"/>
        <v>0.33831605597686726</v>
      </c>
      <c r="N25" s="30" t="s">
        <v>12</v>
      </c>
      <c r="O25" s="30" t="s">
        <v>12</v>
      </c>
    </row>
    <row r="26" spans="1:15" x14ac:dyDescent="0.3">
      <c r="A26" t="s">
        <v>17</v>
      </c>
      <c r="B26" s="29">
        <v>0.97129785999999996</v>
      </c>
      <c r="C26" s="29">
        <v>0.62968017999999981</v>
      </c>
      <c r="D26" s="29">
        <v>0.88943086000000005</v>
      </c>
      <c r="E26" s="29">
        <v>0.80925339999999979</v>
      </c>
      <c r="F26" s="29">
        <v>0.76558983999999985</v>
      </c>
      <c r="G26" s="29">
        <v>0.63766329999999982</v>
      </c>
      <c r="H26" s="30" t="s">
        <v>12</v>
      </c>
      <c r="I26" s="30" t="s">
        <v>12</v>
      </c>
      <c r="J26" s="30" t="s">
        <v>12</v>
      </c>
      <c r="K26" s="30" t="s">
        <v>12</v>
      </c>
      <c r="L26" s="31">
        <f t="shared" si="0"/>
        <v>0.78381923999999981</v>
      </c>
      <c r="M26" s="30">
        <f t="shared" si="1"/>
        <v>0.13594238733401878</v>
      </c>
      <c r="N26" s="30" t="s">
        <v>12</v>
      </c>
      <c r="O26" s="30" t="s">
        <v>12</v>
      </c>
    </row>
    <row r="27" spans="1:15" x14ac:dyDescent="0.3">
      <c r="A27" t="s">
        <v>18</v>
      </c>
      <c r="B27" s="29">
        <v>0.74925819999999965</v>
      </c>
      <c r="C27" s="30" t="s">
        <v>12</v>
      </c>
      <c r="D27" s="29">
        <v>0.53839577799999994</v>
      </c>
      <c r="E27" s="29">
        <v>0.30974150799999989</v>
      </c>
      <c r="F27" s="29">
        <v>0.2624335179999997</v>
      </c>
      <c r="G27" s="29">
        <v>0.51778147599999991</v>
      </c>
      <c r="H27" s="30" t="s">
        <v>12</v>
      </c>
      <c r="I27" s="30" t="s">
        <v>12</v>
      </c>
      <c r="J27" s="30" t="s">
        <v>12</v>
      </c>
      <c r="K27" s="30" t="s">
        <v>12</v>
      </c>
      <c r="L27" s="31">
        <f t="shared" si="0"/>
        <v>0.47552209599999984</v>
      </c>
      <c r="M27" s="30">
        <f t="shared" si="1"/>
        <v>0.19593388881904023</v>
      </c>
      <c r="N27" s="30" t="s">
        <v>12</v>
      </c>
      <c r="O27" s="30" t="s">
        <v>12</v>
      </c>
    </row>
    <row r="28" spans="1:15" x14ac:dyDescent="0.3">
      <c r="A28" s="8" t="s">
        <v>25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3"/>
      <c r="M28" s="32"/>
      <c r="N28" s="33"/>
      <c r="O28" s="32"/>
    </row>
    <row r="29" spans="1:15" x14ac:dyDescent="0.3">
      <c r="A29" t="s">
        <v>14</v>
      </c>
      <c r="B29" s="30">
        <v>-0.19479430500000017</v>
      </c>
      <c r="C29" s="30">
        <v>-4.0486609000000007E-2</v>
      </c>
      <c r="D29" s="30">
        <v>8.3569999999999478E-3</v>
      </c>
      <c r="E29" s="30">
        <v>-9.6837553000000076E-2</v>
      </c>
      <c r="F29" s="30">
        <v>-0.12664510700000009</v>
      </c>
      <c r="G29" s="30">
        <v>-0.29848981300000021</v>
      </c>
      <c r="H29" s="30" t="s">
        <v>12</v>
      </c>
      <c r="I29" s="30" t="s">
        <v>12</v>
      </c>
      <c r="J29" s="30" t="s">
        <v>12</v>
      </c>
      <c r="K29" s="30" t="s">
        <v>12</v>
      </c>
      <c r="L29" s="31">
        <f t="shared" si="0"/>
        <v>-0.1248160645000001</v>
      </c>
      <c r="M29" s="30">
        <f t="shared" si="1"/>
        <v>0.11017457940649217</v>
      </c>
      <c r="N29" s="30" t="s">
        <v>12</v>
      </c>
      <c r="O29" s="30" t="s">
        <v>12</v>
      </c>
    </row>
    <row r="30" spans="1:15" x14ac:dyDescent="0.3">
      <c r="A30" t="s">
        <v>15</v>
      </c>
      <c r="B30" s="30">
        <v>-5.2808880000000169E-2</v>
      </c>
      <c r="C30" s="30">
        <v>0.80163811999999979</v>
      </c>
      <c r="D30" s="30">
        <v>-1.4884390000000001</v>
      </c>
      <c r="E30" s="30">
        <v>0.80601155999999974</v>
      </c>
      <c r="F30" s="30">
        <v>0.36132336399999976</v>
      </c>
      <c r="G30" s="30">
        <v>-6.5418331000000052E-2</v>
      </c>
      <c r="H30" s="30" t="s">
        <v>12</v>
      </c>
      <c r="I30" s="30" t="s">
        <v>12</v>
      </c>
      <c r="J30" s="30" t="s">
        <v>12</v>
      </c>
      <c r="K30" s="30" t="s">
        <v>12</v>
      </c>
      <c r="L30" s="31">
        <f t="shared" si="0"/>
        <v>6.0384472166666502E-2</v>
      </c>
      <c r="M30" s="30">
        <f t="shared" si="1"/>
        <v>0.8512900997132109</v>
      </c>
      <c r="N30" s="30" t="s">
        <v>12</v>
      </c>
      <c r="O30" s="30" t="s">
        <v>12</v>
      </c>
    </row>
    <row r="31" spans="1:15" x14ac:dyDescent="0.3">
      <c r="A31" t="s">
        <v>16</v>
      </c>
      <c r="B31" s="30">
        <v>0.34948341699999985</v>
      </c>
      <c r="C31" s="30">
        <v>2.8145899999999999</v>
      </c>
      <c r="D31" s="30">
        <v>3.1359374999999998</v>
      </c>
      <c r="E31" s="30">
        <v>2.2543381499999997</v>
      </c>
      <c r="F31" s="30">
        <v>1.8106415900000001</v>
      </c>
      <c r="G31" s="30">
        <v>0.66243366999999997</v>
      </c>
      <c r="H31" s="30" t="s">
        <v>12</v>
      </c>
      <c r="I31" s="30" t="s">
        <v>12</v>
      </c>
      <c r="J31" s="30" t="s">
        <v>12</v>
      </c>
      <c r="K31" s="30" t="s">
        <v>12</v>
      </c>
      <c r="L31" s="31">
        <f t="shared" si="0"/>
        <v>1.8379040545000001</v>
      </c>
      <c r="M31" s="30">
        <f t="shared" si="1"/>
        <v>1.132262644319932</v>
      </c>
      <c r="N31" s="30" t="s">
        <v>12</v>
      </c>
      <c r="O31" s="30" t="s">
        <v>12</v>
      </c>
    </row>
    <row r="32" spans="1:15" x14ac:dyDescent="0.3">
      <c r="A32" t="s">
        <v>17</v>
      </c>
      <c r="B32" s="30">
        <v>2.5993797299999999</v>
      </c>
      <c r="C32" s="30">
        <v>1.9453618799999999</v>
      </c>
      <c r="D32" s="30">
        <v>1.3628604999999998</v>
      </c>
      <c r="E32" s="30">
        <v>1.6407157999999999</v>
      </c>
      <c r="F32" s="30">
        <v>1.5145157599999994</v>
      </c>
      <c r="G32" s="30">
        <v>2.1346999999999996</v>
      </c>
      <c r="H32" s="30" t="s">
        <v>12</v>
      </c>
      <c r="I32" s="30" t="s">
        <v>12</v>
      </c>
      <c r="J32" s="30" t="s">
        <v>12</v>
      </c>
      <c r="K32" s="30" t="s">
        <v>12</v>
      </c>
      <c r="L32" s="31">
        <f t="shared" si="0"/>
        <v>1.8662556116666664</v>
      </c>
      <c r="M32" s="30">
        <f t="shared" si="1"/>
        <v>0.45689975542701544</v>
      </c>
      <c r="N32" s="30" t="s">
        <v>12</v>
      </c>
      <c r="O32" s="30" t="s">
        <v>12</v>
      </c>
    </row>
    <row r="33" spans="1:15" x14ac:dyDescent="0.3">
      <c r="A33" t="s">
        <v>18</v>
      </c>
      <c r="B33" s="30">
        <v>1.9583835899999997</v>
      </c>
      <c r="C33" s="30" t="s">
        <v>12</v>
      </c>
      <c r="D33" s="30">
        <v>1.4555019999999999</v>
      </c>
      <c r="E33" s="30">
        <v>1.3014576099999997</v>
      </c>
      <c r="F33" s="30">
        <v>1.2159437099999997</v>
      </c>
      <c r="G33" s="30">
        <v>2.2242188499999997</v>
      </c>
      <c r="H33" s="30" t="s">
        <v>12</v>
      </c>
      <c r="I33" s="30" t="s">
        <v>12</v>
      </c>
      <c r="J33" s="30" t="s">
        <v>12</v>
      </c>
      <c r="K33" s="30" t="s">
        <v>12</v>
      </c>
      <c r="L33" s="31">
        <f t="shared" si="0"/>
        <v>1.6311011519999998</v>
      </c>
      <c r="M33" s="30">
        <f t="shared" si="1"/>
        <v>0.43896412909184618</v>
      </c>
      <c r="N33" s="30" t="s">
        <v>12</v>
      </c>
      <c r="O33" s="30" t="s">
        <v>12</v>
      </c>
    </row>
    <row r="34" spans="1:15" x14ac:dyDescent="0.3">
      <c r="A34" s="8" t="s">
        <v>26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3"/>
      <c r="M34" s="37"/>
      <c r="N34" s="33"/>
      <c r="O34" s="32"/>
    </row>
    <row r="35" spans="1:15" x14ac:dyDescent="0.3">
      <c r="A35" t="s">
        <v>14</v>
      </c>
      <c r="B35" s="30">
        <v>-0.2284829439999998</v>
      </c>
      <c r="C35" s="30">
        <v>1.2661904400000001</v>
      </c>
      <c r="D35" s="30">
        <v>-2.6322595999999976E-2</v>
      </c>
      <c r="E35" s="30">
        <v>0.51330103000000027</v>
      </c>
      <c r="F35" s="30">
        <v>-0.11574311199999987</v>
      </c>
      <c r="G35" s="30">
        <v>-0.44633816400000004</v>
      </c>
      <c r="H35" s="30" t="s">
        <v>12</v>
      </c>
      <c r="I35" s="30" t="s">
        <v>12</v>
      </c>
      <c r="J35" s="30" t="s">
        <v>12</v>
      </c>
      <c r="K35" s="30" t="s">
        <v>12</v>
      </c>
      <c r="L35" s="31">
        <f t="shared" si="0"/>
        <v>0.16043410900000013</v>
      </c>
      <c r="M35" s="30">
        <f t="shared" si="1"/>
        <v>0.62893451441944781</v>
      </c>
      <c r="N35" s="30" t="s">
        <v>12</v>
      </c>
      <c r="O35" s="30" t="s">
        <v>12</v>
      </c>
    </row>
    <row r="36" spans="1:15" x14ac:dyDescent="0.3">
      <c r="A36" t="s">
        <v>15</v>
      </c>
      <c r="B36" s="30">
        <v>1.0963726199999997</v>
      </c>
      <c r="C36" s="30">
        <v>0.56551047999999993</v>
      </c>
      <c r="D36" s="30">
        <v>1.1355844600000002</v>
      </c>
      <c r="E36" s="30">
        <v>0.84158434999999998</v>
      </c>
      <c r="F36" s="30">
        <v>0.56926803999999986</v>
      </c>
      <c r="G36" s="30">
        <v>0.21456143500000002</v>
      </c>
      <c r="H36" s="30" t="s">
        <v>12</v>
      </c>
      <c r="I36" s="30" t="s">
        <v>12</v>
      </c>
      <c r="J36" s="30" t="s">
        <v>12</v>
      </c>
      <c r="K36" s="30" t="s">
        <v>12</v>
      </c>
      <c r="L36" s="31">
        <f t="shared" si="0"/>
        <v>0.73714689750000006</v>
      </c>
      <c r="M36" s="30">
        <f t="shared" si="1"/>
        <v>0.35480719514275805</v>
      </c>
      <c r="N36" s="30" t="s">
        <v>12</v>
      </c>
      <c r="O36" s="30" t="s">
        <v>12</v>
      </c>
    </row>
    <row r="37" spans="1:15" x14ac:dyDescent="0.3">
      <c r="A37" t="s">
        <v>16</v>
      </c>
      <c r="B37" s="30">
        <v>0.42718122999999997</v>
      </c>
      <c r="C37" s="30">
        <v>0.41722985000000024</v>
      </c>
      <c r="D37" s="30">
        <v>0.94135517000000024</v>
      </c>
      <c r="E37" s="30">
        <v>0.84924065000000026</v>
      </c>
      <c r="F37" s="30">
        <v>0.47232443999999996</v>
      </c>
      <c r="G37" s="30">
        <v>0.21591712500000004</v>
      </c>
      <c r="H37" s="30" t="s">
        <v>12</v>
      </c>
      <c r="I37" s="30" t="s">
        <v>12</v>
      </c>
      <c r="J37" s="30" t="s">
        <v>12</v>
      </c>
      <c r="K37" s="30" t="s">
        <v>12</v>
      </c>
      <c r="L37" s="31">
        <f t="shared" si="0"/>
        <v>0.55387474416666682</v>
      </c>
      <c r="M37" s="30">
        <f t="shared" si="1"/>
        <v>0.28034656296410121</v>
      </c>
      <c r="N37" s="30" t="s">
        <v>12</v>
      </c>
      <c r="O37" s="30" t="s">
        <v>12</v>
      </c>
    </row>
    <row r="38" spans="1:15" x14ac:dyDescent="0.3">
      <c r="A38" t="s">
        <v>17</v>
      </c>
      <c r="B38" s="30">
        <v>0.364237213</v>
      </c>
      <c r="C38" s="30">
        <v>0.20816272299999983</v>
      </c>
      <c r="D38" s="30">
        <v>8.1268329000000028E-2</v>
      </c>
      <c r="E38" s="30">
        <v>0.34699913500000013</v>
      </c>
      <c r="F38" s="30">
        <v>0.30548280300000008</v>
      </c>
      <c r="G38" s="30">
        <v>0.13766630000000002</v>
      </c>
      <c r="H38" s="30" t="s">
        <v>12</v>
      </c>
      <c r="I38" s="30" t="s">
        <v>12</v>
      </c>
      <c r="J38" s="30" t="s">
        <v>12</v>
      </c>
      <c r="K38" s="30" t="s">
        <v>12</v>
      </c>
      <c r="L38" s="31">
        <f t="shared" si="0"/>
        <v>0.24063608383333335</v>
      </c>
      <c r="M38" s="30">
        <f t="shared" si="1"/>
        <v>0.11649103965417354</v>
      </c>
      <c r="N38" s="30" t="s">
        <v>12</v>
      </c>
      <c r="O38" s="30" t="s">
        <v>12</v>
      </c>
    </row>
    <row r="39" spans="1:15" x14ac:dyDescent="0.3">
      <c r="A39" t="s">
        <v>18</v>
      </c>
      <c r="B39" s="30">
        <v>1.8583141999999997E-2</v>
      </c>
      <c r="C39" s="30" t="s">
        <v>12</v>
      </c>
      <c r="D39" s="30">
        <v>-8.5283050000000138E-3</v>
      </c>
      <c r="E39" s="30">
        <v>8.1997397000000083E-2</v>
      </c>
      <c r="F39" s="30">
        <v>-0.12247287299999998</v>
      </c>
      <c r="G39" s="30">
        <v>-3.310647599999994E-2</v>
      </c>
      <c r="H39" s="30" t="s">
        <v>12</v>
      </c>
      <c r="I39" s="30" t="s">
        <v>12</v>
      </c>
      <c r="J39" s="30" t="s">
        <v>12</v>
      </c>
      <c r="K39" s="30" t="s">
        <v>12</v>
      </c>
      <c r="L39" s="31">
        <f t="shared" si="0"/>
        <v>-1.2705422999999971E-2</v>
      </c>
      <c r="M39" s="30">
        <f t="shared" si="1"/>
        <v>7.488348077765361E-2</v>
      </c>
      <c r="N39" s="30" t="s">
        <v>12</v>
      </c>
      <c r="O39" s="30" t="s">
        <v>12</v>
      </c>
    </row>
    <row r="40" spans="1:15" x14ac:dyDescent="0.3">
      <c r="A40" s="8" t="s">
        <v>27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3"/>
      <c r="M40" s="37"/>
      <c r="N40" s="33"/>
      <c r="O40" s="32"/>
    </row>
    <row r="41" spans="1:15" x14ac:dyDescent="0.3">
      <c r="A41" t="s">
        <v>14</v>
      </c>
      <c r="B41" s="30">
        <v>-0.20144435900000013</v>
      </c>
      <c r="C41" s="30">
        <v>0.32559918700000012</v>
      </c>
      <c r="D41" s="30">
        <v>-0.24844866800000009</v>
      </c>
      <c r="E41" s="30">
        <v>0.12369999999999992</v>
      </c>
      <c r="F41" s="30">
        <v>-0.23484476300000001</v>
      </c>
      <c r="G41" s="30">
        <v>-0.44620452500000007</v>
      </c>
      <c r="H41" s="30" t="s">
        <v>12</v>
      </c>
      <c r="I41" s="30" t="s">
        <v>12</v>
      </c>
      <c r="J41" s="30" t="s">
        <v>12</v>
      </c>
      <c r="K41" s="30" t="s">
        <v>12</v>
      </c>
      <c r="L41" s="31">
        <f t="shared" si="0"/>
        <v>-0.11360718800000004</v>
      </c>
      <c r="M41" s="30">
        <f t="shared" si="1"/>
        <v>0.28299613878155788</v>
      </c>
      <c r="N41" s="30" t="s">
        <v>12</v>
      </c>
      <c r="O41" s="30" t="s">
        <v>12</v>
      </c>
    </row>
    <row r="42" spans="1:15" x14ac:dyDescent="0.3">
      <c r="A42" t="s">
        <v>15</v>
      </c>
      <c r="B42" s="30">
        <v>0.17044250800000005</v>
      </c>
      <c r="C42" s="30">
        <v>0.88036303000000005</v>
      </c>
      <c r="D42" s="30">
        <v>1.3911229300000001</v>
      </c>
      <c r="E42" s="30">
        <v>1.05613735</v>
      </c>
      <c r="F42" s="30">
        <v>0.50959056999999985</v>
      </c>
      <c r="G42" s="30">
        <v>-1.567936400000014E-2</v>
      </c>
      <c r="H42" s="30" t="s">
        <v>12</v>
      </c>
      <c r="I42" s="30" t="s">
        <v>12</v>
      </c>
      <c r="J42" s="30" t="s">
        <v>12</v>
      </c>
      <c r="K42" s="30" t="s">
        <v>12</v>
      </c>
      <c r="L42" s="31">
        <f t="shared" si="0"/>
        <v>0.66532950400000013</v>
      </c>
      <c r="M42" s="30">
        <f t="shared" si="1"/>
        <v>0.54012722939914293</v>
      </c>
      <c r="N42" s="30" t="s">
        <v>12</v>
      </c>
      <c r="O42" s="30" t="s">
        <v>12</v>
      </c>
    </row>
    <row r="43" spans="1:15" x14ac:dyDescent="0.3">
      <c r="A43" t="s">
        <v>16</v>
      </c>
      <c r="B43" s="30">
        <v>1.0437449799999998</v>
      </c>
      <c r="C43" s="30">
        <v>1.0018978599999999</v>
      </c>
      <c r="D43" s="30">
        <v>1.8727940200000004</v>
      </c>
      <c r="E43" s="30">
        <v>1.2840290500000002</v>
      </c>
      <c r="F43" s="30">
        <v>1.53677731</v>
      </c>
      <c r="G43" s="30">
        <v>0.76515690999999997</v>
      </c>
      <c r="H43" s="30" t="s">
        <v>12</v>
      </c>
      <c r="I43" s="30" t="s">
        <v>12</v>
      </c>
      <c r="J43" s="30" t="s">
        <v>12</v>
      </c>
      <c r="K43" s="30" t="s">
        <v>12</v>
      </c>
      <c r="L43" s="31">
        <f t="shared" si="0"/>
        <v>1.2507333549999999</v>
      </c>
      <c r="M43" s="30">
        <f t="shared" si="1"/>
        <v>0.4026007931769866</v>
      </c>
      <c r="N43" s="30" t="s">
        <v>12</v>
      </c>
      <c r="O43" s="30" t="s">
        <v>12</v>
      </c>
    </row>
    <row r="44" spans="1:15" x14ac:dyDescent="0.3">
      <c r="A44" t="s">
        <v>17</v>
      </c>
      <c r="B44" s="30">
        <v>0.81418944999999998</v>
      </c>
      <c r="C44" s="30">
        <v>0.51071917</v>
      </c>
      <c r="D44" s="30">
        <v>0.85300131999999995</v>
      </c>
      <c r="E44" s="30">
        <v>0.7110815800000001</v>
      </c>
      <c r="F44" s="30">
        <v>0.79197826000000027</v>
      </c>
      <c r="G44" s="30">
        <v>0.52295422000000014</v>
      </c>
      <c r="H44" s="30" t="s">
        <v>12</v>
      </c>
      <c r="I44" s="30" t="s">
        <v>12</v>
      </c>
      <c r="J44" s="30" t="s">
        <v>12</v>
      </c>
      <c r="K44" s="30" t="s">
        <v>12</v>
      </c>
      <c r="L44" s="31">
        <f t="shared" si="0"/>
        <v>0.70065400000000011</v>
      </c>
      <c r="M44" s="30">
        <f t="shared" si="1"/>
        <v>0.14980074143091937</v>
      </c>
      <c r="N44" s="30" t="s">
        <v>12</v>
      </c>
      <c r="O44" s="30" t="s">
        <v>12</v>
      </c>
    </row>
    <row r="45" spans="1:15" x14ac:dyDescent="0.3">
      <c r="A45" t="s">
        <v>18</v>
      </c>
      <c r="B45" s="30">
        <v>0.51116548000000006</v>
      </c>
      <c r="C45" s="30" t="s">
        <v>12</v>
      </c>
      <c r="D45" s="30">
        <v>0.58471599999999979</v>
      </c>
      <c r="E45" s="30">
        <v>0.42343769200000003</v>
      </c>
      <c r="F45" s="30">
        <v>0.4547274429999999</v>
      </c>
      <c r="G45" s="30">
        <v>0.46538159800000001</v>
      </c>
      <c r="H45" s="30" t="s">
        <v>12</v>
      </c>
      <c r="I45" s="30" t="s">
        <v>12</v>
      </c>
      <c r="J45" s="30" t="s">
        <v>12</v>
      </c>
      <c r="K45" s="30" t="s">
        <v>12</v>
      </c>
      <c r="L45" s="31">
        <f t="shared" si="0"/>
        <v>0.48788564259999995</v>
      </c>
      <c r="M45" s="30">
        <f t="shared" si="1"/>
        <v>6.2604922937805868E-2</v>
      </c>
      <c r="N45" s="30" t="s">
        <v>12</v>
      </c>
      <c r="O45" s="30" t="s">
        <v>12</v>
      </c>
    </row>
    <row r="46" spans="1:15" x14ac:dyDescent="0.3">
      <c r="A46" s="8" t="s">
        <v>28</v>
      </c>
      <c r="B46" s="32"/>
      <c r="C46" s="32"/>
      <c r="D46" s="32"/>
      <c r="E46" s="32"/>
      <c r="F46" s="32"/>
      <c r="G46" s="32"/>
      <c r="H46" s="26"/>
      <c r="I46" s="26"/>
      <c r="J46" s="26"/>
      <c r="K46" s="26"/>
      <c r="L46" s="33"/>
      <c r="M46" s="37"/>
      <c r="N46" s="33"/>
      <c r="O46" s="32"/>
    </row>
    <row r="47" spans="1:15" x14ac:dyDescent="0.3">
      <c r="A47" t="s">
        <v>14</v>
      </c>
      <c r="B47" s="30">
        <v>-0.38227258399999997</v>
      </c>
      <c r="C47" s="30">
        <v>-0.24680005700000007</v>
      </c>
      <c r="D47" s="30">
        <v>-0.41225486900000008</v>
      </c>
      <c r="E47" s="30">
        <v>-9.6136403000000037E-2</v>
      </c>
      <c r="F47" s="30">
        <v>-0.2787785960000001</v>
      </c>
      <c r="G47" s="30">
        <v>-0.59650394900000003</v>
      </c>
      <c r="H47" s="30" t="s">
        <v>12</v>
      </c>
      <c r="I47" s="30" t="s">
        <v>12</v>
      </c>
      <c r="J47" s="30" t="s">
        <v>12</v>
      </c>
      <c r="K47" s="30" t="s">
        <v>12</v>
      </c>
      <c r="L47" s="31">
        <f t="shared" si="0"/>
        <v>-0.33545774300000009</v>
      </c>
      <c r="M47" s="30">
        <f t="shared" si="1"/>
        <v>0.17004820748107125</v>
      </c>
      <c r="N47" s="30" t="s">
        <v>12</v>
      </c>
      <c r="O47" s="30" t="s">
        <v>12</v>
      </c>
    </row>
    <row r="48" spans="1:15" x14ac:dyDescent="0.3">
      <c r="A48" t="s">
        <v>15</v>
      </c>
      <c r="B48" s="30">
        <v>-5.431288099999998E-2</v>
      </c>
      <c r="C48" s="30">
        <v>0.25190622399999985</v>
      </c>
      <c r="D48" s="30">
        <v>0.83349706000000023</v>
      </c>
      <c r="E48" s="30">
        <v>1.1383968999999998</v>
      </c>
      <c r="F48" s="30">
        <v>7.5727489000000148E-2</v>
      </c>
      <c r="G48" s="30">
        <v>2.8714801000000012E-2</v>
      </c>
      <c r="H48" s="30" t="s">
        <v>12</v>
      </c>
      <c r="I48" s="30" t="s">
        <v>12</v>
      </c>
      <c r="J48" s="30" t="s">
        <v>12</v>
      </c>
      <c r="K48" s="30" t="s">
        <v>12</v>
      </c>
      <c r="L48" s="31">
        <f t="shared" si="0"/>
        <v>0.37898826550000003</v>
      </c>
      <c r="M48" s="30">
        <f t="shared" si="1"/>
        <v>0.49027299451575657</v>
      </c>
      <c r="N48" s="30" t="s">
        <v>12</v>
      </c>
      <c r="O48" s="30" t="s">
        <v>12</v>
      </c>
    </row>
    <row r="49" spans="1:15" x14ac:dyDescent="0.3">
      <c r="A49" t="s">
        <v>16</v>
      </c>
      <c r="B49" s="30">
        <v>0.18479881300000001</v>
      </c>
      <c r="C49" s="30">
        <v>1.2056477800000003</v>
      </c>
      <c r="D49" s="30">
        <v>2.8108162300000004</v>
      </c>
      <c r="E49" s="30">
        <v>2.7446375200000004</v>
      </c>
      <c r="F49" s="30">
        <v>0.75630766000000005</v>
      </c>
      <c r="G49" s="30">
        <v>0.68893537000000005</v>
      </c>
      <c r="H49" s="30" t="s">
        <v>12</v>
      </c>
      <c r="I49" s="30" t="s">
        <v>12</v>
      </c>
      <c r="J49" s="30" t="s">
        <v>12</v>
      </c>
      <c r="K49" s="30" t="s">
        <v>12</v>
      </c>
      <c r="L49" s="31">
        <f t="shared" si="0"/>
        <v>1.3985238955000001</v>
      </c>
      <c r="M49" s="30">
        <f t="shared" si="1"/>
        <v>1.1165015780224448</v>
      </c>
      <c r="N49" s="30" t="s">
        <v>12</v>
      </c>
      <c r="O49" s="30" t="s">
        <v>12</v>
      </c>
    </row>
    <row r="50" spans="1:15" x14ac:dyDescent="0.3">
      <c r="A50" t="s">
        <v>17</v>
      </c>
      <c r="B50" s="30">
        <v>1.7314847500000001</v>
      </c>
      <c r="C50" s="30">
        <v>2.8710116499999998</v>
      </c>
      <c r="D50" s="30">
        <v>1.2393826599999997</v>
      </c>
      <c r="E50" s="30">
        <v>1.1740452699999999</v>
      </c>
      <c r="F50" s="30">
        <v>1.3790246799999999</v>
      </c>
      <c r="G50" s="30">
        <v>2.1085688199999995</v>
      </c>
      <c r="H50" s="30" t="s">
        <v>12</v>
      </c>
      <c r="I50" s="30" t="s">
        <v>12</v>
      </c>
      <c r="J50" s="30" t="s">
        <v>12</v>
      </c>
      <c r="K50" s="30" t="s">
        <v>12</v>
      </c>
      <c r="L50" s="31">
        <f t="shared" si="0"/>
        <v>1.7505863049999999</v>
      </c>
      <c r="M50" s="30">
        <f t="shared" si="1"/>
        <v>0.65048536909607779</v>
      </c>
      <c r="N50" s="30" t="s">
        <v>12</v>
      </c>
      <c r="O50" s="30" t="s">
        <v>12</v>
      </c>
    </row>
    <row r="51" spans="1:15" x14ac:dyDescent="0.3">
      <c r="A51" t="s">
        <v>18</v>
      </c>
      <c r="B51" s="30">
        <v>1.5063991600000002</v>
      </c>
      <c r="C51" s="30" t="s">
        <v>12</v>
      </c>
      <c r="D51" s="30">
        <v>1.5601</v>
      </c>
      <c r="E51" s="30">
        <v>1.1670889900000001</v>
      </c>
      <c r="F51" s="30">
        <v>2.0746714900000001</v>
      </c>
      <c r="G51" s="30">
        <v>1.3939769200000003</v>
      </c>
      <c r="H51" s="30" t="s">
        <v>12</v>
      </c>
      <c r="I51" s="30" t="s">
        <v>12</v>
      </c>
      <c r="J51" s="30" t="s">
        <v>12</v>
      </c>
      <c r="K51" s="30" t="s">
        <v>12</v>
      </c>
      <c r="L51" s="31">
        <f t="shared" si="0"/>
        <v>1.540447312</v>
      </c>
      <c r="M51" s="30">
        <f t="shared" si="1"/>
        <v>0.33458593421545191</v>
      </c>
      <c r="N51" s="30" t="s">
        <v>12</v>
      </c>
      <c r="O51" s="30" t="s">
        <v>12</v>
      </c>
    </row>
    <row r="52" spans="1:15" x14ac:dyDescent="0.3">
      <c r="A52" s="17" t="s">
        <v>19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6"/>
      <c r="M52" s="35"/>
      <c r="N52" s="36"/>
      <c r="O52" s="35"/>
    </row>
    <row r="53" spans="1:15" x14ac:dyDescent="0.3">
      <c r="A53" s="8" t="s">
        <v>20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 t="s">
        <v>29</v>
      </c>
      <c r="M53" s="32" t="s">
        <v>30</v>
      </c>
      <c r="N53" s="33" t="s">
        <v>31</v>
      </c>
      <c r="O53" s="32" t="s">
        <v>32</v>
      </c>
    </row>
    <row r="54" spans="1:15" x14ac:dyDescent="0.3">
      <c r="A54" t="s">
        <v>14</v>
      </c>
      <c r="B54" s="30">
        <v>1.19319600389001</v>
      </c>
      <c r="C54" s="30">
        <v>5.7420702441034104</v>
      </c>
      <c r="D54" s="30">
        <v>7.90866055045871</v>
      </c>
      <c r="E54" s="30">
        <v>8.1561869130000009</v>
      </c>
      <c r="F54" s="30" t="s">
        <v>12</v>
      </c>
      <c r="G54" s="30">
        <v>4.7446122945830798</v>
      </c>
      <c r="H54" s="30" t="s">
        <v>12</v>
      </c>
      <c r="I54" s="30" t="s">
        <v>12</v>
      </c>
      <c r="J54" s="30" t="s">
        <v>12</v>
      </c>
      <c r="K54" s="30" t="s">
        <v>12</v>
      </c>
      <c r="L54" s="31">
        <f>AVERAGE(B54:G54)</f>
        <v>5.5489452012070419</v>
      </c>
      <c r="M54" s="30">
        <f>_xlfn.STDEV.S(B54:G54)</f>
        <v>2.8294330549602558</v>
      </c>
      <c r="N54" s="30" t="s">
        <v>12</v>
      </c>
      <c r="O54" s="30" t="s">
        <v>12</v>
      </c>
    </row>
    <row r="55" spans="1:15" x14ac:dyDescent="0.3">
      <c r="A55" t="s">
        <v>15</v>
      </c>
      <c r="B55" s="30">
        <v>0.43403959103763301</v>
      </c>
      <c r="C55" s="30">
        <v>0.66317229208030004</v>
      </c>
      <c r="D55" s="30">
        <v>0.78943067200000006</v>
      </c>
      <c r="E55" s="30">
        <v>0.88857559900000005</v>
      </c>
      <c r="F55" s="30">
        <v>0.54807957702303101</v>
      </c>
      <c r="G55" s="30">
        <v>0.59402219612893503</v>
      </c>
      <c r="H55" s="30" t="s">
        <v>12</v>
      </c>
      <c r="I55" s="30" t="s">
        <v>12</v>
      </c>
      <c r="J55" s="30" t="s">
        <v>12</v>
      </c>
      <c r="K55" s="30" t="s">
        <v>12</v>
      </c>
      <c r="L55" s="31">
        <f>AVERAGE(B55:G55)</f>
        <v>0.65288665454498329</v>
      </c>
      <c r="M55" s="30">
        <f>_xlfn.STDEV.S(B55:G55)</f>
        <v>0.1653135969904963</v>
      </c>
      <c r="N55" s="30" t="s">
        <v>12</v>
      </c>
      <c r="O55" s="30" t="s">
        <v>12</v>
      </c>
    </row>
    <row r="56" spans="1:15" x14ac:dyDescent="0.3">
      <c r="A56" t="s">
        <v>16</v>
      </c>
      <c r="B56" s="30">
        <v>0.34438546878399001</v>
      </c>
      <c r="C56" s="30">
        <v>0.63406574012795103</v>
      </c>
      <c r="D56" s="30">
        <v>0.76555378699999999</v>
      </c>
      <c r="E56" s="30">
        <v>0.68544689599999997</v>
      </c>
      <c r="F56" s="30">
        <v>0.35402634644681402</v>
      </c>
      <c r="G56" s="30">
        <v>0.57456535737282699</v>
      </c>
      <c r="H56" s="30" t="s">
        <v>12</v>
      </c>
      <c r="I56" s="30" t="s">
        <v>12</v>
      </c>
      <c r="J56" s="30" t="s">
        <v>12</v>
      </c>
      <c r="K56" s="30" t="s">
        <v>12</v>
      </c>
      <c r="L56" s="31">
        <f>AVERAGE(B56:G56)</f>
        <v>0.55967393262193033</v>
      </c>
      <c r="M56" s="30">
        <f>_xlfn.STDEV.S(B56:G56)</f>
        <v>0.174700486932414</v>
      </c>
      <c r="N56" s="30" t="s">
        <v>12</v>
      </c>
      <c r="O56" s="30" t="s">
        <v>12</v>
      </c>
    </row>
    <row r="57" spans="1:15" x14ac:dyDescent="0.3">
      <c r="A57" t="s">
        <v>17</v>
      </c>
      <c r="B57" s="30">
        <v>0.27730041331303001</v>
      </c>
      <c r="C57" s="30">
        <v>0.47035958526362198</v>
      </c>
      <c r="D57" s="30">
        <v>0.46850731600000001</v>
      </c>
      <c r="E57" s="30">
        <v>0.41217480899999998</v>
      </c>
      <c r="F57" s="30">
        <v>0.181794067568779</v>
      </c>
      <c r="G57" s="30">
        <v>0.35610317790992801</v>
      </c>
      <c r="H57" s="30" t="s">
        <v>12</v>
      </c>
      <c r="I57" s="30" t="s">
        <v>12</v>
      </c>
      <c r="J57" s="30" t="s">
        <v>12</v>
      </c>
      <c r="K57" s="30" t="s">
        <v>12</v>
      </c>
      <c r="L57" s="31">
        <f>AVERAGE(B57:G57)</f>
        <v>0.36103989484255988</v>
      </c>
      <c r="M57" s="30">
        <f>_xlfn.STDEV.S(B57:G57)</f>
        <v>0.11426334434615996</v>
      </c>
      <c r="N57" s="30" t="s">
        <v>12</v>
      </c>
      <c r="O57" s="30" t="s">
        <v>12</v>
      </c>
    </row>
    <row r="58" spans="1:15" x14ac:dyDescent="0.3">
      <c r="A58" t="s">
        <v>18</v>
      </c>
      <c r="B58" s="30">
        <v>0.11071350881009299</v>
      </c>
      <c r="C58" s="30">
        <v>0.308773439223472</v>
      </c>
      <c r="D58" s="30">
        <v>0.338779471</v>
      </c>
      <c r="E58" s="30">
        <v>0.26117455099999998</v>
      </c>
      <c r="F58" s="30">
        <v>8.1077157451384899E-2</v>
      </c>
      <c r="G58" s="30">
        <v>0.117367523957426</v>
      </c>
      <c r="H58" s="30" t="s">
        <v>12</v>
      </c>
      <c r="I58" s="30" t="s">
        <v>12</v>
      </c>
      <c r="J58" s="30" t="s">
        <v>12</v>
      </c>
      <c r="K58" s="30" t="s">
        <v>12</v>
      </c>
      <c r="L58" s="31">
        <f>AVERAGE(B58:G58)</f>
        <v>0.20298094190706265</v>
      </c>
      <c r="M58" s="30">
        <f>_xlfn.STDEV.S(B58:G58)</f>
        <v>0.11289221260959383</v>
      </c>
      <c r="N58" s="30" t="s">
        <v>12</v>
      </c>
      <c r="O58" s="30" t="s">
        <v>12</v>
      </c>
    </row>
    <row r="59" spans="1:15" x14ac:dyDescent="0.3">
      <c r="A59" s="8" t="s">
        <v>22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3"/>
      <c r="M59" s="32"/>
      <c r="N59" s="33"/>
      <c r="O59" s="32"/>
    </row>
    <row r="60" spans="1:15" x14ac:dyDescent="0.3">
      <c r="A60" t="s">
        <v>14</v>
      </c>
      <c r="B60" s="30">
        <v>0.11426923869019</v>
      </c>
      <c r="C60" s="30">
        <v>0.353067139899438</v>
      </c>
      <c r="D60" s="30">
        <v>0.26491868153081399</v>
      </c>
      <c r="E60" s="30">
        <v>0.49267074</v>
      </c>
      <c r="F60" s="30" t="s">
        <v>12</v>
      </c>
      <c r="G60" s="30">
        <v>0.12759451999999999</v>
      </c>
      <c r="H60" s="30" t="s">
        <v>12</v>
      </c>
      <c r="I60" s="30" t="s">
        <v>12</v>
      </c>
      <c r="J60" s="30" t="s">
        <v>12</v>
      </c>
      <c r="K60" s="30" t="s">
        <v>12</v>
      </c>
      <c r="L60" s="31">
        <f>AVERAGE(B60:G60)</f>
        <v>0.27050406402408844</v>
      </c>
      <c r="M60" s="30">
        <f>_xlfn.STDEV.S(B60:G60)</f>
        <v>0.15893264951707306</v>
      </c>
      <c r="N60" s="30" t="s">
        <v>12</v>
      </c>
      <c r="O60" s="30" t="s">
        <v>12</v>
      </c>
    </row>
    <row r="61" spans="1:15" x14ac:dyDescent="0.3">
      <c r="A61" t="s">
        <v>15</v>
      </c>
      <c r="B61" s="30">
        <v>0.45064460767488201</v>
      </c>
      <c r="C61" s="30">
        <v>0.699743271</v>
      </c>
      <c r="D61" s="30">
        <v>0.82973794700000003</v>
      </c>
      <c r="E61" s="30">
        <v>0.82314132699999998</v>
      </c>
      <c r="F61" s="30">
        <v>0.59559823066134399</v>
      </c>
      <c r="G61" s="30">
        <v>0.49964000200000003</v>
      </c>
      <c r="H61" s="30" t="s">
        <v>12</v>
      </c>
      <c r="I61" s="30" t="s">
        <v>12</v>
      </c>
      <c r="J61" s="30" t="s">
        <v>12</v>
      </c>
      <c r="K61" s="30" t="s">
        <v>12</v>
      </c>
      <c r="L61" s="31">
        <f>AVERAGE(B61:G61)</f>
        <v>0.64975089755603765</v>
      </c>
      <c r="M61" s="30">
        <f>_xlfn.STDEV.S(B61:G61)</f>
        <v>0.16128727374442625</v>
      </c>
      <c r="N61" s="30" t="s">
        <v>12</v>
      </c>
      <c r="O61" s="30" t="s">
        <v>12</v>
      </c>
    </row>
    <row r="62" spans="1:15" x14ac:dyDescent="0.3">
      <c r="A62" t="s">
        <v>16</v>
      </c>
      <c r="B62" s="30">
        <v>0.38054781355117701</v>
      </c>
      <c r="C62" s="30">
        <v>0.62814433599999997</v>
      </c>
      <c r="D62" s="30">
        <v>0.79506587500000003</v>
      </c>
      <c r="E62" s="30">
        <v>0.75603818599999995</v>
      </c>
      <c r="F62" s="30">
        <v>0.307261840543748</v>
      </c>
      <c r="G62" s="30">
        <v>0.43908795099999998</v>
      </c>
      <c r="H62" s="30" t="s">
        <v>12</v>
      </c>
      <c r="I62" s="30" t="s">
        <v>12</v>
      </c>
      <c r="J62" s="30" t="s">
        <v>12</v>
      </c>
      <c r="K62" s="30" t="s">
        <v>12</v>
      </c>
      <c r="L62" s="31">
        <f>AVERAGE(B62:G62)</f>
        <v>0.55102433368248749</v>
      </c>
      <c r="M62" s="30">
        <f>_xlfn.STDEV.S(B62:G62)</f>
        <v>0.20422859693661069</v>
      </c>
      <c r="N62" s="30" t="s">
        <v>12</v>
      </c>
      <c r="O62" s="30" t="s">
        <v>12</v>
      </c>
    </row>
    <row r="63" spans="1:15" x14ac:dyDescent="0.3">
      <c r="A63" t="s">
        <v>17</v>
      </c>
      <c r="B63" s="30">
        <v>0.27656895723210001</v>
      </c>
      <c r="C63" s="30">
        <v>0.50971191999999999</v>
      </c>
      <c r="D63" s="30">
        <v>0.54383958300000002</v>
      </c>
      <c r="E63" s="30">
        <v>0.50774172699999998</v>
      </c>
      <c r="F63" s="30">
        <v>0.236382565541051</v>
      </c>
      <c r="G63" s="30">
        <v>0.33145084200000002</v>
      </c>
      <c r="H63" s="30" t="s">
        <v>12</v>
      </c>
      <c r="I63" s="30" t="s">
        <v>12</v>
      </c>
      <c r="J63" s="30" t="s">
        <v>12</v>
      </c>
      <c r="K63" s="30" t="s">
        <v>12</v>
      </c>
      <c r="L63" s="31">
        <f>AVERAGE(B63:G63)</f>
        <v>0.4009492657955252</v>
      </c>
      <c r="M63" s="30">
        <f>_xlfn.STDEV.S(B63:G63)</f>
        <v>0.13493278205947418</v>
      </c>
      <c r="N63" s="30" t="s">
        <v>12</v>
      </c>
      <c r="O63" s="30" t="s">
        <v>12</v>
      </c>
    </row>
    <row r="64" spans="1:15" x14ac:dyDescent="0.3">
      <c r="A64" t="s">
        <v>18</v>
      </c>
      <c r="B64" s="30">
        <v>0.108118349694515</v>
      </c>
      <c r="C64" s="30">
        <v>0.28581721399999999</v>
      </c>
      <c r="D64" s="30">
        <v>0.36296124699999999</v>
      </c>
      <c r="E64" s="30">
        <v>0.27516351700000002</v>
      </c>
      <c r="F64" s="30">
        <v>9.8161613982091195E-2</v>
      </c>
      <c r="G64" s="30">
        <v>7.8347060999999996E-2</v>
      </c>
      <c r="H64" s="30" t="s">
        <v>12</v>
      </c>
      <c r="I64" s="30" t="s">
        <v>12</v>
      </c>
      <c r="J64" s="30" t="s">
        <v>12</v>
      </c>
      <c r="K64" s="30" t="s">
        <v>12</v>
      </c>
      <c r="L64" s="31">
        <f>AVERAGE(B64:G64)</f>
        <v>0.2014281671127677</v>
      </c>
      <c r="M64" s="30">
        <f>_xlfn.STDEV.S(B64:G64)</f>
        <v>0.12097190637453298</v>
      </c>
      <c r="N64" s="30" t="s">
        <v>12</v>
      </c>
      <c r="O64" s="30" t="s">
        <v>12</v>
      </c>
    </row>
    <row r="65" spans="1:15" x14ac:dyDescent="0.3">
      <c r="A65" s="8" t="s">
        <v>23</v>
      </c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3"/>
      <c r="M65" s="32"/>
      <c r="N65" s="33"/>
      <c r="O65" s="32"/>
    </row>
    <row r="66" spans="1:15" x14ac:dyDescent="0.3">
      <c r="A66" t="s">
        <v>14</v>
      </c>
      <c r="B66" s="30">
        <v>0.58672380000000002</v>
      </c>
      <c r="C66" s="30">
        <v>1.253004</v>
      </c>
      <c r="D66" s="30">
        <v>0.78715279999999999</v>
      </c>
      <c r="E66" s="30">
        <v>0.60296300000000003</v>
      </c>
      <c r="F66" s="30" t="s">
        <v>12</v>
      </c>
      <c r="G66" s="30">
        <v>1.1169910000000001</v>
      </c>
      <c r="H66" s="30">
        <v>1.2000690000000001</v>
      </c>
      <c r="I66" s="30">
        <v>1.8681129999999999</v>
      </c>
      <c r="J66" s="30">
        <v>1.3220350000000001</v>
      </c>
      <c r="K66" s="30">
        <v>0.2655537</v>
      </c>
      <c r="L66" s="31">
        <f>AVERAGE(B66:G66)</f>
        <v>0.86936691999999982</v>
      </c>
      <c r="M66" s="30">
        <f>_xlfn.STDEV.S(B66:G66)</f>
        <v>0.30253612906099697</v>
      </c>
      <c r="N66" s="31">
        <f>AVERAGE(B66:K66)</f>
        <v>1.0002894777777778</v>
      </c>
      <c r="O66" s="30">
        <f t="shared" ref="O66:O76" si="2">_xlfn.STDEV.S(B66:K66)</f>
        <v>0.48582434913023331</v>
      </c>
    </row>
    <row r="67" spans="1:15" x14ac:dyDescent="0.3">
      <c r="A67" t="s">
        <v>15</v>
      </c>
      <c r="B67" s="30">
        <v>0.4430499</v>
      </c>
      <c r="C67" s="30">
        <v>0.70318250000000004</v>
      </c>
      <c r="D67" s="30">
        <v>1.086333</v>
      </c>
      <c r="E67" s="30">
        <v>0.72483710000000001</v>
      </c>
      <c r="F67" s="30">
        <v>1.8539620000000001</v>
      </c>
      <c r="G67" s="30">
        <v>0.66175850000000003</v>
      </c>
      <c r="H67" s="30">
        <v>0.68123659999999997</v>
      </c>
      <c r="I67" s="30">
        <v>0.8535433</v>
      </c>
      <c r="J67" s="30">
        <v>0.57418369999999996</v>
      </c>
      <c r="K67" s="30">
        <v>0.65314899999999998</v>
      </c>
      <c r="L67" s="31">
        <f t="shared" ref="L67:L70" si="3">AVERAGE(B67:G67)</f>
        <v>0.91218716666666688</v>
      </c>
      <c r="M67" s="30">
        <f>_xlfn.STDEV.S(B67:G67)</f>
        <v>0.50573785664111637</v>
      </c>
      <c r="N67" s="31">
        <f t="shared" ref="N67:N76" si="4">AVERAGE(B67:K67)</f>
        <v>0.82352356000000015</v>
      </c>
      <c r="O67" s="30">
        <f t="shared" si="2"/>
        <v>0.39977298131958217</v>
      </c>
    </row>
    <row r="68" spans="1:15" x14ac:dyDescent="0.3">
      <c r="A68" t="s">
        <v>16</v>
      </c>
      <c r="B68" s="30">
        <v>0.58484849999999999</v>
      </c>
      <c r="C68" s="30">
        <v>0.79828390000000005</v>
      </c>
      <c r="D68" s="30">
        <v>1.4532419999999999</v>
      </c>
      <c r="E68" s="30">
        <v>0.79240600000000005</v>
      </c>
      <c r="F68" s="30">
        <v>1.067367</v>
      </c>
      <c r="G68" s="30">
        <v>0.69346459999999999</v>
      </c>
      <c r="H68" s="30">
        <v>0.68448920000000002</v>
      </c>
      <c r="I68" s="30">
        <v>1.322425</v>
      </c>
      <c r="J68" s="30">
        <v>0.66078230000000004</v>
      </c>
      <c r="K68" s="30">
        <v>0.51768060000000005</v>
      </c>
      <c r="L68" s="31">
        <f t="shared" si="3"/>
        <v>0.8982686666666666</v>
      </c>
      <c r="M68" s="30">
        <f>_xlfn.STDEV.S(B68:G68)</f>
        <v>0.31558530111618127</v>
      </c>
      <c r="N68" s="31">
        <f t="shared" si="4"/>
        <v>0.85749891</v>
      </c>
      <c r="O68" s="30">
        <f t="shared" si="2"/>
        <v>0.31766613975700109</v>
      </c>
    </row>
    <row r="69" spans="1:15" x14ac:dyDescent="0.3">
      <c r="A69" t="s">
        <v>17</v>
      </c>
      <c r="B69" s="30">
        <v>0.59317690000000001</v>
      </c>
      <c r="C69" s="30">
        <v>0.82851790000000003</v>
      </c>
      <c r="D69" s="30">
        <v>1.5593939999999999</v>
      </c>
      <c r="E69" s="30">
        <v>1.0650379999999999</v>
      </c>
      <c r="F69" s="30">
        <v>1.2954639999999999</v>
      </c>
      <c r="G69" s="30">
        <v>1.2151179999999999</v>
      </c>
      <c r="H69" s="30">
        <v>1.2190049999999999</v>
      </c>
      <c r="I69" s="30">
        <v>1.256535</v>
      </c>
      <c r="J69" s="30">
        <v>0.88404760000000004</v>
      </c>
      <c r="K69" s="30">
        <v>0.95876899999999998</v>
      </c>
      <c r="L69" s="31">
        <f t="shared" si="3"/>
        <v>1.0927847999999998</v>
      </c>
      <c r="M69" s="30">
        <f>_xlfn.STDEV.S(B69:G69)</f>
        <v>0.3446689276821403</v>
      </c>
      <c r="N69" s="31">
        <f t="shared" si="4"/>
        <v>1.0875065400000001</v>
      </c>
      <c r="O69" s="30">
        <f t="shared" si="2"/>
        <v>0.27848436390637843</v>
      </c>
    </row>
    <row r="70" spans="1:15" x14ac:dyDescent="0.3">
      <c r="A70" t="s">
        <v>18</v>
      </c>
      <c r="B70" s="30">
        <v>0.29106549999999998</v>
      </c>
      <c r="C70" s="30">
        <v>0.39351009999999997</v>
      </c>
      <c r="D70" s="30">
        <v>1.455606</v>
      </c>
      <c r="E70" s="30">
        <v>1.107845</v>
      </c>
      <c r="F70" s="30">
        <v>1.236469</v>
      </c>
      <c r="G70" s="30">
        <v>0.65299209999999996</v>
      </c>
      <c r="H70" s="30">
        <v>0.59873659999999995</v>
      </c>
      <c r="I70" s="30" t="s">
        <v>12</v>
      </c>
      <c r="J70" s="30">
        <v>0.61316329999999997</v>
      </c>
      <c r="K70" s="30">
        <v>0.36074929999999999</v>
      </c>
      <c r="L70" s="31">
        <f t="shared" si="3"/>
        <v>0.85624795000000009</v>
      </c>
      <c r="M70" s="30">
        <f>_xlfn.STDEV.S(B70:G70)</f>
        <v>0.47790577621565827</v>
      </c>
      <c r="N70" s="31">
        <f t="shared" si="4"/>
        <v>0.74557076666666666</v>
      </c>
      <c r="O70" s="30">
        <f t="shared" si="2"/>
        <v>0.41872512748554985</v>
      </c>
    </row>
    <row r="71" spans="1:15" x14ac:dyDescent="0.3">
      <c r="A71" s="8" t="s">
        <v>24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3"/>
      <c r="M71" s="32"/>
      <c r="N71" s="33"/>
      <c r="O71" s="32"/>
    </row>
    <row r="72" spans="1:15" x14ac:dyDescent="0.3">
      <c r="A72" t="s">
        <v>14</v>
      </c>
      <c r="B72" s="30">
        <v>0.1463187</v>
      </c>
      <c r="C72" s="30">
        <v>0.37135269999999998</v>
      </c>
      <c r="D72" s="30">
        <v>0.14866070000000001</v>
      </c>
      <c r="E72" s="30">
        <v>0.15458649999999999</v>
      </c>
      <c r="F72" s="30" t="s">
        <v>12</v>
      </c>
      <c r="G72" s="30">
        <v>0.51144069999999997</v>
      </c>
      <c r="H72" s="30">
        <v>0.5664804</v>
      </c>
      <c r="I72" s="30">
        <v>0.70609759999999999</v>
      </c>
      <c r="J72" s="30">
        <v>0.4033428</v>
      </c>
      <c r="K72" s="30">
        <v>0.1257944</v>
      </c>
      <c r="L72" s="31">
        <f>AVERAGE(B72:G72)</f>
        <v>0.26647185999999995</v>
      </c>
      <c r="M72" s="30">
        <f t="shared" ref="M72:M75" si="5">_xlfn.STDEV.S(B72:G72)</f>
        <v>0.16721566032440863</v>
      </c>
      <c r="N72" s="31">
        <f t="shared" si="4"/>
        <v>0.3482305</v>
      </c>
      <c r="O72" s="30">
        <f t="shared" si="2"/>
        <v>0.2160682035293138</v>
      </c>
    </row>
    <row r="73" spans="1:15" x14ac:dyDescent="0.3">
      <c r="A73" t="s">
        <v>15</v>
      </c>
      <c r="B73" s="30">
        <v>6.9655170000000002E-2</v>
      </c>
      <c r="C73" s="30">
        <v>1.089915</v>
      </c>
      <c r="D73" s="30">
        <v>2.2502260000000001</v>
      </c>
      <c r="E73" s="30">
        <v>0.57027030000000001</v>
      </c>
      <c r="F73" s="30">
        <v>0.5301863</v>
      </c>
      <c r="G73" s="30">
        <v>0.89922729999999995</v>
      </c>
      <c r="H73" s="30">
        <v>0.93823400000000001</v>
      </c>
      <c r="I73" s="30">
        <v>1.5341279999999999</v>
      </c>
      <c r="J73" s="30">
        <v>1.222691</v>
      </c>
      <c r="K73" s="30">
        <v>0.1795263</v>
      </c>
      <c r="L73" s="31">
        <f t="shared" ref="L73:L75" si="6">AVERAGE(B73:G73)</f>
        <v>0.90158001166666646</v>
      </c>
      <c r="M73" s="30">
        <f t="shared" si="5"/>
        <v>0.74754531116482825</v>
      </c>
      <c r="N73" s="31">
        <f t="shared" si="4"/>
        <v>0.92840593699999974</v>
      </c>
      <c r="O73" s="30">
        <f t="shared" si="2"/>
        <v>0.65088469368732726</v>
      </c>
    </row>
    <row r="74" spans="1:15" x14ac:dyDescent="0.3">
      <c r="A74" t="s">
        <v>16</v>
      </c>
      <c r="B74" s="30">
        <v>1.872414</v>
      </c>
      <c r="C74" s="30">
        <v>1.812881</v>
      </c>
      <c r="D74" s="30">
        <v>1.9377439999999999</v>
      </c>
      <c r="E74" s="30">
        <v>1.169392</v>
      </c>
      <c r="F74" s="30">
        <v>1.767064</v>
      </c>
      <c r="G74" s="30">
        <v>1.300136</v>
      </c>
      <c r="H74" s="30">
        <v>1.3077700000000001</v>
      </c>
      <c r="I74" s="30">
        <v>2.0697019999999999</v>
      </c>
      <c r="J74" s="30">
        <v>1.6443160000000001</v>
      </c>
      <c r="K74" s="30">
        <v>0.92294739999999997</v>
      </c>
      <c r="L74" s="31">
        <f t="shared" si="6"/>
        <v>1.6432718333333334</v>
      </c>
      <c r="M74" s="30">
        <f t="shared" si="5"/>
        <v>0.32422709818546452</v>
      </c>
      <c r="N74" s="31">
        <f t="shared" si="4"/>
        <v>1.5804366399999998</v>
      </c>
      <c r="O74" s="30">
        <f t="shared" si="2"/>
        <v>0.37997163454524513</v>
      </c>
    </row>
    <row r="75" spans="1:15" x14ac:dyDescent="0.3">
      <c r="A75" t="s">
        <v>17</v>
      </c>
      <c r="B75" s="30">
        <v>2.9098850000000001</v>
      </c>
      <c r="C75" s="30">
        <v>1.5431360000000001</v>
      </c>
      <c r="D75" s="30">
        <v>2.5727069999999999</v>
      </c>
      <c r="E75" s="30">
        <v>2.2447300000000001</v>
      </c>
      <c r="F75" s="30">
        <v>1.995131</v>
      </c>
      <c r="G75" s="30">
        <v>2.1100910000000002</v>
      </c>
      <c r="H75" s="30">
        <v>2.2046800000000002</v>
      </c>
      <c r="I75" s="30">
        <v>2.4141279999999998</v>
      </c>
      <c r="J75" s="30">
        <v>1.9091419999999999</v>
      </c>
      <c r="K75" s="30">
        <v>1.6384209999999999</v>
      </c>
      <c r="L75" s="31">
        <f t="shared" si="6"/>
        <v>2.2292800000000002</v>
      </c>
      <c r="M75" s="30">
        <f t="shared" si="5"/>
        <v>0.4735460555240637</v>
      </c>
      <c r="N75" s="31">
        <f t="shared" si="4"/>
        <v>2.1542051</v>
      </c>
      <c r="O75" s="30">
        <f t="shared" si="2"/>
        <v>0.41516309612286273</v>
      </c>
    </row>
    <row r="76" spans="1:15" x14ac:dyDescent="0.3">
      <c r="A76" t="s">
        <v>18</v>
      </c>
      <c r="B76" s="30">
        <v>1.6280460000000001</v>
      </c>
      <c r="C76" s="30">
        <v>0.60779660000000002</v>
      </c>
      <c r="D76" s="30">
        <v>2.3490980000000001</v>
      </c>
      <c r="E76" s="30">
        <v>2.6341890000000001</v>
      </c>
      <c r="F76" s="30">
        <v>2.2514080000000001</v>
      </c>
      <c r="G76" s="30">
        <v>1.2864089999999999</v>
      </c>
      <c r="H76" s="30">
        <v>1.2869759999999999</v>
      </c>
      <c r="I76" s="30" t="s">
        <v>12</v>
      </c>
      <c r="J76" s="30">
        <v>1.4318329999999999</v>
      </c>
      <c r="K76" s="30">
        <v>0.73989470000000002</v>
      </c>
      <c r="L76" s="31">
        <f>AVERAGE(B76:G76)</f>
        <v>1.7928244333333332</v>
      </c>
      <c r="M76" s="30">
        <f>_xlfn.STDEV.S(B76:G76)</f>
        <v>0.76361416849291608</v>
      </c>
      <c r="N76" s="31">
        <f t="shared" si="4"/>
        <v>1.5795166999999999</v>
      </c>
      <c r="O76" s="30">
        <f t="shared" si="2"/>
        <v>0.70718542171596066</v>
      </c>
    </row>
    <row r="77" spans="1:15" x14ac:dyDescent="0.3">
      <c r="A77" s="8" t="s">
        <v>25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3"/>
      <c r="M77" s="32"/>
      <c r="N77" s="33"/>
      <c r="O77" s="32"/>
    </row>
    <row r="78" spans="1:15" x14ac:dyDescent="0.3">
      <c r="A78" t="s">
        <v>14</v>
      </c>
      <c r="B78" s="30">
        <v>1.7621100000000001E-4</v>
      </c>
      <c r="C78" s="30">
        <v>1.6222219999999999E-2</v>
      </c>
      <c r="D78" s="30">
        <v>2.3064520000000002E-2</v>
      </c>
      <c r="E78" s="30">
        <v>6.0103630000000003E-3</v>
      </c>
      <c r="F78" s="30" t="s">
        <v>12</v>
      </c>
      <c r="G78" s="30">
        <v>4.8819439999999999E-2</v>
      </c>
      <c r="H78" s="30">
        <v>7.7718629999999997E-2</v>
      </c>
      <c r="I78" s="30">
        <v>0.1632895</v>
      </c>
      <c r="J78" s="30">
        <v>6.231482E-2</v>
      </c>
      <c r="K78" s="30">
        <v>8.82353E-4</v>
      </c>
      <c r="L78" s="31">
        <f>AVERAGE(B78:G78)</f>
        <v>1.8858550799999999E-2</v>
      </c>
      <c r="M78" s="30">
        <f>_xlfn.STDEV.S(B78:G78)</f>
        <v>1.8949940955051727E-2</v>
      </c>
      <c r="N78" s="31">
        <f>AVERAGE(B78:K78)</f>
        <v>4.4277561888888893E-2</v>
      </c>
      <c r="O78" s="30">
        <f>_xlfn.STDEV.S(B78:K78)</f>
        <v>5.2628016489006502E-2</v>
      </c>
    </row>
    <row r="79" spans="1:15" x14ac:dyDescent="0.3">
      <c r="A79" t="s">
        <v>15</v>
      </c>
      <c r="B79" s="30">
        <v>0.12029629999999999</v>
      </c>
      <c r="C79" s="30">
        <v>0.33778849999999999</v>
      </c>
      <c r="D79" s="30">
        <v>1.2794810000000001</v>
      </c>
      <c r="E79" s="30">
        <v>1.1229950000000001E-2</v>
      </c>
      <c r="F79" s="30">
        <v>0.1587654</v>
      </c>
      <c r="G79" s="30">
        <v>0.4991698</v>
      </c>
      <c r="H79" s="30">
        <v>0.50249999999999995</v>
      </c>
      <c r="I79" s="30">
        <v>1.3581129999999999</v>
      </c>
      <c r="J79" s="30">
        <v>0.4086957</v>
      </c>
      <c r="K79" s="30">
        <v>3.2782609999999997E-2</v>
      </c>
      <c r="L79" s="31">
        <f>AVERAGE(B79:G79)</f>
        <v>0.40112182499999999</v>
      </c>
      <c r="M79" s="30">
        <f>_xlfn.STDEV.S(B79:G79)</f>
        <v>0.46362800652789704</v>
      </c>
      <c r="N79" s="31">
        <f>AVERAGE(B79:K79)</f>
        <v>0.47088222599999996</v>
      </c>
      <c r="O79" s="30">
        <f>_xlfn.STDEV.S(B79:K79)</f>
        <v>0.48165574278176626</v>
      </c>
    </row>
    <row r="80" spans="1:15" x14ac:dyDescent="0.3">
      <c r="A80" t="s">
        <v>16</v>
      </c>
      <c r="B80" s="30">
        <v>0.39407409999999998</v>
      </c>
      <c r="C80" s="30">
        <v>1.9181729999999999</v>
      </c>
      <c r="D80" s="30">
        <v>3.191948</v>
      </c>
      <c r="E80" s="30">
        <v>0.3900535</v>
      </c>
      <c r="F80" s="30">
        <v>1.418722</v>
      </c>
      <c r="G80" s="30">
        <v>2.3443019999999999</v>
      </c>
      <c r="H80" s="30">
        <v>2.4275829999999998</v>
      </c>
      <c r="I80" s="30">
        <v>3.5635849999999998</v>
      </c>
      <c r="J80" s="30">
        <v>2.130242</v>
      </c>
      <c r="K80" s="30">
        <v>1.482348</v>
      </c>
      <c r="L80" s="31">
        <f>AVERAGE(B80:G80)</f>
        <v>1.6095454333333332</v>
      </c>
      <c r="M80" s="30">
        <f>_xlfn.STDEV.S(B80:G80)</f>
        <v>1.1081570999176007</v>
      </c>
      <c r="N80" s="31">
        <f>AVERAGE(B80:K80)</f>
        <v>1.9261030599999998</v>
      </c>
      <c r="O80" s="30">
        <f>_xlfn.STDEV.S(B80:K80)</f>
        <v>1.0494831357833263</v>
      </c>
    </row>
    <row r="81" spans="1:15" x14ac:dyDescent="0.3">
      <c r="A81" t="s">
        <v>17</v>
      </c>
      <c r="B81" s="30">
        <v>2.7888890000000002</v>
      </c>
      <c r="C81" s="30">
        <v>4.0002880000000003</v>
      </c>
      <c r="D81" s="30">
        <v>5.3953249999999997</v>
      </c>
      <c r="E81" s="30">
        <v>2.7882349999999998</v>
      </c>
      <c r="F81" s="30">
        <v>2.9612780000000001</v>
      </c>
      <c r="G81" s="30">
        <v>4.537509</v>
      </c>
      <c r="H81" s="30">
        <v>5.0425829999999996</v>
      </c>
      <c r="I81" s="30">
        <v>5.6835849999999999</v>
      </c>
      <c r="J81" s="30">
        <v>4.6224150000000002</v>
      </c>
      <c r="K81" s="30">
        <v>3.3039130000000001</v>
      </c>
      <c r="L81" s="31">
        <f>AVERAGE(B81:G81)</f>
        <v>3.7452540000000005</v>
      </c>
      <c r="M81" s="30">
        <f>_xlfn.STDEV.S(B81:G81)</f>
        <v>1.0826432819155161</v>
      </c>
      <c r="N81" s="31">
        <f>AVERAGE(B81:K81)</f>
        <v>4.1124020000000012</v>
      </c>
      <c r="O81" s="30">
        <f>_xlfn.STDEV.S(B81:K81)</f>
        <v>1.1013622241139962</v>
      </c>
    </row>
    <row r="82" spans="1:15" x14ac:dyDescent="0.3">
      <c r="A82" t="s">
        <v>18</v>
      </c>
      <c r="B82" s="30">
        <v>2.291852</v>
      </c>
      <c r="C82" s="30">
        <v>1.4778849999999999</v>
      </c>
      <c r="D82" s="30">
        <v>5.3722079999999997</v>
      </c>
      <c r="E82" s="30">
        <v>8.9890910000000002</v>
      </c>
      <c r="F82" s="30">
        <v>5.0983460000000003</v>
      </c>
      <c r="G82" s="30">
        <v>5.6918490000000004</v>
      </c>
      <c r="H82" s="30">
        <v>5.6188330000000004</v>
      </c>
      <c r="I82" s="30" t="s">
        <v>12</v>
      </c>
      <c r="J82" s="30">
        <v>4.7587440000000001</v>
      </c>
      <c r="K82" s="30">
        <v>1.8467830000000001</v>
      </c>
      <c r="L82" s="31">
        <f>AVERAGE(B82:G82)</f>
        <v>4.8202051666666668</v>
      </c>
      <c r="M82" s="30">
        <f>_xlfn.STDEV.S(B82:G82)</f>
        <v>2.6864517619577994</v>
      </c>
      <c r="N82" s="31">
        <f>AVERAGE(B82:K82)</f>
        <v>4.5717323333333333</v>
      </c>
      <c r="O82" s="30">
        <f>_xlfn.STDEV.S(B82:K82)</f>
        <v>2.3720320897622784</v>
      </c>
    </row>
    <row r="83" spans="1:15" x14ac:dyDescent="0.3">
      <c r="A83" s="8" t="s">
        <v>26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33"/>
      <c r="M83" s="32"/>
      <c r="N83" s="27"/>
      <c r="O83" s="26"/>
    </row>
    <row r="84" spans="1:15" x14ac:dyDescent="0.3">
      <c r="A84" t="s">
        <v>14</v>
      </c>
      <c r="B84" s="30">
        <v>0.63063519999999995</v>
      </c>
      <c r="C84" s="30">
        <v>0.9432258</v>
      </c>
      <c r="D84" s="30">
        <v>0.55451779999999995</v>
      </c>
      <c r="E84" s="30">
        <v>0.35171790000000003</v>
      </c>
      <c r="F84" s="30" t="s">
        <v>12</v>
      </c>
      <c r="G84" s="30">
        <v>0.83589910000000001</v>
      </c>
      <c r="H84" s="30" t="s">
        <v>12</v>
      </c>
      <c r="I84" s="30" t="s">
        <v>12</v>
      </c>
      <c r="J84" s="30" t="s">
        <v>12</v>
      </c>
      <c r="K84" s="30" t="s">
        <v>12</v>
      </c>
      <c r="L84" s="31">
        <f t="shared" ref="L83:L100" si="7">AVERAGE(B84:G84)</f>
        <v>0.66319916000000012</v>
      </c>
      <c r="M84" s="30">
        <f t="shared" ref="M83:M100" si="8">_xlfn.STDEV.S(B84:G84)</f>
        <v>0.23352345343627226</v>
      </c>
      <c r="N84" s="30" t="s">
        <v>12</v>
      </c>
      <c r="O84" s="30" t="s">
        <v>12</v>
      </c>
    </row>
    <row r="85" spans="1:15" x14ac:dyDescent="0.3">
      <c r="A85" t="s">
        <v>15</v>
      </c>
      <c r="B85" s="30">
        <v>0.54697850000000003</v>
      </c>
      <c r="C85" s="30">
        <v>0.60421860000000005</v>
      </c>
      <c r="D85" s="30">
        <v>0.65598809999999996</v>
      </c>
      <c r="E85" s="30">
        <v>0.74759189999999998</v>
      </c>
      <c r="F85" s="30">
        <v>1.5310619999999999</v>
      </c>
      <c r="G85" s="30">
        <v>0.66726510000000006</v>
      </c>
      <c r="H85" s="30" t="s">
        <v>12</v>
      </c>
      <c r="I85" s="30" t="s">
        <v>12</v>
      </c>
      <c r="J85" s="30" t="s">
        <v>12</v>
      </c>
      <c r="K85" s="30" t="s">
        <v>12</v>
      </c>
      <c r="L85" s="31">
        <f t="shared" si="7"/>
        <v>0.7921840333333332</v>
      </c>
      <c r="M85" s="30">
        <f t="shared" si="8"/>
        <v>0.36811409585829091</v>
      </c>
      <c r="N85" s="30" t="s">
        <v>12</v>
      </c>
      <c r="O85" s="30" t="s">
        <v>12</v>
      </c>
    </row>
    <row r="86" spans="1:15" x14ac:dyDescent="0.3">
      <c r="A86" t="s">
        <v>16</v>
      </c>
      <c r="B86" s="30">
        <v>0.32713019999999998</v>
      </c>
      <c r="C86" s="30">
        <v>0.76960689999999998</v>
      </c>
      <c r="D86" s="30">
        <v>1.245557</v>
      </c>
      <c r="E86" s="30">
        <v>0.85599049999999999</v>
      </c>
      <c r="F86" s="30">
        <v>1.1471560000000001</v>
      </c>
      <c r="G86" s="30">
        <v>0.49294359999999998</v>
      </c>
      <c r="H86" s="30" t="s">
        <v>12</v>
      </c>
      <c r="I86" s="30" t="s">
        <v>12</v>
      </c>
      <c r="J86" s="30" t="s">
        <v>12</v>
      </c>
      <c r="K86" s="30" t="s">
        <v>12</v>
      </c>
      <c r="L86" s="31">
        <f t="shared" si="7"/>
        <v>0.80639736666666673</v>
      </c>
      <c r="M86" s="30">
        <f t="shared" si="8"/>
        <v>0.35797791214940988</v>
      </c>
      <c r="N86" s="30" t="s">
        <v>12</v>
      </c>
      <c r="O86" s="30" t="s">
        <v>12</v>
      </c>
    </row>
    <row r="87" spans="1:15" x14ac:dyDescent="0.3">
      <c r="A87" t="s">
        <v>17</v>
      </c>
      <c r="B87" s="30">
        <v>0.58159289999999997</v>
      </c>
      <c r="C87" s="30">
        <v>0.60185999999999995</v>
      </c>
      <c r="D87" s="30">
        <v>1.3016049999999999</v>
      </c>
      <c r="E87" s="30">
        <v>1.0791459999999999</v>
      </c>
      <c r="F87" s="30">
        <v>0.63387499999999997</v>
      </c>
      <c r="G87" s="30">
        <v>1.132088</v>
      </c>
      <c r="H87" s="30" t="s">
        <v>12</v>
      </c>
      <c r="I87" s="30" t="s">
        <v>12</v>
      </c>
      <c r="J87" s="30" t="s">
        <v>12</v>
      </c>
      <c r="K87" s="30" t="s">
        <v>12</v>
      </c>
      <c r="L87" s="31">
        <f t="shared" si="7"/>
        <v>0.88836115000000004</v>
      </c>
      <c r="M87" s="30">
        <f t="shared" si="8"/>
        <v>0.31859848859166723</v>
      </c>
      <c r="N87" s="30" t="s">
        <v>12</v>
      </c>
      <c r="O87" s="30" t="s">
        <v>12</v>
      </c>
    </row>
    <row r="88" spans="1:15" x14ac:dyDescent="0.3">
      <c r="A88" t="s">
        <v>18</v>
      </c>
      <c r="B88" s="30">
        <v>0.1092288</v>
      </c>
      <c r="C88" s="30">
        <v>0.27221479999999998</v>
      </c>
      <c r="D88" s="30">
        <v>1.2324809999999999</v>
      </c>
      <c r="E88" s="30">
        <v>1.1586479999999999</v>
      </c>
      <c r="F88" s="30">
        <v>0.36675000000000002</v>
      </c>
      <c r="G88" s="30">
        <v>0.56736949999999997</v>
      </c>
      <c r="H88" s="30" t="s">
        <v>12</v>
      </c>
      <c r="I88" s="30" t="s">
        <v>12</v>
      </c>
      <c r="J88" s="30" t="s">
        <v>12</v>
      </c>
      <c r="K88" s="30" t="s">
        <v>12</v>
      </c>
      <c r="L88" s="31">
        <f t="shared" si="7"/>
        <v>0.61778201666666666</v>
      </c>
      <c r="M88" s="30">
        <f t="shared" si="8"/>
        <v>0.47201534353945085</v>
      </c>
      <c r="N88" s="30" t="s">
        <v>12</v>
      </c>
      <c r="O88" s="30" t="s">
        <v>12</v>
      </c>
    </row>
    <row r="89" spans="1:15" x14ac:dyDescent="0.3">
      <c r="A89" s="8" t="s">
        <v>27</v>
      </c>
      <c r="B89" s="26"/>
      <c r="C89" s="26"/>
      <c r="D89" s="26"/>
      <c r="E89" s="26"/>
      <c r="F89" s="26"/>
      <c r="G89" s="26"/>
      <c r="H89" s="32"/>
      <c r="I89" s="32"/>
      <c r="J89" s="32"/>
      <c r="K89" s="32"/>
      <c r="L89" s="33"/>
      <c r="M89" s="32"/>
      <c r="N89" s="27"/>
      <c r="O89" s="26"/>
    </row>
    <row r="90" spans="1:15" x14ac:dyDescent="0.3">
      <c r="A90" t="s">
        <v>14</v>
      </c>
      <c r="B90" s="30">
        <v>2.7368420000000001E-2</v>
      </c>
      <c r="C90" s="30">
        <v>0.26040819999999998</v>
      </c>
      <c r="D90" s="30">
        <v>7.8271599999999997E-2</v>
      </c>
      <c r="E90" s="30">
        <v>5.3973510000000002E-2</v>
      </c>
      <c r="F90" s="30" t="s">
        <v>12</v>
      </c>
      <c r="G90" s="30">
        <v>7.4977970000000005E-2</v>
      </c>
      <c r="H90" s="30" t="s">
        <v>12</v>
      </c>
      <c r="I90" s="30" t="s">
        <v>12</v>
      </c>
      <c r="J90" s="30" t="s">
        <v>12</v>
      </c>
      <c r="K90" s="30" t="s">
        <v>12</v>
      </c>
      <c r="L90" s="31">
        <f t="shared" si="7"/>
        <v>9.8999939999999995E-2</v>
      </c>
      <c r="M90" s="30">
        <f t="shared" si="8"/>
        <v>9.2490269182924578E-2</v>
      </c>
      <c r="N90" s="30" t="s">
        <v>12</v>
      </c>
      <c r="O90" s="30" t="s">
        <v>12</v>
      </c>
    </row>
    <row r="91" spans="1:15" x14ac:dyDescent="0.3">
      <c r="A91" t="s">
        <v>15</v>
      </c>
      <c r="B91" s="30">
        <v>0.20540230000000001</v>
      </c>
      <c r="C91" s="30">
        <v>0.61821429999999999</v>
      </c>
      <c r="D91" s="30">
        <v>1.66455</v>
      </c>
      <c r="E91" s="30">
        <v>0.55985609999999997</v>
      </c>
      <c r="F91" s="30">
        <v>0.95520550000000004</v>
      </c>
      <c r="G91" s="30">
        <v>0.79382920000000001</v>
      </c>
      <c r="H91" s="30" t="s">
        <v>12</v>
      </c>
      <c r="I91" s="30" t="s">
        <v>12</v>
      </c>
      <c r="J91" s="30" t="s">
        <v>12</v>
      </c>
      <c r="K91" s="30" t="s">
        <v>12</v>
      </c>
      <c r="L91" s="31">
        <f t="shared" si="7"/>
        <v>0.79950956666666662</v>
      </c>
      <c r="M91" s="30">
        <f t="shared" si="8"/>
        <v>0.49311938587541915</v>
      </c>
      <c r="N91" s="30" t="s">
        <v>12</v>
      </c>
      <c r="O91" s="30" t="s">
        <v>12</v>
      </c>
    </row>
    <row r="92" spans="1:15" x14ac:dyDescent="0.3">
      <c r="A92" t="s">
        <v>16</v>
      </c>
      <c r="B92" s="30">
        <v>1.0218389999999999</v>
      </c>
      <c r="C92" s="30">
        <v>1.2204999999999999</v>
      </c>
      <c r="D92" s="30">
        <v>2.0017459999999998</v>
      </c>
      <c r="E92" s="30">
        <v>0.9623022</v>
      </c>
      <c r="F92" s="30">
        <v>2.3739729999999999</v>
      </c>
      <c r="G92" s="30">
        <v>1.2655099999999999</v>
      </c>
      <c r="H92" s="30" t="s">
        <v>12</v>
      </c>
      <c r="I92" s="30" t="s">
        <v>12</v>
      </c>
      <c r="J92" s="30" t="s">
        <v>12</v>
      </c>
      <c r="K92" s="30" t="s">
        <v>12</v>
      </c>
      <c r="L92" s="31">
        <f t="shared" si="7"/>
        <v>1.4743117000000001</v>
      </c>
      <c r="M92" s="30">
        <f t="shared" si="8"/>
        <v>0.57662486884446718</v>
      </c>
      <c r="N92" s="30" t="s">
        <v>12</v>
      </c>
      <c r="O92" s="30" t="s">
        <v>12</v>
      </c>
    </row>
    <row r="93" spans="1:15" x14ac:dyDescent="0.3">
      <c r="A93" t="s">
        <v>17</v>
      </c>
      <c r="B93" s="30">
        <v>1.4273560000000001</v>
      </c>
      <c r="C93" s="30">
        <v>1.300357</v>
      </c>
      <c r="D93" s="30">
        <v>2.4658199999999999</v>
      </c>
      <c r="E93" s="30">
        <v>2.4876260000000001</v>
      </c>
      <c r="F93" s="30">
        <v>1.12137</v>
      </c>
      <c r="G93" s="30">
        <v>2.243967</v>
      </c>
      <c r="H93" s="30" t="s">
        <v>12</v>
      </c>
      <c r="I93" s="30" t="s">
        <v>12</v>
      </c>
      <c r="J93" s="30" t="s">
        <v>12</v>
      </c>
      <c r="K93" s="30" t="s">
        <v>12</v>
      </c>
      <c r="L93" s="31">
        <f t="shared" si="7"/>
        <v>1.8410826666666669</v>
      </c>
      <c r="M93" s="30">
        <f t="shared" si="8"/>
        <v>0.62484736175282451</v>
      </c>
      <c r="N93" s="30" t="s">
        <v>12</v>
      </c>
      <c r="O93" s="30" t="s">
        <v>12</v>
      </c>
    </row>
    <row r="94" spans="1:15" x14ac:dyDescent="0.3">
      <c r="A94" t="s">
        <v>18</v>
      </c>
      <c r="B94" s="30">
        <v>0.47908050000000002</v>
      </c>
      <c r="C94" s="30">
        <v>0.41542859999999998</v>
      </c>
      <c r="D94" s="30">
        <v>1.7972490000000001</v>
      </c>
      <c r="E94" s="30">
        <v>3.0307909999999998</v>
      </c>
      <c r="F94" s="30">
        <v>1.0425340000000001</v>
      </c>
      <c r="G94" s="30">
        <v>1.144298</v>
      </c>
      <c r="H94" s="30" t="s">
        <v>12</v>
      </c>
      <c r="I94" s="30" t="s">
        <v>12</v>
      </c>
      <c r="J94" s="30" t="s">
        <v>12</v>
      </c>
      <c r="K94" s="30" t="s">
        <v>12</v>
      </c>
      <c r="L94" s="31">
        <f t="shared" si="7"/>
        <v>1.3182301833333334</v>
      </c>
      <c r="M94" s="30">
        <f t="shared" si="8"/>
        <v>0.97855068926591693</v>
      </c>
      <c r="N94" s="30" t="s">
        <v>12</v>
      </c>
      <c r="O94" s="30" t="s">
        <v>12</v>
      </c>
    </row>
    <row r="95" spans="1:15" x14ac:dyDescent="0.3">
      <c r="A95" s="8" t="s">
        <v>28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33"/>
      <c r="M95" s="32"/>
      <c r="N95" s="27"/>
      <c r="O95" s="26"/>
    </row>
    <row r="96" spans="1:15" x14ac:dyDescent="0.3">
      <c r="A96" t="s">
        <v>14</v>
      </c>
      <c r="B96" s="30">
        <v>2.66667E-4</v>
      </c>
      <c r="C96" s="30">
        <v>3.8216600000000003E-4</v>
      </c>
      <c r="D96" s="30">
        <v>6.173228E-2</v>
      </c>
      <c r="E96" s="30">
        <v>5.636364E-2</v>
      </c>
      <c r="F96" s="30" t="s">
        <v>12</v>
      </c>
      <c r="G96" s="30">
        <v>1.576355E-3</v>
      </c>
      <c r="H96" s="30" t="s">
        <v>12</v>
      </c>
      <c r="I96" s="30" t="s">
        <v>12</v>
      </c>
      <c r="J96" s="30" t="s">
        <v>12</v>
      </c>
      <c r="K96" s="30" t="s">
        <v>12</v>
      </c>
      <c r="L96" s="31">
        <f t="shared" si="7"/>
        <v>2.4064221600000001E-2</v>
      </c>
      <c r="M96" s="30">
        <f t="shared" si="8"/>
        <v>3.1996103509665579E-2</v>
      </c>
      <c r="N96" s="30" t="s">
        <v>12</v>
      </c>
      <c r="O96" s="30" t="s">
        <v>12</v>
      </c>
    </row>
    <row r="97" spans="1:15" x14ac:dyDescent="0.3">
      <c r="A97" t="s">
        <v>15</v>
      </c>
      <c r="B97" s="30">
        <v>7.3207549999999996E-2</v>
      </c>
      <c r="C97" s="30">
        <v>8.7210880000000005E-2</v>
      </c>
      <c r="D97" s="30">
        <v>0.33318520000000001</v>
      </c>
      <c r="E97" s="30">
        <v>0.38225490000000001</v>
      </c>
      <c r="F97" s="30">
        <v>0.1215929</v>
      </c>
      <c r="G97" s="30">
        <v>0.28594340000000001</v>
      </c>
      <c r="H97" s="30" t="s">
        <v>12</v>
      </c>
      <c r="I97" s="30" t="s">
        <v>12</v>
      </c>
      <c r="J97" s="30" t="s">
        <v>12</v>
      </c>
      <c r="K97" s="30" t="s">
        <v>12</v>
      </c>
      <c r="L97" s="31">
        <f t="shared" si="7"/>
        <v>0.21389913833333332</v>
      </c>
      <c r="M97" s="30">
        <f t="shared" si="8"/>
        <v>0.13574069551607737</v>
      </c>
      <c r="N97" s="30" t="s">
        <v>12</v>
      </c>
      <c r="O97" s="30" t="s">
        <v>12</v>
      </c>
    </row>
    <row r="98" spans="1:15" x14ac:dyDescent="0.3">
      <c r="A98" t="s">
        <v>16</v>
      </c>
      <c r="B98" s="30">
        <v>0.59867919999999997</v>
      </c>
      <c r="C98" s="30">
        <v>1.0263949999999999</v>
      </c>
      <c r="D98" s="30">
        <v>3.0515560000000002</v>
      </c>
      <c r="E98" s="30">
        <v>0.70264709999999997</v>
      </c>
      <c r="F98" s="30">
        <v>1.953451</v>
      </c>
      <c r="G98" s="30">
        <v>2.1273580000000001</v>
      </c>
      <c r="H98" s="30" t="s">
        <v>12</v>
      </c>
      <c r="I98" s="30" t="s">
        <v>12</v>
      </c>
      <c r="J98" s="30" t="s">
        <v>12</v>
      </c>
      <c r="K98" s="30" t="s">
        <v>12</v>
      </c>
      <c r="L98" s="31">
        <f t="shared" si="7"/>
        <v>1.5766810500000001</v>
      </c>
      <c r="M98" s="30">
        <f t="shared" si="8"/>
        <v>0.96371100624642003</v>
      </c>
      <c r="N98" s="30" t="s">
        <v>12</v>
      </c>
      <c r="O98" s="30" t="s">
        <v>12</v>
      </c>
    </row>
    <row r="99" spans="1:15" x14ac:dyDescent="0.3">
      <c r="A99" t="s">
        <v>17</v>
      </c>
      <c r="B99" s="30">
        <v>2.4874529999999999</v>
      </c>
      <c r="C99" s="30">
        <v>2.8175509999999999</v>
      </c>
      <c r="D99" s="30">
        <v>5.6623700000000001</v>
      </c>
      <c r="E99" s="30">
        <v>2.905392</v>
      </c>
      <c r="F99" s="30">
        <v>1.64177</v>
      </c>
      <c r="G99" s="30">
        <v>4.1127359999999999</v>
      </c>
      <c r="H99" s="30" t="s">
        <v>12</v>
      </c>
      <c r="I99" s="30" t="s">
        <v>12</v>
      </c>
      <c r="J99" s="30" t="s">
        <v>12</v>
      </c>
      <c r="K99" s="30" t="s">
        <v>12</v>
      </c>
      <c r="L99" s="31">
        <f t="shared" si="7"/>
        <v>3.2712119999999998</v>
      </c>
      <c r="M99" s="30">
        <f t="shared" si="8"/>
        <v>1.4166715356995074</v>
      </c>
      <c r="N99" s="30" t="s">
        <v>12</v>
      </c>
      <c r="O99" s="30" t="s">
        <v>12</v>
      </c>
    </row>
    <row r="100" spans="1:15" x14ac:dyDescent="0.3">
      <c r="A100" t="s">
        <v>18</v>
      </c>
      <c r="B100" s="30">
        <v>1.6580189999999999</v>
      </c>
      <c r="C100" s="30">
        <v>1.323129</v>
      </c>
      <c r="D100" s="30">
        <v>5.4213329999999997</v>
      </c>
      <c r="E100" s="30">
        <v>8.5894119999999994</v>
      </c>
      <c r="F100" s="30">
        <v>2.9980530000000001</v>
      </c>
      <c r="G100" s="30">
        <v>5.2325470000000003</v>
      </c>
      <c r="H100" s="30" t="s">
        <v>12</v>
      </c>
      <c r="I100" s="30" t="s">
        <v>12</v>
      </c>
      <c r="J100" s="30" t="s">
        <v>12</v>
      </c>
      <c r="K100" s="30" t="s">
        <v>12</v>
      </c>
      <c r="L100" s="31">
        <f t="shared" si="7"/>
        <v>4.203748833333333</v>
      </c>
      <c r="M100" s="30">
        <f t="shared" si="8"/>
        <v>2.7570778637225626</v>
      </c>
      <c r="N100" s="30" t="s">
        <v>12</v>
      </c>
      <c r="O100" s="30" t="s">
        <v>12</v>
      </c>
    </row>
    <row r="101" spans="1:15" x14ac:dyDescent="0.3">
      <c r="A101" s="8" t="s">
        <v>33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7"/>
      <c r="M101" s="26"/>
      <c r="N101" s="27"/>
      <c r="O101" s="26"/>
    </row>
    <row r="102" spans="1:15" x14ac:dyDescent="0.3">
      <c r="A102" t="s">
        <v>14</v>
      </c>
      <c r="B102" s="24">
        <v>0</v>
      </c>
      <c r="C102" s="24">
        <v>0</v>
      </c>
      <c r="D102" s="24">
        <v>0</v>
      </c>
      <c r="E102" s="24">
        <v>0</v>
      </c>
      <c r="F102" s="24">
        <v>8.5710000000000005E-3</v>
      </c>
      <c r="G102" s="24">
        <v>0</v>
      </c>
      <c r="H102" s="24">
        <v>0</v>
      </c>
      <c r="I102" s="24">
        <v>0</v>
      </c>
      <c r="J102" s="24" t="s">
        <v>12</v>
      </c>
      <c r="K102" s="24">
        <v>0</v>
      </c>
      <c r="L102" s="25">
        <f>AVERAGE(B102:G102)</f>
        <v>1.4285000000000001E-3</v>
      </c>
      <c r="M102" s="24">
        <f>_xlfn.STDEV.S(B102:G102)</f>
        <v>3.4990960975657699E-3</v>
      </c>
      <c r="N102" s="25">
        <f>AVERAGE(B102:K102)</f>
        <v>9.5233333333333335E-4</v>
      </c>
      <c r="O102" s="24">
        <f>_xlfn.STDEV.S(B102:K102)</f>
        <v>2.8570000000000002E-3</v>
      </c>
    </row>
    <row r="103" spans="1:15" x14ac:dyDescent="0.3">
      <c r="A103" t="s">
        <v>15</v>
      </c>
      <c r="B103" s="24">
        <v>8.6000000000001506E-2</v>
      </c>
      <c r="C103" s="24">
        <v>0.31809523809523799</v>
      </c>
      <c r="D103" s="24">
        <v>0.50105263157894697</v>
      </c>
      <c r="E103" s="24">
        <v>0.28700000000000098</v>
      </c>
      <c r="F103" s="24">
        <v>0.78952380952380996</v>
      </c>
      <c r="G103" s="24">
        <v>0.35789473684210399</v>
      </c>
      <c r="H103" s="24">
        <v>0.54631578947368398</v>
      </c>
      <c r="I103" s="24">
        <v>0.68526315789473602</v>
      </c>
      <c r="J103" s="24" t="s">
        <v>12</v>
      </c>
      <c r="K103" s="24">
        <v>0.20631578947368301</v>
      </c>
      <c r="L103" s="25">
        <f>AVERAGE(B103:G103)</f>
        <v>0.38992773600668357</v>
      </c>
      <c r="M103" s="24">
        <f>_xlfn.STDEV.S(B103:G103)</f>
        <v>0.23714045320507235</v>
      </c>
      <c r="N103" s="25">
        <f>AVERAGE(B103:K103)</f>
        <v>0.41971790587580049</v>
      </c>
      <c r="O103" s="24">
        <f>_xlfn.STDEV.S(B103:K103)</f>
        <v>0.22874234040254954</v>
      </c>
    </row>
    <row r="104" spans="1:15" x14ac:dyDescent="0.3">
      <c r="A104" t="s">
        <v>16</v>
      </c>
      <c r="B104" s="24">
        <v>2.19999999999997E-2</v>
      </c>
      <c r="C104" s="24">
        <v>0.38857142857142801</v>
      </c>
      <c r="D104" s="24">
        <v>0.37894736842105198</v>
      </c>
      <c r="E104" s="24">
        <v>0.25</v>
      </c>
      <c r="F104" s="24">
        <v>0.64761904761904798</v>
      </c>
      <c r="G104" s="24">
        <v>0.440000000000001</v>
      </c>
      <c r="H104" s="24">
        <v>0.47263157894736901</v>
      </c>
      <c r="I104" s="24">
        <v>0.63578947368421102</v>
      </c>
      <c r="J104" s="24" t="s">
        <v>12</v>
      </c>
      <c r="K104" s="24">
        <v>0.15157894736842101</v>
      </c>
      <c r="L104" s="25">
        <f>AVERAGE(B104:G104)</f>
        <v>0.35452297410192141</v>
      </c>
      <c r="M104" s="24">
        <f>_xlfn.STDEV.S(B104:G104)</f>
        <v>0.20806924759697407</v>
      </c>
      <c r="N104" s="25">
        <f>AVERAGE(B104:K104)</f>
        <v>0.37634864940128104</v>
      </c>
      <c r="O104" s="24">
        <f>_xlfn.STDEV.S(B104:K104)</f>
        <v>0.20809360344866953</v>
      </c>
    </row>
    <row r="105" spans="1:15" x14ac:dyDescent="0.3">
      <c r="A105" t="s">
        <v>17</v>
      </c>
      <c r="B105" s="24">
        <v>8.1000000000001598E-2</v>
      </c>
      <c r="C105" s="24">
        <v>0.27142857142857202</v>
      </c>
      <c r="D105" s="24">
        <v>0.27157894736842197</v>
      </c>
      <c r="E105" s="24">
        <v>0.23799999999999999</v>
      </c>
      <c r="F105" s="24">
        <v>0.40285714285714302</v>
      </c>
      <c r="G105" s="24">
        <v>0.15052631578947401</v>
      </c>
      <c r="H105" s="24">
        <v>0.386315789473684</v>
      </c>
      <c r="I105" s="24">
        <v>0.46526315789473699</v>
      </c>
      <c r="J105" s="24" t="s">
        <v>12</v>
      </c>
      <c r="K105" s="24">
        <v>2.31578947368416E-2</v>
      </c>
      <c r="L105" s="25">
        <f>AVERAGE(B105:G105)</f>
        <v>0.23589849624060211</v>
      </c>
      <c r="M105" s="24">
        <f>_xlfn.STDEV.S(B105:G105)</f>
        <v>0.1110828881207223</v>
      </c>
      <c r="N105" s="25">
        <f>AVERAGE(B105:K105)</f>
        <v>0.25445864661654166</v>
      </c>
      <c r="O105" s="24">
        <f>_xlfn.STDEV.S(B105:K105)</f>
        <v>0.14961985211523227</v>
      </c>
    </row>
    <row r="106" spans="1:15" x14ac:dyDescent="0.3">
      <c r="A106" t="s">
        <v>18</v>
      </c>
      <c r="B106" s="24">
        <v>0</v>
      </c>
      <c r="C106" s="24">
        <v>0.16</v>
      </c>
      <c r="D106" s="24">
        <v>3.3684210526315997E-2</v>
      </c>
      <c r="E106" s="24">
        <v>0.11700000000000101</v>
      </c>
      <c r="F106" s="24" t="s">
        <v>12</v>
      </c>
      <c r="G106" s="24">
        <v>2.3157894736841898E-2</v>
      </c>
      <c r="H106" s="24">
        <v>1.6842105263157499E-2</v>
      </c>
      <c r="I106" s="24" t="s">
        <v>12</v>
      </c>
      <c r="J106" s="24" t="s">
        <v>12</v>
      </c>
      <c r="K106" s="24">
        <v>0</v>
      </c>
      <c r="L106" s="25">
        <f>AVERAGE(B106:G106)</f>
        <v>6.6768421052631782E-2</v>
      </c>
      <c r="M106" s="24">
        <f>_xlfn.STDEV.S(B106:G106)</f>
        <v>6.8318745374378126E-2</v>
      </c>
      <c r="N106" s="25">
        <f>AVERAGE(B106:K106)</f>
        <v>5.0097744360902342E-2</v>
      </c>
      <c r="O106" s="24">
        <f>_xlfn.STDEV.S(B106:K106)</f>
        <v>6.2815978204550121E-2</v>
      </c>
    </row>
    <row r="107" spans="1:15" x14ac:dyDescent="0.3">
      <c r="A107" s="8" t="s">
        <v>34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8"/>
      <c r="L107" s="27"/>
      <c r="M107" s="26"/>
      <c r="N107" s="27"/>
      <c r="O107" s="26"/>
    </row>
    <row r="108" spans="1:15" x14ac:dyDescent="0.3">
      <c r="A108" t="s">
        <v>14</v>
      </c>
      <c r="B108" s="24">
        <v>0.25</v>
      </c>
      <c r="C108" s="24">
        <v>1.78</v>
      </c>
      <c r="D108" s="24">
        <v>1.0529999999999999</v>
      </c>
      <c r="E108" s="24">
        <v>0.15</v>
      </c>
      <c r="F108" s="24">
        <v>1.571</v>
      </c>
      <c r="G108" s="24">
        <v>2.19</v>
      </c>
      <c r="H108" s="24">
        <v>2.2450000000000001</v>
      </c>
      <c r="I108" s="24">
        <v>1.465714</v>
      </c>
      <c r="J108" s="24">
        <v>1.2589999999999999</v>
      </c>
      <c r="K108" s="24">
        <v>0.27</v>
      </c>
      <c r="L108" s="25">
        <f t="shared" ref="L108:L112" si="9">AVERAGE(B108:G108)</f>
        <v>1.1656666666666666</v>
      </c>
      <c r="M108" s="24">
        <f t="shared" ref="M108:M112" si="10">_xlfn.STDEV.S(B108:G108)</f>
        <v>0.83350792837660914</v>
      </c>
      <c r="N108" s="25">
        <f t="shared" ref="N108:N112" si="11">AVERAGE(B108:K108)</f>
        <v>1.2233714</v>
      </c>
      <c r="O108" s="24">
        <f t="shared" ref="O108:O112" si="12">_xlfn.STDEV.S(B108:K108)</f>
        <v>0.78218339043250495</v>
      </c>
    </row>
    <row r="109" spans="1:15" x14ac:dyDescent="0.3">
      <c r="A109" t="s">
        <v>15</v>
      </c>
      <c r="B109" s="24">
        <v>0.249</v>
      </c>
      <c r="C109" s="24">
        <v>0.66857332142275705</v>
      </c>
      <c r="D109" s="24">
        <v>1.0819047619047599</v>
      </c>
      <c r="E109" s="24">
        <v>0.84666666666666601</v>
      </c>
      <c r="F109" s="24">
        <v>0.68099999999999905</v>
      </c>
      <c r="G109" s="24">
        <v>0.66844444444444395</v>
      </c>
      <c r="H109" s="24">
        <v>0.41578947368421099</v>
      </c>
      <c r="I109" s="24">
        <v>0.65238095238095195</v>
      </c>
      <c r="J109" s="24">
        <v>0.44800000000000001</v>
      </c>
      <c r="K109" s="24">
        <v>0.45714285714285702</v>
      </c>
      <c r="L109" s="25">
        <f t="shared" si="9"/>
        <v>0.69926486573977098</v>
      </c>
      <c r="M109" s="24">
        <f t="shared" si="10"/>
        <v>0.2731682649778982</v>
      </c>
      <c r="N109" s="25">
        <f t="shared" si="11"/>
        <v>0.61689024776466472</v>
      </c>
      <c r="O109" s="24">
        <f t="shared" si="12"/>
        <v>0.23794542491103771</v>
      </c>
    </row>
    <row r="110" spans="1:15" x14ac:dyDescent="0.3">
      <c r="A110" t="s">
        <v>16</v>
      </c>
      <c r="B110" s="24">
        <v>0.38700000000000001</v>
      </c>
      <c r="C110" s="24">
        <v>0.60588379164957396</v>
      </c>
      <c r="D110" s="24">
        <v>0.43523809523809598</v>
      </c>
      <c r="E110" s="24">
        <v>0.70111111111111102</v>
      </c>
      <c r="F110" s="24">
        <v>0.73599999999999999</v>
      </c>
      <c r="G110" s="24">
        <v>0.35199999999999898</v>
      </c>
      <c r="H110" s="24">
        <v>0.35894736842105202</v>
      </c>
      <c r="I110" s="24">
        <v>0.55333333333333401</v>
      </c>
      <c r="J110" s="24">
        <v>0.25</v>
      </c>
      <c r="K110" s="24">
        <v>0.16285714285714201</v>
      </c>
      <c r="L110" s="25">
        <f t="shared" si="9"/>
        <v>0.53620549966646336</v>
      </c>
      <c r="M110" s="24">
        <f t="shared" si="10"/>
        <v>0.16634610390281854</v>
      </c>
      <c r="N110" s="25">
        <f t="shared" si="11"/>
        <v>0.45423708426103077</v>
      </c>
      <c r="O110" s="24">
        <f t="shared" si="12"/>
        <v>0.18979032627488543</v>
      </c>
    </row>
    <row r="111" spans="1:15" x14ac:dyDescent="0.3">
      <c r="A111" t="s">
        <v>17</v>
      </c>
      <c r="B111" s="24">
        <v>2.9999999999999298E-3</v>
      </c>
      <c r="C111" s="24">
        <v>0.72077701740435995</v>
      </c>
      <c r="D111" s="24">
        <v>0.21904761904761899</v>
      </c>
      <c r="E111" s="24">
        <v>0.387777777777778</v>
      </c>
      <c r="F111" s="24">
        <v>0.30599999999999999</v>
      </c>
      <c r="G111" s="24">
        <v>0.31644444444444397</v>
      </c>
      <c r="H111" s="24">
        <v>0.12736842105263199</v>
      </c>
      <c r="I111" s="24">
        <v>0.32666666666666599</v>
      </c>
      <c r="J111" s="24">
        <v>2.4000000000000101E-2</v>
      </c>
      <c r="K111" s="24">
        <v>0.11333333333333399</v>
      </c>
      <c r="L111" s="25">
        <f t="shared" si="9"/>
        <v>0.32550780977903343</v>
      </c>
      <c r="M111" s="24">
        <f t="shared" si="10"/>
        <v>0.23491404990928913</v>
      </c>
      <c r="N111" s="25">
        <f t="shared" si="11"/>
        <v>0.25444152797268327</v>
      </c>
      <c r="O111" s="24">
        <f t="shared" si="12"/>
        <v>0.2109777287490682</v>
      </c>
    </row>
    <row r="112" spans="1:15" x14ac:dyDescent="0.3">
      <c r="A112" t="s">
        <v>18</v>
      </c>
      <c r="B112" s="24">
        <v>0</v>
      </c>
      <c r="C112" s="24">
        <v>6.7205094869513496E-2</v>
      </c>
      <c r="D112" s="24">
        <v>1.8095238095238001E-2</v>
      </c>
      <c r="E112" s="24">
        <v>0.19555555555555601</v>
      </c>
      <c r="F112" s="24" t="s">
        <v>12</v>
      </c>
      <c r="G112" s="24">
        <v>8.9777777777779399E-2</v>
      </c>
      <c r="H112" s="24">
        <v>0</v>
      </c>
      <c r="I112" s="24" t="s">
        <v>12</v>
      </c>
      <c r="J112" s="24">
        <v>0</v>
      </c>
      <c r="K112" s="24">
        <v>0.11714285714285801</v>
      </c>
      <c r="L112" s="25">
        <f t="shared" si="9"/>
        <v>7.4126733259617383E-2</v>
      </c>
      <c r="M112" s="24">
        <f t="shared" si="10"/>
        <v>7.6928740063109416E-2</v>
      </c>
      <c r="N112" s="25">
        <f t="shared" si="11"/>
        <v>6.0972065430118114E-2</v>
      </c>
      <c r="O112" s="24">
        <f t="shared" si="12"/>
        <v>7.0839551086116281E-2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6430-09CF-4897-8BA4-CD13C73BB3B6}">
  <dimension ref="A1:O33"/>
  <sheetViews>
    <sheetView tabSelected="1" workbookViewId="0">
      <selection activeCell="H25" sqref="H25"/>
    </sheetView>
  </sheetViews>
  <sheetFormatPr defaultRowHeight="14.4" x14ac:dyDescent="0.3"/>
  <cols>
    <col min="1" max="1" width="13.109375" customWidth="1"/>
    <col min="5" max="6" width="15.88671875" customWidth="1"/>
    <col min="7" max="7" width="10.88671875" customWidth="1"/>
    <col min="9" max="9" width="13.33203125" customWidth="1"/>
    <col min="13" max="14" width="16.109375" customWidth="1"/>
  </cols>
  <sheetData>
    <row r="1" spans="1:15" x14ac:dyDescent="0.3">
      <c r="A1" s="1" t="s">
        <v>56</v>
      </c>
    </row>
    <row r="2" spans="1:15" x14ac:dyDescent="0.3">
      <c r="A2" t="s">
        <v>35</v>
      </c>
      <c r="B2" t="s">
        <v>44</v>
      </c>
      <c r="C2" t="s">
        <v>45</v>
      </c>
      <c r="D2" t="s">
        <v>42</v>
      </c>
      <c r="E2" t="s">
        <v>43</v>
      </c>
      <c r="F2" t="s">
        <v>55</v>
      </c>
      <c r="G2" t="s">
        <v>47</v>
      </c>
      <c r="I2" t="s">
        <v>48</v>
      </c>
      <c r="J2" t="s">
        <v>44</v>
      </c>
      <c r="K2" t="s">
        <v>45</v>
      </c>
      <c r="L2" t="s">
        <v>42</v>
      </c>
      <c r="M2" t="s">
        <v>43</v>
      </c>
      <c r="N2" t="s">
        <v>55</v>
      </c>
      <c r="O2" t="s">
        <v>47</v>
      </c>
    </row>
    <row r="3" spans="1:15" x14ac:dyDescent="0.3">
      <c r="A3" t="s">
        <v>36</v>
      </c>
      <c r="I3" t="s">
        <v>36</v>
      </c>
    </row>
    <row r="4" spans="1:15" x14ac:dyDescent="0.3">
      <c r="A4" t="s">
        <v>37</v>
      </c>
      <c r="B4" s="2"/>
      <c r="I4" t="s">
        <v>37</v>
      </c>
    </row>
    <row r="5" spans="1:15" x14ac:dyDescent="0.3">
      <c r="A5" t="s">
        <v>38</v>
      </c>
      <c r="I5" t="s">
        <v>38</v>
      </c>
      <c r="J5" s="2"/>
    </row>
    <row r="6" spans="1:15" x14ac:dyDescent="0.3">
      <c r="A6" t="s">
        <v>39</v>
      </c>
      <c r="I6" t="s">
        <v>39</v>
      </c>
      <c r="J6" s="3">
        <v>0.2475</v>
      </c>
      <c r="K6" s="3">
        <v>2.9994000000000001</v>
      </c>
      <c r="L6" s="3">
        <v>3.0120000000000001E-2</v>
      </c>
      <c r="M6" s="3">
        <v>0.2733333</v>
      </c>
      <c r="N6" s="3">
        <v>0.23425389999999999</v>
      </c>
      <c r="O6" t="s">
        <v>46</v>
      </c>
    </row>
    <row r="7" spans="1:15" x14ac:dyDescent="0.3">
      <c r="A7" t="s">
        <v>40</v>
      </c>
      <c r="I7" t="s">
        <v>40</v>
      </c>
    </row>
    <row r="8" spans="1:15" x14ac:dyDescent="0.3">
      <c r="A8" s="38" t="s">
        <v>41</v>
      </c>
      <c r="B8" s="38" t="s">
        <v>12</v>
      </c>
      <c r="C8" s="38">
        <v>15</v>
      </c>
      <c r="D8" s="38">
        <v>6.25E-2</v>
      </c>
      <c r="E8" s="38">
        <v>0.41399999999999998</v>
      </c>
      <c r="F8" s="38">
        <v>0.16787740000000001</v>
      </c>
      <c r="G8" s="38" t="s">
        <v>13</v>
      </c>
      <c r="I8" s="38" t="s">
        <v>41</v>
      </c>
      <c r="J8" s="38" t="s">
        <v>12</v>
      </c>
      <c r="K8" s="38">
        <v>15</v>
      </c>
      <c r="L8" s="38">
        <v>6.25E-2</v>
      </c>
      <c r="M8" s="38">
        <v>0.30399999999999999</v>
      </c>
      <c r="N8" s="38">
        <v>7.4809600000000004E-2</v>
      </c>
      <c r="O8" s="38" t="s">
        <v>13</v>
      </c>
    </row>
    <row r="11" spans="1:15" x14ac:dyDescent="0.3">
      <c r="A11" t="s">
        <v>49</v>
      </c>
      <c r="B11" t="s">
        <v>44</v>
      </c>
      <c r="C11" t="s">
        <v>45</v>
      </c>
      <c r="D11" t="s">
        <v>42</v>
      </c>
      <c r="E11" t="s">
        <v>43</v>
      </c>
      <c r="F11" t="s">
        <v>55</v>
      </c>
      <c r="G11" t="s">
        <v>47</v>
      </c>
      <c r="I11" t="s">
        <v>50</v>
      </c>
      <c r="J11" t="s">
        <v>44</v>
      </c>
      <c r="K11" t="s">
        <v>45</v>
      </c>
      <c r="L11" t="s">
        <v>42</v>
      </c>
      <c r="M11" t="s">
        <v>43</v>
      </c>
      <c r="O11" t="s">
        <v>47</v>
      </c>
    </row>
    <row r="12" spans="1:15" x14ac:dyDescent="0.3">
      <c r="A12" t="s">
        <v>36</v>
      </c>
      <c r="I12" t="s">
        <v>36</v>
      </c>
    </row>
    <row r="13" spans="1:15" x14ac:dyDescent="0.3">
      <c r="A13" t="s">
        <v>37</v>
      </c>
      <c r="I13" t="s">
        <v>37</v>
      </c>
    </row>
    <row r="14" spans="1:15" x14ac:dyDescent="0.3">
      <c r="A14" t="s">
        <v>38</v>
      </c>
      <c r="I14" t="s">
        <v>38</v>
      </c>
      <c r="J14" s="2"/>
    </row>
    <row r="15" spans="1:15" x14ac:dyDescent="0.3">
      <c r="A15" t="s">
        <v>39</v>
      </c>
      <c r="I15" t="s">
        <v>39</v>
      </c>
    </row>
    <row r="16" spans="1:15" x14ac:dyDescent="0.3">
      <c r="A16" t="s">
        <v>40</v>
      </c>
      <c r="I16" t="s">
        <v>40</v>
      </c>
    </row>
    <row r="17" spans="1:15" x14ac:dyDescent="0.3">
      <c r="A17" s="38" t="s">
        <v>41</v>
      </c>
      <c r="B17" s="38" t="s">
        <v>12</v>
      </c>
      <c r="C17" s="38">
        <v>15</v>
      </c>
      <c r="D17" s="38">
        <v>6.25E-2</v>
      </c>
      <c r="E17" s="38">
        <v>0.442</v>
      </c>
      <c r="F17" s="38">
        <v>0.19062680000000001</v>
      </c>
      <c r="G17" s="38" t="s">
        <v>13</v>
      </c>
      <c r="I17" s="38" t="s">
        <v>41</v>
      </c>
      <c r="J17" s="38" t="s">
        <v>12</v>
      </c>
      <c r="K17" s="38">
        <v>15</v>
      </c>
      <c r="L17" s="38">
        <v>6.25E-2</v>
      </c>
      <c r="M17" s="38">
        <v>0.41799999999999998</v>
      </c>
      <c r="N17" s="38">
        <v>0.32012299999999999</v>
      </c>
      <c r="O17" s="38" t="s">
        <v>13</v>
      </c>
    </row>
    <row r="19" spans="1:15" x14ac:dyDescent="0.3">
      <c r="A19" t="s">
        <v>51</v>
      </c>
      <c r="B19" t="s">
        <v>44</v>
      </c>
      <c r="C19" t="s">
        <v>45</v>
      </c>
      <c r="D19" t="s">
        <v>42</v>
      </c>
      <c r="E19" t="s">
        <v>43</v>
      </c>
      <c r="F19" t="s">
        <v>55</v>
      </c>
      <c r="G19" t="s">
        <v>47</v>
      </c>
      <c r="I19" t="s">
        <v>53</v>
      </c>
      <c r="J19" t="s">
        <v>44</v>
      </c>
      <c r="K19" t="s">
        <v>45</v>
      </c>
      <c r="L19" t="s">
        <v>42</v>
      </c>
      <c r="M19" t="s">
        <v>43</v>
      </c>
      <c r="O19" t="s">
        <v>47</v>
      </c>
    </row>
    <row r="20" spans="1:15" x14ac:dyDescent="0.3">
      <c r="A20" t="s">
        <v>36</v>
      </c>
      <c r="I20" t="s">
        <v>36</v>
      </c>
    </row>
    <row r="21" spans="1:15" x14ac:dyDescent="0.3">
      <c r="A21" t="s">
        <v>37</v>
      </c>
      <c r="I21" t="s">
        <v>37</v>
      </c>
    </row>
    <row r="22" spans="1:15" x14ac:dyDescent="0.3">
      <c r="A22" t="s">
        <v>38</v>
      </c>
      <c r="B22" s="2"/>
      <c r="I22" t="s">
        <v>38</v>
      </c>
      <c r="J22" s="2"/>
    </row>
    <row r="23" spans="1:15" x14ac:dyDescent="0.3">
      <c r="A23" t="s">
        <v>39</v>
      </c>
      <c r="I23" t="s">
        <v>39</v>
      </c>
    </row>
    <row r="24" spans="1:15" x14ac:dyDescent="0.3">
      <c r="A24" t="s">
        <v>40</v>
      </c>
      <c r="I24" t="s">
        <v>40</v>
      </c>
    </row>
    <row r="25" spans="1:15" x14ac:dyDescent="0.3">
      <c r="A25" s="38" t="s">
        <v>41</v>
      </c>
      <c r="B25" s="38" t="s">
        <v>12</v>
      </c>
      <c r="C25" s="38">
        <v>15</v>
      </c>
      <c r="D25" s="38">
        <v>6.25E-2</v>
      </c>
      <c r="E25" s="38">
        <v>0.76800000000000002</v>
      </c>
      <c r="F25" s="38">
        <v>0.69729129999999995</v>
      </c>
      <c r="G25" s="38" t="s">
        <v>13</v>
      </c>
      <c r="I25" s="38" t="s">
        <v>41</v>
      </c>
      <c r="J25" s="38" t="s">
        <v>12</v>
      </c>
      <c r="K25" s="38">
        <v>15</v>
      </c>
      <c r="L25" s="38">
        <v>6.25E-2</v>
      </c>
      <c r="M25" s="38">
        <v>0.50600000000000001</v>
      </c>
      <c r="N25" s="38">
        <v>0.56140520000000005</v>
      </c>
      <c r="O25" s="38" t="s">
        <v>13</v>
      </c>
    </row>
    <row r="27" spans="1:15" x14ac:dyDescent="0.3">
      <c r="A27" t="s">
        <v>52</v>
      </c>
      <c r="B27" t="s">
        <v>44</v>
      </c>
      <c r="C27" t="s">
        <v>45</v>
      </c>
      <c r="D27" t="s">
        <v>42</v>
      </c>
      <c r="E27" t="s">
        <v>43</v>
      </c>
      <c r="F27" t="s">
        <v>55</v>
      </c>
      <c r="G27" t="s">
        <v>47</v>
      </c>
      <c r="I27" t="s">
        <v>54</v>
      </c>
      <c r="J27" t="s">
        <v>44</v>
      </c>
      <c r="K27" t="s">
        <v>45</v>
      </c>
      <c r="L27" t="s">
        <v>42</v>
      </c>
      <c r="M27" t="s">
        <v>43</v>
      </c>
      <c r="O27" t="s">
        <v>47</v>
      </c>
    </row>
    <row r="28" spans="1:15" x14ac:dyDescent="0.3">
      <c r="A28" t="s">
        <v>36</v>
      </c>
      <c r="I28" t="s">
        <v>36</v>
      </c>
    </row>
    <row r="29" spans="1:15" x14ac:dyDescent="0.3">
      <c r="A29" t="s">
        <v>37</v>
      </c>
      <c r="I29" t="s">
        <v>37</v>
      </c>
    </row>
    <row r="30" spans="1:15" x14ac:dyDescent="0.3">
      <c r="A30" t="s">
        <v>38</v>
      </c>
      <c r="B30" s="2"/>
      <c r="I30" t="s">
        <v>38</v>
      </c>
      <c r="J30" s="2"/>
    </row>
    <row r="31" spans="1:15" x14ac:dyDescent="0.3">
      <c r="A31" t="s">
        <v>39</v>
      </c>
      <c r="I31" t="s">
        <v>39</v>
      </c>
    </row>
    <row r="32" spans="1:15" x14ac:dyDescent="0.3">
      <c r="A32" t="s">
        <v>40</v>
      </c>
      <c r="I32" t="s">
        <v>40</v>
      </c>
    </row>
    <row r="33" spans="1:15" x14ac:dyDescent="0.3">
      <c r="A33" s="38" t="s">
        <v>41</v>
      </c>
      <c r="B33" s="38" t="s">
        <v>12</v>
      </c>
      <c r="C33" s="38">
        <v>13</v>
      </c>
      <c r="D33" s="38">
        <v>0.1875</v>
      </c>
      <c r="E33" s="38">
        <v>1.0640000000000001</v>
      </c>
      <c r="F33" s="38">
        <v>1.7819199999999999</v>
      </c>
      <c r="G33" s="38" t="s">
        <v>13</v>
      </c>
      <c r="I33" s="38" t="s">
        <v>41</v>
      </c>
      <c r="J33" s="38" t="s">
        <v>12</v>
      </c>
      <c r="K33" s="38">
        <v>14</v>
      </c>
      <c r="L33" s="38">
        <v>0.125</v>
      </c>
      <c r="M33" s="38">
        <v>0.91</v>
      </c>
      <c r="N33" s="38">
        <v>1.45</v>
      </c>
      <c r="O33" s="3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E093-EACD-4EDD-8200-D4BC2E7505A7}">
  <dimension ref="A1"/>
  <sheetViews>
    <sheetView workbookViewId="0">
      <selection activeCell="A11" sqref="A1:A11"/>
    </sheetView>
  </sheetViews>
  <sheetFormatPr defaultRowHeight="14.4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in-vivo_HU</vt:lpstr>
      <vt:lpstr>in-vivo_mg</vt:lpstr>
      <vt:lpstr>statistics</vt:lpstr>
      <vt:lpstr>phantom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A. Hernandez</dc:creator>
  <cp:lastModifiedBy>Christian A. Hernandez</cp:lastModifiedBy>
  <dcterms:created xsi:type="dcterms:W3CDTF">2015-06-05T18:17:20Z</dcterms:created>
  <dcterms:modified xsi:type="dcterms:W3CDTF">2024-06-13T15:52:00Z</dcterms:modified>
</cp:coreProperties>
</file>