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5577af404d2ec7/2023/BME_M2/STAGE/Thesis/Scripts_and_venv/internship_M2/"/>
    </mc:Choice>
  </mc:AlternateContent>
  <xr:revisionPtr revIDLastSave="922" documentId="8_{B5490666-A945-4A55-88F2-1C034C3CA3E3}" xr6:coauthVersionLast="47" xr6:coauthVersionMax="47" xr10:uidLastSave="{C98E9C50-8F81-47FE-98F1-31FEC8EB4D7F}"/>
  <bookViews>
    <workbookView xWindow="28680" yWindow="-120" windowWidth="38640" windowHeight="21240" activeTab="3" xr2:uid="{E7F36383-A453-45E0-8469-92D4BA6D15DB}"/>
  </bookViews>
  <sheets>
    <sheet name="Sheet1" sheetId="1" r:id="rId1"/>
    <sheet name="vessels" sheetId="2" r:id="rId2"/>
    <sheet name="3D Anal" sheetId="3" r:id="rId3"/>
    <sheet name="3D Anal 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21" i="4" l="1"/>
  <c r="BR21" i="4"/>
  <c r="BS21" i="4"/>
  <c r="BP21" i="4"/>
  <c r="BQ3" i="4"/>
  <c r="BR3" i="4"/>
  <c r="BS3" i="4"/>
  <c r="BQ4" i="4"/>
  <c r="BR4" i="4"/>
  <c r="BS4" i="4"/>
  <c r="BQ5" i="4"/>
  <c r="BR5" i="4"/>
  <c r="BS5" i="4"/>
  <c r="BQ6" i="4"/>
  <c r="BR6" i="4"/>
  <c r="BS6" i="4"/>
  <c r="BQ7" i="4"/>
  <c r="BR7" i="4"/>
  <c r="BS7" i="4"/>
  <c r="BP4" i="4"/>
  <c r="BP5" i="4"/>
  <c r="BP6" i="4"/>
  <c r="BP7" i="4"/>
  <c r="BP3" i="4"/>
  <c r="BP9" i="4"/>
  <c r="BQ9" i="4"/>
  <c r="BR9" i="4"/>
  <c r="BS9" i="4"/>
  <c r="BP10" i="4"/>
  <c r="BQ10" i="4"/>
  <c r="BR10" i="4"/>
  <c r="BS10" i="4"/>
  <c r="BP11" i="4"/>
  <c r="BQ11" i="4"/>
  <c r="BR11" i="4"/>
  <c r="BS11" i="4"/>
  <c r="BP12" i="4"/>
  <c r="BQ12" i="4"/>
  <c r="BR12" i="4"/>
  <c r="BS12" i="4"/>
  <c r="BP13" i="4"/>
  <c r="BQ13" i="4"/>
  <c r="BR13" i="4"/>
  <c r="BS13" i="4"/>
  <c r="BS18" i="4"/>
  <c r="BS19" i="4"/>
  <c r="BS20" i="4"/>
  <c r="BS25" i="4"/>
  <c r="BS26" i="4"/>
  <c r="BS27" i="4"/>
  <c r="BS28" i="4"/>
  <c r="BS29" i="4"/>
  <c r="BS17" i="4"/>
  <c r="BR18" i="4"/>
  <c r="BR19" i="4"/>
  <c r="BR20" i="4"/>
  <c r="BR25" i="4"/>
  <c r="BR26" i="4"/>
  <c r="BR27" i="4"/>
  <c r="BR28" i="4"/>
  <c r="BR29" i="4"/>
  <c r="BQ18" i="4"/>
  <c r="BQ19" i="4"/>
  <c r="BQ20" i="4"/>
  <c r="BQ25" i="4"/>
  <c r="BQ26" i="4"/>
  <c r="BQ27" i="4"/>
  <c r="BQ28" i="4"/>
  <c r="BR17" i="4"/>
  <c r="BQ29" i="4"/>
  <c r="BQ17" i="4"/>
  <c r="BP18" i="4"/>
  <c r="BP19" i="4"/>
  <c r="BP20" i="4"/>
  <c r="BP25" i="4"/>
  <c r="BP26" i="4"/>
  <c r="BP27" i="4"/>
  <c r="BP28" i="4"/>
  <c r="BP29" i="4"/>
  <c r="BP17" i="4"/>
  <c r="AR5" i="3"/>
  <c r="AR6" i="3"/>
  <c r="AR7" i="3"/>
  <c r="AR8" i="3"/>
  <c r="AR11" i="3"/>
  <c r="AR12" i="3"/>
  <c r="AR13" i="3"/>
  <c r="AR14" i="3"/>
  <c r="AR15" i="3"/>
  <c r="AR19" i="3"/>
  <c r="AR20" i="3"/>
  <c r="AR21" i="3"/>
  <c r="AR22" i="3"/>
  <c r="AR23" i="3"/>
  <c r="AR26" i="3"/>
  <c r="AR27" i="3"/>
  <c r="AR28" i="3"/>
  <c r="AR29" i="3"/>
  <c r="AR30" i="3"/>
  <c r="AR4" i="3"/>
  <c r="AQ5" i="3"/>
  <c r="AQ6" i="3"/>
  <c r="AQ7" i="3"/>
  <c r="AQ8" i="3"/>
  <c r="AQ11" i="3"/>
  <c r="AQ12" i="3"/>
  <c r="AQ13" i="3"/>
  <c r="AQ14" i="3"/>
  <c r="AQ15" i="3"/>
  <c r="AQ19" i="3"/>
  <c r="AQ20" i="3"/>
  <c r="AQ21" i="3"/>
  <c r="AQ22" i="3"/>
  <c r="AQ23" i="3"/>
  <c r="AQ26" i="3"/>
  <c r="AQ27" i="3"/>
  <c r="AQ28" i="3"/>
  <c r="AQ29" i="3"/>
  <c r="AQ30" i="3"/>
  <c r="AQ4" i="3"/>
  <c r="M3" i="1"/>
  <c r="M4" i="1"/>
  <c r="M5" i="1"/>
  <c r="M6" i="1"/>
  <c r="M9" i="1"/>
  <c r="M10" i="1"/>
  <c r="M11" i="1"/>
  <c r="M12" i="1"/>
  <c r="M13" i="1"/>
  <c r="M16" i="1"/>
  <c r="M17" i="1"/>
  <c r="M18" i="1"/>
  <c r="M19" i="1"/>
  <c r="M20" i="1"/>
  <c r="M23" i="1"/>
  <c r="M24" i="1"/>
  <c r="M25" i="1"/>
  <c r="M26" i="1"/>
  <c r="M27" i="1"/>
  <c r="M30" i="1"/>
  <c r="M31" i="1"/>
  <c r="M32" i="1"/>
  <c r="M33" i="1"/>
  <c r="M34" i="1"/>
  <c r="M37" i="1"/>
  <c r="M38" i="1"/>
  <c r="M39" i="1"/>
  <c r="M40" i="1"/>
  <c r="M41" i="1"/>
  <c r="M44" i="1"/>
  <c r="M45" i="1"/>
  <c r="M46" i="1"/>
  <c r="M47" i="1"/>
  <c r="M48" i="1"/>
  <c r="M51" i="1"/>
  <c r="M52" i="1"/>
  <c r="M53" i="1"/>
  <c r="M54" i="1"/>
  <c r="M55" i="1"/>
  <c r="M58" i="1"/>
  <c r="M59" i="1"/>
  <c r="M60" i="1"/>
  <c r="M61" i="1"/>
  <c r="M62" i="1"/>
  <c r="M65" i="1"/>
  <c r="M66" i="1"/>
  <c r="M67" i="1"/>
  <c r="M68" i="1"/>
  <c r="M69" i="1"/>
  <c r="M2" i="1"/>
  <c r="L3" i="1"/>
  <c r="L4" i="1"/>
  <c r="L5" i="1"/>
  <c r="L6" i="1"/>
  <c r="L9" i="1"/>
  <c r="L10" i="1"/>
  <c r="L11" i="1"/>
  <c r="L12" i="1"/>
  <c r="L13" i="1"/>
  <c r="L16" i="1"/>
  <c r="L17" i="1"/>
  <c r="L18" i="1"/>
  <c r="L19" i="1"/>
  <c r="L20" i="1"/>
  <c r="L23" i="1"/>
  <c r="L24" i="1"/>
  <c r="L25" i="1"/>
  <c r="L26" i="1"/>
  <c r="L27" i="1"/>
  <c r="L30" i="1"/>
  <c r="L31" i="1"/>
  <c r="L32" i="1"/>
  <c r="L33" i="1"/>
  <c r="L34" i="1"/>
  <c r="L37" i="1"/>
  <c r="L38" i="1"/>
  <c r="L39" i="1"/>
  <c r="L40" i="1"/>
  <c r="L41" i="1"/>
  <c r="L44" i="1"/>
  <c r="L45" i="1"/>
  <c r="L46" i="1"/>
  <c r="L47" i="1"/>
  <c r="L48" i="1"/>
  <c r="L51" i="1"/>
  <c r="L52" i="1"/>
  <c r="L53" i="1"/>
  <c r="L54" i="1"/>
  <c r="L55" i="1"/>
  <c r="L58" i="1"/>
  <c r="L59" i="1"/>
  <c r="L60" i="1"/>
  <c r="L61" i="1"/>
  <c r="L62" i="1"/>
  <c r="L65" i="1"/>
  <c r="L66" i="1"/>
  <c r="L67" i="1"/>
  <c r="L68" i="1"/>
  <c r="L69" i="1"/>
  <c r="L2" i="1"/>
</calcChain>
</file>

<file path=xl/sharedStrings.xml><?xml version="1.0" encoding="utf-8"?>
<sst xmlns="http://schemas.openxmlformats.org/spreadsheetml/2006/main" count="848" uniqueCount="88">
  <si>
    <t>t1</t>
  </si>
  <si>
    <t>t2</t>
  </si>
  <si>
    <t>t3</t>
  </si>
  <si>
    <t>t4</t>
  </si>
  <si>
    <t>t5</t>
  </si>
  <si>
    <t>s6</t>
  </si>
  <si>
    <t>LIVER (HU)</t>
  </si>
  <si>
    <t>LIVER (Gd)</t>
  </si>
  <si>
    <t>SPLEEN (HU)</t>
  </si>
  <si>
    <t>SPLEEN (Gd)</t>
  </si>
  <si>
    <t>LEFT LUNG (HU)</t>
  </si>
  <si>
    <t>LEFT LUNG (Gd)</t>
  </si>
  <si>
    <t>right LUNG (HU)</t>
  </si>
  <si>
    <t>right LUNG (Gd)</t>
  </si>
  <si>
    <t>PANCREAS (HU)</t>
  </si>
  <si>
    <t>PANCREAS (Gd)</t>
  </si>
  <si>
    <t>s4</t>
  </si>
  <si>
    <t>s7</t>
  </si>
  <si>
    <t>s1</t>
  </si>
  <si>
    <t>s2</t>
  </si>
  <si>
    <t>s3</t>
  </si>
  <si>
    <t>s9</t>
  </si>
  <si>
    <t>s10</t>
  </si>
  <si>
    <t>mean</t>
  </si>
  <si>
    <t>std</t>
  </si>
  <si>
    <t>NA</t>
  </si>
  <si>
    <t>s5</t>
  </si>
  <si>
    <t>s8</t>
  </si>
  <si>
    <t>S1</t>
  </si>
  <si>
    <t>S2</t>
  </si>
  <si>
    <t>S3</t>
  </si>
  <si>
    <t>S4</t>
  </si>
  <si>
    <t>S5</t>
  </si>
  <si>
    <t>S6</t>
  </si>
  <si>
    <t>D1</t>
  </si>
  <si>
    <t>D2</t>
  </si>
  <si>
    <t>D3</t>
  </si>
  <si>
    <t>D4</t>
  </si>
  <si>
    <t>D5</t>
  </si>
  <si>
    <t>D6</t>
  </si>
  <si>
    <t>Sample</t>
  </si>
  <si>
    <t>meanAA</t>
  </si>
  <si>
    <t>stdAA</t>
  </si>
  <si>
    <t>minAA</t>
  </si>
  <si>
    <t>maxAA</t>
  </si>
  <si>
    <t>slices</t>
  </si>
  <si>
    <t>minIVC</t>
  </si>
  <si>
    <t>maxIVC</t>
  </si>
  <si>
    <t>slicesIVC</t>
  </si>
  <si>
    <t>slicesAA</t>
  </si>
  <si>
    <t>meanIVC</t>
  </si>
  <si>
    <t>stdIVC</t>
  </si>
  <si>
    <t>Signals</t>
  </si>
  <si>
    <t>Mean HU</t>
  </si>
  <si>
    <t>Signal_HU</t>
  </si>
  <si>
    <t>Noise_HU</t>
  </si>
  <si>
    <t>CNR_HU</t>
  </si>
  <si>
    <t>std_HU</t>
  </si>
  <si>
    <t>std_Noise</t>
  </si>
  <si>
    <t>IVC</t>
  </si>
  <si>
    <t>d1</t>
  </si>
  <si>
    <t>AA</t>
  </si>
  <si>
    <t>d2</t>
  </si>
  <si>
    <t>d3</t>
  </si>
  <si>
    <t>d4</t>
  </si>
  <si>
    <t>d5</t>
  </si>
  <si>
    <t>d6</t>
  </si>
  <si>
    <t>T1</t>
  </si>
  <si>
    <t>sample</t>
  </si>
  <si>
    <t>AGUIX</t>
  </si>
  <si>
    <t>T2</t>
  </si>
  <si>
    <t>T3</t>
  </si>
  <si>
    <t>T4</t>
  </si>
  <si>
    <t>T5</t>
  </si>
  <si>
    <t>dotarem</t>
  </si>
  <si>
    <t>Volume</t>
  </si>
  <si>
    <t>Normalized_Signal</t>
  </si>
  <si>
    <t>Noise_Volume</t>
  </si>
  <si>
    <t>Normalized_Noise</t>
  </si>
  <si>
    <t>Aorta</t>
  </si>
  <si>
    <t>STD_HU</t>
  </si>
  <si>
    <t>STD_Noise</t>
  </si>
  <si>
    <t>Statistics</t>
  </si>
  <si>
    <t>Dotarem</t>
  </si>
  <si>
    <t>sig/voxel</t>
  </si>
  <si>
    <t>volume</t>
  </si>
  <si>
    <t>Vena cava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</si>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</sst>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rgb="FFD6DEEB"/>
      <name val="Consolas"/>
      <family val="3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8" borderId="0" xfId="0" applyFill="1" applyAlignment="1">
      <alignment horizontal="left"/>
    </xf>
    <xf numFmtId="0" fontId="2" fillId="6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26DD-ABA7-4F24-B0C3-92136F16B0F8}">
  <dimension ref="A1:M69"/>
  <sheetViews>
    <sheetView topLeftCell="A13" zoomScale="85" zoomScaleNormal="85" workbookViewId="0">
      <selection activeCell="J44" sqref="J44"/>
    </sheetView>
  </sheetViews>
  <sheetFormatPr defaultRowHeight="14.4"/>
  <cols>
    <col min="1" max="1" width="14.6640625" customWidth="1"/>
    <col min="12" max="12" width="8.77734375" style="1"/>
    <col min="13" max="13" width="8.77734375" style="2"/>
  </cols>
  <sheetData>
    <row r="1" spans="1:13">
      <c r="A1" t="s">
        <v>10</v>
      </c>
      <c r="B1" t="s">
        <v>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27</v>
      </c>
      <c r="K1" t="s">
        <v>22</v>
      </c>
      <c r="L1" s="1" t="s">
        <v>23</v>
      </c>
      <c r="M1" s="2" t="s">
        <v>24</v>
      </c>
    </row>
    <row r="2" spans="1:13">
      <c r="A2" t="s">
        <v>0</v>
      </c>
      <c r="B2">
        <v>-732</v>
      </c>
      <c r="C2">
        <v>-464</v>
      </c>
      <c r="D2">
        <v>-549</v>
      </c>
      <c r="E2">
        <v>-364.89473700000002</v>
      </c>
      <c r="F2">
        <v>-479.78947399999998</v>
      </c>
      <c r="G2">
        <v>-365</v>
      </c>
      <c r="H2">
        <v>-604.89473699999996</v>
      </c>
      <c r="I2" s="3">
        <v>-572.05263200000002</v>
      </c>
      <c r="J2" s="3">
        <v>-622.47368400000005</v>
      </c>
      <c r="K2">
        <v>-305.90476200000001</v>
      </c>
      <c r="L2" s="1">
        <f>AVERAGE(B2:K2)</f>
        <v>-506.00100259999999</v>
      </c>
      <c r="M2" s="2">
        <f>_xlfn.STDEV.S(B2:K2)</f>
        <v>134.54244660439929</v>
      </c>
    </row>
    <row r="3" spans="1:13">
      <c r="A3" t="s">
        <v>1</v>
      </c>
      <c r="B3">
        <v>-681.42105263157896</v>
      </c>
      <c r="C3">
        <v>-347.36842105263099</v>
      </c>
      <c r="D3">
        <v>-544.1</v>
      </c>
      <c r="E3" t="s">
        <v>25</v>
      </c>
      <c r="F3" t="s">
        <v>25</v>
      </c>
      <c r="G3">
        <v>-417.89473684210498</v>
      </c>
      <c r="H3" t="s">
        <v>25</v>
      </c>
      <c r="I3">
        <v>-412.47368421052602</v>
      </c>
      <c r="J3">
        <v>-318.15789473684202</v>
      </c>
      <c r="K3" t="s">
        <v>25</v>
      </c>
      <c r="L3" s="1">
        <f t="shared" ref="L3:L66" si="0">AVERAGE(B3:K3)</f>
        <v>-453.56929824561388</v>
      </c>
      <c r="M3" s="2">
        <f t="shared" ref="M3:M66" si="1">_xlfn.STDEV.S(B3:K3)</f>
        <v>136.15331672635199</v>
      </c>
    </row>
    <row r="4" spans="1:13">
      <c r="A4" t="s">
        <v>2</v>
      </c>
      <c r="B4">
        <v>-530.89473684210498</v>
      </c>
      <c r="C4">
        <v>-342.42105263157799</v>
      </c>
      <c r="D4">
        <v>-482.15</v>
      </c>
      <c r="E4" t="s">
        <v>25</v>
      </c>
      <c r="F4" t="s">
        <v>25</v>
      </c>
      <c r="G4">
        <v>-332.21052631578902</v>
      </c>
      <c r="H4" t="s">
        <v>25</v>
      </c>
      <c r="I4">
        <v>-504.36842105263099</v>
      </c>
      <c r="J4">
        <v>-528.42105263157896</v>
      </c>
      <c r="K4" t="s">
        <v>25</v>
      </c>
      <c r="L4" s="1">
        <f t="shared" si="0"/>
        <v>-453.41096491228035</v>
      </c>
      <c r="M4" s="2">
        <f t="shared" si="1"/>
        <v>91.718209304650856</v>
      </c>
    </row>
    <row r="5" spans="1:13">
      <c r="A5" t="s">
        <v>3</v>
      </c>
      <c r="B5">
        <v>-562.42105263157896</v>
      </c>
      <c r="C5">
        <v>-305.73684210526301</v>
      </c>
      <c r="D5">
        <v>-473.75</v>
      </c>
      <c r="E5" t="s">
        <v>25</v>
      </c>
      <c r="F5" t="s">
        <v>25</v>
      </c>
      <c r="G5">
        <v>-331.42105263157799</v>
      </c>
      <c r="H5" t="s">
        <v>25</v>
      </c>
      <c r="I5">
        <v>-412.78947368421001</v>
      </c>
      <c r="J5">
        <v>-339.47368421052602</v>
      </c>
      <c r="K5" t="s">
        <v>25</v>
      </c>
      <c r="L5" s="1">
        <f t="shared" si="0"/>
        <v>-404.26535087719276</v>
      </c>
      <c r="M5" s="2">
        <f t="shared" si="1"/>
        <v>99.122269977973559</v>
      </c>
    </row>
    <row r="6" spans="1:13">
      <c r="A6" t="s">
        <v>4</v>
      </c>
      <c r="B6">
        <v>-695.05263157894694</v>
      </c>
      <c r="C6">
        <v>-428.105263157894</v>
      </c>
      <c r="D6">
        <v>-537.5</v>
      </c>
      <c r="E6" t="s">
        <v>25</v>
      </c>
      <c r="F6" t="s">
        <v>25</v>
      </c>
      <c r="G6">
        <v>-426.26315789473603</v>
      </c>
      <c r="H6" t="s">
        <v>25</v>
      </c>
      <c r="I6" t="s">
        <v>25</v>
      </c>
      <c r="J6" t="s">
        <v>25</v>
      </c>
      <c r="K6" t="s">
        <v>25</v>
      </c>
      <c r="L6" s="1">
        <f t="shared" si="0"/>
        <v>-521.73026315789423</v>
      </c>
      <c r="M6" s="2">
        <f t="shared" si="1"/>
        <v>126.71350468343864</v>
      </c>
    </row>
    <row r="8" spans="1:13">
      <c r="A8" t="s">
        <v>11</v>
      </c>
      <c r="B8" t="s">
        <v>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J8" t="s">
        <v>26</v>
      </c>
      <c r="K8" t="s">
        <v>22</v>
      </c>
    </row>
    <row r="9" spans="1:13">
      <c r="A9" t="s">
        <v>0</v>
      </c>
      <c r="B9">
        <v>0.30399999999999999</v>
      </c>
      <c r="C9">
        <v>1.325</v>
      </c>
      <c r="D9">
        <v>0.218</v>
      </c>
      <c r="E9">
        <v>0.37052600000000002</v>
      </c>
      <c r="F9">
        <v>0.86421099999999995</v>
      </c>
      <c r="G9">
        <v>1.65</v>
      </c>
      <c r="H9">
        <v>0.148421</v>
      </c>
      <c r="I9" s="3">
        <v>0.21473700000000001</v>
      </c>
      <c r="J9" s="3">
        <v>0.395789</v>
      </c>
      <c r="K9">
        <v>1.9</v>
      </c>
      <c r="L9" s="1">
        <f t="shared" si="0"/>
        <v>0.73906840000000007</v>
      </c>
      <c r="M9" s="2">
        <f t="shared" si="1"/>
        <v>0.65614902400652164</v>
      </c>
    </row>
    <row r="10" spans="1:13">
      <c r="A10" t="s">
        <v>1</v>
      </c>
      <c r="B10">
        <v>0.34526315789473699</v>
      </c>
      <c r="C10">
        <v>0.285263157894737</v>
      </c>
      <c r="D10">
        <v>0.28199999999999997</v>
      </c>
      <c r="E10" t="s">
        <v>25</v>
      </c>
      <c r="F10" t="s">
        <v>25</v>
      </c>
      <c r="G10">
        <v>0.42947368421052701</v>
      </c>
      <c r="H10" t="s">
        <v>25</v>
      </c>
      <c r="I10">
        <v>0.19894736842105301</v>
      </c>
      <c r="J10">
        <v>0.35894736842105301</v>
      </c>
      <c r="K10" t="s">
        <v>25</v>
      </c>
      <c r="L10" s="1">
        <f t="shared" si="0"/>
        <v>0.31664912280701785</v>
      </c>
      <c r="M10" s="2">
        <f t="shared" si="1"/>
        <v>7.9216954917776555E-2</v>
      </c>
    </row>
    <row r="11" spans="1:13">
      <c r="A11" t="s">
        <v>2</v>
      </c>
      <c r="B11">
        <v>0.37578947368421101</v>
      </c>
      <c r="C11">
        <v>0.25684210526315798</v>
      </c>
      <c r="D11">
        <v>0.26</v>
      </c>
      <c r="E11" t="s">
        <v>25</v>
      </c>
      <c r="F11" t="s">
        <v>25</v>
      </c>
      <c r="G11">
        <v>0.52421052631578902</v>
      </c>
      <c r="H11" t="s">
        <v>25</v>
      </c>
      <c r="I11">
        <v>0.388421052631579</v>
      </c>
      <c r="J11">
        <v>0.19157894736842099</v>
      </c>
      <c r="K11" t="s">
        <v>25</v>
      </c>
      <c r="L11" s="1">
        <f t="shared" si="0"/>
        <v>0.33280701754385972</v>
      </c>
      <c r="M11" s="2">
        <f t="shared" si="1"/>
        <v>0.12049283224468281</v>
      </c>
    </row>
    <row r="12" spans="1:13">
      <c r="A12" t="s">
        <v>3</v>
      </c>
      <c r="B12">
        <v>0.33157894736842097</v>
      </c>
      <c r="C12">
        <v>0.25894736842105298</v>
      </c>
      <c r="D12">
        <v>0.151</v>
      </c>
      <c r="E12" t="s">
        <v>25</v>
      </c>
      <c r="F12" t="s">
        <v>25</v>
      </c>
      <c r="G12">
        <v>0.562105263157895</v>
      </c>
      <c r="H12" t="s">
        <v>25</v>
      </c>
      <c r="I12">
        <v>0.39368421052631603</v>
      </c>
      <c r="J12">
        <v>0.30421052631578899</v>
      </c>
      <c r="K12" t="s">
        <v>25</v>
      </c>
      <c r="L12" s="1">
        <f t="shared" si="0"/>
        <v>0.33358771929824566</v>
      </c>
      <c r="M12" s="2">
        <f t="shared" si="1"/>
        <v>0.13828113968243994</v>
      </c>
    </row>
    <row r="13" spans="1:13">
      <c r="A13" t="s">
        <v>4</v>
      </c>
      <c r="B13">
        <v>0.27157894736842098</v>
      </c>
      <c r="C13">
        <v>0.19052631578947399</v>
      </c>
      <c r="D13">
        <v>7.4000000000000996E-2</v>
      </c>
      <c r="E13" t="s">
        <v>25</v>
      </c>
      <c r="F13" t="s">
        <v>25</v>
      </c>
      <c r="G13">
        <v>0.13473684210526299</v>
      </c>
      <c r="H13" t="s">
        <v>25</v>
      </c>
      <c r="I13" t="s">
        <v>25</v>
      </c>
      <c r="J13" t="s">
        <v>25</v>
      </c>
      <c r="K13" t="s">
        <v>25</v>
      </c>
      <c r="L13" s="1">
        <f t="shared" si="0"/>
        <v>0.16771052631578975</v>
      </c>
      <c r="M13" s="2">
        <f t="shared" si="1"/>
        <v>8.4020108176697431E-2</v>
      </c>
    </row>
    <row r="15" spans="1:13">
      <c r="A15" t="s">
        <v>12</v>
      </c>
      <c r="B15" t="s">
        <v>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J15" t="s">
        <v>26</v>
      </c>
      <c r="K15" t="s">
        <v>22</v>
      </c>
    </row>
    <row r="16" spans="1:13">
      <c r="A16" t="s">
        <v>0</v>
      </c>
      <c r="B16">
        <v>-698</v>
      </c>
      <c r="C16">
        <v>-411</v>
      </c>
      <c r="D16">
        <v>-533</v>
      </c>
      <c r="E16">
        <v>-585.684211</v>
      </c>
      <c r="F16">
        <v>-422.57894700000003</v>
      </c>
      <c r="G16">
        <v>-363</v>
      </c>
      <c r="H16">
        <v>-652.95000000000005</v>
      </c>
      <c r="I16" s="3">
        <v>-552.14285700000005</v>
      </c>
      <c r="J16" s="3">
        <v>-445.42857099999998</v>
      </c>
      <c r="K16">
        <v>-122.38888900000001</v>
      </c>
      <c r="L16" s="1">
        <f t="shared" si="0"/>
        <v>-478.61734749999994</v>
      </c>
      <c r="M16" s="2">
        <f t="shared" si="1"/>
        <v>165.80691489160353</v>
      </c>
    </row>
    <row r="17" spans="1:13">
      <c r="A17" t="s">
        <v>1</v>
      </c>
      <c r="B17">
        <v>-675.52380952380895</v>
      </c>
      <c r="C17">
        <v>-510.28571428571399</v>
      </c>
      <c r="D17">
        <v>-436.52380952380901</v>
      </c>
      <c r="E17" t="s">
        <v>25</v>
      </c>
      <c r="F17" t="s">
        <v>25</v>
      </c>
      <c r="G17">
        <v>-462.75</v>
      </c>
      <c r="H17" t="s">
        <v>25</v>
      </c>
      <c r="I17">
        <v>-338.84210526315701</v>
      </c>
      <c r="J17">
        <v>-433.26315789473603</v>
      </c>
      <c r="K17" t="s">
        <v>25</v>
      </c>
      <c r="L17" s="1">
        <f t="shared" si="0"/>
        <v>-476.19809941520424</v>
      </c>
      <c r="M17" s="2">
        <f t="shared" si="1"/>
        <v>112.56792010780909</v>
      </c>
    </row>
    <row r="18" spans="1:13">
      <c r="A18" t="s">
        <v>2</v>
      </c>
      <c r="B18">
        <v>-592</v>
      </c>
      <c r="C18">
        <v>-502.809523809523</v>
      </c>
      <c r="D18">
        <v>-412.95238095238</v>
      </c>
      <c r="E18" t="s">
        <v>25</v>
      </c>
      <c r="F18" t="s">
        <v>25</v>
      </c>
      <c r="G18">
        <v>-374.25</v>
      </c>
      <c r="H18" t="s">
        <v>25</v>
      </c>
      <c r="I18">
        <v>-480.26315789473603</v>
      </c>
      <c r="J18">
        <v>-462.15789473684202</v>
      </c>
      <c r="K18" t="s">
        <v>25</v>
      </c>
      <c r="L18" s="1">
        <f t="shared" si="0"/>
        <v>-470.73882623224682</v>
      </c>
      <c r="M18" s="2">
        <f t="shared" si="1"/>
        <v>75.559928575048275</v>
      </c>
    </row>
    <row r="19" spans="1:13">
      <c r="A19" t="s">
        <v>3</v>
      </c>
      <c r="B19">
        <v>-635.33333333333303</v>
      </c>
      <c r="C19">
        <v>-411.28571428571399</v>
      </c>
      <c r="D19">
        <v>-396.666666666666</v>
      </c>
      <c r="E19" t="s">
        <v>25</v>
      </c>
      <c r="F19" t="s">
        <v>25</v>
      </c>
      <c r="G19">
        <v>-381.3</v>
      </c>
      <c r="H19" t="s">
        <v>25</v>
      </c>
      <c r="I19">
        <v>-349.78947368421001</v>
      </c>
      <c r="J19">
        <v>-439.57894736842098</v>
      </c>
      <c r="K19" t="s">
        <v>25</v>
      </c>
      <c r="L19" s="1">
        <f t="shared" si="0"/>
        <v>-435.65902255639065</v>
      </c>
      <c r="M19" s="2">
        <f t="shared" si="1"/>
        <v>102.30165289521513</v>
      </c>
    </row>
    <row r="20" spans="1:13">
      <c r="A20" t="s">
        <v>4</v>
      </c>
      <c r="B20">
        <v>-598.61904761904702</v>
      </c>
      <c r="C20">
        <v>-286.666666666666</v>
      </c>
      <c r="D20">
        <v>-419.85714285714198</v>
      </c>
      <c r="E20" t="s">
        <v>25</v>
      </c>
      <c r="F20" t="s">
        <v>25</v>
      </c>
      <c r="G20">
        <v>-376.3</v>
      </c>
      <c r="H20" t="s">
        <v>25</v>
      </c>
      <c r="I20" t="s">
        <v>25</v>
      </c>
      <c r="J20" t="s">
        <v>25</v>
      </c>
      <c r="K20" t="s">
        <v>25</v>
      </c>
      <c r="L20" s="1">
        <f t="shared" si="0"/>
        <v>-420.36071428571375</v>
      </c>
      <c r="M20" s="2">
        <f t="shared" si="1"/>
        <v>131.13826278536825</v>
      </c>
    </row>
    <row r="22" spans="1:13">
      <c r="A22" t="s">
        <v>13</v>
      </c>
      <c r="B22" t="s">
        <v>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27</v>
      </c>
      <c r="J22" t="s">
        <v>26</v>
      </c>
      <c r="K22" t="s">
        <v>22</v>
      </c>
    </row>
    <row r="23" spans="1:13">
      <c r="A23" t="s">
        <v>0</v>
      </c>
      <c r="B23">
        <v>0</v>
      </c>
      <c r="C23">
        <v>1.81</v>
      </c>
      <c r="D23">
        <v>0.24</v>
      </c>
      <c r="E23">
        <v>0.24315800000000001</v>
      </c>
      <c r="F23">
        <v>1.6926319999999999</v>
      </c>
      <c r="G23">
        <v>1.3640000000000001</v>
      </c>
      <c r="H23">
        <v>0.223</v>
      </c>
      <c r="I23" s="3">
        <v>0.126667</v>
      </c>
      <c r="J23" s="3">
        <v>0.39238099999999998</v>
      </c>
      <c r="K23">
        <v>2.605556</v>
      </c>
      <c r="L23" s="1">
        <f t="shared" si="0"/>
        <v>0.86973939999999994</v>
      </c>
      <c r="M23" s="2">
        <f t="shared" si="1"/>
        <v>0.916667703541862</v>
      </c>
    </row>
    <row r="24" spans="1:13">
      <c r="A24" t="s">
        <v>1</v>
      </c>
      <c r="B24">
        <v>0.32857142857142801</v>
      </c>
      <c r="C24">
        <v>0.57714285714285796</v>
      </c>
      <c r="D24">
        <v>0.359047619047619</v>
      </c>
      <c r="E24" t="s">
        <v>25</v>
      </c>
      <c r="F24" t="s">
        <v>25</v>
      </c>
      <c r="G24">
        <v>0.59699999999999998</v>
      </c>
      <c r="H24" t="s">
        <v>25</v>
      </c>
      <c r="I24">
        <v>0.42421052631578898</v>
      </c>
      <c r="J24">
        <v>0.229473684210526</v>
      </c>
      <c r="K24" t="s">
        <v>25</v>
      </c>
      <c r="L24" s="1">
        <f t="shared" si="0"/>
        <v>0.41924101921470336</v>
      </c>
      <c r="M24" s="2">
        <f t="shared" si="1"/>
        <v>0.14450730306626408</v>
      </c>
    </row>
    <row r="25" spans="1:13">
      <c r="A25" t="s">
        <v>2</v>
      </c>
      <c r="B25">
        <v>9.8095238095239498E-2</v>
      </c>
      <c r="C25">
        <v>0.440000000000001</v>
      </c>
      <c r="D25">
        <v>0.24666666666666601</v>
      </c>
      <c r="E25" t="s">
        <v>25</v>
      </c>
      <c r="F25" t="s">
        <v>25</v>
      </c>
      <c r="G25">
        <v>0.624</v>
      </c>
      <c r="H25" t="s">
        <v>25</v>
      </c>
      <c r="I25">
        <v>9.4736842105263702E-2</v>
      </c>
      <c r="J25">
        <v>0.24842105263157899</v>
      </c>
      <c r="K25" t="s">
        <v>25</v>
      </c>
      <c r="L25" s="1">
        <f t="shared" si="0"/>
        <v>0.29198663324979152</v>
      </c>
      <c r="M25" s="2">
        <f t="shared" si="1"/>
        <v>0.20620089468514763</v>
      </c>
    </row>
    <row r="26" spans="1:13">
      <c r="A26" t="s">
        <v>3</v>
      </c>
      <c r="B26">
        <v>0.11714285714285801</v>
      </c>
      <c r="C26">
        <v>0.50380952380952404</v>
      </c>
      <c r="D26">
        <v>0.28857142857142898</v>
      </c>
      <c r="E26" t="s">
        <v>25</v>
      </c>
      <c r="F26" t="s">
        <v>25</v>
      </c>
      <c r="G26">
        <v>0.214999999999999</v>
      </c>
      <c r="H26" t="s">
        <v>25</v>
      </c>
      <c r="I26">
        <v>0.13578947368421099</v>
      </c>
      <c r="J26">
        <v>0.25473684210526298</v>
      </c>
      <c r="K26" t="s">
        <v>25</v>
      </c>
      <c r="L26" s="1">
        <f t="shared" si="0"/>
        <v>0.25250835421888063</v>
      </c>
      <c r="M26" s="2">
        <f t="shared" si="1"/>
        <v>0.13986549312518567</v>
      </c>
    </row>
    <row r="27" spans="1:13">
      <c r="A27" t="s">
        <v>4</v>
      </c>
      <c r="B27">
        <v>0.356190476190476</v>
      </c>
      <c r="C27">
        <v>0.37904761904761902</v>
      </c>
      <c r="D27">
        <v>0.14761904761904801</v>
      </c>
      <c r="E27" t="s">
        <v>25</v>
      </c>
      <c r="F27" t="s">
        <v>25</v>
      </c>
      <c r="G27">
        <v>0.28499999999999998</v>
      </c>
      <c r="H27" t="s">
        <v>25</v>
      </c>
      <c r="K27" t="s">
        <v>25</v>
      </c>
      <c r="L27" s="1">
        <f t="shared" si="0"/>
        <v>0.29196428571428573</v>
      </c>
      <c r="M27" s="2">
        <f t="shared" si="1"/>
        <v>0.10423140845223425</v>
      </c>
    </row>
    <row r="29" spans="1:13">
      <c r="A29" t="s">
        <v>6</v>
      </c>
      <c r="B29" t="s">
        <v>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J29" t="s">
        <v>26</v>
      </c>
      <c r="K29" t="s">
        <v>22</v>
      </c>
    </row>
    <row r="30" spans="1:13">
      <c r="A30" t="s">
        <v>0</v>
      </c>
      <c r="B30">
        <v>90.421052631578902</v>
      </c>
      <c r="C30">
        <v>70.849999999999994</v>
      </c>
      <c r="D30">
        <v>73</v>
      </c>
      <c r="E30">
        <v>70.8</v>
      </c>
      <c r="F30">
        <v>66</v>
      </c>
      <c r="G30">
        <v>73</v>
      </c>
      <c r="H30" t="s">
        <v>25</v>
      </c>
      <c r="I30" s="3">
        <v>85.285713999999999</v>
      </c>
      <c r="J30">
        <v>75.333332999999996</v>
      </c>
      <c r="K30">
        <v>78</v>
      </c>
      <c r="L30" s="1">
        <f t="shared" si="0"/>
        <v>75.854455514619886</v>
      </c>
      <c r="M30" s="2">
        <f t="shared" si="1"/>
        <v>7.6649163368430901</v>
      </c>
    </row>
    <row r="31" spans="1:13">
      <c r="A31" t="s">
        <v>1</v>
      </c>
      <c r="B31">
        <v>112.947368421052</v>
      </c>
      <c r="C31">
        <v>97.5</v>
      </c>
      <c r="D31">
        <v>98.210526315789394</v>
      </c>
      <c r="E31">
        <v>76.599999999999994</v>
      </c>
      <c r="F31">
        <v>98.3333333333333</v>
      </c>
      <c r="G31">
        <v>114.526315789473</v>
      </c>
      <c r="H31" t="s">
        <v>25</v>
      </c>
      <c r="I31">
        <v>97.631578947368396</v>
      </c>
      <c r="J31">
        <v>125.428571428571</v>
      </c>
      <c r="K31">
        <v>91.5263157894736</v>
      </c>
      <c r="L31" s="1">
        <f t="shared" si="0"/>
        <v>101.4115566694512</v>
      </c>
      <c r="M31" s="2">
        <f t="shared" si="1"/>
        <v>14.33758500624643</v>
      </c>
    </row>
    <row r="32" spans="1:13">
      <c r="A32" t="s">
        <v>2</v>
      </c>
      <c r="B32">
        <v>92.736842105263094</v>
      </c>
      <c r="C32">
        <v>99</v>
      </c>
      <c r="D32">
        <v>94.421052631578902</v>
      </c>
      <c r="E32">
        <v>71.95</v>
      </c>
      <c r="F32">
        <v>93.6666666666666</v>
      </c>
      <c r="G32">
        <v>106.42105263157799</v>
      </c>
      <c r="H32" t="s">
        <v>25</v>
      </c>
      <c r="I32">
        <v>114.631578947368</v>
      </c>
      <c r="J32">
        <v>115.904761904761</v>
      </c>
      <c r="K32">
        <v>102.894736842105</v>
      </c>
      <c r="L32" s="1">
        <f t="shared" si="0"/>
        <v>99.06963241436894</v>
      </c>
      <c r="M32" s="2">
        <f t="shared" si="1"/>
        <v>13.325987040730949</v>
      </c>
    </row>
    <row r="33" spans="1:13">
      <c r="A33" t="s">
        <v>3</v>
      </c>
      <c r="B33">
        <v>95.631578947368396</v>
      </c>
      <c r="C33">
        <v>102.35</v>
      </c>
      <c r="D33">
        <v>86.210526315789394</v>
      </c>
      <c r="E33">
        <v>73.95</v>
      </c>
      <c r="F33">
        <v>103.04761904761899</v>
      </c>
      <c r="G33">
        <v>84.894736842105203</v>
      </c>
      <c r="H33" t="s">
        <v>25</v>
      </c>
      <c r="I33">
        <v>100.947368421052</v>
      </c>
      <c r="J33">
        <v>107.19047619047601</v>
      </c>
      <c r="K33">
        <v>89.5263157894736</v>
      </c>
      <c r="L33" s="1">
        <f t="shared" si="0"/>
        <v>93.749846839320412</v>
      </c>
      <c r="M33" s="2">
        <f t="shared" si="1"/>
        <v>10.848579566206574</v>
      </c>
    </row>
    <row r="34" spans="1:13">
      <c r="A34" t="s">
        <v>4</v>
      </c>
      <c r="B34">
        <v>82.263157894736807</v>
      </c>
      <c r="C34">
        <v>96.15</v>
      </c>
      <c r="D34">
        <v>67.105263157894697</v>
      </c>
      <c r="E34">
        <v>62.15</v>
      </c>
      <c r="F34">
        <v>76.857142857142804</v>
      </c>
      <c r="G34">
        <v>89.052631578947299</v>
      </c>
      <c r="H34" t="s">
        <v>25</v>
      </c>
      <c r="I34" t="s">
        <v>25</v>
      </c>
      <c r="J34" t="s">
        <v>25</v>
      </c>
      <c r="K34">
        <v>83.842105263157805</v>
      </c>
      <c r="L34" s="1">
        <f t="shared" si="0"/>
        <v>79.631471535982769</v>
      </c>
      <c r="M34" s="2">
        <f t="shared" si="1"/>
        <v>11.947662893218027</v>
      </c>
    </row>
    <row r="36" spans="1:13">
      <c r="A36" t="s">
        <v>7</v>
      </c>
      <c r="B36" t="s">
        <v>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J36" t="s">
        <v>26</v>
      </c>
      <c r="K36" t="s">
        <v>22</v>
      </c>
    </row>
    <row r="37" spans="1:13">
      <c r="A37" t="s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25</v>
      </c>
      <c r="I37">
        <v>0</v>
      </c>
      <c r="J37">
        <v>8.5710000000000005E-3</v>
      </c>
      <c r="K37">
        <v>0</v>
      </c>
      <c r="L37" s="1">
        <f t="shared" si="0"/>
        <v>9.5233333333333335E-4</v>
      </c>
      <c r="M37" s="2">
        <f t="shared" si="1"/>
        <v>2.8570000000000002E-3</v>
      </c>
    </row>
    <row r="38" spans="1:13">
      <c r="A38" t="s">
        <v>1</v>
      </c>
      <c r="B38">
        <v>0.35789473684210399</v>
      </c>
      <c r="C38">
        <v>0.28700000000000098</v>
      </c>
      <c r="D38">
        <v>0.54631578947368398</v>
      </c>
      <c r="E38">
        <v>8.6000000000001506E-2</v>
      </c>
      <c r="F38">
        <v>0.31809523809523799</v>
      </c>
      <c r="G38">
        <v>0.50105263157894697</v>
      </c>
      <c r="H38" t="s">
        <v>25</v>
      </c>
      <c r="I38">
        <v>0.68526315789473602</v>
      </c>
      <c r="J38">
        <v>0.78952380952380996</v>
      </c>
      <c r="K38">
        <v>0.20631578947368301</v>
      </c>
      <c r="L38" s="1">
        <f t="shared" si="0"/>
        <v>0.41971790587580049</v>
      </c>
      <c r="M38" s="2">
        <f t="shared" si="1"/>
        <v>0.22874234040254965</v>
      </c>
    </row>
    <row r="39" spans="1:13">
      <c r="A39" t="s">
        <v>2</v>
      </c>
      <c r="B39">
        <v>0.440000000000001</v>
      </c>
      <c r="C39">
        <v>0.25</v>
      </c>
      <c r="D39">
        <v>0.47263157894736901</v>
      </c>
      <c r="E39">
        <v>2.19999999999997E-2</v>
      </c>
      <c r="F39">
        <v>0.38857142857142801</v>
      </c>
      <c r="G39">
        <v>0.37894736842105198</v>
      </c>
      <c r="H39" t="s">
        <v>25</v>
      </c>
      <c r="I39">
        <v>0.63578947368421102</v>
      </c>
      <c r="J39">
        <v>0.64761904761904798</v>
      </c>
      <c r="K39">
        <v>0.15157894736842101</v>
      </c>
      <c r="L39" s="1">
        <f t="shared" si="0"/>
        <v>0.3763486494012811</v>
      </c>
      <c r="M39" s="2">
        <f t="shared" si="1"/>
        <v>0.20809360344866948</v>
      </c>
    </row>
    <row r="40" spans="1:13">
      <c r="A40" t="s">
        <v>3</v>
      </c>
      <c r="B40">
        <v>0.15052631578947401</v>
      </c>
      <c r="C40">
        <v>0.23799999999999999</v>
      </c>
      <c r="D40">
        <v>0.386315789473684</v>
      </c>
      <c r="E40">
        <v>8.1000000000001598E-2</v>
      </c>
      <c r="F40">
        <v>0.27142857142857202</v>
      </c>
      <c r="G40">
        <v>0.27157894736842197</v>
      </c>
      <c r="H40" t="s">
        <v>25</v>
      </c>
      <c r="I40">
        <v>0.46526315789473699</v>
      </c>
      <c r="J40">
        <v>0.40285714285714302</v>
      </c>
      <c r="K40">
        <v>2.31578947368416E-2</v>
      </c>
      <c r="L40" s="1">
        <f t="shared" si="0"/>
        <v>0.25445864661654166</v>
      </c>
      <c r="M40" s="2">
        <f t="shared" si="1"/>
        <v>0.14961985211523227</v>
      </c>
    </row>
    <row r="41" spans="1:13">
      <c r="A41" t="s">
        <v>4</v>
      </c>
      <c r="B41">
        <v>2.3157894736841898E-2</v>
      </c>
      <c r="C41">
        <v>0.11700000000000101</v>
      </c>
      <c r="D41">
        <v>1.6842105263157499E-2</v>
      </c>
      <c r="E41">
        <v>0</v>
      </c>
      <c r="F41">
        <v>0.16</v>
      </c>
      <c r="G41">
        <v>3.3684210526315997E-2</v>
      </c>
      <c r="H41" t="s">
        <v>25</v>
      </c>
      <c r="I41" t="s">
        <v>25</v>
      </c>
      <c r="J41" t="s">
        <v>25</v>
      </c>
      <c r="K41">
        <v>0</v>
      </c>
      <c r="L41" s="1">
        <f t="shared" si="0"/>
        <v>5.0097744360902342E-2</v>
      </c>
      <c r="M41" s="2">
        <f t="shared" si="1"/>
        <v>6.2815978204550121E-2</v>
      </c>
    </row>
    <row r="43" spans="1:13">
      <c r="A43" t="s">
        <v>8</v>
      </c>
      <c r="B43" t="s">
        <v>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J43" t="s">
        <v>26</v>
      </c>
      <c r="K43" t="s">
        <v>22</v>
      </c>
    </row>
    <row r="44" spans="1:13">
      <c r="A44" t="s">
        <v>0</v>
      </c>
      <c r="B44">
        <v>224</v>
      </c>
      <c r="C44">
        <v>106</v>
      </c>
      <c r="D44">
        <v>216</v>
      </c>
      <c r="E44">
        <v>106</v>
      </c>
      <c r="F44">
        <v>188</v>
      </c>
      <c r="G44">
        <v>125</v>
      </c>
      <c r="H44">
        <v>152</v>
      </c>
      <c r="I44" s="3">
        <v>157.90476200000001</v>
      </c>
      <c r="J44">
        <v>173.6</v>
      </c>
      <c r="K44">
        <v>92</v>
      </c>
      <c r="L44" s="1">
        <f t="shared" si="0"/>
        <v>154.05047619999999</v>
      </c>
      <c r="M44" s="2">
        <f t="shared" si="1"/>
        <v>46.662358953335008</v>
      </c>
    </row>
    <row r="45" spans="1:13">
      <c r="A45" t="s">
        <v>1</v>
      </c>
      <c r="B45">
        <v>124.31578947368401</v>
      </c>
      <c r="C45">
        <v>151</v>
      </c>
      <c r="D45">
        <v>118.578947368421</v>
      </c>
      <c r="E45">
        <v>104.8</v>
      </c>
      <c r="F45">
        <v>152.894736842105</v>
      </c>
      <c r="G45">
        <v>138.57142857142799</v>
      </c>
      <c r="H45">
        <v>104.15</v>
      </c>
      <c r="I45">
        <v>126</v>
      </c>
      <c r="J45">
        <v>125.6</v>
      </c>
      <c r="K45">
        <v>109.238095238095</v>
      </c>
      <c r="L45" s="1">
        <f t="shared" si="0"/>
        <v>125.51489974937328</v>
      </c>
      <c r="M45" s="2">
        <f t="shared" si="1"/>
        <v>17.543301989033417</v>
      </c>
    </row>
    <row r="46" spans="1:13">
      <c r="A46" t="s">
        <v>2</v>
      </c>
      <c r="B46">
        <v>97.473684210526301</v>
      </c>
      <c r="C46">
        <v>133.944444444444</v>
      </c>
      <c r="D46">
        <v>110.105263157894</v>
      </c>
      <c r="E46">
        <v>104.6</v>
      </c>
      <c r="F46">
        <v>120.78947368420999</v>
      </c>
      <c r="G46">
        <v>102.428571428571</v>
      </c>
      <c r="H46">
        <v>95.15</v>
      </c>
      <c r="I46">
        <v>100.571428571428</v>
      </c>
      <c r="J46">
        <v>129.19999999999999</v>
      </c>
      <c r="K46">
        <v>90.238095238095198</v>
      </c>
      <c r="L46" s="1">
        <f t="shared" si="0"/>
        <v>108.45009607351683</v>
      </c>
      <c r="M46" s="2">
        <f t="shared" si="1"/>
        <v>14.82387967483789</v>
      </c>
    </row>
    <row r="47" spans="1:13">
      <c r="A47" t="s">
        <v>3</v>
      </c>
      <c r="B47">
        <v>97.315789473684205</v>
      </c>
      <c r="C47">
        <v>126.666666666666</v>
      </c>
      <c r="D47">
        <v>76.894736842105203</v>
      </c>
      <c r="E47">
        <v>83.4</v>
      </c>
      <c r="F47">
        <v>82.894736842105203</v>
      </c>
      <c r="G47">
        <v>78.523809523809504</v>
      </c>
      <c r="H47">
        <v>70.45</v>
      </c>
      <c r="I47">
        <v>86.476190476190396</v>
      </c>
      <c r="J47">
        <v>113.4</v>
      </c>
      <c r="K47">
        <v>73.238095238095198</v>
      </c>
      <c r="L47" s="1">
        <f t="shared" si="0"/>
        <v>88.926002506265576</v>
      </c>
      <c r="M47" s="2">
        <f t="shared" si="1"/>
        <v>18.278911144132611</v>
      </c>
    </row>
    <row r="48" spans="1:13">
      <c r="A48" t="s">
        <v>4</v>
      </c>
      <c r="B48">
        <v>77.578947368420998</v>
      </c>
      <c r="C48">
        <v>102.722222222222</v>
      </c>
      <c r="D48">
        <v>84.473684210526301</v>
      </c>
      <c r="E48">
        <v>77.150000000000006</v>
      </c>
      <c r="F48">
        <v>75.315789473684205</v>
      </c>
      <c r="G48">
        <v>79.095238095238102</v>
      </c>
      <c r="H48">
        <v>74.95</v>
      </c>
      <c r="I48" t="s">
        <v>25</v>
      </c>
      <c r="J48" t="s">
        <v>25</v>
      </c>
      <c r="K48">
        <v>72.952380952380906</v>
      </c>
      <c r="L48" s="1">
        <f t="shared" si="0"/>
        <v>80.529782790309071</v>
      </c>
      <c r="M48" s="2">
        <f t="shared" si="1"/>
        <v>9.6064243915701528</v>
      </c>
    </row>
    <row r="50" spans="1:13">
      <c r="A50" t="s">
        <v>9</v>
      </c>
      <c r="B50" t="s">
        <v>5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J50" t="s">
        <v>26</v>
      </c>
      <c r="K50" t="s">
        <v>22</v>
      </c>
    </row>
    <row r="51" spans="1:13">
      <c r="A51" t="s">
        <v>0</v>
      </c>
      <c r="B51">
        <v>2.19</v>
      </c>
      <c r="C51">
        <v>0.15</v>
      </c>
      <c r="D51">
        <v>2.2450000000000001</v>
      </c>
      <c r="E51">
        <v>0.25</v>
      </c>
      <c r="F51">
        <v>1.78</v>
      </c>
      <c r="G51">
        <v>1.0529999999999999</v>
      </c>
      <c r="H51">
        <v>1.2589999999999999</v>
      </c>
      <c r="I51" s="3">
        <v>1.465714</v>
      </c>
      <c r="J51">
        <v>1.571</v>
      </c>
      <c r="K51">
        <v>0.27</v>
      </c>
      <c r="L51" s="1">
        <f t="shared" si="0"/>
        <v>1.2233714</v>
      </c>
      <c r="M51" s="2">
        <f t="shared" si="1"/>
        <v>0.78218339043250518</v>
      </c>
    </row>
    <row r="52" spans="1:13">
      <c r="A52" t="s">
        <v>1</v>
      </c>
      <c r="B52">
        <v>0.66844444444444395</v>
      </c>
      <c r="C52">
        <v>0.84666666666666601</v>
      </c>
      <c r="D52">
        <v>0.41578947368421099</v>
      </c>
      <c r="E52">
        <v>0.249</v>
      </c>
      <c r="F52">
        <v>0.66857332142275705</v>
      </c>
      <c r="G52">
        <v>1.0819047619047599</v>
      </c>
      <c r="H52">
        <v>0.44800000000000001</v>
      </c>
      <c r="I52">
        <v>0.65238095238095195</v>
      </c>
      <c r="J52">
        <v>0.68099999999999905</v>
      </c>
      <c r="K52">
        <v>0.45714285714285702</v>
      </c>
      <c r="L52" s="1">
        <f t="shared" si="0"/>
        <v>0.61689024776466472</v>
      </c>
      <c r="M52" s="2">
        <f t="shared" si="1"/>
        <v>0.23794542491103751</v>
      </c>
    </row>
    <row r="53" spans="1:13">
      <c r="A53" t="s">
        <v>2</v>
      </c>
      <c r="B53">
        <v>0.35199999999999898</v>
      </c>
      <c r="C53">
        <v>0.70111111111111102</v>
      </c>
      <c r="D53">
        <v>0.35894736842105202</v>
      </c>
      <c r="E53">
        <v>0.38700000000000001</v>
      </c>
      <c r="F53">
        <v>0.60588379164957396</v>
      </c>
      <c r="G53">
        <v>0.43523809523809598</v>
      </c>
      <c r="H53">
        <v>0.25</v>
      </c>
      <c r="I53">
        <v>0.55333333333333401</v>
      </c>
      <c r="J53">
        <v>0.73599999999999999</v>
      </c>
      <c r="K53">
        <v>0.16285714285714201</v>
      </c>
      <c r="L53" s="1">
        <f t="shared" si="0"/>
        <v>0.45423708426103077</v>
      </c>
      <c r="M53" s="2">
        <f t="shared" si="1"/>
        <v>0.18979032627488532</v>
      </c>
    </row>
    <row r="54" spans="1:13">
      <c r="A54" t="s">
        <v>3</v>
      </c>
      <c r="B54">
        <v>0.31644444444444397</v>
      </c>
      <c r="C54">
        <v>0.387777777777778</v>
      </c>
      <c r="D54">
        <v>0.12736842105263199</v>
      </c>
      <c r="E54">
        <v>2.9999999999999298E-3</v>
      </c>
      <c r="F54">
        <v>0.72077701740435995</v>
      </c>
      <c r="G54">
        <v>0.21904761904761899</v>
      </c>
      <c r="H54">
        <v>2.4000000000000101E-2</v>
      </c>
      <c r="I54">
        <v>0.32666666666666599</v>
      </c>
      <c r="J54">
        <v>0.30599999999999999</v>
      </c>
      <c r="K54">
        <v>0.11333333333333399</v>
      </c>
      <c r="L54" s="1">
        <f t="shared" si="0"/>
        <v>0.25444152797268332</v>
      </c>
      <c r="M54" s="2">
        <f t="shared" si="1"/>
        <v>0.21097772874906814</v>
      </c>
    </row>
    <row r="55" spans="1:13">
      <c r="A55" t="s">
        <v>4</v>
      </c>
      <c r="B55">
        <v>8.9777777777779399E-2</v>
      </c>
      <c r="C55">
        <v>0.19555555555555601</v>
      </c>
      <c r="D55">
        <v>0</v>
      </c>
      <c r="E55">
        <v>0</v>
      </c>
      <c r="F55">
        <v>6.7205094869513496E-2</v>
      </c>
      <c r="G55">
        <v>1.8095238095238001E-2</v>
      </c>
      <c r="H55">
        <v>0</v>
      </c>
      <c r="I55" t="s">
        <v>25</v>
      </c>
      <c r="J55" t="s">
        <v>25</v>
      </c>
      <c r="K55">
        <v>0.11714285714285801</v>
      </c>
      <c r="L55" s="1">
        <f t="shared" si="0"/>
        <v>6.0972065430118114E-2</v>
      </c>
      <c r="M55" s="2">
        <f t="shared" si="1"/>
        <v>7.0839551086116309E-2</v>
      </c>
    </row>
    <row r="57" spans="1:13">
      <c r="A57" t="s">
        <v>14</v>
      </c>
      <c r="B57" t="s">
        <v>5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J57" t="s">
        <v>26</v>
      </c>
      <c r="K57" t="s">
        <v>22</v>
      </c>
    </row>
    <row r="58" spans="1:13">
      <c r="A58" t="s">
        <v>0</v>
      </c>
      <c r="B58">
        <v>173</v>
      </c>
      <c r="C58">
        <v>54</v>
      </c>
      <c r="D58">
        <v>178</v>
      </c>
      <c r="E58">
        <v>107</v>
      </c>
      <c r="F58">
        <v>146</v>
      </c>
      <c r="G58">
        <v>135</v>
      </c>
      <c r="H58">
        <v>174</v>
      </c>
      <c r="I58" s="3">
        <v>147</v>
      </c>
      <c r="J58">
        <v>158.83333300000001</v>
      </c>
      <c r="K58">
        <v>84</v>
      </c>
      <c r="L58" s="1">
        <f t="shared" si="0"/>
        <v>135.68333330000002</v>
      </c>
      <c r="M58" s="2">
        <f t="shared" si="1"/>
        <v>41.617782414491984</v>
      </c>
    </row>
    <row r="59" spans="1:13">
      <c r="A59" t="s">
        <v>1</v>
      </c>
      <c r="B59">
        <v>123.25</v>
      </c>
      <c r="C59">
        <v>141.42857142857099</v>
      </c>
      <c r="D59">
        <v>119.2</v>
      </c>
      <c r="E59">
        <v>103.222222222222</v>
      </c>
      <c r="F59">
        <v>180.947368421052</v>
      </c>
      <c r="G59">
        <v>135.73684210526301</v>
      </c>
      <c r="H59">
        <v>145.947368421052</v>
      </c>
      <c r="I59">
        <v>129.894736842105</v>
      </c>
      <c r="J59">
        <v>133.105263157894</v>
      </c>
      <c r="K59">
        <v>115.578947368421</v>
      </c>
      <c r="L59" s="1">
        <f t="shared" si="0"/>
        <v>132.83113199665803</v>
      </c>
      <c r="M59" s="2">
        <f t="shared" si="1"/>
        <v>21.161274400637886</v>
      </c>
    </row>
    <row r="60" spans="1:13">
      <c r="A60" t="s">
        <v>2</v>
      </c>
      <c r="B60">
        <v>91.6</v>
      </c>
      <c r="C60">
        <v>135.76190476190399</v>
      </c>
      <c r="D60">
        <v>86.65</v>
      </c>
      <c r="E60">
        <v>110</v>
      </c>
      <c r="F60">
        <v>118.052631578947</v>
      </c>
      <c r="G60">
        <v>118.78947368420999</v>
      </c>
      <c r="H60">
        <v>125.631578947368</v>
      </c>
      <c r="I60">
        <v>103.578947368421</v>
      </c>
      <c r="J60">
        <v>112.578947368421</v>
      </c>
      <c r="K60">
        <v>100.78947368420999</v>
      </c>
      <c r="L60" s="1">
        <f t="shared" si="0"/>
        <v>110.34329573934811</v>
      </c>
      <c r="M60" s="2">
        <f t="shared" si="1"/>
        <v>15.149038774547769</v>
      </c>
    </row>
    <row r="61" spans="1:13">
      <c r="A61" t="s">
        <v>3</v>
      </c>
      <c r="B61">
        <v>101.85</v>
      </c>
      <c r="C61">
        <v>134.666666666666</v>
      </c>
      <c r="D61">
        <v>85.4</v>
      </c>
      <c r="E61">
        <v>66.1111111111111</v>
      </c>
      <c r="F61">
        <v>80.263157894736807</v>
      </c>
      <c r="G61">
        <v>100.42105263157799</v>
      </c>
      <c r="H61">
        <v>104.052631578947</v>
      </c>
      <c r="I61">
        <v>78</v>
      </c>
      <c r="J61">
        <v>91.631578947368396</v>
      </c>
      <c r="K61">
        <v>80</v>
      </c>
      <c r="L61" s="1">
        <f t="shared" si="0"/>
        <v>92.239619883040731</v>
      </c>
      <c r="M61" s="2">
        <f t="shared" si="1"/>
        <v>19.220234093671145</v>
      </c>
    </row>
    <row r="62" spans="1:13">
      <c r="A62" t="s">
        <v>4</v>
      </c>
      <c r="B62">
        <v>89.95</v>
      </c>
      <c r="C62">
        <v>114</v>
      </c>
      <c r="D62">
        <v>67.650000000000006</v>
      </c>
      <c r="E62">
        <v>57.1111111111111</v>
      </c>
      <c r="F62">
        <v>83.5263157894736</v>
      </c>
      <c r="G62">
        <v>78.368421052631504</v>
      </c>
      <c r="H62">
        <v>85.789473684210506</v>
      </c>
      <c r="J62" t="s">
        <v>25</v>
      </c>
      <c r="K62">
        <v>82.684210526315795</v>
      </c>
      <c r="L62" s="1">
        <f t="shared" si="0"/>
        <v>82.384941520467819</v>
      </c>
      <c r="M62" s="2">
        <f t="shared" si="1"/>
        <v>16.65508335407289</v>
      </c>
    </row>
    <row r="64" spans="1:13">
      <c r="A64" t="s">
        <v>15</v>
      </c>
      <c r="B64" t="s">
        <v>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J64" t="s">
        <v>26</v>
      </c>
      <c r="K64" t="s">
        <v>22</v>
      </c>
    </row>
    <row r="65" spans="1:13">
      <c r="A65" t="s">
        <v>0</v>
      </c>
      <c r="B65">
        <v>1.714</v>
      </c>
      <c r="C65">
        <v>0.14000000000000001</v>
      </c>
      <c r="D65">
        <v>1.79</v>
      </c>
      <c r="E65">
        <v>0.32</v>
      </c>
      <c r="F65">
        <v>1.143</v>
      </c>
      <c r="G65">
        <v>0.79</v>
      </c>
      <c r="H65">
        <v>1.1499999999999999</v>
      </c>
      <c r="I65" s="3">
        <v>1.237895</v>
      </c>
      <c r="J65">
        <v>1.25</v>
      </c>
      <c r="K65">
        <v>0.33500000000000002</v>
      </c>
      <c r="L65" s="1">
        <f t="shared" si="0"/>
        <v>0.98698950000000019</v>
      </c>
      <c r="M65" s="2">
        <f t="shared" si="1"/>
        <v>0.57567074886822223</v>
      </c>
    </row>
    <row r="66" spans="1:13">
      <c r="A66" t="s">
        <v>1</v>
      </c>
      <c r="B66">
        <v>0.625</v>
      </c>
      <c r="C66">
        <v>0.751428571428573</v>
      </c>
      <c r="D66">
        <v>0.376999999999999</v>
      </c>
      <c r="E66">
        <v>0.37666666666666598</v>
      </c>
      <c r="F66">
        <v>1.22</v>
      </c>
      <c r="G66">
        <v>0.90526315789473699</v>
      </c>
      <c r="H66">
        <v>0.78631578947368497</v>
      </c>
      <c r="I66">
        <v>0.64210526315789496</v>
      </c>
      <c r="J66">
        <v>0.75052631578947404</v>
      </c>
      <c r="K66">
        <v>0.31052631578947398</v>
      </c>
      <c r="L66" s="1">
        <f t="shared" si="0"/>
        <v>0.67448320802005035</v>
      </c>
      <c r="M66" s="2">
        <f t="shared" si="1"/>
        <v>0.27652810084436646</v>
      </c>
    </row>
    <row r="67" spans="1:13">
      <c r="A67" t="s">
        <v>2</v>
      </c>
      <c r="B67">
        <v>0.29399999999999998</v>
      </c>
      <c r="C67">
        <v>0.57428571428571495</v>
      </c>
      <c r="D67">
        <v>0.11700000000000001</v>
      </c>
      <c r="E67">
        <v>0.40777777777777802</v>
      </c>
      <c r="F67">
        <v>0.69894736842105198</v>
      </c>
      <c r="G67">
        <v>0.495789473684211</v>
      </c>
      <c r="H67">
        <v>0.56631578947368599</v>
      </c>
      <c r="I67">
        <v>0.55473684210526297</v>
      </c>
      <c r="J67">
        <v>0.36526315789473601</v>
      </c>
      <c r="K67">
        <v>0.341052631578947</v>
      </c>
      <c r="L67" s="1">
        <f t="shared" ref="L67:L69" si="2">AVERAGE(B67:K67)</f>
        <v>0.44151687552213881</v>
      </c>
      <c r="M67" s="2">
        <f t="shared" ref="M67:M69" si="3">_xlfn.STDEV.S(B67:K67)</f>
        <v>0.16975653135226823</v>
      </c>
    </row>
    <row r="68" spans="1:13">
      <c r="A68" t="s">
        <v>3</v>
      </c>
      <c r="B68">
        <v>0.32700000000000001</v>
      </c>
      <c r="C68">
        <v>0.25904761904761903</v>
      </c>
      <c r="D68">
        <v>0.184999999999999</v>
      </c>
      <c r="E68">
        <v>9.9999999999997799E-3</v>
      </c>
      <c r="F68">
        <v>0.12631578947368499</v>
      </c>
      <c r="G68">
        <v>0.228421052631578</v>
      </c>
      <c r="H68">
        <v>0.20631578947368301</v>
      </c>
      <c r="I68">
        <v>0.17999999999999899</v>
      </c>
      <c r="J68">
        <v>0.112631578947369</v>
      </c>
      <c r="K68">
        <v>0.168421052631578</v>
      </c>
      <c r="L68" s="1">
        <f t="shared" si="2"/>
        <v>0.18031528822055098</v>
      </c>
      <c r="M68" s="2">
        <f t="shared" si="3"/>
        <v>8.6521173876796462E-2</v>
      </c>
    </row>
    <row r="69" spans="1:13">
      <c r="A69" t="s">
        <v>4</v>
      </c>
      <c r="B69">
        <v>0.10300000000000099</v>
      </c>
      <c r="C69">
        <v>0</v>
      </c>
      <c r="D69">
        <v>8.6000000000001506E-2</v>
      </c>
      <c r="E69">
        <v>6.4444444444445595E-2</v>
      </c>
      <c r="F69">
        <v>9.3684210526317299E-2</v>
      </c>
      <c r="G69">
        <v>0.28631578947368402</v>
      </c>
      <c r="H69">
        <v>0</v>
      </c>
      <c r="J69" t="s">
        <v>25</v>
      </c>
      <c r="K69">
        <v>0.106315789473685</v>
      </c>
      <c r="L69" s="1">
        <f t="shared" si="2"/>
        <v>9.2470029239766799E-2</v>
      </c>
      <c r="M69" s="2">
        <f t="shared" si="3"/>
        <v>8.9290013562722606E-2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A20-8300-4371-A209-1316D753CCC8}">
  <dimension ref="A1:Q14"/>
  <sheetViews>
    <sheetView workbookViewId="0">
      <selection activeCell="K4" sqref="K4"/>
    </sheetView>
  </sheetViews>
  <sheetFormatPr defaultRowHeight="14.4"/>
  <sheetData>
    <row r="1" spans="1:17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49</v>
      </c>
      <c r="G1" t="s">
        <v>50</v>
      </c>
      <c r="H1" t="s">
        <v>51</v>
      </c>
      <c r="I1" t="s">
        <v>46</v>
      </c>
      <c r="J1" t="s">
        <v>47</v>
      </c>
      <c r="K1" t="s">
        <v>48</v>
      </c>
      <c r="N1" t="s">
        <v>52</v>
      </c>
      <c r="O1" t="s">
        <v>40</v>
      </c>
      <c r="P1" t="s">
        <v>53</v>
      </c>
    </row>
    <row r="2" spans="1:17">
      <c r="A2" t="s">
        <v>28</v>
      </c>
      <c r="B2">
        <v>5.7470243231336902</v>
      </c>
      <c r="C2">
        <v>1.32167736098285</v>
      </c>
      <c r="D2">
        <v>2</v>
      </c>
      <c r="E2">
        <v>8.2462112512353194</v>
      </c>
      <c r="F2">
        <v>209</v>
      </c>
      <c r="G2">
        <v>8.6597264173357793</v>
      </c>
      <c r="H2">
        <v>2.9202152138866899</v>
      </c>
      <c r="I2">
        <v>2</v>
      </c>
      <c r="J2">
        <v>16.124515496597098</v>
      </c>
      <c r="K2">
        <v>216</v>
      </c>
      <c r="O2" t="s">
        <v>28</v>
      </c>
    </row>
    <row r="3" spans="1:17">
      <c r="A3" t="s">
        <v>29</v>
      </c>
      <c r="B3">
        <v>6.85</v>
      </c>
      <c r="C3">
        <v>1.4</v>
      </c>
      <c r="D3">
        <v>2</v>
      </c>
      <c r="E3">
        <v>10</v>
      </c>
      <c r="F3">
        <v>209</v>
      </c>
      <c r="G3">
        <v>9.3000000000000007</v>
      </c>
      <c r="H3">
        <v>2.21</v>
      </c>
      <c r="I3">
        <v>2</v>
      </c>
      <c r="J3">
        <v>16</v>
      </c>
      <c r="K3">
        <v>209</v>
      </c>
      <c r="O3" t="s">
        <v>29</v>
      </c>
    </row>
    <row r="4" spans="1:17">
      <c r="A4" t="s">
        <v>30</v>
      </c>
      <c r="B4">
        <v>8.1</v>
      </c>
      <c r="C4">
        <v>1.58</v>
      </c>
      <c r="D4">
        <v>2</v>
      </c>
      <c r="E4">
        <v>12</v>
      </c>
      <c r="F4">
        <v>240</v>
      </c>
      <c r="G4">
        <v>8.61</v>
      </c>
      <c r="H4">
        <v>3</v>
      </c>
      <c r="I4">
        <v>2</v>
      </c>
      <c r="J4">
        <v>15.6</v>
      </c>
      <c r="K4">
        <v>240</v>
      </c>
      <c r="O4" t="s">
        <v>30</v>
      </c>
      <c r="P4">
        <v>88.76</v>
      </c>
      <c r="Q4">
        <v>32.9</v>
      </c>
    </row>
    <row r="5" spans="1:17">
      <c r="A5" t="s">
        <v>31</v>
      </c>
      <c r="O5" t="s">
        <v>31</v>
      </c>
    </row>
    <row r="6" spans="1:17">
      <c r="A6" t="s">
        <v>32</v>
      </c>
      <c r="O6" t="s">
        <v>32</v>
      </c>
    </row>
    <row r="7" spans="1:17">
      <c r="A7" t="s">
        <v>33</v>
      </c>
      <c r="O7" t="s">
        <v>33</v>
      </c>
    </row>
    <row r="9" spans="1:17">
      <c r="A9" t="s">
        <v>34</v>
      </c>
      <c r="B9">
        <v>7.5904239861774601</v>
      </c>
      <c r="C9">
        <v>1.5195093570420299</v>
      </c>
      <c r="D9">
        <v>2</v>
      </c>
      <c r="E9">
        <v>11.313708498984701</v>
      </c>
      <c r="F9">
        <v>209</v>
      </c>
      <c r="G9">
        <v>7.5205675391545901</v>
      </c>
      <c r="H9">
        <v>2.6936738302602699</v>
      </c>
      <c r="I9">
        <v>2</v>
      </c>
      <c r="J9">
        <v>17.088007490635</v>
      </c>
      <c r="K9">
        <v>216</v>
      </c>
      <c r="O9" t="s">
        <v>34</v>
      </c>
    </row>
    <row r="10" spans="1:17">
      <c r="A10" t="s">
        <v>35</v>
      </c>
      <c r="B10">
        <v>7.13</v>
      </c>
      <c r="C10">
        <v>1.29</v>
      </c>
      <c r="D10">
        <v>2</v>
      </c>
      <c r="E10">
        <v>10.3</v>
      </c>
      <c r="F10">
        <v>210</v>
      </c>
      <c r="G10">
        <v>8.4</v>
      </c>
      <c r="H10">
        <v>1.34</v>
      </c>
      <c r="I10">
        <v>2</v>
      </c>
      <c r="J10">
        <v>12</v>
      </c>
      <c r="K10">
        <v>209</v>
      </c>
      <c r="O10" t="s">
        <v>35</v>
      </c>
    </row>
    <row r="11" spans="1:17">
      <c r="A11" t="s">
        <v>36</v>
      </c>
      <c r="B11">
        <v>7.27</v>
      </c>
      <c r="C11">
        <v>1.77</v>
      </c>
      <c r="D11">
        <v>5.6</v>
      </c>
      <c r="E11">
        <v>12.1</v>
      </c>
      <c r="F11">
        <v>240</v>
      </c>
      <c r="G11">
        <v>12.86</v>
      </c>
      <c r="H11">
        <v>7.74</v>
      </c>
      <c r="I11">
        <v>1.4</v>
      </c>
      <c r="J11">
        <v>12.8</v>
      </c>
      <c r="K11">
        <v>240</v>
      </c>
      <c r="O11" t="s">
        <v>36</v>
      </c>
      <c r="P11">
        <v>72.8</v>
      </c>
      <c r="Q11">
        <v>26.2</v>
      </c>
    </row>
    <row r="12" spans="1:17">
      <c r="A12" t="s">
        <v>37</v>
      </c>
      <c r="O12" t="s">
        <v>37</v>
      </c>
    </row>
    <row r="13" spans="1:17">
      <c r="A13" t="s">
        <v>38</v>
      </c>
      <c r="O13" t="s">
        <v>38</v>
      </c>
    </row>
    <row r="14" spans="1:17">
      <c r="A14" t="s">
        <v>39</v>
      </c>
      <c r="O1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5C43-A793-4767-A44B-0E4A316AA30A}">
  <dimension ref="A2:AS31"/>
  <sheetViews>
    <sheetView topLeftCell="O1" zoomScale="145" zoomScaleNormal="145" workbookViewId="0">
      <selection activeCell="C30" sqref="C26:C30"/>
    </sheetView>
  </sheetViews>
  <sheetFormatPr defaultRowHeight="14.4"/>
  <sheetData>
    <row r="2" spans="1:45" s="4" customFormat="1">
      <c r="A2" s="4" t="s">
        <v>59</v>
      </c>
      <c r="AQ2" s="4" t="s">
        <v>23</v>
      </c>
      <c r="AR2" s="4" t="s">
        <v>24</v>
      </c>
      <c r="AS2" s="4" t="s">
        <v>68</v>
      </c>
    </row>
    <row r="3" spans="1:45">
      <c r="A3" t="s">
        <v>18</v>
      </c>
      <c r="B3" t="s">
        <v>54</v>
      </c>
      <c r="C3" t="s">
        <v>57</v>
      </c>
      <c r="D3" t="s">
        <v>55</v>
      </c>
      <c r="E3" t="s">
        <v>58</v>
      </c>
      <c r="F3" t="s">
        <v>56</v>
      </c>
      <c r="H3" t="s">
        <v>19</v>
      </c>
      <c r="I3" t="s">
        <v>54</v>
      </c>
      <c r="J3" t="s">
        <v>57</v>
      </c>
      <c r="K3" t="s">
        <v>55</v>
      </c>
      <c r="L3" t="s">
        <v>58</v>
      </c>
      <c r="M3" t="s">
        <v>56</v>
      </c>
      <c r="O3" t="s">
        <v>20</v>
      </c>
      <c r="P3" t="s">
        <v>54</v>
      </c>
      <c r="Q3" t="s">
        <v>57</v>
      </c>
      <c r="R3" t="s">
        <v>55</v>
      </c>
      <c r="S3" t="s">
        <v>58</v>
      </c>
      <c r="T3" t="s">
        <v>56</v>
      </c>
      <c r="V3" t="s">
        <v>16</v>
      </c>
      <c r="W3" t="s">
        <v>54</v>
      </c>
      <c r="X3" t="s">
        <v>57</v>
      </c>
      <c r="Y3" t="s">
        <v>55</v>
      </c>
      <c r="Z3" t="s">
        <v>58</v>
      </c>
      <c r="AA3" t="s">
        <v>56</v>
      </c>
      <c r="AC3" t="s">
        <v>26</v>
      </c>
      <c r="AD3" t="s">
        <v>54</v>
      </c>
      <c r="AE3" t="s">
        <v>57</v>
      </c>
      <c r="AF3" t="s">
        <v>55</v>
      </c>
      <c r="AG3" t="s">
        <v>58</v>
      </c>
      <c r="AH3" t="s">
        <v>56</v>
      </c>
      <c r="AJ3" t="s">
        <v>5</v>
      </c>
      <c r="AK3" t="s">
        <v>54</v>
      </c>
      <c r="AL3" t="s">
        <v>57</v>
      </c>
      <c r="AM3" t="s">
        <v>55</v>
      </c>
      <c r="AN3" t="s">
        <v>58</v>
      </c>
      <c r="AO3" t="s">
        <v>56</v>
      </c>
      <c r="AS3" t="s">
        <v>69</v>
      </c>
    </row>
    <row r="4" spans="1:45">
      <c r="A4" t="s">
        <v>45</v>
      </c>
      <c r="B4" s="1">
        <v>48.378029589999997</v>
      </c>
      <c r="C4" s="1">
        <v>149.813917</v>
      </c>
      <c r="D4" s="1">
        <v>30.85119955</v>
      </c>
      <c r="E4" s="1">
        <v>144.01707880000001</v>
      </c>
      <c r="F4" s="1">
        <v>0.121699664</v>
      </c>
      <c r="H4" t="s">
        <v>45</v>
      </c>
      <c r="I4" s="1">
        <v>50.157833699999998</v>
      </c>
      <c r="J4" s="1">
        <v>38.161719679999997</v>
      </c>
      <c r="K4" s="1">
        <v>62.455471250000002</v>
      </c>
      <c r="L4" s="1">
        <v>84.585820699999999</v>
      </c>
      <c r="M4" s="1">
        <v>-0.14538651299999999</v>
      </c>
      <c r="O4" t="s">
        <v>45</v>
      </c>
      <c r="P4" s="1">
        <v>49.488639839999998</v>
      </c>
      <c r="Q4" s="1">
        <v>28.185421430000002</v>
      </c>
      <c r="R4" s="1">
        <v>56.884649150000001</v>
      </c>
      <c r="S4" s="1">
        <v>119.1033271</v>
      </c>
      <c r="T4" s="1">
        <v>-6.209742E-2</v>
      </c>
      <c r="V4" t="s">
        <v>45</v>
      </c>
      <c r="W4">
        <v>95.810929397686394</v>
      </c>
      <c r="X4">
        <v>148.310759973599</v>
      </c>
      <c r="Y4">
        <v>139.43241770220101</v>
      </c>
      <c r="Z4">
        <v>201.205026199684</v>
      </c>
      <c r="AA4">
        <v>-0.21680118597645501</v>
      </c>
      <c r="AC4" t="s">
        <v>45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J4" t="s">
        <v>45</v>
      </c>
      <c r="AK4">
        <v>84.429186709999996</v>
      </c>
      <c r="AL4">
        <v>93.743835020000006</v>
      </c>
      <c r="AM4">
        <v>88.961230470000004</v>
      </c>
      <c r="AN4">
        <v>112.9510116</v>
      </c>
      <c r="AO4">
        <v>-4.0123976999999998E-2</v>
      </c>
      <c r="AQ4">
        <f t="shared" ref="AQ4:AR8" si="0">AVERAGE(B4,I4,P4,W4,AD4,AK4)</f>
        <v>65.652923847537281</v>
      </c>
      <c r="AR4">
        <f t="shared" si="0"/>
        <v>91.643130620719802</v>
      </c>
      <c r="AS4" t="s">
        <v>67</v>
      </c>
    </row>
    <row r="5" spans="1:45">
      <c r="A5">
        <v>216</v>
      </c>
      <c r="B5">
        <v>91.129213480000004</v>
      </c>
      <c r="C5">
        <v>15.24350759</v>
      </c>
      <c r="D5">
        <v>68.255827170000003</v>
      </c>
      <c r="E5">
        <v>30.452399140000001</v>
      </c>
      <c r="F5">
        <v>0.75111935200000002</v>
      </c>
      <c r="H5">
        <v>209</v>
      </c>
      <c r="I5">
        <v>95.148135929999995</v>
      </c>
      <c r="J5">
        <v>28.915458789999999</v>
      </c>
      <c r="K5">
        <v>57.252542060000003</v>
      </c>
      <c r="L5">
        <v>40.644882529999997</v>
      </c>
      <c r="M5">
        <v>0.932358307</v>
      </c>
      <c r="O5">
        <v>240</v>
      </c>
      <c r="P5">
        <v>93.528430099999994</v>
      </c>
      <c r="Q5">
        <v>33.882151139999998</v>
      </c>
      <c r="R5">
        <v>41.583388999999997</v>
      </c>
      <c r="S5">
        <v>54.69840799</v>
      </c>
      <c r="T5">
        <v>0.94966276000000005</v>
      </c>
      <c r="V5">
        <v>198</v>
      </c>
      <c r="W5">
        <v>107.22377343438301</v>
      </c>
      <c r="X5">
        <v>29.660809952353599</v>
      </c>
      <c r="Y5">
        <v>78.903095705253904</v>
      </c>
      <c r="Z5">
        <v>36.470914811891603</v>
      </c>
      <c r="AA5">
        <v>0.77652775849470901</v>
      </c>
      <c r="AC5">
        <v>240</v>
      </c>
      <c r="AD5">
        <v>84.294189599999996</v>
      </c>
      <c r="AE5">
        <v>17.50177789</v>
      </c>
      <c r="AF5">
        <v>47.942112880000003</v>
      </c>
      <c r="AG5">
        <v>77.863576330000001</v>
      </c>
      <c r="AH5">
        <v>0.46686882899999999</v>
      </c>
      <c r="AJ5">
        <v>240</v>
      </c>
      <c r="AK5">
        <v>89.061230350000002</v>
      </c>
      <c r="AL5">
        <v>29.14446697</v>
      </c>
      <c r="AM5">
        <v>49.508154300000001</v>
      </c>
      <c r="AN5">
        <v>44.776009719999998</v>
      </c>
      <c r="AO5">
        <v>0.88335419599999998</v>
      </c>
      <c r="AQ5">
        <f t="shared" si="0"/>
        <v>93.397495482397161</v>
      </c>
      <c r="AR5">
        <f t="shared" si="0"/>
        <v>25.724695388725603</v>
      </c>
      <c r="AS5" t="s">
        <v>70</v>
      </c>
    </row>
    <row r="6" spans="1:45">
      <c r="B6">
        <v>86.431380419999996</v>
      </c>
      <c r="C6">
        <v>15.35292761</v>
      </c>
      <c r="D6">
        <v>64.252795149999997</v>
      </c>
      <c r="E6">
        <v>28.253933839999998</v>
      </c>
      <c r="F6">
        <v>0.78497335599999996</v>
      </c>
      <c r="I6">
        <v>88.072583309999999</v>
      </c>
      <c r="J6">
        <v>26.638023690000001</v>
      </c>
      <c r="K6">
        <v>53.953041229999997</v>
      </c>
      <c r="L6">
        <v>41.112627240000002</v>
      </c>
      <c r="M6">
        <v>0.82990420099999995</v>
      </c>
      <c r="P6">
        <v>88.762766060000004</v>
      </c>
      <c r="Q6">
        <v>32.970313189999999</v>
      </c>
      <c r="R6">
        <v>39.311567580000002</v>
      </c>
      <c r="S6">
        <v>53.57659907</v>
      </c>
      <c r="T6">
        <v>0.92299995400000001</v>
      </c>
      <c r="W6">
        <v>102.262066214599</v>
      </c>
      <c r="X6">
        <v>25.972845063505499</v>
      </c>
      <c r="Y6">
        <v>75.700239808153398</v>
      </c>
      <c r="Z6">
        <v>35.634079525949502</v>
      </c>
      <c r="AA6">
        <v>0.745405150344986</v>
      </c>
      <c r="AD6">
        <v>79.99969419</v>
      </c>
      <c r="AE6">
        <v>16.217510449999999</v>
      </c>
      <c r="AF6">
        <v>49.70043415</v>
      </c>
      <c r="AG6">
        <v>73.423444189999998</v>
      </c>
      <c r="AH6">
        <v>0.41266465200000002</v>
      </c>
      <c r="AK6">
        <v>89.447419420000003</v>
      </c>
      <c r="AL6">
        <v>26.384957409999998</v>
      </c>
      <c r="AM6">
        <v>50.946337890000002</v>
      </c>
      <c r="AN6">
        <v>43.779910549999997</v>
      </c>
      <c r="AO6">
        <v>0.87942348599999998</v>
      </c>
      <c r="AQ6">
        <f t="shared" si="0"/>
        <v>89.162651602433172</v>
      </c>
      <c r="AR6">
        <f t="shared" si="0"/>
        <v>23.922762902250913</v>
      </c>
      <c r="AS6" t="s">
        <v>71</v>
      </c>
    </row>
    <row r="7" spans="1:45">
      <c r="B7">
        <v>83.364767259999994</v>
      </c>
      <c r="C7">
        <v>14.43929878</v>
      </c>
      <c r="D7">
        <v>68.01440212</v>
      </c>
      <c r="E7">
        <v>32.157835429999999</v>
      </c>
      <c r="F7">
        <v>0.47734447699999999</v>
      </c>
      <c r="I7">
        <v>83.393269549999999</v>
      </c>
      <c r="J7">
        <v>23.115257969999998</v>
      </c>
      <c r="K7">
        <v>55.854686630000003</v>
      </c>
      <c r="L7">
        <v>40.270998669999997</v>
      </c>
      <c r="M7">
        <v>0.68383163599999996</v>
      </c>
      <c r="P7">
        <v>86.659038670000001</v>
      </c>
      <c r="Q7">
        <v>24.38756111</v>
      </c>
      <c r="R7">
        <v>43.73124026</v>
      </c>
      <c r="S7">
        <v>49.562204049999998</v>
      </c>
      <c r="T7">
        <v>0.86613981799999995</v>
      </c>
      <c r="W7">
        <v>93.177104108496195</v>
      </c>
      <c r="X7">
        <v>21.499245038050798</v>
      </c>
      <c r="Y7">
        <v>73.486483540440304</v>
      </c>
      <c r="Z7">
        <v>32.022395531272501</v>
      </c>
      <c r="AA7">
        <v>0.61490154753807602</v>
      </c>
      <c r="AD7">
        <v>77.169113150000001</v>
      </c>
      <c r="AE7">
        <v>16.42837741</v>
      </c>
      <c r="AF7">
        <v>44.062771349999998</v>
      </c>
      <c r="AG7">
        <v>82.767724630000004</v>
      </c>
      <c r="AH7">
        <v>0.39999096200000001</v>
      </c>
      <c r="AK7">
        <v>83.686885360000005</v>
      </c>
      <c r="AL7">
        <v>20.773140810000001</v>
      </c>
      <c r="AM7">
        <v>55.55</v>
      </c>
      <c r="AN7">
        <v>37.867496680000002</v>
      </c>
      <c r="AO7">
        <v>0.743035263</v>
      </c>
      <c r="AQ7">
        <f t="shared" si="0"/>
        <v>84.575029683082704</v>
      </c>
      <c r="AR7">
        <f t="shared" si="0"/>
        <v>20.107146853008466</v>
      </c>
      <c r="AS7" t="s">
        <v>72</v>
      </c>
    </row>
    <row r="8" spans="1:45">
      <c r="B8">
        <v>68.105537720000001</v>
      </c>
      <c r="C8">
        <v>14.68531937</v>
      </c>
      <c r="D8">
        <v>58.104036379999997</v>
      </c>
      <c r="E8">
        <v>27.735526060000002</v>
      </c>
      <c r="F8">
        <v>0.360602547</v>
      </c>
      <c r="I8">
        <v>68.268228309999998</v>
      </c>
      <c r="J8">
        <v>20.729096869999999</v>
      </c>
      <c r="K8">
        <v>45.747827690000001</v>
      </c>
      <c r="L8">
        <v>35.682667129999999</v>
      </c>
      <c r="M8">
        <v>0.63112996899999996</v>
      </c>
      <c r="P8">
        <v>73.354451879999999</v>
      </c>
      <c r="Q8">
        <v>23.96933052</v>
      </c>
      <c r="R8">
        <v>40.797094190000003</v>
      </c>
      <c r="S8">
        <v>46.592853290000001</v>
      </c>
      <c r="T8">
        <v>0.69876290900000004</v>
      </c>
      <c r="W8">
        <v>81.486637415237297</v>
      </c>
      <c r="X8">
        <v>19.1447918866591</v>
      </c>
      <c r="Y8">
        <v>74.031066056245905</v>
      </c>
      <c r="Z8">
        <v>39.376805686203703</v>
      </c>
      <c r="AA8">
        <v>0.18933916119060801</v>
      </c>
      <c r="AD8">
        <v>64.848012229999995</v>
      </c>
      <c r="AE8">
        <v>15.258140279999999</v>
      </c>
      <c r="AF8">
        <v>39.387481909999998</v>
      </c>
      <c r="AG8">
        <v>87.233661229999996</v>
      </c>
      <c r="AH8">
        <v>0.29186589200000002</v>
      </c>
      <c r="AK8">
        <v>69.041849110000001</v>
      </c>
      <c r="AL8">
        <v>17.177560809999999</v>
      </c>
      <c r="AM8">
        <v>48.841601560000001</v>
      </c>
      <c r="AN8">
        <v>34.457664919999999</v>
      </c>
      <c r="AO8">
        <v>0.58623379099999995</v>
      </c>
      <c r="AQ8">
        <f t="shared" si="0"/>
        <v>70.850786110872875</v>
      </c>
      <c r="AR8">
        <f t="shared" si="0"/>
        <v>18.494039956109852</v>
      </c>
      <c r="AS8" t="s">
        <v>73</v>
      </c>
    </row>
    <row r="10" spans="1:45">
      <c r="A10" t="s">
        <v>60</v>
      </c>
      <c r="B10" t="s">
        <v>54</v>
      </c>
      <c r="C10" t="s">
        <v>57</v>
      </c>
      <c r="D10" t="s">
        <v>55</v>
      </c>
      <c r="E10" t="s">
        <v>58</v>
      </c>
      <c r="F10" t="s">
        <v>56</v>
      </c>
      <c r="H10" t="s">
        <v>62</v>
      </c>
      <c r="I10" t="s">
        <v>54</v>
      </c>
      <c r="J10" t="s">
        <v>57</v>
      </c>
      <c r="K10" t="s">
        <v>55</v>
      </c>
      <c r="L10" t="s">
        <v>58</v>
      </c>
      <c r="M10" t="s">
        <v>56</v>
      </c>
      <c r="O10" t="s">
        <v>63</v>
      </c>
      <c r="P10" t="s">
        <v>54</v>
      </c>
      <c r="Q10" t="s">
        <v>57</v>
      </c>
      <c r="R10" t="s">
        <v>55</v>
      </c>
      <c r="S10" t="s">
        <v>58</v>
      </c>
      <c r="T10" t="s">
        <v>56</v>
      </c>
      <c r="V10" t="s">
        <v>64</v>
      </c>
      <c r="W10" t="s">
        <v>54</v>
      </c>
      <c r="X10" t="s">
        <v>57</v>
      </c>
      <c r="Y10" t="s">
        <v>55</v>
      </c>
      <c r="Z10" t="s">
        <v>58</v>
      </c>
      <c r="AA10" t="s">
        <v>56</v>
      </c>
      <c r="AC10" t="s">
        <v>65</v>
      </c>
      <c r="AD10" t="s">
        <v>54</v>
      </c>
      <c r="AE10" t="s">
        <v>57</v>
      </c>
      <c r="AF10" t="s">
        <v>55</v>
      </c>
      <c r="AG10" t="s">
        <v>58</v>
      </c>
      <c r="AH10" t="s">
        <v>56</v>
      </c>
      <c r="AJ10" t="s">
        <v>5</v>
      </c>
      <c r="AK10" t="s">
        <v>54</v>
      </c>
      <c r="AL10" t="s">
        <v>57</v>
      </c>
      <c r="AM10" t="s">
        <v>55</v>
      </c>
      <c r="AN10" t="s">
        <v>58</v>
      </c>
      <c r="AO10" t="s">
        <v>56</v>
      </c>
      <c r="AS10" t="s">
        <v>74</v>
      </c>
    </row>
    <row r="11" spans="1:45">
      <c r="B11" s="1">
        <v>74.727588019999999</v>
      </c>
      <c r="C11" s="1">
        <v>121.5549405</v>
      </c>
      <c r="D11" s="1">
        <v>97.773862910000005</v>
      </c>
      <c r="E11" s="1">
        <v>134.6712168</v>
      </c>
      <c r="F11" s="1">
        <v>-0.17112992199999999</v>
      </c>
      <c r="I11" s="1">
        <v>51.221732750000001</v>
      </c>
      <c r="J11" s="1">
        <v>42.075007790000001</v>
      </c>
      <c r="K11" s="1">
        <v>68.432353410000005</v>
      </c>
      <c r="L11" s="1">
        <v>116.47335699999999</v>
      </c>
      <c r="M11" s="1">
        <v>-0.147764443</v>
      </c>
      <c r="P11" s="6">
        <v>51.2637692885626</v>
      </c>
      <c r="Q11" s="6">
        <v>41.825529466550798</v>
      </c>
      <c r="R11" s="6">
        <v>55.285505743152299</v>
      </c>
      <c r="S11" s="6">
        <v>132.31934555865399</v>
      </c>
      <c r="T11" s="6">
        <v>-3.0394168272295099E-2</v>
      </c>
      <c r="W11">
        <v>49.831306654875</v>
      </c>
      <c r="X11">
        <v>26.588204721810602</v>
      </c>
      <c r="Y11">
        <v>64.037926434152794</v>
      </c>
      <c r="Z11">
        <v>124.701917468971</v>
      </c>
      <c r="AA11">
        <v>-0.113924629770128</v>
      </c>
      <c r="AC11">
        <v>240</v>
      </c>
      <c r="AD11">
        <v>38.517221910000004</v>
      </c>
      <c r="AE11">
        <v>74.085212720000001</v>
      </c>
      <c r="AF11">
        <v>27.369951740000001</v>
      </c>
      <c r="AG11">
        <v>123.2107858</v>
      </c>
      <c r="AH11">
        <v>9.0473168000000007E-2</v>
      </c>
      <c r="AJ11">
        <v>240</v>
      </c>
      <c r="AK11">
        <v>25.535651431923601</v>
      </c>
      <c r="AL11">
        <v>83.034860832914902</v>
      </c>
      <c r="AM11">
        <v>15.993543543543501</v>
      </c>
      <c r="AN11">
        <v>183.16454360325599</v>
      </c>
      <c r="AO11">
        <v>5.2095824337317E-2</v>
      </c>
      <c r="AQ11">
        <f>AVERAGE(B11,I11,P11,W11,AD11,AK10)</f>
        <v>53.112323724687521</v>
      </c>
      <c r="AR11">
        <f t="shared" ref="AR11:AR30" si="1">AVERAGE(C11,J11,Q11,X11,AE11,AL11)</f>
        <v>64.860626005212723</v>
      </c>
      <c r="AS11" t="s">
        <v>67</v>
      </c>
    </row>
    <row r="12" spans="1:45">
      <c r="B12">
        <v>77.932947979999994</v>
      </c>
      <c r="C12">
        <v>29.558160239999999</v>
      </c>
      <c r="D12">
        <v>48.247971389999996</v>
      </c>
      <c r="E12">
        <v>41.919778620000002</v>
      </c>
      <c r="F12">
        <v>0.708137723</v>
      </c>
      <c r="I12">
        <v>63.559557740000002</v>
      </c>
      <c r="J12">
        <v>23.403408859999999</v>
      </c>
      <c r="K12">
        <v>36.553186969999999</v>
      </c>
      <c r="L12">
        <v>45.052267970000003</v>
      </c>
      <c r="M12">
        <v>0.59944531099999998</v>
      </c>
      <c r="P12" s="1">
        <v>69.338423779999999</v>
      </c>
      <c r="Q12" s="1">
        <v>36.876617580000001</v>
      </c>
      <c r="R12" s="1">
        <v>27.56608413</v>
      </c>
      <c r="S12" s="1">
        <v>63.612844019999997</v>
      </c>
      <c r="T12" s="1">
        <v>0.65666517999999996</v>
      </c>
      <c r="W12">
        <v>75.119279239442804</v>
      </c>
      <c r="X12">
        <v>23.6884214506271</v>
      </c>
      <c r="Y12">
        <v>35.764182707578897</v>
      </c>
      <c r="Z12">
        <v>76.473298227940305</v>
      </c>
      <c r="AA12">
        <v>0.5146253325515</v>
      </c>
      <c r="AD12">
        <v>86.024078410000001</v>
      </c>
      <c r="AE12">
        <v>18.18511312</v>
      </c>
      <c r="AF12">
        <v>56.334313950000002</v>
      </c>
      <c r="AG12">
        <v>52.115482669999999</v>
      </c>
      <c r="AH12">
        <v>0.56969182500000004</v>
      </c>
      <c r="AK12">
        <v>56.845981547650702</v>
      </c>
      <c r="AL12">
        <v>25.413352245082802</v>
      </c>
      <c r="AM12">
        <v>32.898423423423402</v>
      </c>
      <c r="AN12">
        <v>80.733166584146701</v>
      </c>
      <c r="AO12">
        <v>0.29662602295262602</v>
      </c>
      <c r="AQ12">
        <f t="shared" ref="AQ12:AQ30" si="2">AVERAGE(B12,I12,P12,W12,AD12,AK12)</f>
        <v>71.470044782848916</v>
      </c>
      <c r="AR12">
        <f t="shared" si="1"/>
        <v>26.187512249284982</v>
      </c>
      <c r="AS12" t="s">
        <v>70</v>
      </c>
    </row>
    <row r="13" spans="1:45">
      <c r="B13">
        <v>78.462427750000003</v>
      </c>
      <c r="C13">
        <v>25.951058100000001</v>
      </c>
      <c r="D13">
        <v>47.704890030000001</v>
      </c>
      <c r="E13">
        <v>38.550834070000001</v>
      </c>
      <c r="F13">
        <v>0.79784363800000002</v>
      </c>
      <c r="I13">
        <v>63.435345939999998</v>
      </c>
      <c r="J13">
        <v>22.82749596</v>
      </c>
      <c r="K13">
        <v>36.579926639999996</v>
      </c>
      <c r="L13">
        <v>45.22789186</v>
      </c>
      <c r="M13">
        <v>0.59378003700000004</v>
      </c>
      <c r="P13">
        <v>72.865283476853705</v>
      </c>
      <c r="Q13">
        <v>26.2415713036592</v>
      </c>
      <c r="R13">
        <v>30.3598017748069</v>
      </c>
      <c r="S13">
        <v>54.794559086193097</v>
      </c>
      <c r="T13">
        <v>0.77572449547745403</v>
      </c>
      <c r="W13">
        <v>74.270395755029796</v>
      </c>
      <c r="X13">
        <v>22.6468153578525</v>
      </c>
      <c r="Y13">
        <v>35.108760561590699</v>
      </c>
      <c r="Z13">
        <v>79.310404475371598</v>
      </c>
      <c r="AA13">
        <v>0.49377676803552301</v>
      </c>
      <c r="AD13">
        <v>82.488505279999998</v>
      </c>
      <c r="AE13">
        <v>20.079981660000001</v>
      </c>
      <c r="AF13">
        <v>53.678743769999997</v>
      </c>
      <c r="AG13">
        <v>50.483673269999997</v>
      </c>
      <c r="AH13">
        <v>0.57067482700000005</v>
      </c>
      <c r="AK13">
        <v>52.486427390539099</v>
      </c>
      <c r="AL13">
        <v>26.651731131765601</v>
      </c>
      <c r="AM13">
        <v>34.423648648648602</v>
      </c>
      <c r="AN13">
        <v>61.797181917897099</v>
      </c>
      <c r="AO13">
        <v>0.29229130166305101</v>
      </c>
      <c r="AQ13">
        <f t="shared" si="2"/>
        <v>70.668064265403771</v>
      </c>
      <c r="AR13">
        <f t="shared" si="1"/>
        <v>24.066442252212884</v>
      </c>
      <c r="AS13" t="s">
        <v>71</v>
      </c>
    </row>
    <row r="14" spans="1:45">
      <c r="B14">
        <v>73.240882819999996</v>
      </c>
      <c r="C14">
        <v>24.230284000000001</v>
      </c>
      <c r="D14">
        <v>46.545163359999997</v>
      </c>
      <c r="E14">
        <v>40.740574430000002</v>
      </c>
      <c r="F14">
        <v>0.65526124299999999</v>
      </c>
      <c r="I14">
        <v>60.622786560000002</v>
      </c>
      <c r="J14">
        <v>22.510127879999999</v>
      </c>
      <c r="K14">
        <v>37.524108230000003</v>
      </c>
      <c r="L14">
        <v>46.03849271</v>
      </c>
      <c r="M14">
        <v>0.50172533799999997</v>
      </c>
      <c r="P14">
        <v>67.257007455354497</v>
      </c>
      <c r="Q14">
        <v>27.742172987059298</v>
      </c>
      <c r="R14">
        <v>26.104452383696302</v>
      </c>
      <c r="S14">
        <v>53.931948105619497</v>
      </c>
      <c r="T14">
        <v>0.76304595916071105</v>
      </c>
      <c r="W14">
        <v>68.748397081582993</v>
      </c>
      <c r="X14">
        <v>21.851268376593001</v>
      </c>
      <c r="Y14">
        <v>33.9386315990089</v>
      </c>
      <c r="Z14">
        <v>77.042544709568602</v>
      </c>
      <c r="AA14">
        <v>0.45182522999205499</v>
      </c>
      <c r="AD14">
        <v>72.017685729999997</v>
      </c>
      <c r="AE14">
        <v>18.364511790000002</v>
      </c>
      <c r="AF14">
        <v>48.471703959999999</v>
      </c>
      <c r="AG14">
        <v>42.689945420000001</v>
      </c>
      <c r="AH14">
        <v>0.55155801999999998</v>
      </c>
      <c r="AK14">
        <v>41.801450589301901</v>
      </c>
      <c r="AL14">
        <v>64.865159137675306</v>
      </c>
      <c r="AM14">
        <v>18.0631381381381</v>
      </c>
      <c r="AN14">
        <v>118.045425642322</v>
      </c>
      <c r="AO14">
        <v>0.20109472537369499</v>
      </c>
      <c r="AQ14">
        <f t="shared" si="2"/>
        <v>63.948035039373231</v>
      </c>
      <c r="AR14">
        <f t="shared" si="1"/>
        <v>29.9272540285546</v>
      </c>
      <c r="AS14" t="s">
        <v>72</v>
      </c>
    </row>
    <row r="15" spans="1:45">
      <c r="B15">
        <v>64.233315820000001</v>
      </c>
      <c r="C15">
        <v>24.844859750000001</v>
      </c>
      <c r="D15">
        <v>43.565556270000002</v>
      </c>
      <c r="E15">
        <v>35.961842789999999</v>
      </c>
      <c r="F15">
        <v>0.57471358400000006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P15">
        <v>56.128012483384303</v>
      </c>
      <c r="Q15">
        <v>31.611799522650301</v>
      </c>
      <c r="R15">
        <v>22.386577542161199</v>
      </c>
      <c r="S15">
        <v>52.318660577644899</v>
      </c>
      <c r="T15">
        <v>0.64492161245504698</v>
      </c>
      <c r="W15">
        <v>58.084346672562397</v>
      </c>
      <c r="X15">
        <v>40.406603882933403</v>
      </c>
      <c r="Y15">
        <v>24.723588082078599</v>
      </c>
      <c r="Z15">
        <v>101.749487251201</v>
      </c>
      <c r="AA15">
        <v>0.32787151554014199</v>
      </c>
      <c r="AD15">
        <v>56.388440750000001</v>
      </c>
      <c r="AE15">
        <v>30.98783216</v>
      </c>
      <c r="AF15">
        <v>35.708497850000001</v>
      </c>
      <c r="AG15">
        <v>55.329036160000001</v>
      </c>
      <c r="AH15">
        <v>0.37376293399999999</v>
      </c>
      <c r="AK15">
        <v>38.537784651485197</v>
      </c>
      <c r="AL15">
        <v>47.093624293245298</v>
      </c>
      <c r="AM15">
        <v>25.092192192192101</v>
      </c>
      <c r="AN15">
        <v>76.200915273949803</v>
      </c>
      <c r="AO15">
        <v>0.17644922519571801</v>
      </c>
      <c r="AQ15">
        <f t="shared" si="2"/>
        <v>54.674380075486376</v>
      </c>
      <c r="AR15">
        <f t="shared" si="1"/>
        <v>34.988943921765795</v>
      </c>
      <c r="AS15" t="s">
        <v>73</v>
      </c>
    </row>
    <row r="16" spans="1:45" s="4" customFormat="1">
      <c r="AQ16"/>
      <c r="AR16"/>
    </row>
    <row r="17" spans="1:45" s="5" customFormat="1">
      <c r="A17" s="5" t="s">
        <v>61</v>
      </c>
      <c r="AR17"/>
    </row>
    <row r="18" spans="1:45">
      <c r="A18" t="s">
        <v>18</v>
      </c>
      <c r="B18" t="s">
        <v>54</v>
      </c>
      <c r="C18" t="s">
        <v>57</v>
      </c>
      <c r="D18" t="s">
        <v>55</v>
      </c>
      <c r="E18" t="s">
        <v>58</v>
      </c>
      <c r="F18" t="s">
        <v>56</v>
      </c>
      <c r="H18" t="s">
        <v>19</v>
      </c>
      <c r="I18" t="s">
        <v>54</v>
      </c>
      <c r="J18" t="s">
        <v>57</v>
      </c>
      <c r="K18" t="s">
        <v>55</v>
      </c>
      <c r="L18" t="s">
        <v>58</v>
      </c>
      <c r="M18" t="s">
        <v>56</v>
      </c>
      <c r="O18" t="s">
        <v>20</v>
      </c>
      <c r="P18" t="s">
        <v>54</v>
      </c>
      <c r="Q18" t="s">
        <v>57</v>
      </c>
      <c r="R18" t="s">
        <v>55</v>
      </c>
      <c r="S18" t="s">
        <v>58</v>
      </c>
      <c r="T18" t="s">
        <v>56</v>
      </c>
      <c r="V18" t="s">
        <v>16</v>
      </c>
      <c r="W18" t="s">
        <v>54</v>
      </c>
      <c r="X18" t="s">
        <v>57</v>
      </c>
      <c r="Y18" t="s">
        <v>55</v>
      </c>
      <c r="Z18" t="s">
        <v>58</v>
      </c>
      <c r="AA18" t="s">
        <v>56</v>
      </c>
      <c r="AC18" t="s">
        <v>26</v>
      </c>
      <c r="AD18" t="s">
        <v>54</v>
      </c>
      <c r="AE18" t="s">
        <v>57</v>
      </c>
      <c r="AF18" t="s">
        <v>55</v>
      </c>
      <c r="AG18" t="s">
        <v>58</v>
      </c>
      <c r="AH18" t="s">
        <v>56</v>
      </c>
      <c r="AJ18" t="s">
        <v>5</v>
      </c>
      <c r="AK18" t="s">
        <v>54</v>
      </c>
      <c r="AL18" t="s">
        <v>57</v>
      </c>
      <c r="AM18" t="s">
        <v>55</v>
      </c>
      <c r="AN18" t="s">
        <v>58</v>
      </c>
      <c r="AO18" t="s">
        <v>56</v>
      </c>
      <c r="AS18" t="s">
        <v>69</v>
      </c>
    </row>
    <row r="19" spans="1:45">
      <c r="A19" t="s">
        <v>45</v>
      </c>
      <c r="B19" s="7">
        <v>119.725438</v>
      </c>
      <c r="C19" s="7">
        <v>25.355770249999999</v>
      </c>
      <c r="D19" s="7">
        <v>53.764888859999999</v>
      </c>
      <c r="E19" s="7">
        <v>36.205752629999999</v>
      </c>
      <c r="F19" s="7">
        <v>1.8218251059999999</v>
      </c>
      <c r="H19" t="s">
        <v>45</v>
      </c>
      <c r="I19" s="1">
        <v>378.84733060000002</v>
      </c>
      <c r="J19" s="1">
        <v>96.764495269999998</v>
      </c>
      <c r="K19" s="1">
        <v>50.449615090000002</v>
      </c>
      <c r="L19" s="1">
        <v>71.516004379999998</v>
      </c>
      <c r="M19" s="1">
        <v>4.5919471920000001</v>
      </c>
      <c r="O19" t="s">
        <v>45</v>
      </c>
      <c r="P19" s="1">
        <v>605.50656409999999</v>
      </c>
      <c r="Q19" s="1">
        <v>158.3613843</v>
      </c>
      <c r="R19" s="1">
        <v>74.503212099999999</v>
      </c>
      <c r="S19" s="1">
        <v>112.2144729</v>
      </c>
      <c r="T19" s="1">
        <v>4.7320397989999998</v>
      </c>
      <c r="V19" t="s">
        <v>45</v>
      </c>
      <c r="W19" s="1">
        <v>466.57918549999999</v>
      </c>
      <c r="X19" s="1">
        <v>320.77717760000002</v>
      </c>
      <c r="Y19" s="1">
        <v>189.5367067</v>
      </c>
      <c r="Z19" s="1">
        <v>242.31190950000001</v>
      </c>
      <c r="AA19" s="1">
        <v>1.143330014</v>
      </c>
      <c r="AC19" t="s">
        <v>45</v>
      </c>
      <c r="AD19" t="s">
        <v>25</v>
      </c>
      <c r="AE19" t="s">
        <v>25</v>
      </c>
      <c r="AF19" t="s">
        <v>25</v>
      </c>
      <c r="AG19" t="s">
        <v>25</v>
      </c>
      <c r="AH19" t="s">
        <v>25</v>
      </c>
      <c r="AJ19" t="s">
        <v>45</v>
      </c>
      <c r="AK19">
        <v>231.021346698222</v>
      </c>
      <c r="AL19">
        <v>175.20277310206899</v>
      </c>
      <c r="AM19">
        <v>153.04072865463201</v>
      </c>
      <c r="AN19">
        <v>159.92863947311099</v>
      </c>
      <c r="AO19">
        <v>0.48759633234234401</v>
      </c>
      <c r="AQ19">
        <f t="shared" ref="AQ19:AR23" si="3">AVERAGE(B19,I19,P19,W19,AD19,AK19)</f>
        <v>360.33597297964445</v>
      </c>
      <c r="AR19">
        <f t="shared" si="3"/>
        <v>155.29232010441379</v>
      </c>
      <c r="AS19" t="s">
        <v>67</v>
      </c>
    </row>
    <row r="20" spans="1:45">
      <c r="A20">
        <v>209</v>
      </c>
      <c r="B20">
        <v>96.948863639999999</v>
      </c>
      <c r="C20">
        <v>14.53902051</v>
      </c>
      <c r="D20">
        <v>62.41788691</v>
      </c>
      <c r="E20">
        <v>26.6101481</v>
      </c>
      <c r="F20">
        <v>1.2976619519999999</v>
      </c>
      <c r="H20">
        <v>210</v>
      </c>
      <c r="I20">
        <v>90.157484150000002</v>
      </c>
      <c r="J20">
        <v>35.94684393</v>
      </c>
      <c r="K20">
        <v>44.53947076</v>
      </c>
      <c r="L20">
        <v>53.780773840000002</v>
      </c>
      <c r="M20">
        <v>0.84822158800000003</v>
      </c>
      <c r="O20">
        <v>240</v>
      </c>
      <c r="P20">
        <v>81.644250999999997</v>
      </c>
      <c r="Q20">
        <v>40.124457190000001</v>
      </c>
      <c r="R20">
        <v>39.766500129999997</v>
      </c>
      <c r="S20">
        <v>63.408942940000003</v>
      </c>
      <c r="T20">
        <v>0.66043918899999998</v>
      </c>
      <c r="V20">
        <v>197</v>
      </c>
      <c r="W20">
        <v>111.0431605</v>
      </c>
      <c r="X20">
        <v>28.798794600000001</v>
      </c>
      <c r="Y20">
        <v>71.949724290000006</v>
      </c>
      <c r="Z20">
        <v>32.796244369999997</v>
      </c>
      <c r="AA20">
        <v>1.1920095399999999</v>
      </c>
      <c r="AD20">
        <v>90.695588771418102</v>
      </c>
      <c r="AE20">
        <v>29.271173706288</v>
      </c>
      <c r="AF20">
        <v>53.090173410404603</v>
      </c>
      <c r="AG20">
        <v>55.099275963693898</v>
      </c>
      <c r="AH20">
        <v>0.68250289506149797</v>
      </c>
      <c r="AK20">
        <v>98.790059863566697</v>
      </c>
      <c r="AL20">
        <v>26.578986757340001</v>
      </c>
      <c r="AM20">
        <v>43.881944731298198</v>
      </c>
      <c r="AN20">
        <v>41.0218715360472</v>
      </c>
      <c r="AO20">
        <v>1.3385082902426499</v>
      </c>
      <c r="AQ20">
        <f t="shared" si="3"/>
        <v>94.879901320830811</v>
      </c>
      <c r="AR20">
        <f t="shared" si="3"/>
        <v>29.209879448938</v>
      </c>
      <c r="AS20" t="s">
        <v>70</v>
      </c>
    </row>
    <row r="21" spans="1:45">
      <c r="B21">
        <v>87.565025250000005</v>
      </c>
      <c r="C21">
        <v>15.22556211</v>
      </c>
      <c r="D21">
        <v>58.704437939999998</v>
      </c>
      <c r="E21">
        <v>28.461053889999999</v>
      </c>
      <c r="F21">
        <v>1.0140378999999999</v>
      </c>
      <c r="I21">
        <v>85.669429550000004</v>
      </c>
      <c r="J21">
        <v>35.481035599999998</v>
      </c>
      <c r="K21">
        <v>41.3569046</v>
      </c>
      <c r="L21">
        <v>50.069909250000002</v>
      </c>
      <c r="M21">
        <v>0.88501308700000003</v>
      </c>
      <c r="P21">
        <v>78.291371720000001</v>
      </c>
      <c r="Q21">
        <v>37.893546180000001</v>
      </c>
      <c r="R21">
        <v>37.230817780000002</v>
      </c>
      <c r="S21">
        <v>65.4418948</v>
      </c>
      <c r="T21">
        <v>0.62743528500000001</v>
      </c>
      <c r="W21">
        <v>102.58562480000001</v>
      </c>
      <c r="X21">
        <v>26.783030629999999</v>
      </c>
      <c r="Y21">
        <v>70.530327600000007</v>
      </c>
      <c r="Z21">
        <v>31.625001879999999</v>
      </c>
      <c r="AA21">
        <v>1.0136061750000001</v>
      </c>
      <c r="AD21">
        <v>85.191396281443602</v>
      </c>
      <c r="AE21">
        <v>24.804084819887699</v>
      </c>
      <c r="AF21">
        <v>53.842389210019199</v>
      </c>
      <c r="AG21">
        <v>52.9631294195691</v>
      </c>
      <c r="AH21">
        <v>0.591902469038043</v>
      </c>
      <c r="AK21">
        <v>98.451807508469003</v>
      </c>
      <c r="AL21">
        <v>27.1272288860633</v>
      </c>
      <c r="AM21">
        <v>45.341319344045601</v>
      </c>
      <c r="AN21">
        <v>40.731789000072602</v>
      </c>
      <c r="AO21">
        <v>1.3039075736233601</v>
      </c>
      <c r="AQ21">
        <f t="shared" si="3"/>
        <v>89.625775851652108</v>
      </c>
      <c r="AR21">
        <f t="shared" si="3"/>
        <v>27.885748037658502</v>
      </c>
      <c r="AS21" t="s">
        <v>71</v>
      </c>
    </row>
    <row r="22" spans="1:45">
      <c r="B22">
        <v>81.094696970000001</v>
      </c>
      <c r="C22">
        <v>14.129983599999999</v>
      </c>
      <c r="D22">
        <v>58.247803560000001</v>
      </c>
      <c r="E22">
        <v>25.331625299999999</v>
      </c>
      <c r="F22">
        <v>0.90191186499999998</v>
      </c>
      <c r="I22">
        <v>77.652852269999997</v>
      </c>
      <c r="J22">
        <v>27.250314400000001</v>
      </c>
      <c r="K22">
        <v>38.890593729999999</v>
      </c>
      <c r="L22">
        <v>47.736448869999997</v>
      </c>
      <c r="M22">
        <v>0.81200549</v>
      </c>
      <c r="P22">
        <v>71.521044579999995</v>
      </c>
      <c r="Q22">
        <v>32.484554869999997</v>
      </c>
      <c r="R22">
        <v>37.99426768</v>
      </c>
      <c r="S22">
        <v>62.514928169999997</v>
      </c>
      <c r="T22">
        <v>0.53630033499999996</v>
      </c>
      <c r="W22">
        <v>91.777236340000002</v>
      </c>
      <c r="X22">
        <v>19.78337638</v>
      </c>
      <c r="Y22">
        <v>69.963779869999996</v>
      </c>
      <c r="Z22">
        <v>29.87002309</v>
      </c>
      <c r="AA22">
        <v>0.73027919699999999</v>
      </c>
      <c r="AD22">
        <v>75.830842143638307</v>
      </c>
      <c r="AE22">
        <v>18.472368648424101</v>
      </c>
      <c r="AF22">
        <v>49.587475915221503</v>
      </c>
      <c r="AG22">
        <v>63.754272645265701</v>
      </c>
      <c r="AH22">
        <v>0.411633058296141</v>
      </c>
      <c r="AK22">
        <v>84.123300385168605</v>
      </c>
      <c r="AL22">
        <v>21.628108768635101</v>
      </c>
      <c r="AM22">
        <v>43.375645421124297</v>
      </c>
      <c r="AN22">
        <v>38.886596287600497</v>
      </c>
      <c r="AO22">
        <v>1.0478586159271801</v>
      </c>
      <c r="AQ22">
        <f t="shared" si="3"/>
        <v>80.333328781467813</v>
      </c>
      <c r="AR22">
        <f t="shared" si="3"/>
        <v>22.291451111176531</v>
      </c>
      <c r="AS22" t="s">
        <v>72</v>
      </c>
    </row>
    <row r="23" spans="1:45">
      <c r="B23">
        <v>66.85606061</v>
      </c>
      <c r="C23">
        <v>15.77303474</v>
      </c>
      <c r="D23">
        <v>51.380040549999997</v>
      </c>
      <c r="E23">
        <v>25.517910310000001</v>
      </c>
      <c r="F23">
        <v>0.60647677899999997</v>
      </c>
      <c r="I23">
        <v>61.841540709999997</v>
      </c>
      <c r="J23">
        <v>24.138248619999999</v>
      </c>
      <c r="K23">
        <v>28.26995775</v>
      </c>
      <c r="L23">
        <v>44.401288010000002</v>
      </c>
      <c r="M23">
        <v>0.75609479999999996</v>
      </c>
      <c r="P23">
        <v>61.71953319</v>
      </c>
      <c r="Q23">
        <v>28.911897320000001</v>
      </c>
      <c r="R23">
        <v>35.136418620000001</v>
      </c>
      <c r="S23">
        <v>54.808936000000003</v>
      </c>
      <c r="T23">
        <v>0.48501424300000001</v>
      </c>
      <c r="W23">
        <v>78.705360249999998</v>
      </c>
      <c r="X23">
        <v>17.187719810000001</v>
      </c>
      <c r="Y23">
        <v>65.021083360000006</v>
      </c>
      <c r="Z23">
        <v>24.884516250000001</v>
      </c>
      <c r="AA23">
        <v>0.54991130799999999</v>
      </c>
      <c r="AD23">
        <v>67.206343419613503</v>
      </c>
      <c r="AE23">
        <v>14.3931973646282</v>
      </c>
      <c r="AF23">
        <v>52.638342967244697</v>
      </c>
      <c r="AG23">
        <v>51.1096033526482</v>
      </c>
      <c r="AH23">
        <v>0.28503450421737597</v>
      </c>
      <c r="AK23">
        <v>68.764211796371001</v>
      </c>
      <c r="AL23">
        <v>18.106176656643999</v>
      </c>
      <c r="AM23">
        <v>39.1668387789665</v>
      </c>
      <c r="AN23">
        <v>35.783251985355299</v>
      </c>
      <c r="AO23">
        <v>0.827129211998887</v>
      </c>
      <c r="AQ23">
        <f t="shared" si="3"/>
        <v>67.515508329330757</v>
      </c>
      <c r="AR23">
        <f t="shared" si="3"/>
        <v>19.75171241854537</v>
      </c>
      <c r="AS23" t="s">
        <v>73</v>
      </c>
    </row>
    <row r="25" spans="1:45">
      <c r="A25" t="s">
        <v>60</v>
      </c>
      <c r="B25" t="s">
        <v>54</v>
      </c>
      <c r="C25" t="s">
        <v>57</v>
      </c>
      <c r="D25" t="s">
        <v>55</v>
      </c>
      <c r="E25" t="s">
        <v>58</v>
      </c>
      <c r="F25" t="s">
        <v>56</v>
      </c>
      <c r="H25" t="s">
        <v>62</v>
      </c>
      <c r="I25" t="s">
        <v>54</v>
      </c>
      <c r="J25" t="s">
        <v>57</v>
      </c>
      <c r="K25" t="s">
        <v>55</v>
      </c>
      <c r="L25" t="s">
        <v>58</v>
      </c>
      <c r="M25" t="s">
        <v>56</v>
      </c>
      <c r="O25" t="s">
        <v>63</v>
      </c>
      <c r="P25" t="s">
        <v>54</v>
      </c>
      <c r="Q25" t="s">
        <v>57</v>
      </c>
      <c r="R25" t="s">
        <v>55</v>
      </c>
      <c r="S25" t="s">
        <v>58</v>
      </c>
      <c r="T25" t="s">
        <v>56</v>
      </c>
      <c r="V25" t="s">
        <v>64</v>
      </c>
      <c r="W25" t="s">
        <v>54</v>
      </c>
      <c r="X25" t="s">
        <v>57</v>
      </c>
      <c r="Y25" t="s">
        <v>55</v>
      </c>
      <c r="Z25" t="s">
        <v>58</v>
      </c>
      <c r="AA25" t="s">
        <v>56</v>
      </c>
      <c r="AC25" t="s">
        <v>65</v>
      </c>
      <c r="AD25" t="s">
        <v>54</v>
      </c>
      <c r="AE25" t="s">
        <v>57</v>
      </c>
      <c r="AF25" t="s">
        <v>55</v>
      </c>
      <c r="AG25" t="s">
        <v>58</v>
      </c>
      <c r="AH25" t="s">
        <v>56</v>
      </c>
      <c r="AJ25" t="s">
        <v>66</v>
      </c>
      <c r="AK25" t="s">
        <v>54</v>
      </c>
      <c r="AL25" t="s">
        <v>57</v>
      </c>
      <c r="AM25" t="s">
        <v>55</v>
      </c>
      <c r="AN25" t="s">
        <v>58</v>
      </c>
      <c r="AO25" t="s">
        <v>56</v>
      </c>
      <c r="AS25" t="s">
        <v>74</v>
      </c>
    </row>
    <row r="26" spans="1:45">
      <c r="B26" s="7">
        <v>217.23547009999999</v>
      </c>
      <c r="C26" s="7">
        <v>169.8909237</v>
      </c>
      <c r="D26" s="7">
        <v>111.9335835</v>
      </c>
      <c r="E26" s="7">
        <v>134.58941619999999</v>
      </c>
      <c r="F26" s="7">
        <v>0.78239351599999996</v>
      </c>
      <c r="I26" s="7">
        <v>320.50928998009198</v>
      </c>
      <c r="J26" s="7">
        <v>166.40371173674501</v>
      </c>
      <c r="K26" s="7">
        <v>36.439827911362499</v>
      </c>
      <c r="L26" s="7">
        <v>76.222305458317393</v>
      </c>
      <c r="M26" s="7">
        <v>3.7268547620102499</v>
      </c>
      <c r="P26">
        <v>369.8161336</v>
      </c>
      <c r="Q26">
        <v>182.14318180000001</v>
      </c>
      <c r="R26">
        <v>44.195565199999997</v>
      </c>
      <c r="S26">
        <v>88.249642609999995</v>
      </c>
      <c r="T26">
        <v>3.6897664259999998</v>
      </c>
      <c r="V26">
        <v>197</v>
      </c>
      <c r="W26" s="1">
        <v>283.061890275883</v>
      </c>
      <c r="X26" s="1">
        <v>162.92368484435301</v>
      </c>
      <c r="Y26" s="1">
        <v>47.295598279787498</v>
      </c>
      <c r="Z26" s="1">
        <v>55.792144320913501</v>
      </c>
      <c r="AA26" s="1">
        <v>4.22579728500809</v>
      </c>
      <c r="AC26" s="1">
        <v>240</v>
      </c>
      <c r="AD26">
        <v>130.40752230000001</v>
      </c>
      <c r="AE26">
        <v>213.5668225</v>
      </c>
      <c r="AF26">
        <v>96.191499289999996</v>
      </c>
      <c r="AG26">
        <v>181.72889079999999</v>
      </c>
      <c r="AH26">
        <v>0.188280591</v>
      </c>
      <c r="AJ26">
        <v>240</v>
      </c>
      <c r="AK26">
        <v>236.23588570000001</v>
      </c>
      <c r="AL26">
        <v>91.097928909999993</v>
      </c>
      <c r="AM26">
        <v>64.301562820000001</v>
      </c>
      <c r="AN26">
        <v>66.785661689999998</v>
      </c>
      <c r="AO26">
        <v>2.5744196970000002</v>
      </c>
      <c r="AQ26">
        <f t="shared" si="2"/>
        <v>259.54436532599584</v>
      </c>
      <c r="AR26">
        <f t="shared" si="1"/>
        <v>164.33770891518299</v>
      </c>
      <c r="AS26" t="s">
        <v>67</v>
      </c>
    </row>
    <row r="27" spans="1:45">
      <c r="B27">
        <v>71.732585470000004</v>
      </c>
      <c r="C27">
        <v>34.032283659999997</v>
      </c>
      <c r="D27">
        <v>35.446207209999997</v>
      </c>
      <c r="E27">
        <v>44.61084726</v>
      </c>
      <c r="F27">
        <v>0.81339809699999999</v>
      </c>
      <c r="I27">
        <v>63.530966600309597</v>
      </c>
      <c r="J27">
        <v>25.861459090417199</v>
      </c>
      <c r="K27">
        <v>21.999705327675599</v>
      </c>
      <c r="L27">
        <v>44.115872644087801</v>
      </c>
      <c r="M27">
        <v>0.94141311921208903</v>
      </c>
      <c r="P27" s="1">
        <v>74.010935250000003</v>
      </c>
      <c r="Q27" s="1">
        <v>28.255675360000001</v>
      </c>
      <c r="R27" s="1">
        <v>36.626354419999998</v>
      </c>
      <c r="S27" s="1">
        <v>51.243071239999999</v>
      </c>
      <c r="T27" s="1">
        <v>0.72955386799999999</v>
      </c>
      <c r="W27">
        <v>75.0960872757788</v>
      </c>
      <c r="X27">
        <v>23.5414336054112</v>
      </c>
      <c r="Y27">
        <v>43.147862383000202</v>
      </c>
      <c r="Z27">
        <v>36.075649128109298</v>
      </c>
      <c r="AA27">
        <v>0.885589744465202</v>
      </c>
      <c r="AD27">
        <v>86.405740879999996</v>
      </c>
      <c r="AE27">
        <v>25.823462880000001</v>
      </c>
      <c r="AF27">
        <v>37.227006379999999</v>
      </c>
      <c r="AG27">
        <v>56.075540969999999</v>
      </c>
      <c r="AH27">
        <v>0.87700864999999995</v>
      </c>
      <c r="AK27">
        <v>63.16668902</v>
      </c>
      <c r="AL27">
        <v>18.78402123</v>
      </c>
      <c r="AM27">
        <v>43.528556930000001</v>
      </c>
      <c r="AN27">
        <v>29.533126960000001</v>
      </c>
      <c r="AO27">
        <v>0.66495268600000002</v>
      </c>
      <c r="AQ27">
        <f t="shared" si="2"/>
        <v>72.323834082681401</v>
      </c>
      <c r="AR27">
        <f t="shared" si="1"/>
        <v>26.04972263763807</v>
      </c>
      <c r="AS27" t="s">
        <v>70</v>
      </c>
    </row>
    <row r="28" spans="1:45">
      <c r="B28">
        <v>70.408547010000007</v>
      </c>
      <c r="C28">
        <v>31.04233</v>
      </c>
      <c r="D28">
        <v>36.538894579999997</v>
      </c>
      <c r="E28">
        <v>44.06483978</v>
      </c>
      <c r="F28">
        <v>0.76863214800000002</v>
      </c>
      <c r="I28">
        <v>62.536275160362699</v>
      </c>
      <c r="J28">
        <v>25.074427149937499</v>
      </c>
      <c r="K28">
        <v>22.646923620933499</v>
      </c>
      <c r="L28">
        <v>43.224110973087399</v>
      </c>
      <c r="M28">
        <v>0.92284955413577896</v>
      </c>
      <c r="P28">
        <v>79.313658860000004</v>
      </c>
      <c r="Q28">
        <v>23.60812555</v>
      </c>
      <c r="R28">
        <v>29.014087499999999</v>
      </c>
      <c r="S28">
        <v>52.900471850000002</v>
      </c>
      <c r="T28">
        <v>0.95083407799999997</v>
      </c>
      <c r="W28">
        <v>75.056750236022197</v>
      </c>
      <c r="X28">
        <v>22.936913325025099</v>
      </c>
      <c r="Y28">
        <v>43.172843410068303</v>
      </c>
      <c r="Z28">
        <v>34.533478422913703</v>
      </c>
      <c r="AA28">
        <v>0.92327527610998505</v>
      </c>
      <c r="AD28">
        <v>84.616297450000005</v>
      </c>
      <c r="AE28">
        <v>23.359888609999999</v>
      </c>
      <c r="AF28">
        <v>43.15293123</v>
      </c>
      <c r="AG28">
        <v>51.479169390000003</v>
      </c>
      <c r="AH28">
        <v>0.80543969000000004</v>
      </c>
      <c r="AK28">
        <v>62.888091729999999</v>
      </c>
      <c r="AL28">
        <v>16.7446813</v>
      </c>
      <c r="AM28">
        <v>45.242419320000003</v>
      </c>
      <c r="AN28">
        <v>24.76399361</v>
      </c>
      <c r="AO28">
        <v>0.71255358400000002</v>
      </c>
      <c r="AQ28">
        <f t="shared" si="2"/>
        <v>72.469936741064146</v>
      </c>
      <c r="AR28">
        <f t="shared" si="1"/>
        <v>23.794394322493769</v>
      </c>
      <c r="AS28" t="s">
        <v>71</v>
      </c>
    </row>
    <row r="29" spans="1:45">
      <c r="B29">
        <v>61.890170939999997</v>
      </c>
      <c r="C29">
        <v>27.25045106</v>
      </c>
      <c r="D29">
        <v>32.325258730000002</v>
      </c>
      <c r="E29">
        <v>47.574408259999998</v>
      </c>
      <c r="F29">
        <v>0.62144571599999998</v>
      </c>
      <c r="I29">
        <v>55.336098208360902</v>
      </c>
      <c r="J29">
        <v>20.967717251215401</v>
      </c>
      <c r="K29">
        <v>22.766383781235199</v>
      </c>
      <c r="L29">
        <v>41.542474944321398</v>
      </c>
      <c r="M29">
        <v>0.78400996740753204</v>
      </c>
      <c r="P29">
        <v>69.034276430000006</v>
      </c>
      <c r="Q29">
        <v>19.904826549999999</v>
      </c>
      <c r="R29">
        <v>27.587121209999999</v>
      </c>
      <c r="S29">
        <v>53.093569500000001</v>
      </c>
      <c r="T29">
        <v>0.78064359999999999</v>
      </c>
      <c r="W29">
        <v>64.506556173292694</v>
      </c>
      <c r="X29">
        <v>18.886208022827201</v>
      </c>
      <c r="Y29">
        <v>28.657475335188401</v>
      </c>
      <c r="Z29">
        <v>96.071502934507393</v>
      </c>
      <c r="AA29">
        <v>0.37314999498387003</v>
      </c>
      <c r="AD29">
        <v>72.522799759999998</v>
      </c>
      <c r="AE29">
        <v>18.40911504</v>
      </c>
      <c r="AF29">
        <v>40.821677399999999</v>
      </c>
      <c r="AG29">
        <v>49.934479469999999</v>
      </c>
      <c r="AH29">
        <v>0.63485436699999998</v>
      </c>
      <c r="AK29">
        <v>55.714630550000003</v>
      </c>
      <c r="AL29">
        <v>15.31056502</v>
      </c>
      <c r="AM29">
        <v>41.425248629999999</v>
      </c>
      <c r="AN29">
        <v>45.418457189999998</v>
      </c>
      <c r="AO29">
        <v>0.31461618899999999</v>
      </c>
      <c r="AQ29">
        <f t="shared" si="2"/>
        <v>63.167422010275601</v>
      </c>
      <c r="AR29">
        <f t="shared" si="1"/>
        <v>20.121480490673768</v>
      </c>
      <c r="AS29" t="s">
        <v>72</v>
      </c>
    </row>
    <row r="30" spans="1:45">
      <c r="B30">
        <v>54.627136749999998</v>
      </c>
      <c r="C30">
        <v>27.083967860000001</v>
      </c>
      <c r="D30">
        <v>32.736608670000003</v>
      </c>
      <c r="E30">
        <v>40.578360230000001</v>
      </c>
      <c r="F30">
        <v>0.53946310200000003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P30">
        <v>61.752530100000001</v>
      </c>
      <c r="Q30">
        <v>19.270025889999999</v>
      </c>
      <c r="R30">
        <v>25.832609810000001</v>
      </c>
      <c r="S30">
        <v>52.906599790000001</v>
      </c>
      <c r="T30">
        <v>0.67893080299999997</v>
      </c>
      <c r="W30">
        <v>56.900555963495201</v>
      </c>
      <c r="X30">
        <v>15.565731898994899</v>
      </c>
      <c r="Y30">
        <v>38.178219074120904</v>
      </c>
      <c r="Z30">
        <v>38.878455007430603</v>
      </c>
      <c r="AA30">
        <v>0.481560722662359</v>
      </c>
      <c r="AD30">
        <v>63.067063179999998</v>
      </c>
      <c r="AE30">
        <v>19.575029489999999</v>
      </c>
      <c r="AF30">
        <v>41.013730580000001</v>
      </c>
      <c r="AG30">
        <v>47.740960690000001</v>
      </c>
      <c r="AH30">
        <v>0.461937345</v>
      </c>
      <c r="AK30">
        <v>48.208394800000001</v>
      </c>
      <c r="AL30">
        <v>15.53523274</v>
      </c>
      <c r="AM30">
        <v>39.483945609999999</v>
      </c>
      <c r="AN30">
        <v>43.847469070000002</v>
      </c>
      <c r="AO30">
        <v>0.198972697</v>
      </c>
      <c r="AQ30">
        <f t="shared" si="2"/>
        <v>56.911136158699037</v>
      </c>
      <c r="AR30">
        <f t="shared" si="1"/>
        <v>19.405997575798978</v>
      </c>
      <c r="AS30" t="s">
        <v>73</v>
      </c>
    </row>
    <row r="31" spans="1:45" s="5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D57F-E798-4F5D-A40D-A65A808483B8}">
  <dimension ref="A1:BS36"/>
  <sheetViews>
    <sheetView tabSelected="1" topLeftCell="Z1" zoomScale="85" zoomScaleNormal="85" workbookViewId="0">
      <selection activeCell="BQ17" sqref="BQ17:BQ21"/>
    </sheetView>
  </sheetViews>
  <sheetFormatPr defaultRowHeight="14.4"/>
  <cols>
    <col min="2" max="2" width="14.5546875" customWidth="1"/>
    <col min="3" max="3" width="16.21875" customWidth="1"/>
    <col min="4" max="4" width="17.33203125" customWidth="1"/>
    <col min="5" max="5" width="14.88671875" customWidth="1"/>
    <col min="6" max="6" width="19.88671875" customWidth="1"/>
    <col min="7" max="7" width="11.6640625" customWidth="1"/>
    <col min="9" max="9" width="8.88671875" style="6"/>
  </cols>
  <sheetData>
    <row r="1" spans="1:71" s="4" customFormat="1">
      <c r="A1" s="10" t="s">
        <v>59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10" t="s">
        <v>59</v>
      </c>
      <c r="M1" s="10"/>
      <c r="N1" s="10"/>
      <c r="O1" s="10"/>
      <c r="P1" s="10"/>
      <c r="Q1" s="10"/>
      <c r="R1" s="10"/>
      <c r="S1" s="10"/>
      <c r="T1" s="10"/>
      <c r="U1" s="10"/>
      <c r="V1" s="9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9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1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9"/>
      <c r="BP1" s="4" t="s">
        <v>86</v>
      </c>
      <c r="BQ1" s="4" t="s">
        <v>87</v>
      </c>
    </row>
    <row r="2" spans="1:71" s="6" customFormat="1">
      <c r="A2" s="12" t="s">
        <v>28</v>
      </c>
      <c r="B2" s="12" t="s">
        <v>54</v>
      </c>
      <c r="C2" s="12" t="s">
        <v>80</v>
      </c>
      <c r="D2" s="12" t="s">
        <v>75</v>
      </c>
      <c r="E2" s="12" t="s">
        <v>76</v>
      </c>
      <c r="F2" s="12" t="s">
        <v>55</v>
      </c>
      <c r="G2" s="12" t="s">
        <v>81</v>
      </c>
      <c r="H2" s="12" t="s">
        <v>77</v>
      </c>
      <c r="I2" s="12" t="s">
        <v>78</v>
      </c>
      <c r="J2" s="12" t="s">
        <v>56</v>
      </c>
      <c r="K2" s="11"/>
      <c r="L2" s="12" t="s">
        <v>29</v>
      </c>
      <c r="M2" s="12" t="s">
        <v>54</v>
      </c>
      <c r="N2" s="12" t="s">
        <v>80</v>
      </c>
      <c r="O2" s="12" t="s">
        <v>75</v>
      </c>
      <c r="P2" s="12" t="s">
        <v>76</v>
      </c>
      <c r="Q2" s="12" t="s">
        <v>55</v>
      </c>
      <c r="R2" s="12" t="s">
        <v>81</v>
      </c>
      <c r="S2" s="12" t="s">
        <v>77</v>
      </c>
      <c r="T2" s="12" t="s">
        <v>78</v>
      </c>
      <c r="U2" s="12" t="s">
        <v>56</v>
      </c>
      <c r="V2" s="9"/>
      <c r="W2" s="12" t="s">
        <v>30</v>
      </c>
      <c r="X2" s="12" t="s">
        <v>54</v>
      </c>
      <c r="Y2" s="12" t="s">
        <v>80</v>
      </c>
      <c r="Z2" s="12" t="s">
        <v>75</v>
      </c>
      <c r="AA2" s="12" t="s">
        <v>76</v>
      </c>
      <c r="AB2" s="12" t="s">
        <v>55</v>
      </c>
      <c r="AC2" s="12" t="s">
        <v>81</v>
      </c>
      <c r="AD2" s="12" t="s">
        <v>77</v>
      </c>
      <c r="AE2" s="12" t="s">
        <v>78</v>
      </c>
      <c r="AF2" s="12" t="s">
        <v>56</v>
      </c>
      <c r="AG2" s="11"/>
      <c r="AH2" s="12" t="s">
        <v>31</v>
      </c>
      <c r="AI2" s="12" t="s">
        <v>54</v>
      </c>
      <c r="AJ2" s="12" t="s">
        <v>80</v>
      </c>
      <c r="AK2" s="12" t="s">
        <v>75</v>
      </c>
      <c r="AL2" s="12" t="s">
        <v>76</v>
      </c>
      <c r="AM2" s="12" t="s">
        <v>55</v>
      </c>
      <c r="AN2" s="12" t="s">
        <v>81</v>
      </c>
      <c r="AO2" s="12" t="s">
        <v>77</v>
      </c>
      <c r="AP2" s="12" t="s">
        <v>78</v>
      </c>
      <c r="AQ2" s="12" t="s">
        <v>56</v>
      </c>
      <c r="AR2" s="9"/>
      <c r="AS2" s="12"/>
      <c r="AT2" s="12" t="s">
        <v>54</v>
      </c>
      <c r="AU2" s="12" t="s">
        <v>80</v>
      </c>
      <c r="AV2" s="12" t="s">
        <v>75</v>
      </c>
      <c r="AW2" s="12" t="s">
        <v>76</v>
      </c>
      <c r="AX2" s="12" t="s">
        <v>55</v>
      </c>
      <c r="AY2" s="12" t="s">
        <v>81</v>
      </c>
      <c r="AZ2" s="12" t="s">
        <v>77</v>
      </c>
      <c r="BA2" s="12" t="s">
        <v>78</v>
      </c>
      <c r="BB2" s="12" t="s">
        <v>56</v>
      </c>
      <c r="BC2" s="11"/>
      <c r="BD2" s="12"/>
      <c r="BE2" s="12" t="s">
        <v>54</v>
      </c>
      <c r="BF2" s="12" t="s">
        <v>80</v>
      </c>
      <c r="BG2" s="12" t="s">
        <v>75</v>
      </c>
      <c r="BH2" s="12" t="s">
        <v>76</v>
      </c>
      <c r="BI2" s="12" t="s">
        <v>55</v>
      </c>
      <c r="BJ2" s="12" t="s">
        <v>81</v>
      </c>
      <c r="BK2" s="12" t="s">
        <v>77</v>
      </c>
      <c r="BL2" s="12" t="s">
        <v>78</v>
      </c>
      <c r="BM2" s="12" t="s">
        <v>56</v>
      </c>
      <c r="BN2" s="9"/>
      <c r="BO2" s="6" t="s">
        <v>69</v>
      </c>
      <c r="BP2" s="6" t="s">
        <v>23</v>
      </c>
      <c r="BQ2" s="6" t="s">
        <v>24</v>
      </c>
      <c r="BR2" s="6" t="s">
        <v>85</v>
      </c>
      <c r="BS2" s="6" t="s">
        <v>84</v>
      </c>
    </row>
    <row r="3" spans="1:71" s="4" customFormat="1">
      <c r="A3" s="10" t="s">
        <v>0</v>
      </c>
      <c r="B3" s="16">
        <v>57.409752740000002</v>
      </c>
      <c r="C3" s="16">
        <v>24.99541996</v>
      </c>
      <c r="D3" s="16">
        <v>1450.875</v>
      </c>
      <c r="E3" s="16">
        <v>3.9569054999999999E-2</v>
      </c>
      <c r="F3" s="16">
        <v>60.910593939999998</v>
      </c>
      <c r="G3" s="10">
        <v>51.310871030000001</v>
      </c>
      <c r="H3" s="10">
        <v>2578.125</v>
      </c>
      <c r="I3" s="10">
        <v>2.3625927000000001E-2</v>
      </c>
      <c r="J3" s="10">
        <v>-6.8228059999999993E-2</v>
      </c>
      <c r="K3" s="11"/>
      <c r="L3" s="10" t="s">
        <v>0</v>
      </c>
      <c r="M3" s="16">
        <v>53.798186229999999</v>
      </c>
      <c r="N3" s="16">
        <v>37.246797729999997</v>
      </c>
      <c r="O3" s="16">
        <v>1957.25</v>
      </c>
      <c r="P3" s="16">
        <v>2.748662E-2</v>
      </c>
      <c r="Q3" s="16">
        <v>66.988530999999995</v>
      </c>
      <c r="R3" s="16">
        <v>100.3304449</v>
      </c>
      <c r="S3" s="16">
        <v>2844.625</v>
      </c>
      <c r="T3" s="16">
        <v>2.3549160999999999E-2</v>
      </c>
      <c r="U3" s="16">
        <v>-0.13146901499999999</v>
      </c>
      <c r="V3" s="9"/>
      <c r="W3" s="10"/>
      <c r="X3" s="16">
        <v>50.551306959999998</v>
      </c>
      <c r="Y3" s="16">
        <v>26.780000380000001</v>
      </c>
      <c r="Z3" s="16">
        <v>1415.5</v>
      </c>
      <c r="AA3" s="16">
        <v>3.5712686E-2</v>
      </c>
      <c r="AB3" s="16">
        <v>56.34198146</v>
      </c>
      <c r="AC3" s="16">
        <v>112.4414649</v>
      </c>
      <c r="AD3" s="16">
        <v>2736.625</v>
      </c>
      <c r="AE3" s="16">
        <v>2.0588126000000002E-2</v>
      </c>
      <c r="AF3" s="16">
        <v>-5.1499457999999998E-2</v>
      </c>
      <c r="AG3" s="11"/>
      <c r="AH3" s="10"/>
      <c r="AI3" s="17">
        <v>102.10990049999999</v>
      </c>
      <c r="AJ3" s="17">
        <v>131.10025529999999</v>
      </c>
      <c r="AK3" s="17">
        <v>1847.125</v>
      </c>
      <c r="AL3" s="17">
        <v>5.5280450000000002E-2</v>
      </c>
      <c r="AM3" s="17">
        <v>124.5188138</v>
      </c>
      <c r="AN3" s="17">
        <v>173.69335839999999</v>
      </c>
      <c r="AO3" s="17">
        <v>2680.875</v>
      </c>
      <c r="AP3" s="17">
        <v>4.6447079000000002E-2</v>
      </c>
      <c r="AQ3" s="17">
        <v>-0.12901422100000001</v>
      </c>
      <c r="AR3" s="9"/>
      <c r="AS3" s="10"/>
      <c r="AT3" s="4" t="s">
        <v>25</v>
      </c>
      <c r="AU3" s="4" t="s">
        <v>25</v>
      </c>
      <c r="AV3" s="4" t="s">
        <v>25</v>
      </c>
      <c r="AW3" s="4" t="s">
        <v>25</v>
      </c>
      <c r="AX3" s="4" t="s">
        <v>25</v>
      </c>
      <c r="AY3" s="4" t="s">
        <v>25</v>
      </c>
      <c r="AZ3" s="4" t="s">
        <v>25</v>
      </c>
      <c r="BA3" s="4" t="s">
        <v>25</v>
      </c>
      <c r="BB3" s="4" t="s">
        <v>25</v>
      </c>
      <c r="BC3" s="11"/>
      <c r="BD3" s="10"/>
      <c r="BE3" s="10">
        <v>75.468776289999994</v>
      </c>
      <c r="BF3" s="10">
        <v>70.932912340000001</v>
      </c>
      <c r="BG3" s="10">
        <v>4605.875</v>
      </c>
      <c r="BH3" s="10">
        <v>1.6385329000000001E-2</v>
      </c>
      <c r="BI3" s="10">
        <v>85.573135660000005</v>
      </c>
      <c r="BJ3" s="10">
        <v>97.629310099999998</v>
      </c>
      <c r="BK3" s="10">
        <v>4215.625</v>
      </c>
      <c r="BL3" s="10">
        <v>2.0299039000000001E-2</v>
      </c>
      <c r="BM3" s="10">
        <v>-0.103497191</v>
      </c>
      <c r="BN3" s="9"/>
      <c r="BO3" s="4" t="s">
        <v>0</v>
      </c>
      <c r="BP3" s="4">
        <f>AVERAGE(B3,M3,X3,AI3,AT4,BE3)</f>
        <v>74.426182120000007</v>
      </c>
      <c r="BQ3" s="4">
        <f t="shared" ref="BQ3:BS7" si="0">AVERAGE(C3,N3,Y3,AJ3,AU4,BF3)</f>
        <v>53.175278719999994</v>
      </c>
      <c r="BR3" s="4">
        <f t="shared" si="0"/>
        <v>2341.3125</v>
      </c>
      <c r="BS3" s="4">
        <f t="shared" si="0"/>
        <v>3.5520660333333336E-2</v>
      </c>
    </row>
    <row r="4" spans="1:71" s="6" customFormat="1">
      <c r="A4" s="12" t="s">
        <v>1</v>
      </c>
      <c r="B4" s="12">
        <v>86.269364100000004</v>
      </c>
      <c r="C4" s="12">
        <v>18.361547680000001</v>
      </c>
      <c r="D4" s="12">
        <v>2307.75</v>
      </c>
      <c r="E4" s="12">
        <v>3.7382457000000001E-2</v>
      </c>
      <c r="F4" s="12">
        <v>60.907517779999999</v>
      </c>
      <c r="G4" s="12">
        <v>54.734878629999997</v>
      </c>
      <c r="H4" s="12">
        <v>3041.125</v>
      </c>
      <c r="I4" s="12">
        <v>2.0027956E-2</v>
      </c>
      <c r="J4" s="12">
        <v>0.46335804400000002</v>
      </c>
      <c r="K4" s="11"/>
      <c r="L4" s="12" t="s">
        <v>1</v>
      </c>
      <c r="M4" s="12">
        <v>91.745001090000002</v>
      </c>
      <c r="N4" s="12">
        <v>29.52324784</v>
      </c>
      <c r="O4" s="12">
        <v>2300.5</v>
      </c>
      <c r="P4" s="12">
        <v>3.9880460999999999E-2</v>
      </c>
      <c r="Q4" s="12">
        <v>53.278073079999999</v>
      </c>
      <c r="R4" s="12">
        <v>43.114855230000003</v>
      </c>
      <c r="S4" s="12">
        <v>2986.625</v>
      </c>
      <c r="T4" s="12">
        <v>1.7838889E-2</v>
      </c>
      <c r="U4" s="12">
        <v>0.89219661800000005</v>
      </c>
      <c r="V4" s="9"/>
      <c r="W4" s="12"/>
      <c r="X4" s="12">
        <v>98.300116579999994</v>
      </c>
      <c r="Y4" s="12">
        <v>33.451614499999998</v>
      </c>
      <c r="Z4" s="12">
        <v>2680.625</v>
      </c>
      <c r="AA4" s="12">
        <v>3.6670596E-2</v>
      </c>
      <c r="AB4" s="12">
        <v>42.917655760000002</v>
      </c>
      <c r="AC4" s="12">
        <v>60.930174289999997</v>
      </c>
      <c r="AD4" s="12">
        <v>3380.625</v>
      </c>
      <c r="AE4" s="12">
        <v>1.2695184E-2</v>
      </c>
      <c r="AF4" s="12">
        <v>0.90894965400000005</v>
      </c>
      <c r="AG4" s="11"/>
      <c r="AH4" s="12"/>
      <c r="AI4" s="12">
        <v>111.39588550000001</v>
      </c>
      <c r="AJ4" s="12">
        <v>30.15497414</v>
      </c>
      <c r="AK4" s="12">
        <v>1847.125</v>
      </c>
      <c r="AL4" s="12">
        <v>6.0307713999999998E-2</v>
      </c>
      <c r="AM4" s="12">
        <v>71.467804349999994</v>
      </c>
      <c r="AN4" s="12">
        <v>53.39055956</v>
      </c>
      <c r="AO4" s="12">
        <v>2680.875</v>
      </c>
      <c r="AP4" s="12">
        <v>2.6658386999999999E-2</v>
      </c>
      <c r="AQ4" s="12">
        <v>0.747849086</v>
      </c>
      <c r="AR4" s="9"/>
      <c r="AS4" s="12"/>
      <c r="AT4" s="10">
        <v>107.21917000000001</v>
      </c>
      <c r="AU4" s="10">
        <v>27.996286609999999</v>
      </c>
      <c r="AV4" s="10">
        <v>2771.25</v>
      </c>
      <c r="AW4" s="10">
        <v>3.8689821999999999E-2</v>
      </c>
      <c r="AX4" s="10">
        <v>75.701475380000005</v>
      </c>
      <c r="AY4" s="10">
        <v>51.44625886</v>
      </c>
      <c r="AZ4" s="10">
        <v>3261.875</v>
      </c>
      <c r="BA4" s="10">
        <v>2.3207963000000002E-2</v>
      </c>
      <c r="BB4" s="10">
        <v>0.61263336499999999</v>
      </c>
      <c r="BC4" s="11"/>
      <c r="BD4" s="12"/>
      <c r="BE4" s="12">
        <v>99.392352160000002</v>
      </c>
      <c r="BF4" s="12">
        <v>23.77175733</v>
      </c>
      <c r="BG4" s="12">
        <v>4605.875</v>
      </c>
      <c r="BH4" s="12">
        <v>2.1579471999999999E-2</v>
      </c>
      <c r="BI4" s="12">
        <v>58.078813940000003</v>
      </c>
      <c r="BJ4" s="12">
        <v>46.286605299999998</v>
      </c>
      <c r="BK4" s="12">
        <v>4215.625</v>
      </c>
      <c r="BL4" s="12">
        <v>1.3777035E-2</v>
      </c>
      <c r="BM4" s="12">
        <v>0.89255926100000005</v>
      </c>
      <c r="BN4" s="9"/>
      <c r="BO4" s="6" t="s">
        <v>1</v>
      </c>
      <c r="BP4" s="4">
        <f t="shared" ref="BP4:BP7" si="1">AVERAGE(B4,M4,X4,AI4,AT5,BE4)</f>
        <v>95.347874678333326</v>
      </c>
      <c r="BQ4" s="4">
        <f t="shared" si="0"/>
        <v>25.388720928333338</v>
      </c>
      <c r="BR4" s="4">
        <f t="shared" si="0"/>
        <v>2752.1875</v>
      </c>
      <c r="BS4" s="4">
        <f t="shared" si="0"/>
        <v>3.7747866166666665E-2</v>
      </c>
    </row>
    <row r="5" spans="1:71" s="4" customFormat="1">
      <c r="A5" s="10" t="s">
        <v>2</v>
      </c>
      <c r="B5" s="10">
        <v>80.870382410000005</v>
      </c>
      <c r="C5" s="10">
        <v>16.736160219999999</v>
      </c>
      <c r="D5" s="10">
        <v>2307.75</v>
      </c>
      <c r="E5" s="10">
        <v>3.5042956E-2</v>
      </c>
      <c r="F5" s="10">
        <v>59.357967860000002</v>
      </c>
      <c r="G5" s="10">
        <v>52.787187979999999</v>
      </c>
      <c r="H5" s="10">
        <v>3041.125</v>
      </c>
      <c r="I5" s="10">
        <v>1.9518423999999999E-2</v>
      </c>
      <c r="J5" s="10">
        <v>0.40753098199999999</v>
      </c>
      <c r="K5" s="11"/>
      <c r="L5" s="10" t="s">
        <v>2</v>
      </c>
      <c r="M5" s="10">
        <v>88.495327099999997</v>
      </c>
      <c r="N5" s="10">
        <v>27.84436303</v>
      </c>
      <c r="O5" s="10">
        <v>2300.5</v>
      </c>
      <c r="P5" s="10">
        <v>3.8467867000000003E-2</v>
      </c>
      <c r="Q5" s="10">
        <v>53.108734779999999</v>
      </c>
      <c r="R5" s="10">
        <v>42.852591510000003</v>
      </c>
      <c r="S5" s="10">
        <v>2986.625</v>
      </c>
      <c r="T5" s="10">
        <v>1.7782190999999999E-2</v>
      </c>
      <c r="U5" s="10">
        <v>0.82577484999999995</v>
      </c>
      <c r="V5" s="9"/>
      <c r="W5" s="10"/>
      <c r="X5" s="10">
        <v>95.323991609999993</v>
      </c>
      <c r="Y5" s="10">
        <v>30.777681829999999</v>
      </c>
      <c r="Z5" s="10">
        <v>2680.625</v>
      </c>
      <c r="AA5" s="10">
        <v>3.5560360999999999E-2</v>
      </c>
      <c r="AB5" s="10">
        <v>41.031022370000002</v>
      </c>
      <c r="AC5" s="10">
        <v>60.185366879999997</v>
      </c>
      <c r="AD5" s="10">
        <v>3380.625</v>
      </c>
      <c r="AE5" s="10">
        <v>1.2137111000000001E-2</v>
      </c>
      <c r="AF5" s="10">
        <v>0.90209584200000004</v>
      </c>
      <c r="AG5" s="11"/>
      <c r="AH5" s="10"/>
      <c r="AI5" s="10">
        <v>103.4749949</v>
      </c>
      <c r="AJ5" s="10">
        <v>27.210551079999998</v>
      </c>
      <c r="AK5" s="10">
        <v>1847.125</v>
      </c>
      <c r="AL5" s="10">
        <v>5.6019487E-2</v>
      </c>
      <c r="AM5" s="10">
        <v>70.291789059999999</v>
      </c>
      <c r="AN5" s="10">
        <v>50.243320840000003</v>
      </c>
      <c r="AO5" s="10">
        <v>2680.875</v>
      </c>
      <c r="AP5" s="10">
        <v>2.6219718999999999E-2</v>
      </c>
      <c r="AQ5" s="10">
        <v>0.66045009200000004</v>
      </c>
      <c r="AR5" s="9"/>
      <c r="AS5" s="10"/>
      <c r="AT5" s="12">
        <v>84.984528639999994</v>
      </c>
      <c r="AU5" s="12">
        <v>17.069184079999999</v>
      </c>
      <c r="AV5" s="12">
        <v>2771.25</v>
      </c>
      <c r="AW5" s="12">
        <v>3.0666497000000001E-2</v>
      </c>
      <c r="AX5" s="12">
        <v>67.525694580000007</v>
      </c>
      <c r="AY5" s="12">
        <v>43.429166789999996</v>
      </c>
      <c r="AZ5" s="12">
        <v>3261.875</v>
      </c>
      <c r="BA5" s="12">
        <v>2.0701496999999999E-2</v>
      </c>
      <c r="BB5" s="12">
        <v>0.40200711500000003</v>
      </c>
      <c r="BC5" s="11"/>
      <c r="BD5" s="10"/>
      <c r="BE5" s="10">
        <v>96.960620950000006</v>
      </c>
      <c r="BF5" s="10">
        <v>21.248362910000001</v>
      </c>
      <c r="BG5" s="10">
        <v>4605.875</v>
      </c>
      <c r="BH5" s="10">
        <v>2.1051508999999999E-2</v>
      </c>
      <c r="BI5" s="10">
        <v>58.125100070000002</v>
      </c>
      <c r="BJ5" s="10">
        <v>45.553794619999998</v>
      </c>
      <c r="BK5" s="10">
        <v>4215.625</v>
      </c>
      <c r="BL5" s="10">
        <v>1.3788015000000001E-2</v>
      </c>
      <c r="BM5" s="10">
        <v>0.85251999700000003</v>
      </c>
      <c r="BN5" s="9"/>
      <c r="BO5" s="4" t="s">
        <v>2</v>
      </c>
      <c r="BP5" s="4">
        <f t="shared" si="1"/>
        <v>90.504866015000005</v>
      </c>
      <c r="BQ5" s="4">
        <f t="shared" si="0"/>
        <v>23.220116743333335</v>
      </c>
      <c r="BR5" s="4">
        <f t="shared" si="0"/>
        <v>2752.1875</v>
      </c>
      <c r="BS5" s="4">
        <f t="shared" si="0"/>
        <v>3.5708939666666668E-2</v>
      </c>
    </row>
    <row r="6" spans="1:71" s="6" customFormat="1">
      <c r="A6" s="12" t="s">
        <v>3</v>
      </c>
      <c r="B6" s="12">
        <v>73.823150249999998</v>
      </c>
      <c r="C6" s="12">
        <v>16.9349402</v>
      </c>
      <c r="D6" s="12">
        <v>2307.75</v>
      </c>
      <c r="E6" s="12">
        <v>3.1989231999999999E-2</v>
      </c>
      <c r="F6" s="12">
        <v>57.373751489999997</v>
      </c>
      <c r="G6" s="12">
        <v>55.64554124</v>
      </c>
      <c r="H6" s="12">
        <v>3041.125</v>
      </c>
      <c r="I6" s="12">
        <v>1.8865962999999999E-2</v>
      </c>
      <c r="J6" s="12">
        <v>0.29561036499999999</v>
      </c>
      <c r="K6" s="11"/>
      <c r="L6" s="12" t="s">
        <v>3</v>
      </c>
      <c r="M6" s="12">
        <v>79.751684420000004</v>
      </c>
      <c r="N6" s="12">
        <v>23.23278015</v>
      </c>
      <c r="O6" s="12">
        <v>2300.5</v>
      </c>
      <c r="P6" s="12">
        <v>3.4667109000000002E-2</v>
      </c>
      <c r="Q6" s="12">
        <v>52.09019378</v>
      </c>
      <c r="R6" s="12">
        <v>39.592863029999997</v>
      </c>
      <c r="S6" s="12">
        <v>2986.625</v>
      </c>
      <c r="T6" s="12">
        <v>1.7441155999999999E-2</v>
      </c>
      <c r="U6" s="12">
        <v>0.698648406</v>
      </c>
      <c r="V6" s="9"/>
      <c r="W6" s="12"/>
      <c r="X6" s="12">
        <v>87.766752159999996</v>
      </c>
      <c r="Y6" s="12">
        <v>23.35505874</v>
      </c>
      <c r="Z6" s="12">
        <v>2680.625</v>
      </c>
      <c r="AA6" s="12">
        <v>3.2741153000000002E-2</v>
      </c>
      <c r="AB6" s="12">
        <v>43.907154740000003</v>
      </c>
      <c r="AC6" s="12">
        <v>57.513891630000003</v>
      </c>
      <c r="AD6" s="12">
        <v>3380.625</v>
      </c>
      <c r="AE6" s="12">
        <v>1.2987881E-2</v>
      </c>
      <c r="AF6" s="12">
        <v>0.76259136999999999</v>
      </c>
      <c r="AG6" s="11"/>
      <c r="AH6" s="12"/>
      <c r="AI6" s="12">
        <v>88.126886380000002</v>
      </c>
      <c r="AJ6" s="12">
        <v>21.671017899999999</v>
      </c>
      <c r="AK6" s="12">
        <v>1847.125</v>
      </c>
      <c r="AL6" s="12">
        <v>4.7710298999999998E-2</v>
      </c>
      <c r="AM6" s="12">
        <v>66.868746209999998</v>
      </c>
      <c r="AN6" s="12">
        <v>45.111611230000001</v>
      </c>
      <c r="AO6" s="12">
        <v>2680.875</v>
      </c>
      <c r="AP6" s="12">
        <v>2.4942881E-2</v>
      </c>
      <c r="AQ6" s="12">
        <v>0.47123433599999998</v>
      </c>
      <c r="AR6" s="9"/>
      <c r="AS6" s="12"/>
      <c r="AT6" s="10">
        <v>77.903879119999999</v>
      </c>
      <c r="AU6" s="10">
        <v>15.503581390000001</v>
      </c>
      <c r="AV6" s="10">
        <v>2771.25</v>
      </c>
      <c r="AW6" s="10">
        <v>2.8111457999999999E-2</v>
      </c>
      <c r="AX6" s="10">
        <v>63.4569841</v>
      </c>
      <c r="AY6" s="10">
        <v>45.03086313</v>
      </c>
      <c r="AZ6" s="10">
        <v>3261.875</v>
      </c>
      <c r="BA6" s="10">
        <v>1.9454143E-2</v>
      </c>
      <c r="BB6" s="10">
        <v>0.32082207699999998</v>
      </c>
      <c r="BC6" s="11"/>
      <c r="BD6" s="12"/>
      <c r="BE6" s="12">
        <v>87.901891610000007</v>
      </c>
      <c r="BF6" s="12">
        <v>17.259277480000002</v>
      </c>
      <c r="BG6" s="12">
        <v>4605.875</v>
      </c>
      <c r="BH6" s="12">
        <v>1.9084732E-2</v>
      </c>
      <c r="BI6" s="12">
        <v>59.959406970000003</v>
      </c>
      <c r="BJ6" s="12">
        <v>39.744016119999998</v>
      </c>
      <c r="BK6" s="12">
        <v>4215.625</v>
      </c>
      <c r="BL6" s="12">
        <v>1.4223136000000001E-2</v>
      </c>
      <c r="BM6" s="12">
        <v>0.70306142599999999</v>
      </c>
      <c r="BN6" s="9"/>
      <c r="BO6" s="6" t="s">
        <v>3</v>
      </c>
      <c r="BP6" s="4">
        <f t="shared" si="1"/>
        <v>80.784310539999993</v>
      </c>
      <c r="BQ6" s="4">
        <f t="shared" si="0"/>
        <v>19.603873211666667</v>
      </c>
      <c r="BR6" s="4">
        <f t="shared" si="0"/>
        <v>2752.1875</v>
      </c>
      <c r="BS6" s="4">
        <f t="shared" si="0"/>
        <v>3.1748400666666662E-2</v>
      </c>
    </row>
    <row r="7" spans="1:71" s="4" customFormat="1">
      <c r="A7" s="10" t="s">
        <v>4</v>
      </c>
      <c r="B7" s="10">
        <v>58.905806519999999</v>
      </c>
      <c r="C7" s="10">
        <v>17.94478586</v>
      </c>
      <c r="D7" s="10">
        <v>2307.75</v>
      </c>
      <c r="E7" s="10">
        <v>2.5525210999999999E-2</v>
      </c>
      <c r="F7" s="10">
        <v>49.583090140000003</v>
      </c>
      <c r="G7" s="10">
        <v>58.284113339999998</v>
      </c>
      <c r="H7" s="10">
        <v>3041.125</v>
      </c>
      <c r="I7" s="10">
        <v>1.6304193000000002E-2</v>
      </c>
      <c r="J7" s="10">
        <v>0.15995295900000001</v>
      </c>
      <c r="K7" s="11"/>
      <c r="L7" s="10" t="s">
        <v>4</v>
      </c>
      <c r="M7" s="10">
        <v>62.330199960000002</v>
      </c>
      <c r="N7" s="10">
        <v>26.921610520000002</v>
      </c>
      <c r="O7" s="10">
        <v>2300.5</v>
      </c>
      <c r="P7" s="10">
        <v>2.7094197E-2</v>
      </c>
      <c r="Q7" s="10">
        <v>45.553090859999998</v>
      </c>
      <c r="R7" s="10">
        <v>38.624273559999999</v>
      </c>
      <c r="S7" s="10">
        <v>2986.625</v>
      </c>
      <c r="T7" s="10">
        <v>1.5252363999999999E-2</v>
      </c>
      <c r="U7" s="10">
        <v>0.43436698099999999</v>
      </c>
      <c r="V7" s="9"/>
      <c r="W7" s="10"/>
      <c r="X7" s="10">
        <v>75.512753559999993</v>
      </c>
      <c r="Y7" s="10">
        <v>22.946200789999999</v>
      </c>
      <c r="Z7" s="10">
        <v>2680.625</v>
      </c>
      <c r="AA7" s="10">
        <v>2.8169830999999999E-2</v>
      </c>
      <c r="AB7" s="10">
        <v>41.59959327</v>
      </c>
      <c r="AC7" s="10">
        <v>57.48405005</v>
      </c>
      <c r="AD7" s="10">
        <v>3380.625</v>
      </c>
      <c r="AE7" s="10">
        <v>1.2305297E-2</v>
      </c>
      <c r="AF7" s="10">
        <v>0.58995774099999998</v>
      </c>
      <c r="AG7" s="11"/>
      <c r="AH7" s="10"/>
      <c r="AI7" s="10">
        <v>74.291398799999996</v>
      </c>
      <c r="AJ7" s="10">
        <v>19.907771440000001</v>
      </c>
      <c r="AK7" s="10">
        <v>1847.125</v>
      </c>
      <c r="AL7" s="10">
        <v>4.0220016999999997E-2</v>
      </c>
      <c r="AM7" s="10">
        <v>57.858301859999997</v>
      </c>
      <c r="AN7" s="10">
        <v>75.025783599999997</v>
      </c>
      <c r="AO7" s="10">
        <v>2680.875</v>
      </c>
      <c r="AP7" s="10">
        <v>2.1581871999999998E-2</v>
      </c>
      <c r="AQ7" s="10">
        <v>0.21903265999999999</v>
      </c>
      <c r="AR7" s="9"/>
      <c r="AS7" s="10"/>
      <c r="AT7" s="12">
        <v>67.335498419999993</v>
      </c>
      <c r="AU7" s="12">
        <v>15.1701648</v>
      </c>
      <c r="AV7" s="12">
        <v>2771.25</v>
      </c>
      <c r="AW7" s="12">
        <v>2.4297879000000001E-2</v>
      </c>
      <c r="AX7" s="12">
        <v>56.2445296</v>
      </c>
      <c r="AY7" s="12">
        <v>52.873197019999999</v>
      </c>
      <c r="AZ7" s="12">
        <v>3261.875</v>
      </c>
      <c r="BA7" s="12">
        <v>1.7243006000000002E-2</v>
      </c>
      <c r="BB7" s="12">
        <v>0.209765428</v>
      </c>
      <c r="BC7" s="11"/>
      <c r="BD7" s="10"/>
      <c r="BE7" s="10">
        <v>67.932966050000005</v>
      </c>
      <c r="BF7" s="10">
        <v>19.040660670000001</v>
      </c>
      <c r="BG7" s="10">
        <v>4605.875</v>
      </c>
      <c r="BH7" s="10">
        <v>1.4749198999999999E-2</v>
      </c>
      <c r="BI7" s="10">
        <v>46.01141586</v>
      </c>
      <c r="BJ7" s="10">
        <v>61.664089339999997</v>
      </c>
      <c r="BK7" s="10">
        <v>4215.625</v>
      </c>
      <c r="BL7" s="10">
        <v>1.0914494E-2</v>
      </c>
      <c r="BM7" s="10">
        <v>0.35549945599999999</v>
      </c>
      <c r="BN7" s="9"/>
      <c r="BO7" s="4" t="s">
        <v>4</v>
      </c>
      <c r="BP7" s="4">
        <f t="shared" si="1"/>
        <v>67.794624978000002</v>
      </c>
      <c r="BQ7" s="4">
        <f t="shared" si="0"/>
        <v>21.352205856000001</v>
      </c>
      <c r="BR7" s="4">
        <f t="shared" si="0"/>
        <v>2748.375</v>
      </c>
      <c r="BS7" s="4">
        <f t="shared" si="0"/>
        <v>2.7151690999999999E-2</v>
      </c>
    </row>
    <row r="8" spans="1:71" s="6" customFormat="1">
      <c r="A8" s="12">
        <v>215</v>
      </c>
      <c r="B8" s="12"/>
      <c r="C8" s="12"/>
      <c r="D8" s="12"/>
      <c r="E8" s="12"/>
      <c r="F8" s="12"/>
      <c r="G8" s="12"/>
      <c r="H8" s="12"/>
      <c r="I8" s="12"/>
      <c r="J8" s="12"/>
      <c r="K8" s="11"/>
      <c r="L8" s="12">
        <v>209</v>
      </c>
      <c r="M8" s="12"/>
      <c r="N8" s="12"/>
      <c r="O8" s="12"/>
      <c r="P8" s="12"/>
      <c r="Q8" s="12"/>
      <c r="R8" s="12"/>
      <c r="S8" s="12"/>
      <c r="T8" s="12"/>
      <c r="U8" s="12"/>
      <c r="V8" s="9"/>
      <c r="W8" s="12">
        <v>240</v>
      </c>
      <c r="X8" s="12"/>
      <c r="Y8" s="12"/>
      <c r="Z8" s="12"/>
      <c r="AA8" s="12"/>
      <c r="AB8" s="12"/>
      <c r="AC8" s="12"/>
      <c r="AD8" s="12"/>
      <c r="AE8" s="12"/>
      <c r="AF8" s="12"/>
      <c r="AG8" s="11"/>
      <c r="AH8" s="12">
        <v>197</v>
      </c>
      <c r="AI8" s="12"/>
      <c r="AJ8" s="12"/>
      <c r="AK8" s="12"/>
      <c r="AL8" s="12"/>
      <c r="AM8" s="12"/>
      <c r="AN8" s="12"/>
      <c r="AO8" s="12"/>
      <c r="AP8" s="12"/>
      <c r="AQ8" s="12"/>
      <c r="AR8" s="9"/>
      <c r="AS8" s="12">
        <v>240</v>
      </c>
      <c r="AT8" s="12"/>
      <c r="AU8" s="12"/>
      <c r="AV8" s="12"/>
      <c r="AW8" s="12"/>
      <c r="AX8" s="12"/>
      <c r="AY8" s="12"/>
      <c r="AZ8" s="12"/>
      <c r="BA8" s="12"/>
      <c r="BB8" s="12"/>
      <c r="BC8" s="11"/>
      <c r="BD8" s="12">
        <v>240</v>
      </c>
      <c r="BE8" s="12"/>
      <c r="BF8" s="12"/>
      <c r="BG8" s="12"/>
      <c r="BH8" s="12"/>
      <c r="BI8" s="12"/>
      <c r="BJ8" s="12"/>
      <c r="BK8" s="12"/>
      <c r="BL8" s="12"/>
      <c r="BM8" s="12"/>
      <c r="BN8" s="9"/>
      <c r="BO8" s="6" t="s">
        <v>83</v>
      </c>
    </row>
    <row r="9" spans="1:71" s="4" customFormat="1">
      <c r="A9" s="10" t="s">
        <v>34</v>
      </c>
      <c r="B9" s="10" t="s">
        <v>54</v>
      </c>
      <c r="C9" s="10" t="s">
        <v>80</v>
      </c>
      <c r="D9" s="10" t="s">
        <v>75</v>
      </c>
      <c r="E9" s="10" t="s">
        <v>76</v>
      </c>
      <c r="F9" s="10" t="s">
        <v>55</v>
      </c>
      <c r="G9" s="10" t="s">
        <v>81</v>
      </c>
      <c r="H9" s="10" t="s">
        <v>77</v>
      </c>
      <c r="I9" s="10" t="s">
        <v>78</v>
      </c>
      <c r="J9" s="10" t="s">
        <v>56</v>
      </c>
      <c r="K9" s="11"/>
      <c r="L9" s="10" t="s">
        <v>35</v>
      </c>
      <c r="M9" s="10" t="s">
        <v>54</v>
      </c>
      <c r="N9" s="10" t="s">
        <v>80</v>
      </c>
      <c r="O9" s="10" t="s">
        <v>75</v>
      </c>
      <c r="P9" s="10" t="s">
        <v>76</v>
      </c>
      <c r="Q9" s="10" t="s">
        <v>55</v>
      </c>
      <c r="R9" s="10" t="s">
        <v>81</v>
      </c>
      <c r="S9" s="10" t="s">
        <v>77</v>
      </c>
      <c r="T9" s="10" t="s">
        <v>78</v>
      </c>
      <c r="U9" s="10" t="s">
        <v>56</v>
      </c>
      <c r="V9" s="9"/>
      <c r="W9" s="4" t="s">
        <v>36</v>
      </c>
      <c r="X9" s="10" t="s">
        <v>54</v>
      </c>
      <c r="Y9" s="10" t="s">
        <v>80</v>
      </c>
      <c r="Z9" s="10" t="s">
        <v>75</v>
      </c>
      <c r="AA9" s="10" t="s">
        <v>76</v>
      </c>
      <c r="AB9" s="10" t="s">
        <v>55</v>
      </c>
      <c r="AC9" s="10" t="s">
        <v>81</v>
      </c>
      <c r="AD9" s="10" t="s">
        <v>77</v>
      </c>
      <c r="AE9" s="10" t="s">
        <v>78</v>
      </c>
      <c r="AF9" s="10" t="s">
        <v>56</v>
      </c>
      <c r="AG9" s="11"/>
      <c r="AH9" s="10" t="s">
        <v>31</v>
      </c>
      <c r="AI9" s="10" t="s">
        <v>54</v>
      </c>
      <c r="AJ9" s="10" t="s">
        <v>80</v>
      </c>
      <c r="AK9" s="10" t="s">
        <v>75</v>
      </c>
      <c r="AL9" s="10" t="s">
        <v>76</v>
      </c>
      <c r="AM9" s="10" t="s">
        <v>55</v>
      </c>
      <c r="AN9" s="10" t="s">
        <v>81</v>
      </c>
      <c r="AO9" s="10" t="s">
        <v>77</v>
      </c>
      <c r="AP9" s="10" t="s">
        <v>78</v>
      </c>
      <c r="AQ9" s="10" t="s">
        <v>56</v>
      </c>
      <c r="AR9" s="9"/>
      <c r="AS9" s="10"/>
      <c r="AT9" s="10" t="s">
        <v>54</v>
      </c>
      <c r="AU9" s="10" t="s">
        <v>80</v>
      </c>
      <c r="AV9" s="10" t="s">
        <v>75</v>
      </c>
      <c r="AW9" s="10" t="s">
        <v>76</v>
      </c>
      <c r="AX9" s="10" t="s">
        <v>55</v>
      </c>
      <c r="AY9" s="10" t="s">
        <v>81</v>
      </c>
      <c r="AZ9" s="10" t="s">
        <v>77</v>
      </c>
      <c r="BA9" s="10" t="s">
        <v>78</v>
      </c>
      <c r="BB9" s="10" t="s">
        <v>56</v>
      </c>
      <c r="BC9" s="11"/>
      <c r="BD9" s="10"/>
      <c r="BE9" s="10" t="s">
        <v>54</v>
      </c>
      <c r="BF9" s="10" t="s">
        <v>80</v>
      </c>
      <c r="BG9" s="10" t="s">
        <v>75</v>
      </c>
      <c r="BH9" s="10" t="s">
        <v>76</v>
      </c>
      <c r="BI9" s="10" t="s">
        <v>55</v>
      </c>
      <c r="BJ9" s="10" t="s">
        <v>81</v>
      </c>
      <c r="BK9" s="10" t="s">
        <v>77</v>
      </c>
      <c r="BL9" s="10" t="s">
        <v>78</v>
      </c>
      <c r="BM9" s="10" t="s">
        <v>56</v>
      </c>
      <c r="BN9" s="9"/>
      <c r="BO9" s="4" t="s">
        <v>0</v>
      </c>
      <c r="BP9" s="4">
        <f>AVERAGE(B10,M10,X10,AI10,AT10,BE10)</f>
        <v>48.202060703977651</v>
      </c>
      <c r="BQ9" s="4">
        <f t="shared" ref="BQ4:BQ13" si="2">AVERAGE(C10,N10,Y10,AJ10,AU10,BF10)</f>
        <v>66.267198298233311</v>
      </c>
      <c r="BR9" s="4">
        <f t="shared" ref="BR4:BR13" si="3">AVERAGE(D10,O10,Z10,AK10,AV10,BG10)</f>
        <v>2723.9791666666665</v>
      </c>
      <c r="BS9" s="4">
        <f t="shared" ref="BS4:BS13" si="4">AVERAGE(E10,P10,AA10,AL10,AW10,BH10)</f>
        <v>2.2343671991154918E-2</v>
      </c>
    </row>
    <row r="10" spans="1:71" s="6" customFormat="1">
      <c r="A10" s="12" t="s">
        <v>0</v>
      </c>
      <c r="B10" s="12">
        <v>67.996102883865902</v>
      </c>
      <c r="C10" s="12">
        <v>97.234025359399894</v>
      </c>
      <c r="D10" s="12">
        <v>1924.5</v>
      </c>
      <c r="E10" s="12">
        <v>3.5331827946929503E-2</v>
      </c>
      <c r="F10" s="12">
        <v>83.748726801898997</v>
      </c>
      <c r="G10" s="12">
        <v>128.90028115219599</v>
      </c>
      <c r="H10" s="12">
        <v>2896.25</v>
      </c>
      <c r="I10" s="12">
        <v>2.8916263030435499E-2</v>
      </c>
      <c r="J10" s="12">
        <v>-0.122207832110416</v>
      </c>
      <c r="K10" s="11"/>
      <c r="L10" s="12" t="s">
        <v>0</v>
      </c>
      <c r="M10" s="12">
        <v>58.386168720000001</v>
      </c>
      <c r="N10" s="12">
        <v>74.922727350000002</v>
      </c>
      <c r="O10" s="12">
        <v>2055.125</v>
      </c>
      <c r="P10" s="12">
        <v>2.8410033000000001E-2</v>
      </c>
      <c r="Q10" s="12">
        <v>72.402891080000003</v>
      </c>
      <c r="R10" s="12">
        <v>127.98409359999999</v>
      </c>
      <c r="S10" s="12">
        <v>2957.375</v>
      </c>
      <c r="T10" s="12">
        <v>2.4482147999999999E-2</v>
      </c>
      <c r="U10" s="12">
        <v>-0.109519253</v>
      </c>
      <c r="V10" s="9"/>
      <c r="W10" s="12"/>
      <c r="X10" s="12">
        <v>51.263769289999999</v>
      </c>
      <c r="Y10" s="12">
        <v>41.825529469999999</v>
      </c>
      <c r="Z10" s="12">
        <v>2162.875</v>
      </c>
      <c r="AA10" s="12">
        <v>2.3701679E-2</v>
      </c>
      <c r="AB10" s="12">
        <v>55.285505739999998</v>
      </c>
      <c r="AC10" s="12">
        <v>132.31934559999999</v>
      </c>
      <c r="AD10" s="12">
        <v>3253.875</v>
      </c>
      <c r="AE10" s="12">
        <v>1.6990667000000001E-2</v>
      </c>
      <c r="AF10" s="12">
        <v>-3.0394167999999999E-2</v>
      </c>
      <c r="AG10" s="11"/>
      <c r="AH10" s="12"/>
      <c r="AI10" s="12">
        <v>47.453709480000001</v>
      </c>
      <c r="AJ10" s="12">
        <v>26.862267190000001</v>
      </c>
      <c r="AK10" s="12">
        <v>1604</v>
      </c>
      <c r="AL10" s="12">
        <v>2.9584606999999999E-2</v>
      </c>
      <c r="AM10" s="12">
        <v>58.740696280000002</v>
      </c>
      <c r="AN10" s="12">
        <v>122.10421100000001</v>
      </c>
      <c r="AO10" s="12">
        <v>2603.125</v>
      </c>
      <c r="AP10" s="12">
        <v>2.2565453999999999E-2</v>
      </c>
      <c r="AQ10" s="12">
        <v>-9.2437326E-2</v>
      </c>
      <c r="AR10" s="9"/>
      <c r="AS10" s="12"/>
      <c r="AT10" s="12">
        <v>38.45528341</v>
      </c>
      <c r="AU10" s="12">
        <v>74.004443420000001</v>
      </c>
      <c r="AV10" s="12">
        <v>6236.5</v>
      </c>
      <c r="AW10" s="12">
        <v>6.166164E-3</v>
      </c>
      <c r="AX10" s="12">
        <v>27.422575349999999</v>
      </c>
      <c r="AY10" s="12">
        <v>122.93773229999999</v>
      </c>
      <c r="AZ10" s="12">
        <v>4869.25</v>
      </c>
      <c r="BA10" s="12">
        <v>5.6317859999999997E-3</v>
      </c>
      <c r="BB10" s="12">
        <v>8.9742244999999998E-2</v>
      </c>
      <c r="BC10" s="11"/>
      <c r="BD10" s="12"/>
      <c r="BE10" s="12">
        <v>25.657330439999999</v>
      </c>
      <c r="BF10" s="12">
        <v>82.754197000000005</v>
      </c>
      <c r="BG10" s="12">
        <v>2360.875</v>
      </c>
      <c r="BH10" s="12">
        <v>1.0867721E-2</v>
      </c>
      <c r="BI10" s="12">
        <v>16.123674380000001</v>
      </c>
      <c r="BJ10" s="12">
        <v>182.7003436</v>
      </c>
      <c r="BK10" s="12">
        <v>3347.5</v>
      </c>
      <c r="BL10" s="12">
        <v>4.8166320000000004E-3</v>
      </c>
      <c r="BM10" s="12">
        <v>5.2181927000000003E-2</v>
      </c>
      <c r="BN10" s="9"/>
      <c r="BO10" s="6" t="s">
        <v>1</v>
      </c>
      <c r="BP10" s="6">
        <f t="shared" ref="BP4:BP13" si="5">AVERAGE(B11,M11,X11,AI11,AT11,BE11)</f>
        <v>74.208596095121223</v>
      </c>
      <c r="BQ10" s="6">
        <f t="shared" si="2"/>
        <v>26.320449097278583</v>
      </c>
      <c r="BR10" s="6">
        <f t="shared" si="3"/>
        <v>2815.3125</v>
      </c>
      <c r="BS10" s="6">
        <f t="shared" si="4"/>
        <v>3.1500426738046879E-2</v>
      </c>
    </row>
    <row r="11" spans="1:71" s="4" customFormat="1">
      <c r="A11" s="10" t="s">
        <v>1</v>
      </c>
      <c r="B11" s="10">
        <v>87.563782800727395</v>
      </c>
      <c r="C11" s="10">
        <v>30.9177123036715</v>
      </c>
      <c r="D11" s="10">
        <v>1924.5</v>
      </c>
      <c r="E11" s="10">
        <v>4.5499497428281299E-2</v>
      </c>
      <c r="F11" s="10">
        <v>45.313552006905397</v>
      </c>
      <c r="G11" s="10">
        <v>48.833020803432902</v>
      </c>
      <c r="H11" s="10">
        <v>2896.25</v>
      </c>
      <c r="I11" s="10">
        <v>1.5645594132725201E-2</v>
      </c>
      <c r="J11" s="10">
        <v>0.86519797667015896</v>
      </c>
      <c r="K11" s="11"/>
      <c r="L11" s="10" t="s">
        <v>1</v>
      </c>
      <c r="M11" s="10">
        <v>65.02700566</v>
      </c>
      <c r="N11" s="10">
        <v>23.255440709999998</v>
      </c>
      <c r="O11" s="10">
        <v>2055.125</v>
      </c>
      <c r="P11" s="10">
        <v>3.1641387E-2</v>
      </c>
      <c r="Q11" s="10">
        <v>37.003930850000003</v>
      </c>
      <c r="R11" s="10">
        <v>45.368101340000003</v>
      </c>
      <c r="S11" s="10">
        <v>2957.375</v>
      </c>
      <c r="T11" s="10">
        <v>1.2512423999999999E-2</v>
      </c>
      <c r="U11" s="10">
        <v>0.617682336</v>
      </c>
      <c r="V11" s="9"/>
      <c r="W11" s="10"/>
      <c r="X11" s="16">
        <v>75.981694099999999</v>
      </c>
      <c r="Y11" s="16">
        <v>35.493284099999997</v>
      </c>
      <c r="Z11" s="16">
        <v>2710.875</v>
      </c>
      <c r="AA11" s="16">
        <v>2.8028476E-2</v>
      </c>
      <c r="AB11" s="16">
        <v>38.132463199999997</v>
      </c>
      <c r="AC11" s="16">
        <v>63.79951114</v>
      </c>
      <c r="AD11" s="16">
        <v>3601</v>
      </c>
      <c r="AE11" s="16">
        <v>1.0589408999999999E-2</v>
      </c>
      <c r="AF11" s="16">
        <v>0.593252679</v>
      </c>
      <c r="AG11" s="11"/>
      <c r="AH11" s="10"/>
      <c r="AI11" s="10">
        <v>73.569124059999993</v>
      </c>
      <c r="AJ11" s="10">
        <v>24.54358414</v>
      </c>
      <c r="AK11" s="10">
        <v>1604</v>
      </c>
      <c r="AL11" s="10">
        <v>4.5866036999999998E-2</v>
      </c>
      <c r="AM11" s="10">
        <v>35.119183669999998</v>
      </c>
      <c r="AN11" s="10">
        <v>73.513658379999995</v>
      </c>
      <c r="AO11" s="10">
        <v>2603.125</v>
      </c>
      <c r="AP11" s="10">
        <v>1.3491163E-2</v>
      </c>
      <c r="AQ11" s="10">
        <v>0.52303124700000003</v>
      </c>
      <c r="AR11" s="9"/>
      <c r="AS11" s="10"/>
      <c r="AT11" s="10">
        <v>86.048604990000001</v>
      </c>
      <c r="AU11" s="10">
        <v>18.24312626</v>
      </c>
      <c r="AV11" s="10">
        <v>6236.5</v>
      </c>
      <c r="AW11" s="10">
        <v>1.379758E-2</v>
      </c>
      <c r="AX11" s="10">
        <v>56.123889720000001</v>
      </c>
      <c r="AY11" s="10">
        <v>53.212396339999998</v>
      </c>
      <c r="AZ11" s="10">
        <v>4869.25</v>
      </c>
      <c r="BA11" s="10">
        <v>1.1526188E-2</v>
      </c>
      <c r="BB11" s="10">
        <v>0.56236360900000004</v>
      </c>
      <c r="BC11" s="11"/>
      <c r="BD11" s="10"/>
      <c r="BE11" s="10">
        <v>57.061364959999999</v>
      </c>
      <c r="BF11" s="10">
        <v>25.469547070000001</v>
      </c>
      <c r="BG11" s="10">
        <v>2360.875</v>
      </c>
      <c r="BH11" s="10">
        <v>2.4169583000000001E-2</v>
      </c>
      <c r="BI11" s="10">
        <v>33.141000750000003</v>
      </c>
      <c r="BJ11" s="10">
        <v>80.619652000000002</v>
      </c>
      <c r="BK11" s="10">
        <v>3347.5</v>
      </c>
      <c r="BL11" s="10">
        <v>9.9002239999999991E-3</v>
      </c>
      <c r="BM11" s="10">
        <v>0.29670636900000003</v>
      </c>
      <c r="BN11" s="9"/>
      <c r="BO11" s="4" t="s">
        <v>2</v>
      </c>
      <c r="BP11" s="4">
        <f t="shared" si="5"/>
        <v>70.712062505562912</v>
      </c>
      <c r="BQ11" s="4">
        <f t="shared" si="2"/>
        <v>23.904684290768984</v>
      </c>
      <c r="BR11" s="4">
        <f t="shared" si="3"/>
        <v>2723.9791666666665</v>
      </c>
      <c r="BS11" s="4">
        <f t="shared" si="4"/>
        <v>3.1187472305956299E-2</v>
      </c>
    </row>
    <row r="12" spans="1:71" s="6" customFormat="1">
      <c r="A12" s="12" t="s">
        <v>2</v>
      </c>
      <c r="B12" s="12">
        <v>79.117563003377498</v>
      </c>
      <c r="C12" s="12">
        <v>24.966822894613902</v>
      </c>
      <c r="D12" s="12">
        <v>1924.5</v>
      </c>
      <c r="E12" s="12">
        <v>4.11107108357378E-2</v>
      </c>
      <c r="F12" s="12">
        <v>43.2925766076823</v>
      </c>
      <c r="G12" s="12">
        <v>45.823475646140899</v>
      </c>
      <c r="H12" s="12">
        <v>2896.25</v>
      </c>
      <c r="I12" s="12">
        <v>1.4947803748876E-2</v>
      </c>
      <c r="J12" s="12">
        <v>0.78180421477287398</v>
      </c>
      <c r="K12" s="11"/>
      <c r="L12" s="12" t="s">
        <v>2</v>
      </c>
      <c r="M12" s="12">
        <v>63.670944589999998</v>
      </c>
      <c r="N12" s="12">
        <v>22.000525029999999</v>
      </c>
      <c r="O12" s="12">
        <v>2055.125</v>
      </c>
      <c r="P12" s="12">
        <v>3.0981544E-2</v>
      </c>
      <c r="Q12" s="12">
        <v>36.278836810000001</v>
      </c>
      <c r="R12" s="12">
        <v>44.469359859999997</v>
      </c>
      <c r="S12" s="12">
        <v>2957.375</v>
      </c>
      <c r="T12" s="12">
        <v>1.2267243000000001E-2</v>
      </c>
      <c r="U12" s="12">
        <v>0.61597710999999999</v>
      </c>
      <c r="V12" s="9"/>
      <c r="W12" s="12"/>
      <c r="X12" s="12">
        <v>72.865283480000002</v>
      </c>
      <c r="Y12" s="12">
        <v>26.2415713</v>
      </c>
      <c r="Z12" s="12">
        <v>2162.875</v>
      </c>
      <c r="AA12" s="12">
        <v>3.3689087E-2</v>
      </c>
      <c r="AB12" s="12">
        <v>30.359801770000001</v>
      </c>
      <c r="AC12" s="12">
        <v>54.79455909</v>
      </c>
      <c r="AD12" s="12">
        <v>3253.875</v>
      </c>
      <c r="AE12" s="12">
        <v>9.3303529999999996E-3</v>
      </c>
      <c r="AF12" s="12">
        <v>0.77572449499999996</v>
      </c>
      <c r="AG12" s="11"/>
      <c r="AH12" s="12"/>
      <c r="AI12" s="12">
        <v>73.552836659999997</v>
      </c>
      <c r="AJ12" s="12">
        <v>23.417348449999999</v>
      </c>
      <c r="AK12" s="12">
        <v>1604</v>
      </c>
      <c r="AL12" s="12">
        <v>4.5855883E-2</v>
      </c>
      <c r="AM12" s="12">
        <v>34.688211279999997</v>
      </c>
      <c r="AN12" s="12">
        <v>75.407640509999993</v>
      </c>
      <c r="AO12" s="12">
        <v>2603.125</v>
      </c>
      <c r="AP12" s="12">
        <v>1.3325603E-2</v>
      </c>
      <c r="AQ12" s="12">
        <v>0.51539373300000002</v>
      </c>
      <c r="AR12" s="9"/>
      <c r="AS12" s="12"/>
      <c r="AT12" s="12">
        <v>82.52405195</v>
      </c>
      <c r="AU12" s="12">
        <v>20.21528391</v>
      </c>
      <c r="AV12" s="12">
        <v>6236.5</v>
      </c>
      <c r="AW12" s="12">
        <v>1.323243E-2</v>
      </c>
      <c r="AX12" s="12">
        <v>53.537916520000003</v>
      </c>
      <c r="AY12" s="12">
        <v>51.457854400000002</v>
      </c>
      <c r="AZ12" s="12">
        <v>4869.25</v>
      </c>
      <c r="BA12" s="12">
        <v>1.0995105E-2</v>
      </c>
      <c r="BB12" s="12">
        <v>0.56329856300000003</v>
      </c>
      <c r="BC12" s="11"/>
      <c r="BD12" s="12"/>
      <c r="BE12" s="12">
        <v>52.541695349999998</v>
      </c>
      <c r="BF12" s="12">
        <v>26.586554159999999</v>
      </c>
      <c r="BG12" s="12">
        <v>2360.875</v>
      </c>
      <c r="BH12" s="12">
        <v>2.2255179E-2</v>
      </c>
      <c r="BI12" s="12">
        <v>34.544361459999998</v>
      </c>
      <c r="BJ12" s="12">
        <v>61.686753039999999</v>
      </c>
      <c r="BK12" s="12">
        <v>3347.5</v>
      </c>
      <c r="BL12" s="12">
        <v>1.0319451E-2</v>
      </c>
      <c r="BM12" s="12">
        <v>0.29175362599999999</v>
      </c>
      <c r="BN12" s="9"/>
      <c r="BO12" s="6" t="s">
        <v>3</v>
      </c>
      <c r="BP12" s="6">
        <f t="shared" si="5"/>
        <v>63.180655873432045</v>
      </c>
      <c r="BQ12" s="6">
        <f t="shared" si="2"/>
        <v>29.855919365346697</v>
      </c>
      <c r="BR12" s="6">
        <f t="shared" si="3"/>
        <v>2723.9791666666665</v>
      </c>
      <c r="BS12" s="6">
        <f t="shared" si="4"/>
        <v>2.8050714851571169E-2</v>
      </c>
    </row>
    <row r="13" spans="1:71" s="4" customFormat="1">
      <c r="A13" s="10" t="s">
        <v>3</v>
      </c>
      <c r="B13" s="10">
        <v>72.459080280592303</v>
      </c>
      <c r="C13" s="10">
        <v>23.0882770820802</v>
      </c>
      <c r="D13" s="10">
        <v>1924.5</v>
      </c>
      <c r="E13" s="10">
        <v>3.7650860109427003E-2</v>
      </c>
      <c r="F13" s="10">
        <v>42.332067328441902</v>
      </c>
      <c r="G13" s="10">
        <v>49.893169893125098</v>
      </c>
      <c r="H13" s="10">
        <v>2896.25</v>
      </c>
      <c r="I13" s="10">
        <v>1.46161648091297E-2</v>
      </c>
      <c r="J13" s="10">
        <v>0.60383040437568303</v>
      </c>
      <c r="K13" s="11"/>
      <c r="L13" s="10" t="s">
        <v>3</v>
      </c>
      <c r="M13" s="10">
        <v>57.911927499999997</v>
      </c>
      <c r="N13" s="10">
        <v>22.464007219999999</v>
      </c>
      <c r="O13" s="10">
        <v>2055.125</v>
      </c>
      <c r="P13" s="10">
        <v>2.8179273000000001E-2</v>
      </c>
      <c r="Q13" s="10">
        <v>35.56591572</v>
      </c>
      <c r="R13" s="10">
        <v>44.855668790000003</v>
      </c>
      <c r="S13" s="10">
        <v>2957.375</v>
      </c>
      <c r="T13" s="10">
        <v>1.2026177000000001E-2</v>
      </c>
      <c r="U13" s="10">
        <v>0.49817586899999999</v>
      </c>
      <c r="V13" s="9"/>
      <c r="W13" s="10"/>
      <c r="X13" s="10">
        <v>67.257007459999997</v>
      </c>
      <c r="Y13" s="10">
        <v>27.74217299</v>
      </c>
      <c r="Z13" s="10">
        <v>2162.875</v>
      </c>
      <c r="AA13" s="10">
        <v>3.1096114000000001E-2</v>
      </c>
      <c r="AB13" s="10">
        <v>26.104452380000001</v>
      </c>
      <c r="AC13" s="10">
        <v>53.93194811</v>
      </c>
      <c r="AD13" s="10">
        <v>3253.875</v>
      </c>
      <c r="AE13" s="10">
        <v>8.0225739999999993E-3</v>
      </c>
      <c r="AF13" s="10">
        <v>0.76304595900000005</v>
      </c>
      <c r="AG13" s="11"/>
      <c r="AH13" s="10"/>
      <c r="AI13" s="10">
        <v>67.50280549</v>
      </c>
      <c r="AJ13" s="10">
        <v>22.845821709999999</v>
      </c>
      <c r="AK13" s="10">
        <v>1604</v>
      </c>
      <c r="AL13" s="10">
        <v>4.2084043000000002E-2</v>
      </c>
      <c r="AM13" s="10">
        <v>31.68787515</v>
      </c>
      <c r="AN13" s="10">
        <v>79.216929570000005</v>
      </c>
      <c r="AO13" s="10">
        <v>2603.125</v>
      </c>
      <c r="AP13" s="10">
        <v>1.2173013E-2</v>
      </c>
      <c r="AQ13" s="10">
        <v>0.45211207399999997</v>
      </c>
      <c r="AR13" s="9"/>
      <c r="AS13" s="10"/>
      <c r="AT13" s="10">
        <v>72.080133090000004</v>
      </c>
      <c r="AU13" s="10">
        <v>18.348364050000001</v>
      </c>
      <c r="AV13" s="10">
        <v>6236.5</v>
      </c>
      <c r="AW13" s="10">
        <v>1.1557786E-2</v>
      </c>
      <c r="AX13" s="10">
        <v>48.577219280000001</v>
      </c>
      <c r="AY13" s="10">
        <v>42.716211199999996</v>
      </c>
      <c r="AZ13" s="10">
        <v>4869.25</v>
      </c>
      <c r="BA13" s="10">
        <v>9.9763249999999994E-3</v>
      </c>
      <c r="BB13" s="10">
        <v>0.55021063800000003</v>
      </c>
      <c r="BC13" s="11"/>
      <c r="BD13" s="10"/>
      <c r="BE13" s="10">
        <v>41.872981420000002</v>
      </c>
      <c r="BF13" s="10">
        <v>64.646873139999997</v>
      </c>
      <c r="BG13" s="10">
        <v>2360.875</v>
      </c>
      <c r="BH13" s="10">
        <v>1.7736213000000001E-2</v>
      </c>
      <c r="BI13" s="10">
        <v>18.202315160000001</v>
      </c>
      <c r="BJ13" s="10">
        <v>117.77072250000001</v>
      </c>
      <c r="BK13" s="10">
        <v>3347.5</v>
      </c>
      <c r="BL13" s="10">
        <v>5.437585E-3</v>
      </c>
      <c r="BM13" s="10">
        <v>0.20098939499999999</v>
      </c>
      <c r="BN13" s="9"/>
      <c r="BO13" s="4" t="s">
        <v>4</v>
      </c>
      <c r="BP13" s="4">
        <f t="shared" si="5"/>
        <v>53.146133306819422</v>
      </c>
      <c r="BQ13" s="4">
        <f t="shared" si="2"/>
        <v>34.536223786286136</v>
      </c>
      <c r="BR13" s="4">
        <f t="shared" si="3"/>
        <v>2857.75</v>
      </c>
      <c r="BS13" s="4">
        <f t="shared" si="4"/>
        <v>2.3365923364988002E-2</v>
      </c>
    </row>
    <row r="14" spans="1:71" s="6" customFormat="1">
      <c r="A14" s="12" t="s">
        <v>4</v>
      </c>
      <c r="B14" s="12">
        <v>57.425305274097099</v>
      </c>
      <c r="C14" s="12">
        <v>25.949512181430698</v>
      </c>
      <c r="D14" s="12">
        <v>1924.5</v>
      </c>
      <c r="E14" s="12">
        <v>2.983907782494E-2</v>
      </c>
      <c r="F14" s="12">
        <v>39.396374622356497</v>
      </c>
      <c r="G14" s="12">
        <v>38.074341618234001</v>
      </c>
      <c r="H14" s="12">
        <v>2896.25</v>
      </c>
      <c r="I14" s="12">
        <v>1.3602546265811401E-2</v>
      </c>
      <c r="J14" s="12">
        <v>0.47351917027257201</v>
      </c>
      <c r="K14" s="11"/>
      <c r="L14" s="12" t="s">
        <v>4</v>
      </c>
      <c r="M14" s="12" t="s">
        <v>25</v>
      </c>
      <c r="N14" s="12" t="s">
        <v>25</v>
      </c>
      <c r="O14" s="12" t="s">
        <v>25</v>
      </c>
      <c r="P14" s="12" t="s">
        <v>25</v>
      </c>
      <c r="Q14" s="12" t="s">
        <v>25</v>
      </c>
      <c r="R14" s="12" t="s">
        <v>25</v>
      </c>
      <c r="S14" s="12" t="s">
        <v>25</v>
      </c>
      <c r="T14" s="12" t="s">
        <v>25</v>
      </c>
      <c r="U14" s="12" t="s">
        <v>25</v>
      </c>
      <c r="V14" s="9"/>
      <c r="W14" s="12"/>
      <c r="X14" s="12">
        <v>56.128012480000002</v>
      </c>
      <c r="Y14" s="12">
        <v>31.611799520000002</v>
      </c>
      <c r="Z14" s="12">
        <v>2162.875</v>
      </c>
      <c r="AA14" s="12">
        <v>2.5950649999999999E-2</v>
      </c>
      <c r="AB14" s="12">
        <v>22.386577540000001</v>
      </c>
      <c r="AC14" s="12">
        <v>52.31866058</v>
      </c>
      <c r="AD14" s="12">
        <v>3253.875</v>
      </c>
      <c r="AE14" s="12">
        <v>6.879975E-3</v>
      </c>
      <c r="AF14" s="12">
        <v>0.64492161199999998</v>
      </c>
      <c r="AG14" s="11"/>
      <c r="AH14" s="12"/>
      <c r="AI14" s="12">
        <v>57.123986909999999</v>
      </c>
      <c r="AJ14" s="12">
        <v>36.685287209999998</v>
      </c>
      <c r="AK14" s="12">
        <v>1604</v>
      </c>
      <c r="AL14" s="12">
        <v>3.5613458000000001E-2</v>
      </c>
      <c r="AM14" s="12">
        <v>25.23889556</v>
      </c>
      <c r="AN14" s="12">
        <v>97.128442449999994</v>
      </c>
      <c r="AO14" s="12">
        <v>2603.125</v>
      </c>
      <c r="AP14" s="12">
        <v>9.695614E-3</v>
      </c>
      <c r="AQ14" s="12">
        <v>0.32827759400000001</v>
      </c>
      <c r="AR14" s="9"/>
      <c r="AS14" s="12"/>
      <c r="AT14" s="12">
        <v>56.360398459999999</v>
      </c>
      <c r="AU14" s="12">
        <v>31.466200860000001</v>
      </c>
      <c r="AV14" s="12">
        <v>6236.5</v>
      </c>
      <c r="AW14" s="12">
        <v>9.0371840000000002E-3</v>
      </c>
      <c r="AX14" s="12">
        <v>35.636674030000002</v>
      </c>
      <c r="AY14" s="12">
        <v>55.94655041</v>
      </c>
      <c r="AZ14" s="12">
        <v>4869.25</v>
      </c>
      <c r="BA14" s="12">
        <v>7.3187189999999996E-3</v>
      </c>
      <c r="BB14" s="12">
        <v>0.370420058</v>
      </c>
      <c r="BC14" s="11"/>
      <c r="BD14" s="12"/>
      <c r="BE14" s="12">
        <v>38.692963409999997</v>
      </c>
      <c r="BF14" s="12">
        <v>46.96831916</v>
      </c>
      <c r="BG14" s="12">
        <v>2360.875</v>
      </c>
      <c r="BH14" s="12">
        <v>1.6389246999999999E-2</v>
      </c>
      <c r="BI14" s="12">
        <v>25.258401790000001</v>
      </c>
      <c r="BJ14" s="12">
        <v>76.056009459999999</v>
      </c>
      <c r="BK14" s="12">
        <v>3347.5</v>
      </c>
      <c r="BL14" s="12">
        <v>7.5454520000000002E-3</v>
      </c>
      <c r="BM14" s="12">
        <v>0.17664036999999999</v>
      </c>
      <c r="BN14" s="9"/>
    </row>
    <row r="15" spans="1:7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1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9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1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9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1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9"/>
      <c r="BP15" s="6" t="s">
        <v>79</v>
      </c>
      <c r="BQ15" t="s">
        <v>82</v>
      </c>
    </row>
    <row r="16" spans="1:71" s="8" customFormat="1">
      <c r="A16" s="14" t="s">
        <v>79</v>
      </c>
      <c r="B16" s="14"/>
      <c r="C16" s="14"/>
      <c r="D16" s="14"/>
      <c r="E16" s="14"/>
      <c r="F16" s="14"/>
      <c r="G16" s="14"/>
      <c r="H16" s="14"/>
      <c r="I16" s="14"/>
      <c r="J16" s="14"/>
      <c r="K16" s="11"/>
      <c r="L16" s="14" t="s">
        <v>79</v>
      </c>
      <c r="M16" s="14"/>
      <c r="N16" s="14"/>
      <c r="O16" s="14"/>
      <c r="P16" s="14"/>
      <c r="Q16" s="14"/>
      <c r="R16" s="14"/>
      <c r="S16" s="14"/>
      <c r="T16" s="14"/>
      <c r="U16" s="14"/>
      <c r="V16" s="9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1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9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1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9"/>
      <c r="BO16" s="8" t="s">
        <v>69</v>
      </c>
      <c r="BP16" s="8" t="s">
        <v>23</v>
      </c>
      <c r="BQ16" s="8" t="s">
        <v>24</v>
      </c>
      <c r="BR16" s="8" t="s">
        <v>85</v>
      </c>
      <c r="BS16" s="8" t="s">
        <v>84</v>
      </c>
    </row>
    <row r="17" spans="1:71" s="6" customFormat="1">
      <c r="A17" s="12" t="s">
        <v>28</v>
      </c>
      <c r="B17" s="12" t="s">
        <v>54</v>
      </c>
      <c r="C17" s="12" t="s">
        <v>80</v>
      </c>
      <c r="D17" s="12" t="s">
        <v>75</v>
      </c>
      <c r="E17" s="12" t="s">
        <v>76</v>
      </c>
      <c r="F17" s="12" t="s">
        <v>55</v>
      </c>
      <c r="G17" s="12" t="s">
        <v>81</v>
      </c>
      <c r="H17" s="12" t="s">
        <v>77</v>
      </c>
      <c r="I17" s="12" t="s">
        <v>78</v>
      </c>
      <c r="J17" s="12" t="s">
        <v>56</v>
      </c>
      <c r="K17" s="11"/>
      <c r="L17" s="15" t="s">
        <v>29</v>
      </c>
      <c r="M17" s="12" t="s">
        <v>54</v>
      </c>
      <c r="N17" s="12" t="s">
        <v>80</v>
      </c>
      <c r="O17" s="12" t="s">
        <v>75</v>
      </c>
      <c r="P17" s="12" t="s">
        <v>76</v>
      </c>
      <c r="Q17" s="12" t="s">
        <v>55</v>
      </c>
      <c r="R17" s="12" t="s">
        <v>81</v>
      </c>
      <c r="S17" s="12" t="s">
        <v>77</v>
      </c>
      <c r="T17" s="12" t="s">
        <v>78</v>
      </c>
      <c r="U17" s="12" t="s">
        <v>56</v>
      </c>
      <c r="V17" s="9"/>
      <c r="W17" s="12" t="s">
        <v>36</v>
      </c>
      <c r="X17" s="12" t="s">
        <v>54</v>
      </c>
      <c r="Y17" s="12" t="s">
        <v>80</v>
      </c>
      <c r="Z17" s="12" t="s">
        <v>75</v>
      </c>
      <c r="AA17" s="12" t="s">
        <v>76</v>
      </c>
      <c r="AB17" s="12" t="s">
        <v>55</v>
      </c>
      <c r="AC17" s="12" t="s">
        <v>81</v>
      </c>
      <c r="AD17" s="12" t="s">
        <v>77</v>
      </c>
      <c r="AE17" s="12" t="s">
        <v>78</v>
      </c>
      <c r="AF17" s="12" t="s">
        <v>56</v>
      </c>
      <c r="AG17" s="11"/>
      <c r="AH17" s="12" t="s">
        <v>31</v>
      </c>
      <c r="AI17" s="12" t="s">
        <v>54</v>
      </c>
      <c r="AJ17" s="12" t="s">
        <v>80</v>
      </c>
      <c r="AK17" s="12" t="s">
        <v>75</v>
      </c>
      <c r="AL17" s="12" t="s">
        <v>76</v>
      </c>
      <c r="AM17" s="12" t="s">
        <v>55</v>
      </c>
      <c r="AN17" s="12" t="s">
        <v>81</v>
      </c>
      <c r="AO17" s="12" t="s">
        <v>77</v>
      </c>
      <c r="AP17" s="12" t="s">
        <v>78</v>
      </c>
      <c r="AQ17" s="12" t="s">
        <v>56</v>
      </c>
      <c r="AR17" s="9"/>
      <c r="AS17" s="12" t="s">
        <v>32</v>
      </c>
      <c r="AT17" t="s">
        <v>54</v>
      </c>
      <c r="AU17" t="s">
        <v>80</v>
      </c>
      <c r="AV17" t="s">
        <v>75</v>
      </c>
      <c r="AW17" t="s">
        <v>76</v>
      </c>
      <c r="AX17" t="s">
        <v>55</v>
      </c>
      <c r="AY17" t="s">
        <v>81</v>
      </c>
      <c r="AZ17" t="s">
        <v>77</v>
      </c>
      <c r="BA17" t="s">
        <v>78</v>
      </c>
      <c r="BB17" t="s">
        <v>56</v>
      </c>
      <c r="BC17" s="11"/>
      <c r="BD17" s="12" t="s">
        <v>33</v>
      </c>
      <c r="BE17" s="12" t="s">
        <v>54</v>
      </c>
      <c r="BF17" s="12" t="s">
        <v>80</v>
      </c>
      <c r="BG17" s="12" t="s">
        <v>75</v>
      </c>
      <c r="BH17" s="12" t="s">
        <v>76</v>
      </c>
      <c r="BI17" s="12" t="s">
        <v>55</v>
      </c>
      <c r="BJ17" s="12" t="s">
        <v>81</v>
      </c>
      <c r="BK17" s="12" t="s">
        <v>77</v>
      </c>
      <c r="BL17" s="12" t="s">
        <v>78</v>
      </c>
      <c r="BM17" s="12" t="s">
        <v>56</v>
      </c>
      <c r="BN17" s="9"/>
      <c r="BO17" s="6" t="s">
        <v>0</v>
      </c>
      <c r="BP17" s="6">
        <f>AVERAGE(B18,M18,X18,AI18,AT19,BE18)</f>
        <v>260.33273061046685</v>
      </c>
      <c r="BQ17" s="6">
        <f>AVERAGE(C18,N18,Y18,AJ18,AU19,BF18)</f>
        <v>200.17276190279131</v>
      </c>
      <c r="BR17" s="6">
        <f>AVERAGE(D18,O18,Z18,AK18,AV19,BG18)</f>
        <v>2029.0208333333333</v>
      </c>
      <c r="BS17" s="6">
        <f>AVERAGE(E18,P18,AA18,AL18,AW19,BH18)</f>
        <v>0.14282244999494054</v>
      </c>
    </row>
    <row r="18" spans="1:71" s="8" customFormat="1">
      <c r="A18" s="14" t="s">
        <v>0</v>
      </c>
      <c r="B18" s="14">
        <v>128.98326969802099</v>
      </c>
      <c r="C18" s="14">
        <v>124.93810059693701</v>
      </c>
      <c r="D18" s="14">
        <v>1800.625</v>
      </c>
      <c r="E18" s="14">
        <v>7.1632499658741494E-2</v>
      </c>
      <c r="F18" s="14">
        <v>99.617689530685894</v>
      </c>
      <c r="G18" s="14">
        <v>104.078359526548</v>
      </c>
      <c r="H18" s="14">
        <v>2770</v>
      </c>
      <c r="I18" s="14">
        <v>3.5963064812521997E-2</v>
      </c>
      <c r="J18" s="14">
        <v>0.28214876080790702</v>
      </c>
      <c r="K18" s="11"/>
      <c r="L18" s="14" t="s">
        <v>0</v>
      </c>
      <c r="M18" s="14">
        <v>260.12303209999999</v>
      </c>
      <c r="N18" s="14">
        <v>245.06438220000001</v>
      </c>
      <c r="O18" s="14">
        <v>1286.25</v>
      </c>
      <c r="P18" s="14">
        <v>0.20223364999999999</v>
      </c>
      <c r="Q18" s="14">
        <v>190.22861140000001</v>
      </c>
      <c r="R18" s="14">
        <v>233.8529446</v>
      </c>
      <c r="S18" s="14">
        <v>2504.25</v>
      </c>
      <c r="T18" s="14">
        <v>7.5962309000000006E-2</v>
      </c>
      <c r="U18" s="14">
        <v>0.29888193499999999</v>
      </c>
      <c r="V18" s="9"/>
      <c r="W18" s="14" t="s">
        <v>0</v>
      </c>
      <c r="X18" s="14">
        <v>416.30982549999999</v>
      </c>
      <c r="Y18" s="14">
        <v>311.5015818</v>
      </c>
      <c r="Z18" s="14">
        <v>2041.875</v>
      </c>
      <c r="AA18" s="14">
        <v>0.20388604900000001</v>
      </c>
      <c r="AB18" s="14">
        <v>145.6049443</v>
      </c>
      <c r="AC18" s="14">
        <v>237.46179599999999</v>
      </c>
      <c r="AD18" s="14">
        <v>3311.875</v>
      </c>
      <c r="AE18" s="14">
        <v>4.3964505000000001E-2</v>
      </c>
      <c r="AF18" s="14">
        <v>1.1399934039999999</v>
      </c>
      <c r="AG18" s="11"/>
      <c r="AH18" s="14"/>
      <c r="AI18" s="14">
        <v>405.12448549999999</v>
      </c>
      <c r="AJ18" s="14">
        <v>297.90534339999999</v>
      </c>
      <c r="AK18" s="14">
        <v>1609.625</v>
      </c>
      <c r="AL18" s="14">
        <v>0.25168873800000002</v>
      </c>
      <c r="AM18" s="14">
        <v>210.21951100000001</v>
      </c>
      <c r="AN18" s="14">
        <v>255.5700909</v>
      </c>
      <c r="AO18" s="14">
        <v>2546</v>
      </c>
      <c r="AP18" s="14">
        <v>8.2568542999999994E-2</v>
      </c>
      <c r="AQ18" s="14">
        <v>0.76262826299999997</v>
      </c>
      <c r="AR18" s="9"/>
      <c r="AS18" s="14"/>
      <c r="AT18" s="8" t="s">
        <v>25</v>
      </c>
      <c r="AU18" s="8" t="s">
        <v>25</v>
      </c>
      <c r="AV18" s="8" t="s">
        <v>25</v>
      </c>
      <c r="AW18" s="8" t="s">
        <v>25</v>
      </c>
      <c r="AX18" s="8" t="s">
        <v>25</v>
      </c>
      <c r="AY18" s="8" t="s">
        <v>25</v>
      </c>
      <c r="AZ18" s="8" t="s">
        <v>25</v>
      </c>
      <c r="BA18" s="8" t="s">
        <v>25</v>
      </c>
      <c r="BB18" s="8" t="s">
        <v>25</v>
      </c>
      <c r="BC18" s="11"/>
      <c r="BD18" s="14"/>
      <c r="BE18" s="14">
        <v>254.20456390000001</v>
      </c>
      <c r="BF18" s="14">
        <v>190.1857503</v>
      </c>
      <c r="BG18" s="14">
        <v>3856.375</v>
      </c>
      <c r="BH18" s="14">
        <v>6.5918009E-2</v>
      </c>
      <c r="BI18" s="14">
        <v>162.40731289999999</v>
      </c>
      <c r="BJ18" s="14">
        <v>172.25469330000001</v>
      </c>
      <c r="BK18" s="14">
        <v>4163.875</v>
      </c>
      <c r="BL18" s="14">
        <v>3.9003888E-2</v>
      </c>
      <c r="BM18" s="14">
        <v>0.53291581899999996</v>
      </c>
      <c r="BN18" s="9"/>
      <c r="BO18" s="8" t="s">
        <v>1</v>
      </c>
      <c r="BP18" s="8">
        <f>AVERAGE(B19,M19,X19,AI19,AT20,BE19)</f>
        <v>92.02282837709231</v>
      </c>
      <c r="BQ18" s="8">
        <f>AVERAGE(C19,N19,Y19,AJ19,AU20,BF19)</f>
        <v>29.948867212616431</v>
      </c>
      <c r="BR18" s="8">
        <f>AVERAGE(D19,O19,Z19,AK19,AV20,BG19)</f>
        <v>2029.0208333333333</v>
      </c>
      <c r="BS18" s="8">
        <f>AVERAGE(E19,P19,AA19,AL19,AW20,BH19)</f>
        <v>5.0975481498100765E-2</v>
      </c>
    </row>
    <row r="19" spans="1:71" s="6" customFormat="1">
      <c r="A19" s="12" t="s">
        <v>1</v>
      </c>
      <c r="B19" s="12">
        <v>81.926067337729904</v>
      </c>
      <c r="C19" s="12">
        <v>25.9010616694897</v>
      </c>
      <c r="D19" s="12">
        <v>1800.625</v>
      </c>
      <c r="E19" s="12">
        <v>4.5498683700231801E-2</v>
      </c>
      <c r="F19" s="12">
        <v>54.479377256317598</v>
      </c>
      <c r="G19" s="12">
        <v>34.486673101849803</v>
      </c>
      <c r="H19" s="12">
        <v>2770</v>
      </c>
      <c r="I19" s="12">
        <v>1.9667645218887201E-2</v>
      </c>
      <c r="J19" s="12">
        <v>0.79586366595448899</v>
      </c>
      <c r="K19" s="11"/>
      <c r="L19" s="12" t="s">
        <v>1</v>
      </c>
      <c r="M19" s="12">
        <v>89.220213799999996</v>
      </c>
      <c r="N19" s="12">
        <v>32.849113180000003</v>
      </c>
      <c r="O19" s="12">
        <v>1286.25</v>
      </c>
      <c r="P19" s="12">
        <v>6.9364598E-2</v>
      </c>
      <c r="Q19" s="12">
        <v>39.952930019999997</v>
      </c>
      <c r="R19" s="12">
        <v>50.831134779999999</v>
      </c>
      <c r="S19" s="12">
        <v>2504.25</v>
      </c>
      <c r="T19" s="12">
        <v>1.5954050000000001E-2</v>
      </c>
      <c r="U19" s="12">
        <v>0.96923438699999998</v>
      </c>
      <c r="V19" s="9"/>
      <c r="W19" s="12" t="s">
        <v>1</v>
      </c>
      <c r="X19" s="12">
        <v>87.853137430000004</v>
      </c>
      <c r="Y19" s="12">
        <v>37.082738810000002</v>
      </c>
      <c r="Z19" s="12">
        <v>2041.875</v>
      </c>
      <c r="AA19" s="12">
        <v>4.3025717999999998E-2</v>
      </c>
      <c r="AB19" s="12">
        <v>41.197961880000001</v>
      </c>
      <c r="AC19" s="12">
        <v>61.03978102</v>
      </c>
      <c r="AD19" s="12">
        <v>3311.875</v>
      </c>
      <c r="AE19" s="12">
        <v>1.2439468E-2</v>
      </c>
      <c r="AF19" s="12">
        <v>0.76434048099999996</v>
      </c>
      <c r="AG19" s="11"/>
      <c r="AH19" s="12"/>
      <c r="AI19" s="12">
        <v>108.4699076</v>
      </c>
      <c r="AJ19" s="12">
        <v>33.902911949999996</v>
      </c>
      <c r="AK19" s="12">
        <v>1609.625</v>
      </c>
      <c r="AL19" s="12">
        <v>6.7388308999999993E-2</v>
      </c>
      <c r="AM19" s="12">
        <v>68.931068339999996</v>
      </c>
      <c r="AN19" s="12">
        <v>33.597654630000001</v>
      </c>
      <c r="AO19" s="12">
        <v>2546</v>
      </c>
      <c r="AP19" s="12">
        <v>2.7074260999999999E-2</v>
      </c>
      <c r="AQ19" s="12">
        <v>1.176833314</v>
      </c>
      <c r="AR19" s="9"/>
      <c r="AS19" s="12"/>
      <c r="AT19">
        <v>97.251206964780295</v>
      </c>
      <c r="AU19">
        <v>31.4414131198109</v>
      </c>
      <c r="AV19">
        <v>1579.375</v>
      </c>
      <c r="AW19">
        <v>6.1575754310901697E-2</v>
      </c>
      <c r="AX19">
        <v>61.779143442427703</v>
      </c>
      <c r="AY19">
        <v>50.743170280752501</v>
      </c>
      <c r="AZ19">
        <v>2623.875</v>
      </c>
      <c r="BA19">
        <v>2.3545002502949899E-2</v>
      </c>
      <c r="BB19">
        <v>0.69905099200724596</v>
      </c>
      <c r="BC19" s="11"/>
      <c r="BD19" s="12"/>
      <c r="BE19" s="12">
        <v>97.22838806</v>
      </c>
      <c r="BF19" s="12">
        <v>25.587769340000001</v>
      </c>
      <c r="BG19" s="12">
        <v>3856.375</v>
      </c>
      <c r="BH19" s="12">
        <v>2.5212379E-2</v>
      </c>
      <c r="BI19" s="12">
        <v>44.995046680000002</v>
      </c>
      <c r="BJ19" s="12">
        <v>40.666868430000001</v>
      </c>
      <c r="BK19" s="12">
        <v>4163.875</v>
      </c>
      <c r="BL19" s="12">
        <v>1.0806051000000001E-2</v>
      </c>
      <c r="BM19" s="12">
        <v>1.284420055</v>
      </c>
      <c r="BN19" s="9"/>
      <c r="BO19" s="6" t="s">
        <v>2</v>
      </c>
      <c r="BP19" s="6">
        <f>AVERAGE(B20,M20,X20,AI20,AT21,BE20)</f>
        <v>87.016809968022883</v>
      </c>
      <c r="BQ19" s="6">
        <f>AVERAGE(C20,N20,Y20,AJ20,AU21,BF20)</f>
        <v>28.192981393093319</v>
      </c>
      <c r="BR19" s="6">
        <f>AVERAGE(D20,O20,Z20,AK20,AV21,BG20)</f>
        <v>2029.0208333333333</v>
      </c>
      <c r="BS19" s="6">
        <f>AVERAGE(E20,P20,AA20,AL20,AW21,BH20)</f>
        <v>4.7895474759873748E-2</v>
      </c>
    </row>
    <row r="20" spans="1:71" s="8" customFormat="1">
      <c r="A20" s="14" t="s">
        <v>2</v>
      </c>
      <c r="B20" s="14">
        <v>75.252828878861493</v>
      </c>
      <c r="C20" s="14">
        <v>24.347432002959</v>
      </c>
      <c r="D20" s="14">
        <v>1800.625</v>
      </c>
      <c r="E20" s="14">
        <v>4.1792615829981998E-2</v>
      </c>
      <c r="F20" s="14">
        <v>52.119584837545098</v>
      </c>
      <c r="G20" s="14">
        <v>32.369092857088397</v>
      </c>
      <c r="H20" s="14">
        <v>2770</v>
      </c>
      <c r="I20" s="14">
        <v>1.8815734598391701E-2</v>
      </c>
      <c r="J20" s="14">
        <v>0.714670755323637</v>
      </c>
      <c r="K20" s="9"/>
      <c r="L20" s="14" t="s">
        <v>2</v>
      </c>
      <c r="M20" s="14">
        <v>86.722351799999998</v>
      </c>
      <c r="N20" s="14">
        <v>33.813738010000002</v>
      </c>
      <c r="O20" s="14">
        <v>1286.25</v>
      </c>
      <c r="P20" s="14">
        <v>6.7422625E-2</v>
      </c>
      <c r="Q20" s="14">
        <v>38.346910250000001</v>
      </c>
      <c r="R20" s="14">
        <v>50.181737689999999</v>
      </c>
      <c r="S20" s="14">
        <v>2504.25</v>
      </c>
      <c r="T20" s="14">
        <v>1.5312732000000001E-2</v>
      </c>
      <c r="U20" s="14">
        <v>0.96400490999999999</v>
      </c>
      <c r="V20" s="9"/>
      <c r="W20" s="14" t="s">
        <v>2</v>
      </c>
      <c r="X20" s="14">
        <v>86.846709520000005</v>
      </c>
      <c r="Y20" s="14">
        <v>36.712371679999997</v>
      </c>
      <c r="Z20" s="14">
        <v>2041.875</v>
      </c>
      <c r="AA20" s="14">
        <v>4.2532823999999997E-2</v>
      </c>
      <c r="AB20" s="14">
        <v>40.365578409999998</v>
      </c>
      <c r="AC20" s="14">
        <v>63.202788920000003</v>
      </c>
      <c r="AD20" s="14">
        <v>3311.875</v>
      </c>
      <c r="AE20" s="14">
        <v>1.2188134999999999E-2</v>
      </c>
      <c r="AF20" s="14">
        <v>0.73542848199999999</v>
      </c>
      <c r="AG20" s="9"/>
      <c r="AH20" s="14"/>
      <c r="AI20" s="14">
        <v>98.695425950000001</v>
      </c>
      <c r="AJ20" s="14">
        <v>29.21416936</v>
      </c>
      <c r="AK20" s="14">
        <v>1609.625</v>
      </c>
      <c r="AL20" s="14">
        <v>6.1315788000000003E-2</v>
      </c>
      <c r="AM20" s="14">
        <v>67.286969760000005</v>
      </c>
      <c r="AN20" s="14">
        <v>32.599524080000002</v>
      </c>
      <c r="AO20" s="14">
        <v>2546</v>
      </c>
      <c r="AP20" s="14">
        <v>2.6428502999999999E-2</v>
      </c>
      <c r="AQ20" s="14">
        <v>0.96346364200000001</v>
      </c>
      <c r="AR20" s="9"/>
      <c r="AS20" s="14"/>
      <c r="AT20">
        <v>87.439256034823899</v>
      </c>
      <c r="AU20">
        <v>24.369608326208901</v>
      </c>
      <c r="AV20">
        <v>1579.375</v>
      </c>
      <c r="AW20">
        <v>5.5363201288372799E-2</v>
      </c>
      <c r="AX20">
        <v>60.793482921251901</v>
      </c>
      <c r="AY20">
        <v>47.473472955793603</v>
      </c>
      <c r="AZ20">
        <v>2623.875</v>
      </c>
      <c r="BA20">
        <v>2.3169351787433401E-2</v>
      </c>
      <c r="BB20">
        <v>0.56127709759898703</v>
      </c>
      <c r="BC20" s="9"/>
      <c r="BD20" s="14"/>
      <c r="BE20" s="14">
        <v>96.911996369999997</v>
      </c>
      <c r="BF20" s="14">
        <v>26.159676579999999</v>
      </c>
      <c r="BG20" s="14">
        <v>3856.375</v>
      </c>
      <c r="BH20" s="14">
        <v>2.5130335E-2</v>
      </c>
      <c r="BI20" s="14">
        <v>46.096934949999998</v>
      </c>
      <c r="BJ20" s="14">
        <v>40.27587836</v>
      </c>
      <c r="BK20" s="14">
        <v>4163.875</v>
      </c>
      <c r="BL20" s="14">
        <v>1.1070682E-2</v>
      </c>
      <c r="BM20" s="14">
        <v>1.261674816</v>
      </c>
      <c r="BN20" s="9"/>
      <c r="BO20" s="8" t="s">
        <v>3</v>
      </c>
      <c r="BP20" s="8">
        <f>AVERAGE(B21,M21,X21,AI21,AT22,BE21)</f>
        <v>76.280069946700849</v>
      </c>
      <c r="BQ20" s="8">
        <f>AVERAGE(C21,N21,Y21,AJ21,AU22,BF21)</f>
        <v>23.270215442772734</v>
      </c>
      <c r="BR20" s="8">
        <f>AVERAGE(D21,O21,Z21,AK21,AV22,BG21)</f>
        <v>2029.0208333333333</v>
      </c>
      <c r="BS20" s="8">
        <f>AVERAGE(E21,P21,AA21,AL21,AW22,BH21)</f>
        <v>4.2037554448909144E-2</v>
      </c>
    </row>
    <row r="21" spans="1:71" s="6" customFormat="1">
      <c r="A21" s="12" t="s">
        <v>3</v>
      </c>
      <c r="B21" s="12">
        <v>70.055258590767096</v>
      </c>
      <c r="C21" s="12">
        <v>21.9093300781871</v>
      </c>
      <c r="D21" s="12">
        <v>1800.625</v>
      </c>
      <c r="E21" s="12">
        <v>3.8906079050755701E-2</v>
      </c>
      <c r="F21" s="12">
        <v>50.357897111913303</v>
      </c>
      <c r="G21" s="12">
        <v>32.418834025130799</v>
      </c>
      <c r="H21" s="12">
        <v>2770</v>
      </c>
      <c r="I21" s="12">
        <v>1.8179746249788201E-2</v>
      </c>
      <c r="J21" s="12">
        <v>0.60759006519434</v>
      </c>
      <c r="K21" s="9"/>
      <c r="L21" s="12" t="s">
        <v>3</v>
      </c>
      <c r="M21" s="12">
        <v>74.526530609999995</v>
      </c>
      <c r="N21" s="12">
        <v>25.13539866</v>
      </c>
      <c r="O21" s="12">
        <v>1286.25</v>
      </c>
      <c r="P21" s="12">
        <v>5.7940936999999998E-2</v>
      </c>
      <c r="Q21" s="12">
        <v>36.396525910000001</v>
      </c>
      <c r="R21" s="12">
        <v>45.857856439999999</v>
      </c>
      <c r="S21" s="12">
        <v>2504.25</v>
      </c>
      <c r="T21" s="12">
        <v>1.4533903000000001E-2</v>
      </c>
      <c r="U21" s="12">
        <v>0.83148249100000005</v>
      </c>
      <c r="V21" s="9"/>
      <c r="W21" s="12" t="s">
        <v>3</v>
      </c>
      <c r="X21" s="12">
        <v>75.500336700000005</v>
      </c>
      <c r="Y21" s="12">
        <v>29.47859905</v>
      </c>
      <c r="Z21" s="12">
        <v>2041.875</v>
      </c>
      <c r="AA21" s="12">
        <v>3.6975984000000003E-2</v>
      </c>
      <c r="AB21" s="12">
        <v>39.159464049999997</v>
      </c>
      <c r="AC21" s="12">
        <v>59.917652889999999</v>
      </c>
      <c r="AD21" s="12">
        <v>3311.875</v>
      </c>
      <c r="AE21" s="12">
        <v>1.1823956E-2</v>
      </c>
      <c r="AF21" s="12">
        <v>0.60651362200000003</v>
      </c>
      <c r="AG21" s="9"/>
      <c r="AH21" s="12"/>
      <c r="AI21" s="12">
        <v>85.247650849999999</v>
      </c>
      <c r="AJ21" s="12">
        <v>22.9660321</v>
      </c>
      <c r="AK21" s="12">
        <v>1609.625</v>
      </c>
      <c r="AL21" s="12">
        <v>5.2961187E-2</v>
      </c>
      <c r="AM21" s="12">
        <v>64.202719950000002</v>
      </c>
      <c r="AN21" s="12">
        <v>30.73829838</v>
      </c>
      <c r="AO21" s="12">
        <v>2546</v>
      </c>
      <c r="AP21" s="12">
        <v>2.5217092999999999E-2</v>
      </c>
      <c r="AQ21" s="12">
        <v>0.68464853299999995</v>
      </c>
      <c r="AR21" s="9"/>
      <c r="AS21" s="12"/>
      <c r="AT21">
        <v>77.671547289275793</v>
      </c>
      <c r="AU21">
        <v>18.910500725600901</v>
      </c>
      <c r="AV21">
        <v>1579.375</v>
      </c>
      <c r="AW21">
        <v>4.9178660729260498E-2</v>
      </c>
      <c r="AX21">
        <v>59.517507503215597</v>
      </c>
      <c r="AY21">
        <v>51.677624571275899</v>
      </c>
      <c r="AZ21">
        <v>2623.875</v>
      </c>
      <c r="BA21">
        <v>2.2683057502059199E-2</v>
      </c>
      <c r="BB21">
        <v>0.35129400657767001</v>
      </c>
      <c r="BC21" s="9"/>
      <c r="BD21" s="12"/>
      <c r="BE21" s="12">
        <v>82.97818547</v>
      </c>
      <c r="BF21" s="12">
        <v>21.898579229999999</v>
      </c>
      <c r="BG21" s="12">
        <v>3856.375</v>
      </c>
      <c r="BH21" s="12">
        <v>2.1517146000000001E-2</v>
      </c>
      <c r="BI21" s="12">
        <v>43.842724629999999</v>
      </c>
      <c r="BJ21" s="12">
        <v>38.993851560000003</v>
      </c>
      <c r="BK21" s="12">
        <v>4163.875</v>
      </c>
      <c r="BL21" s="12">
        <v>1.0529309000000001E-2</v>
      </c>
      <c r="BM21" s="12">
        <v>1.00363158</v>
      </c>
      <c r="BN21" s="9"/>
      <c r="BO21" s="6" t="s">
        <v>4</v>
      </c>
      <c r="BP21" s="8">
        <f>AVERAGE(B22,M22,X22,AI22,AT23,BE22)</f>
        <v>65.554548462709462</v>
      </c>
      <c r="BQ21" s="8">
        <f t="shared" ref="BQ21:BS21" si="6">AVERAGE(C22,N22,Y22,AJ22,AU23,BF22)</f>
        <v>21.603857199428219</v>
      </c>
      <c r="BR21" s="8">
        <f t="shared" si="6"/>
        <v>2118.9499999999998</v>
      </c>
      <c r="BS21" s="8">
        <f t="shared" si="6"/>
        <v>3.5311968188453696E-2</v>
      </c>
    </row>
    <row r="22" spans="1:71" s="8" customFormat="1">
      <c r="A22" s="14" t="s">
        <v>4</v>
      </c>
      <c r="B22" s="14">
        <v>58.229295383547303</v>
      </c>
      <c r="C22" s="14">
        <v>20.727701287141102</v>
      </c>
      <c r="D22" s="14">
        <v>1800.625</v>
      </c>
      <c r="E22" s="14">
        <v>3.23383799422685E-2</v>
      </c>
      <c r="F22" s="14">
        <v>46.379828519855501</v>
      </c>
      <c r="G22" s="14">
        <v>29.872894079626999</v>
      </c>
      <c r="H22" s="14">
        <v>2770</v>
      </c>
      <c r="I22" s="14">
        <v>1.6743620404279999E-2</v>
      </c>
      <c r="J22" s="14">
        <v>0.39666283528160001</v>
      </c>
      <c r="K22" s="9"/>
      <c r="L22" s="14" t="s">
        <v>4</v>
      </c>
      <c r="M22" s="14">
        <v>62.61836735</v>
      </c>
      <c r="N22" s="14">
        <v>21.931110289999999</v>
      </c>
      <c r="O22" s="14">
        <v>1286.25</v>
      </c>
      <c r="P22" s="14">
        <v>4.8682889999999999E-2</v>
      </c>
      <c r="Q22" s="14">
        <v>32.766996110000001</v>
      </c>
      <c r="R22" s="14">
        <v>43.214216649999997</v>
      </c>
      <c r="S22" s="14">
        <v>2504.25</v>
      </c>
      <c r="T22" s="14">
        <v>1.3084554999999999E-2</v>
      </c>
      <c r="U22" s="14">
        <v>0.69077663700000003</v>
      </c>
      <c r="V22" s="9"/>
      <c r="W22" s="14" t="s">
        <v>4</v>
      </c>
      <c r="X22" s="14">
        <v>66.179124580000007</v>
      </c>
      <c r="Y22" s="14">
        <v>26.7959651</v>
      </c>
      <c r="Z22" s="14">
        <v>2041.875</v>
      </c>
      <c r="AA22" s="14">
        <v>3.2410957999999997E-2</v>
      </c>
      <c r="AB22" s="14">
        <v>37.605208529999999</v>
      </c>
      <c r="AC22" s="14">
        <v>52.163606809999997</v>
      </c>
      <c r="AD22" s="14">
        <v>3311.875</v>
      </c>
      <c r="AE22" s="14">
        <v>1.1354658E-2</v>
      </c>
      <c r="AF22" s="14">
        <v>0.54777492999999999</v>
      </c>
      <c r="AG22" s="9"/>
      <c r="AH22" s="14"/>
      <c r="AI22" s="14">
        <v>73.575133960000002</v>
      </c>
      <c r="AJ22" s="14">
        <v>18.727613399999999</v>
      </c>
      <c r="AK22" s="14">
        <v>1609.625</v>
      </c>
      <c r="AL22" s="14">
        <v>4.5709488E-2</v>
      </c>
      <c r="AM22" s="14">
        <v>59.785840530000002</v>
      </c>
      <c r="AN22" s="14">
        <v>27.189933979999999</v>
      </c>
      <c r="AO22" s="14">
        <v>2546</v>
      </c>
      <c r="AP22" s="14">
        <v>2.3482263E-2</v>
      </c>
      <c r="AQ22" s="14">
        <v>0.50714699900000004</v>
      </c>
      <c r="AR22" s="9"/>
      <c r="AS22" s="14"/>
      <c r="AT22">
        <v>69.372457459437996</v>
      </c>
      <c r="AU22">
        <v>18.2333535384493</v>
      </c>
      <c r="AV22">
        <v>1579.375</v>
      </c>
      <c r="AW22">
        <v>4.3923993642699201E-2</v>
      </c>
      <c r="AX22">
        <v>57.901433947882403</v>
      </c>
      <c r="AY22">
        <v>46.879174978650802</v>
      </c>
      <c r="AZ22">
        <v>2623.875</v>
      </c>
      <c r="BA22">
        <v>2.2067146471490599E-2</v>
      </c>
      <c r="BB22">
        <v>0.24469337433475799</v>
      </c>
      <c r="BC22" s="9"/>
      <c r="BD22" s="14"/>
      <c r="BE22" s="14">
        <v>67.170821040000007</v>
      </c>
      <c r="BF22" s="14">
        <v>19.83689592</v>
      </c>
      <c r="BG22" s="14">
        <v>3856.375</v>
      </c>
      <c r="BH22" s="14">
        <v>1.7418125E-2</v>
      </c>
      <c r="BI22" s="14">
        <v>39.91705443</v>
      </c>
      <c r="BJ22" s="14">
        <v>36.115754840000001</v>
      </c>
      <c r="BK22" s="14">
        <v>4163.875</v>
      </c>
      <c r="BL22" s="14">
        <v>9.5865159999999998E-3</v>
      </c>
      <c r="BM22" s="14">
        <v>0.75462264999999995</v>
      </c>
      <c r="BN22" s="9"/>
    </row>
    <row r="23" spans="1:71" s="6" customFormat="1">
      <c r="A23" s="12">
        <v>210</v>
      </c>
      <c r="B23" s="12"/>
      <c r="C23" s="12"/>
      <c r="D23" s="12"/>
      <c r="E23" s="12"/>
      <c r="F23" s="12"/>
      <c r="G23" s="12"/>
      <c r="H23" s="12"/>
      <c r="I23" s="12"/>
      <c r="J23" s="12"/>
      <c r="K23" s="9"/>
      <c r="L23" s="12">
        <v>210</v>
      </c>
      <c r="M23" s="12"/>
      <c r="N23" s="12"/>
      <c r="O23" s="12"/>
      <c r="P23" s="12"/>
      <c r="Q23" s="12"/>
      <c r="R23" s="12"/>
      <c r="S23" s="12"/>
      <c r="T23" s="12"/>
      <c r="U23" s="12"/>
      <c r="V23" s="9"/>
      <c r="W23" s="12">
        <v>240</v>
      </c>
      <c r="X23" s="12"/>
      <c r="Y23" s="12"/>
      <c r="Z23" s="12"/>
      <c r="AA23" s="12"/>
      <c r="AB23" s="12"/>
      <c r="AC23" s="12"/>
      <c r="AD23" s="12"/>
      <c r="AE23" s="12"/>
      <c r="AF23" s="12"/>
      <c r="AG23" s="9"/>
      <c r="AH23" s="12">
        <v>198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9"/>
      <c r="AS23" s="12">
        <v>240</v>
      </c>
      <c r="AT23" s="12"/>
      <c r="AU23" s="12"/>
      <c r="AV23" s="12"/>
      <c r="AW23" s="12"/>
      <c r="AX23" s="12"/>
      <c r="AY23" s="12"/>
      <c r="AZ23" s="12"/>
      <c r="BA23" s="12"/>
      <c r="BB23" s="12"/>
      <c r="BC23" s="9"/>
      <c r="BD23" s="12">
        <v>240</v>
      </c>
      <c r="BE23" s="12"/>
      <c r="BF23" s="12"/>
      <c r="BG23" s="12"/>
      <c r="BH23" s="12"/>
      <c r="BI23" s="12"/>
      <c r="BJ23" s="12"/>
      <c r="BK23" s="12"/>
      <c r="BL23" s="12"/>
      <c r="BM23" s="12"/>
      <c r="BN23" s="9"/>
    </row>
    <row r="24" spans="1:71" s="8" customForma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9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9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9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9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9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9"/>
      <c r="BO24" s="8" t="s">
        <v>83</v>
      </c>
    </row>
    <row r="25" spans="1:71" s="6" customFormat="1">
      <c r="A25" s="12" t="s">
        <v>34</v>
      </c>
      <c r="B25" s="12" t="s">
        <v>54</v>
      </c>
      <c r="C25" s="12" t="s">
        <v>80</v>
      </c>
      <c r="D25" s="12" t="s">
        <v>75</v>
      </c>
      <c r="E25" s="12" t="s">
        <v>76</v>
      </c>
      <c r="F25" s="12" t="s">
        <v>55</v>
      </c>
      <c r="G25" s="12" t="s">
        <v>81</v>
      </c>
      <c r="H25" s="12" t="s">
        <v>77</v>
      </c>
      <c r="I25" s="12" t="s">
        <v>78</v>
      </c>
      <c r="J25" s="12" t="s">
        <v>56</v>
      </c>
      <c r="K25" s="9"/>
      <c r="L25" s="12" t="s">
        <v>35</v>
      </c>
      <c r="M25" s="12" t="s">
        <v>54</v>
      </c>
      <c r="N25" s="12" t="s">
        <v>80</v>
      </c>
      <c r="O25" s="12" t="s">
        <v>75</v>
      </c>
      <c r="P25" t="s">
        <v>76</v>
      </c>
      <c r="Q25" t="s">
        <v>55</v>
      </c>
      <c r="R25" t="s">
        <v>81</v>
      </c>
      <c r="S25" t="s">
        <v>77</v>
      </c>
      <c r="T25" t="s">
        <v>78</v>
      </c>
      <c r="U25" t="s">
        <v>56</v>
      </c>
      <c r="V25" s="9"/>
      <c r="W25" s="12" t="s">
        <v>36</v>
      </c>
      <c r="X25" s="12" t="s">
        <v>54</v>
      </c>
      <c r="Y25" s="12" t="s">
        <v>80</v>
      </c>
      <c r="Z25" s="12" t="s">
        <v>75</v>
      </c>
      <c r="AA25" t="s">
        <v>76</v>
      </c>
      <c r="AB25" t="s">
        <v>55</v>
      </c>
      <c r="AC25" t="s">
        <v>81</v>
      </c>
      <c r="AD25" t="s">
        <v>77</v>
      </c>
      <c r="AE25" t="s">
        <v>78</v>
      </c>
      <c r="AF25" t="s">
        <v>56</v>
      </c>
      <c r="AG25" s="9"/>
      <c r="AH25" s="12" t="s">
        <v>37</v>
      </c>
      <c r="AI25" s="12" t="s">
        <v>54</v>
      </c>
      <c r="AJ25" s="12" t="s">
        <v>80</v>
      </c>
      <c r="AK25" s="12" t="s">
        <v>75</v>
      </c>
      <c r="AL25" t="s">
        <v>76</v>
      </c>
      <c r="AM25" t="s">
        <v>55</v>
      </c>
      <c r="AN25" t="s">
        <v>81</v>
      </c>
      <c r="AO25" t="s">
        <v>77</v>
      </c>
      <c r="AP25" t="s">
        <v>78</v>
      </c>
      <c r="AQ25" t="s">
        <v>56</v>
      </c>
      <c r="AR25" s="9"/>
      <c r="AS25" s="12" t="s">
        <v>38</v>
      </c>
      <c r="AT25" s="12" t="s">
        <v>54</v>
      </c>
      <c r="AU25" s="12" t="s">
        <v>80</v>
      </c>
      <c r="AV25" s="12" t="s">
        <v>75</v>
      </c>
      <c r="AW25" t="s">
        <v>76</v>
      </c>
      <c r="AX25" t="s">
        <v>55</v>
      </c>
      <c r="AY25" t="s">
        <v>81</v>
      </c>
      <c r="AZ25" t="s">
        <v>77</v>
      </c>
      <c r="BA25" t="s">
        <v>78</v>
      </c>
      <c r="BB25" t="s">
        <v>56</v>
      </c>
      <c r="BC25" s="9"/>
      <c r="BD25" s="12" t="s">
        <v>39</v>
      </c>
      <c r="BE25" t="s">
        <v>54</v>
      </c>
      <c r="BF25" t="s">
        <v>80</v>
      </c>
      <c r="BG25" t="s">
        <v>75</v>
      </c>
      <c r="BH25" t="s">
        <v>76</v>
      </c>
      <c r="BI25" t="s">
        <v>55</v>
      </c>
      <c r="BJ25" t="s">
        <v>81</v>
      </c>
      <c r="BK25" t="s">
        <v>77</v>
      </c>
      <c r="BL25" t="s">
        <v>78</v>
      </c>
      <c r="BM25" t="s">
        <v>56</v>
      </c>
      <c r="BN25" s="9"/>
      <c r="BO25" s="6" t="s">
        <v>0</v>
      </c>
      <c r="BP25" s="6">
        <f>AVERAGE(B26,M26,X26,AI26,AT26,BE26)</f>
        <v>266.48080051621997</v>
      </c>
      <c r="BQ25" s="6">
        <f t="shared" ref="BQ18:BQ28" si="7">AVERAGE(C26,N26,Y26,AJ26,AU26,BF26)</f>
        <v>169.74576474014106</v>
      </c>
      <c r="BR25" s="6">
        <f t="shared" ref="BR25:BR29" si="8">AVERAGE(D26,O26,Z26,AK26,AV26,BG26)</f>
        <v>2074.4375</v>
      </c>
      <c r="BS25" s="6">
        <f t="shared" ref="BS18:BS29" si="9">AVERAGE(E26,P26,AA26,AL26,AW26,BH26)</f>
        <v>0.15898107926673014</v>
      </c>
    </row>
    <row r="26" spans="1:71" s="8" customFormat="1">
      <c r="A26" s="14" t="s">
        <v>0</v>
      </c>
      <c r="B26" s="14">
        <v>240.6256655</v>
      </c>
      <c r="C26" s="14">
        <v>165.55773360000001</v>
      </c>
      <c r="D26" s="14">
        <v>1573.125</v>
      </c>
      <c r="E26" s="14">
        <v>0.152960296</v>
      </c>
      <c r="F26" s="14">
        <v>101.3958768</v>
      </c>
      <c r="G26" s="14">
        <v>126.1078782</v>
      </c>
      <c r="H26" s="14">
        <v>2698.125</v>
      </c>
      <c r="I26" s="14">
        <v>3.7580125999999998E-2</v>
      </c>
      <c r="J26" s="14">
        <v>1.1040530589999999</v>
      </c>
      <c r="K26" s="9"/>
      <c r="L26" s="14" t="s">
        <v>0</v>
      </c>
      <c r="M26" s="14">
        <v>327.35221254824501</v>
      </c>
      <c r="N26" s="14">
        <v>175.88463875527199</v>
      </c>
      <c r="O26" s="14">
        <v>1392.625</v>
      </c>
      <c r="P26">
        <v>0.235061278196388</v>
      </c>
      <c r="Q26">
        <v>38.996187175043303</v>
      </c>
      <c r="R26">
        <v>88.246016796152603</v>
      </c>
      <c r="S26">
        <v>2524.375</v>
      </c>
      <c r="T26">
        <v>1.54478582520597E-2</v>
      </c>
      <c r="U26">
        <v>3.2676378588203101</v>
      </c>
      <c r="V26" s="9"/>
      <c r="W26" s="14" t="s">
        <v>0</v>
      </c>
      <c r="X26" s="14">
        <v>369.81613355987201</v>
      </c>
      <c r="Y26" s="14">
        <v>182.14318181953499</v>
      </c>
      <c r="Z26" s="14">
        <v>1692.125</v>
      </c>
      <c r="AA26">
        <v>0.218551308892589</v>
      </c>
      <c r="AB26">
        <v>44.195565202587602</v>
      </c>
      <c r="AC26">
        <v>88.249642606852703</v>
      </c>
      <c r="AD26">
        <v>2937</v>
      </c>
      <c r="AE26">
        <v>1.50478601302647E-2</v>
      </c>
      <c r="AF26">
        <v>3.6897664255469702</v>
      </c>
      <c r="AG26" s="9"/>
      <c r="AH26" s="14"/>
      <c r="AI26" s="14">
        <v>294.56522089999999</v>
      </c>
      <c r="AJ26" s="14">
        <v>190.04784810000001</v>
      </c>
      <c r="AK26" s="14">
        <v>1536.125</v>
      </c>
      <c r="AL26">
        <v>0.19175862699999999</v>
      </c>
      <c r="AM26">
        <v>54.402617280000001</v>
      </c>
      <c r="AN26">
        <v>82.888080560000006</v>
      </c>
      <c r="AO26">
        <v>2531.25</v>
      </c>
      <c r="AP26">
        <v>2.1492391999999999E-2</v>
      </c>
      <c r="AQ26">
        <v>2.8974323210000001</v>
      </c>
      <c r="AR26" s="9"/>
      <c r="AS26" s="14"/>
      <c r="AT26" s="14">
        <v>130.8227382</v>
      </c>
      <c r="AU26" s="14">
        <v>213.57486589999999</v>
      </c>
      <c r="AV26" s="14">
        <v>4377</v>
      </c>
      <c r="AW26">
        <v>2.9888676999999999E-2</v>
      </c>
      <c r="AX26">
        <v>96.358462650000007</v>
      </c>
      <c r="AY26">
        <v>181.5959598</v>
      </c>
      <c r="AZ26">
        <v>4309.375</v>
      </c>
      <c r="BA26">
        <v>2.2360194E-2</v>
      </c>
      <c r="BB26">
        <v>0.18978547500000001</v>
      </c>
      <c r="BC26" s="9"/>
      <c r="BD26" s="14"/>
      <c r="BE26">
        <v>235.702832389203</v>
      </c>
      <c r="BF26">
        <v>91.266320266039301</v>
      </c>
      <c r="BG26">
        <v>1875.625</v>
      </c>
      <c r="BH26">
        <v>0.12566628851140399</v>
      </c>
      <c r="BI26">
        <v>64.704879625141302</v>
      </c>
      <c r="BJ26">
        <v>67.1033458036013</v>
      </c>
      <c r="BK26">
        <v>3094.5</v>
      </c>
      <c r="BL26">
        <v>2.0909639562172001E-2</v>
      </c>
      <c r="BM26">
        <v>2.54827759653804</v>
      </c>
      <c r="BN26" s="9"/>
      <c r="BO26" s="8" t="s">
        <v>1</v>
      </c>
      <c r="BP26" s="8">
        <f>AVERAGE(B27,M27,X27,AI27,AT27,BE27)</f>
        <v>71.493343392241286</v>
      </c>
      <c r="BQ26" s="8">
        <f t="shared" si="7"/>
        <v>27.873753111756233</v>
      </c>
      <c r="BR26" s="8">
        <f t="shared" si="8"/>
        <v>2055.75</v>
      </c>
      <c r="BS26" s="8">
        <f t="shared" si="9"/>
        <v>3.9528386164440495E-2</v>
      </c>
    </row>
    <row r="27" spans="1:71" s="6" customFormat="1">
      <c r="A27" s="12" t="s">
        <v>1</v>
      </c>
      <c r="B27" s="12">
        <v>76.982280489999994</v>
      </c>
      <c r="C27" s="12">
        <v>33.368030070000003</v>
      </c>
      <c r="D27" s="12">
        <v>1573.125</v>
      </c>
      <c r="E27" s="12">
        <v>4.8935895E-2</v>
      </c>
      <c r="F27" s="12">
        <v>37.225434329999999</v>
      </c>
      <c r="G27" s="12">
        <v>44.231763229999999</v>
      </c>
      <c r="H27" s="12">
        <v>2698.125</v>
      </c>
      <c r="I27" s="12">
        <v>1.3796779E-2</v>
      </c>
      <c r="J27" s="12">
        <v>0.898830236</v>
      </c>
      <c r="K27" s="9"/>
      <c r="L27" s="12" t="s">
        <v>1</v>
      </c>
      <c r="M27" s="12">
        <v>63.586123328246998</v>
      </c>
      <c r="N27" s="12">
        <v>26.076913940966001</v>
      </c>
      <c r="O27" s="12">
        <v>1392.625</v>
      </c>
      <c r="P27">
        <v>4.5659185587108499E-2</v>
      </c>
      <c r="Q27">
        <v>20.478187670215402</v>
      </c>
      <c r="R27">
        <v>46.581812660030401</v>
      </c>
      <c r="S27">
        <v>2524.375</v>
      </c>
      <c r="T27">
        <v>8.11218130040719E-3</v>
      </c>
      <c r="U27">
        <v>0.92542417729957505</v>
      </c>
      <c r="V27" s="9"/>
      <c r="W27" s="12" t="s">
        <v>1</v>
      </c>
      <c r="X27">
        <v>66.547626582278397</v>
      </c>
      <c r="Y27">
        <v>38.5447764122544</v>
      </c>
      <c r="Z27">
        <v>1580</v>
      </c>
      <c r="AA27">
        <v>4.2118751001442002E-2</v>
      </c>
      <c r="AB27">
        <v>37.189681467602</v>
      </c>
      <c r="AC27">
        <v>54.121246286483697</v>
      </c>
      <c r="AD27">
        <v>2868.625</v>
      </c>
      <c r="AE27">
        <v>1.2964288280134901E-2</v>
      </c>
      <c r="AF27">
        <v>0.54244769160107598</v>
      </c>
      <c r="AG27" s="9"/>
      <c r="AH27" s="12"/>
      <c r="AI27" s="12">
        <v>72.154365690000006</v>
      </c>
      <c r="AJ27" s="12">
        <v>24.585819919999999</v>
      </c>
      <c r="AK27" s="12">
        <v>1536.125</v>
      </c>
      <c r="AL27">
        <v>4.6971675999999997E-2</v>
      </c>
      <c r="AM27">
        <v>42.088148150000002</v>
      </c>
      <c r="AN27">
        <v>36.727955280000003</v>
      </c>
      <c r="AO27">
        <v>2531.25</v>
      </c>
      <c r="AP27">
        <v>1.6627416999999999E-2</v>
      </c>
      <c r="AQ27">
        <v>0.81861942300000001</v>
      </c>
      <c r="AR27" s="9"/>
      <c r="AS27" s="12"/>
      <c r="AT27" s="12">
        <v>86.393363030000003</v>
      </c>
      <c r="AU27" s="12">
        <v>25.849889940000001</v>
      </c>
      <c r="AV27" s="12">
        <v>4377</v>
      </c>
      <c r="AW27">
        <v>1.9738031E-2</v>
      </c>
      <c r="AX27">
        <v>37.21122553</v>
      </c>
      <c r="AY27">
        <v>57.438196779999998</v>
      </c>
      <c r="AZ27">
        <v>4309.375</v>
      </c>
      <c r="BA27">
        <v>8.6349470000000005E-3</v>
      </c>
      <c r="BB27">
        <v>0.85626186500000001</v>
      </c>
      <c r="BC27" s="9"/>
      <c r="BD27" s="12"/>
      <c r="BE27">
        <v>63.296301232922303</v>
      </c>
      <c r="BF27">
        <v>18.817088387317</v>
      </c>
      <c r="BG27">
        <v>1875.625</v>
      </c>
      <c r="BH27">
        <v>3.3746778398092502E-2</v>
      </c>
      <c r="BI27">
        <v>43.6787445467765</v>
      </c>
      <c r="BJ27">
        <v>29.551304729584</v>
      </c>
      <c r="BK27">
        <v>3094.5</v>
      </c>
      <c r="BL27">
        <v>1.41149602671761E-2</v>
      </c>
      <c r="BM27">
        <v>0.663847395763427</v>
      </c>
      <c r="BN27" s="9"/>
      <c r="BO27" s="6" t="s">
        <v>2</v>
      </c>
      <c r="BP27" s="6">
        <f>AVERAGE(B28,M28,X28,AI28,AT28,BE28)</f>
        <v>72.626107334051383</v>
      </c>
      <c r="BQ27" s="6">
        <f t="shared" si="7"/>
        <v>23.90611436455578</v>
      </c>
      <c r="BR27" s="6">
        <f t="shared" si="8"/>
        <v>2074.4375</v>
      </c>
      <c r="BS27" s="6">
        <f t="shared" si="9"/>
        <v>3.9803878296599267E-2</v>
      </c>
    </row>
    <row r="28" spans="1:71" s="8" customFormat="1">
      <c r="A28" s="14" t="s">
        <v>2</v>
      </c>
      <c r="B28" s="14">
        <v>74.698212159999997</v>
      </c>
      <c r="C28" s="14">
        <v>30.21103342</v>
      </c>
      <c r="D28" s="14">
        <v>1573.125</v>
      </c>
      <c r="E28" s="14">
        <v>4.7483965000000003E-2</v>
      </c>
      <c r="F28" s="14">
        <v>38.326569380000002</v>
      </c>
      <c r="G28" s="14">
        <v>44.114343290000001</v>
      </c>
      <c r="H28" s="14">
        <v>2698.125</v>
      </c>
      <c r="I28" s="14">
        <v>1.420489E-2</v>
      </c>
      <c r="J28" s="14">
        <v>0.82448564499999999</v>
      </c>
      <c r="K28" s="9"/>
      <c r="L28" s="14" t="s">
        <v>2</v>
      </c>
      <c r="M28" s="14">
        <v>62.343505968943496</v>
      </c>
      <c r="N28" s="14">
        <v>25.026503145197601</v>
      </c>
      <c r="O28" s="14">
        <v>1392.625</v>
      </c>
      <c r="P28">
        <v>4.4766901333053402E-2</v>
      </c>
      <c r="Q28">
        <v>21.039514731369099</v>
      </c>
      <c r="R28">
        <v>45.466506268217898</v>
      </c>
      <c r="S28">
        <v>2524.375</v>
      </c>
      <c r="T28">
        <v>8.3345440876926493E-3</v>
      </c>
      <c r="U28">
        <v>0.90844875992697005</v>
      </c>
      <c r="V28" s="9"/>
      <c r="W28" s="14" t="s">
        <v>2</v>
      </c>
      <c r="X28" s="14">
        <v>79.313658860899693</v>
      </c>
      <c r="Y28" s="14">
        <v>23.608125549658201</v>
      </c>
      <c r="Z28" s="14">
        <v>1692.125</v>
      </c>
      <c r="AA28">
        <v>4.6872222123601801E-2</v>
      </c>
      <c r="AB28">
        <v>29.014087504256</v>
      </c>
      <c r="AC28">
        <v>52.900471854359303</v>
      </c>
      <c r="AD28">
        <v>2937</v>
      </c>
      <c r="AE28">
        <v>9.87881767254206E-3</v>
      </c>
      <c r="AF28">
        <v>0.95083407753193205</v>
      </c>
      <c r="AG28" s="9"/>
      <c r="AH28" s="14"/>
      <c r="AI28" s="14">
        <v>72.014159000000006</v>
      </c>
      <c r="AJ28" s="14">
        <v>24.361220840000001</v>
      </c>
      <c r="AK28" s="14">
        <v>1536.125</v>
      </c>
      <c r="AL28">
        <v>4.6880403000000001E-2</v>
      </c>
      <c r="AM28">
        <v>42.148987650000002</v>
      </c>
      <c r="AN28">
        <v>35.386571699999998</v>
      </c>
      <c r="AO28">
        <v>2531.25</v>
      </c>
      <c r="AP28">
        <v>1.6651452000000001E-2</v>
      </c>
      <c r="AQ28">
        <v>0.84396905099999997</v>
      </c>
      <c r="AR28" s="9"/>
      <c r="AS28" s="14"/>
      <c r="AT28" s="14">
        <v>84.546921409999996</v>
      </c>
      <c r="AU28" s="14">
        <v>23.512567740000001</v>
      </c>
      <c r="AV28" s="14">
        <v>4377</v>
      </c>
      <c r="AW28">
        <v>1.9316179999999999E-2</v>
      </c>
      <c r="AX28">
        <v>43.276983319999999</v>
      </c>
      <c r="AY28">
        <v>52.937140909999997</v>
      </c>
      <c r="AZ28">
        <v>4309.375</v>
      </c>
      <c r="BA28">
        <v>1.0042519999999999E-2</v>
      </c>
      <c r="BB28">
        <v>0.77960270200000004</v>
      </c>
      <c r="BC28" s="9"/>
      <c r="BD28" s="14"/>
      <c r="BE28">
        <v>62.840186604465103</v>
      </c>
      <c r="BF28">
        <v>16.717235492478899</v>
      </c>
      <c r="BG28">
        <v>1875.625</v>
      </c>
      <c r="BH28">
        <v>3.3503598322940399E-2</v>
      </c>
      <c r="BI28">
        <v>45.301866214251</v>
      </c>
      <c r="BJ28">
        <v>24.733799382025602</v>
      </c>
      <c r="BK28">
        <v>3094.5</v>
      </c>
      <c r="BL28">
        <v>1.4639478498707699E-2</v>
      </c>
      <c r="BM28">
        <v>0.70908315052314297</v>
      </c>
      <c r="BN28" s="9"/>
      <c r="BO28" s="8" t="s">
        <v>3</v>
      </c>
      <c r="BP28" s="8">
        <f>AVERAGE(B29,M29,X29,AI29,AT29,BE29)</f>
        <v>63.612485621052606</v>
      </c>
      <c r="BQ28" s="8">
        <f t="shared" si="7"/>
        <v>20.334536847693684</v>
      </c>
      <c r="BR28" s="8">
        <f t="shared" si="8"/>
        <v>2074.4375</v>
      </c>
      <c r="BS28" s="8">
        <f t="shared" si="9"/>
        <v>3.4977657601842897E-2</v>
      </c>
    </row>
    <row r="29" spans="1:71" s="6" customFormat="1">
      <c r="A29" s="12" t="s">
        <v>3</v>
      </c>
      <c r="B29" s="12">
        <v>66.859276919999999</v>
      </c>
      <c r="C29" s="12">
        <v>27.132529519999999</v>
      </c>
      <c r="D29" s="12">
        <v>1573.125</v>
      </c>
      <c r="E29" s="12">
        <v>4.2500930999999999E-2</v>
      </c>
      <c r="F29" s="12">
        <v>34.851378269999998</v>
      </c>
      <c r="G29" s="12">
        <v>46.507628609999998</v>
      </c>
      <c r="H29" s="12">
        <v>2698.125</v>
      </c>
      <c r="I29" s="12">
        <v>1.2916888E-2</v>
      </c>
      <c r="J29" s="12">
        <v>0.68822899800000004</v>
      </c>
      <c r="K29" s="9"/>
      <c r="L29" s="12" t="s">
        <v>3</v>
      </c>
      <c r="M29" s="12">
        <v>55.5321784399964</v>
      </c>
      <c r="N29" s="12">
        <v>21.151017963771899</v>
      </c>
      <c r="O29" s="12">
        <v>1392.625</v>
      </c>
      <c r="P29">
        <v>3.9875902299611403E-2</v>
      </c>
      <c r="Q29">
        <v>21.635850458034099</v>
      </c>
      <c r="R29">
        <v>43.848321722321799</v>
      </c>
      <c r="S29">
        <v>2524.375</v>
      </c>
      <c r="T29">
        <v>8.5707751257377198E-3</v>
      </c>
      <c r="U29">
        <v>0.77303592590424297</v>
      </c>
      <c r="V29" s="9"/>
      <c r="W29" s="12" t="s">
        <v>3</v>
      </c>
      <c r="X29" s="12">
        <v>69.034276427568798</v>
      </c>
      <c r="Y29" s="12">
        <v>19.904826545347401</v>
      </c>
      <c r="Z29" s="12">
        <v>1692.125</v>
      </c>
      <c r="AA29">
        <v>4.0797385788620098E-2</v>
      </c>
      <c r="AB29">
        <v>27.5871212121212</v>
      </c>
      <c r="AC29">
        <v>53.0935694993833</v>
      </c>
      <c r="AD29">
        <v>2937</v>
      </c>
      <c r="AE29">
        <v>9.3929592142053802E-3</v>
      </c>
      <c r="AF29">
        <v>0.78064359970992403</v>
      </c>
      <c r="AG29" s="9"/>
      <c r="AH29" s="12"/>
      <c r="AI29" s="12">
        <v>62.110668080000003</v>
      </c>
      <c r="AJ29" s="12">
        <v>20.01639716</v>
      </c>
      <c r="AK29" s="12">
        <v>1536.125</v>
      </c>
      <c r="AL29">
        <v>4.0433341999999997E-2</v>
      </c>
      <c r="AM29">
        <v>30.414469140000001</v>
      </c>
      <c r="AN29">
        <v>87.027076919999999</v>
      </c>
      <c r="AO29">
        <v>2531.25</v>
      </c>
      <c r="AP29">
        <v>1.2015593E-2</v>
      </c>
      <c r="AQ29">
        <v>0.36421077299999999</v>
      </c>
      <c r="AR29" s="9"/>
      <c r="AS29" s="12"/>
      <c r="AT29" s="12">
        <v>72.399760110000003</v>
      </c>
      <c r="AU29" s="12">
        <v>18.513684560000002</v>
      </c>
      <c r="AV29" s="12">
        <v>4377</v>
      </c>
      <c r="AW29">
        <v>1.6540955E-2</v>
      </c>
      <c r="AX29">
        <v>40.816127629999997</v>
      </c>
      <c r="AY29">
        <v>51.403437340000004</v>
      </c>
      <c r="AZ29">
        <v>4309.375</v>
      </c>
      <c r="BA29">
        <v>9.4714729999999994E-3</v>
      </c>
      <c r="BB29">
        <v>0.61442646899999998</v>
      </c>
      <c r="BC29" s="9"/>
      <c r="BD29" s="12"/>
      <c r="BE29">
        <v>55.738753748750398</v>
      </c>
      <c r="BF29">
        <v>15.2887653370428</v>
      </c>
      <c r="BG29">
        <v>1875.625</v>
      </c>
      <c r="BH29">
        <v>2.9717429522825901E-2</v>
      </c>
      <c r="BI29">
        <v>41.526135078364803</v>
      </c>
      <c r="BJ29">
        <v>45.337444193081097</v>
      </c>
      <c r="BK29">
        <v>3094.5</v>
      </c>
      <c r="BL29">
        <v>1.34193359438891E-2</v>
      </c>
      <c r="BM29">
        <v>0.31348522007234197</v>
      </c>
      <c r="BN29" s="9"/>
      <c r="BO29" s="6" t="s">
        <v>4</v>
      </c>
      <c r="BP29" s="6">
        <f>AVERAGE(B30,M30,X30,AI30,AT30,BE30)</f>
        <v>57.302363010918818</v>
      </c>
      <c r="BQ29" s="6">
        <f t="shared" ref="BQ29" si="10">AVERAGE(C30,N30,Y30,AJ30,AU30,BF30)</f>
        <v>19.405117775936439</v>
      </c>
      <c r="BR29" s="6">
        <f t="shared" si="8"/>
        <v>2210.8000000000002</v>
      </c>
      <c r="BS29" s="6">
        <f t="shared" si="9"/>
        <v>2.9920470684951756E-2</v>
      </c>
    </row>
    <row r="30" spans="1:71" s="8" customFormat="1">
      <c r="A30" s="14" t="s">
        <v>4</v>
      </c>
      <c r="B30" s="14">
        <v>58.149384189999999</v>
      </c>
      <c r="C30" s="14">
        <v>26.00896389</v>
      </c>
      <c r="D30" s="14">
        <v>1573.125</v>
      </c>
      <c r="E30" s="14">
        <v>3.6964248999999998E-2</v>
      </c>
      <c r="F30" s="14">
        <v>33.821264769999999</v>
      </c>
      <c r="G30" s="14">
        <v>40.51751763</v>
      </c>
      <c r="H30" s="14">
        <v>2698.125</v>
      </c>
      <c r="I30" s="14">
        <v>1.2535098999999999E-2</v>
      </c>
      <c r="J30" s="14">
        <v>0.60043459799999999</v>
      </c>
      <c r="K30" s="9"/>
      <c r="L30" s="14" t="s">
        <v>4</v>
      </c>
      <c r="M30" s="14" t="s">
        <v>25</v>
      </c>
      <c r="N30" s="14" t="s">
        <v>25</v>
      </c>
      <c r="O30" s="14" t="s">
        <v>25</v>
      </c>
      <c r="P30" s="14" t="s">
        <v>25</v>
      </c>
      <c r="Q30" s="14" t="s">
        <v>25</v>
      </c>
      <c r="R30" s="14" t="s">
        <v>25</v>
      </c>
      <c r="S30" s="14" t="s">
        <v>25</v>
      </c>
      <c r="T30" s="14" t="s">
        <v>25</v>
      </c>
      <c r="U30" s="14" t="s">
        <v>25</v>
      </c>
      <c r="V30" s="9"/>
      <c r="W30" s="14" t="s">
        <v>4</v>
      </c>
      <c r="X30" s="14">
        <v>61.752530102681497</v>
      </c>
      <c r="Y30" s="14">
        <v>19.270025892507402</v>
      </c>
      <c r="Z30" s="14">
        <v>1692.125</v>
      </c>
      <c r="AA30" s="14">
        <v>3.6494071125171897E-2</v>
      </c>
      <c r="AB30" s="14">
        <v>25.832609805924399</v>
      </c>
      <c r="AC30" s="14">
        <v>52.906599792453598</v>
      </c>
      <c r="AD30" s="14">
        <v>2937</v>
      </c>
      <c r="AE30" s="14">
        <v>8.7955770534301706E-3</v>
      </c>
      <c r="AF30" s="14">
        <v>0.67893080329612399</v>
      </c>
      <c r="AG30" s="9"/>
      <c r="AH30" s="14"/>
      <c r="AI30" s="14">
        <v>55.25225812</v>
      </c>
      <c r="AJ30" s="14">
        <v>16.34281116</v>
      </c>
      <c r="AK30" s="14">
        <v>1536.125</v>
      </c>
      <c r="AL30" s="14">
        <v>3.5968594999999999E-2</v>
      </c>
      <c r="AM30" s="14">
        <v>37.762617280000001</v>
      </c>
      <c r="AN30" s="14">
        <v>37.949160210000002</v>
      </c>
      <c r="AO30" s="14">
        <v>2531.25</v>
      </c>
      <c r="AP30" s="14">
        <v>1.4918565E-2</v>
      </c>
      <c r="AQ30" s="14">
        <v>0.46087030000000001</v>
      </c>
      <c r="AR30" s="9"/>
      <c r="AS30" s="14"/>
      <c r="AT30" s="14">
        <v>63.000428380000002</v>
      </c>
      <c r="AU30" s="14">
        <v>19.77228212</v>
      </c>
      <c r="AV30" s="14">
        <v>4377</v>
      </c>
      <c r="AW30" s="14">
        <v>1.4393517999999999E-2</v>
      </c>
      <c r="AX30" s="14">
        <v>41.213226980000002</v>
      </c>
      <c r="AY30" s="14">
        <v>50.04169504</v>
      </c>
      <c r="AZ30" s="14">
        <v>4309.375</v>
      </c>
      <c r="BA30" s="14">
        <v>9.5636200000000001E-3</v>
      </c>
      <c r="BB30" s="14">
        <v>0.43538096300000001</v>
      </c>
      <c r="BC30" s="9"/>
      <c r="BD30" s="14"/>
      <c r="BE30">
        <v>48.357214261912603</v>
      </c>
      <c r="BF30">
        <v>15.6315058171748</v>
      </c>
      <c r="BG30">
        <v>1875.625</v>
      </c>
      <c r="BH30">
        <v>2.57819202995869E-2</v>
      </c>
      <c r="BI30">
        <v>39.630352237841301</v>
      </c>
      <c r="BJ30">
        <v>43.798503041674401</v>
      </c>
      <c r="BK30">
        <v>3094.5</v>
      </c>
      <c r="BL30">
        <v>1.28067061683119E-2</v>
      </c>
      <c r="BM30">
        <v>0.199250235008436</v>
      </c>
      <c r="BN30" s="9"/>
    </row>
    <row r="31" spans="1:7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</row>
    <row r="34" spans="2:27">
      <c r="B34" s="14">
        <v>26.00896389</v>
      </c>
      <c r="C34" s="14">
        <v>19.270025892507402</v>
      </c>
      <c r="D34" s="14">
        <v>16.34281116</v>
      </c>
      <c r="E34" s="14">
        <v>19.77228212</v>
      </c>
      <c r="F34">
        <v>15.6315058171748</v>
      </c>
      <c r="G34" s="14">
        <v>19.83689592</v>
      </c>
      <c r="H34" s="4"/>
      <c r="V34" s="12"/>
      <c r="W34" s="12"/>
      <c r="X34" s="12"/>
      <c r="Y34" s="12"/>
      <c r="Z34" s="12"/>
      <c r="AA34" s="12"/>
    </row>
    <row r="36" spans="2:27">
      <c r="Q36" s="14"/>
      <c r="R36" s="14"/>
      <c r="S36" s="14"/>
      <c r="T36" s="14"/>
      <c r="V3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vessels</vt:lpstr>
      <vt:lpstr>3D Anal</vt:lpstr>
      <vt:lpstr>3D Anal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A. Hernandez</dc:creator>
  <cp:lastModifiedBy>Christian A. Hernandez</cp:lastModifiedBy>
  <dcterms:created xsi:type="dcterms:W3CDTF">2024-04-15T08:20:35Z</dcterms:created>
  <dcterms:modified xsi:type="dcterms:W3CDTF">2024-04-26T14:49:13Z</dcterms:modified>
</cp:coreProperties>
</file>