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umBum/Documents/ECE411-Practicum-Project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E16" i="1"/>
  <c r="E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D20" i="1"/>
  <c r="E20" i="1"/>
  <c r="E21" i="1"/>
  <c r="E22" i="1"/>
  <c r="E23" i="1"/>
  <c r="D24" i="1"/>
  <c r="E24" i="1"/>
  <c r="D25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<sst xmlns="http://schemas.openxmlformats.org/spreadsheetml/2006/main" count="48" uniqueCount="48">
  <si>
    <t>Part</t>
  </si>
  <si>
    <t>Quantity</t>
  </si>
  <si>
    <t>0.1 𝜇F</t>
  </si>
  <si>
    <t xml:space="preserve"> 10 𝜇F</t>
  </si>
  <si>
    <t>100  𝜇F</t>
  </si>
  <si>
    <t>0 𝛺</t>
  </si>
  <si>
    <t>47 𝛺</t>
  </si>
  <si>
    <t>820 𝛺</t>
  </si>
  <si>
    <t>1 k𝛺</t>
  </si>
  <si>
    <t>8.2 k𝛺</t>
  </si>
  <si>
    <t>10 k𝛺</t>
  </si>
  <si>
    <t>Tip31</t>
  </si>
  <si>
    <t>Value/Name</t>
  </si>
  <si>
    <t>NPN Transistor</t>
  </si>
  <si>
    <t>1N4004</t>
  </si>
  <si>
    <t>AMS-1117</t>
  </si>
  <si>
    <t>5.5x2.1mm</t>
  </si>
  <si>
    <t xml:space="preserve">Microprocessor </t>
  </si>
  <si>
    <t>ATmega328P</t>
  </si>
  <si>
    <t xml:space="preserve"> Capacitors (SMD)</t>
  </si>
  <si>
    <t>Resistors (SMD)</t>
  </si>
  <si>
    <t>Diode (SMD)</t>
  </si>
  <si>
    <t>Voltage Regulator (SMD)</t>
  </si>
  <si>
    <t>Power Jack (SMD)</t>
  </si>
  <si>
    <t>Unit Price (USD)</t>
  </si>
  <si>
    <t>Switch</t>
  </si>
  <si>
    <t>Solenoid</t>
  </si>
  <si>
    <t>Keypad</t>
  </si>
  <si>
    <t>LCD</t>
  </si>
  <si>
    <t>Servo</t>
  </si>
  <si>
    <t>Battery</t>
  </si>
  <si>
    <t xml:space="preserve">Header </t>
  </si>
  <si>
    <t>Jumper Wire</t>
  </si>
  <si>
    <t>Battery holders</t>
  </si>
  <si>
    <t>4x4 matrix</t>
  </si>
  <si>
    <t>16x2 LCD</t>
  </si>
  <si>
    <t>4.5V - 0.375A</t>
  </si>
  <si>
    <t>TowerPro SG90</t>
  </si>
  <si>
    <t xml:space="preserve">Rocker Toggle </t>
  </si>
  <si>
    <t>9V</t>
  </si>
  <si>
    <t>Battery connector</t>
  </si>
  <si>
    <t>PCB Printing</t>
  </si>
  <si>
    <t>Laser Cutting</t>
  </si>
  <si>
    <t>Bamboo Plywood</t>
  </si>
  <si>
    <t>Metal Sheet</t>
  </si>
  <si>
    <t>Hinges</t>
  </si>
  <si>
    <t>Total Box Unit Coss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</si>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</sst>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0.000"/>
    </dxf>
    <dxf>
      <numFmt numFmtId="164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1" totalsRowShown="0">
  <autoFilter ref="A1:E31"/>
  <tableColumns count="5">
    <tableColumn id="1" name="Part"/>
    <tableColumn id="2" name="Value/Name"/>
    <tableColumn id="3" name="Quantity"/>
    <tableColumn id="4" name="Unit Price (USD)" dataDxfId="1"/>
    <tableColumn id="5" name="Column1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sqref="A1:E1048576"/>
    </sheetView>
  </sheetViews>
  <sheetFormatPr baseColWidth="10" defaultRowHeight="16" x14ac:dyDescent="0.2"/>
  <cols>
    <col min="1" max="1" width="21.1640625" bestFit="1" customWidth="1"/>
    <col min="2" max="2" width="14.33203125" customWidth="1"/>
    <col min="4" max="4" width="17.1640625" bestFit="1" customWidth="1"/>
  </cols>
  <sheetData>
    <row r="1" spans="1:5" x14ac:dyDescent="0.2">
      <c r="A1" t="s">
        <v>0</v>
      </c>
      <c r="B1" t="s">
        <v>12</v>
      </c>
      <c r="C1" t="s">
        <v>1</v>
      </c>
      <c r="D1" t="s">
        <v>24</v>
      </c>
      <c r="E1" t="s">
        <v>47</v>
      </c>
    </row>
    <row r="2" spans="1:5" x14ac:dyDescent="0.2">
      <c r="A2" t="s">
        <v>19</v>
      </c>
      <c r="B2" t="s">
        <v>2</v>
      </c>
      <c r="C2">
        <v>2</v>
      </c>
      <c r="D2" s="2">
        <v>0.23</v>
      </c>
      <c r="E2" s="3">
        <f xml:space="preserve"> D2*C2</f>
        <v>0.46</v>
      </c>
    </row>
    <row r="3" spans="1:5" x14ac:dyDescent="0.2">
      <c r="B3" t="s">
        <v>3</v>
      </c>
      <c r="C3">
        <v>1</v>
      </c>
      <c r="D3" s="2">
        <v>0.25</v>
      </c>
      <c r="E3" s="3">
        <f t="shared" ref="E3:E30" si="0" xml:space="preserve"> D3*C3</f>
        <v>0.25</v>
      </c>
    </row>
    <row r="4" spans="1:5" x14ac:dyDescent="0.2">
      <c r="B4" t="s">
        <v>4</v>
      </c>
      <c r="C4">
        <v>3</v>
      </c>
      <c r="D4" s="2">
        <v>0.38200000000000001</v>
      </c>
      <c r="E4" s="3">
        <f t="shared" si="0"/>
        <v>1.1459999999999999</v>
      </c>
    </row>
    <row r="5" spans="1:5" x14ac:dyDescent="0.2">
      <c r="A5" t="s">
        <v>20</v>
      </c>
      <c r="B5" t="s">
        <v>5</v>
      </c>
      <c r="C5">
        <v>3</v>
      </c>
      <c r="D5" s="2">
        <v>0.1</v>
      </c>
      <c r="E5" s="3">
        <f t="shared" si="0"/>
        <v>0.30000000000000004</v>
      </c>
    </row>
    <row r="6" spans="1:5" x14ac:dyDescent="0.2">
      <c r="B6" t="s">
        <v>6</v>
      </c>
      <c r="C6">
        <v>1</v>
      </c>
      <c r="D6" s="2">
        <v>5.8000000000000003E-2</v>
      </c>
      <c r="E6" s="3">
        <f t="shared" si="0"/>
        <v>5.8000000000000003E-2</v>
      </c>
    </row>
    <row r="7" spans="1:5" x14ac:dyDescent="0.2">
      <c r="B7" t="s">
        <v>7</v>
      </c>
      <c r="C7">
        <v>1</v>
      </c>
      <c r="D7" s="2">
        <v>7.0999999999999994E-2</v>
      </c>
      <c r="E7" s="3">
        <f t="shared" si="0"/>
        <v>7.0999999999999994E-2</v>
      </c>
    </row>
    <row r="8" spans="1:5" x14ac:dyDescent="0.2">
      <c r="B8" t="s">
        <v>8</v>
      </c>
      <c r="C8">
        <v>1</v>
      </c>
      <c r="D8" s="2">
        <v>7.0999999999999994E-2</v>
      </c>
      <c r="E8" s="3">
        <f t="shared" si="0"/>
        <v>7.0999999999999994E-2</v>
      </c>
    </row>
    <row r="9" spans="1:5" x14ac:dyDescent="0.2">
      <c r="B9" t="s">
        <v>9</v>
      </c>
      <c r="C9">
        <v>1</v>
      </c>
      <c r="D9" s="2">
        <v>7.0999999999999994E-2</v>
      </c>
      <c r="E9" s="3">
        <f t="shared" si="0"/>
        <v>7.0999999999999994E-2</v>
      </c>
    </row>
    <row r="10" spans="1:5" x14ac:dyDescent="0.2">
      <c r="B10" t="s">
        <v>10</v>
      </c>
      <c r="C10">
        <v>1</v>
      </c>
      <c r="D10" s="2">
        <v>7.0999999999999994E-2</v>
      </c>
      <c r="E10" s="3">
        <f t="shared" si="0"/>
        <v>7.0999999999999994E-2</v>
      </c>
    </row>
    <row r="11" spans="1:5" x14ac:dyDescent="0.2">
      <c r="A11" t="s">
        <v>13</v>
      </c>
      <c r="B11" t="s">
        <v>11</v>
      </c>
      <c r="C11">
        <v>1</v>
      </c>
      <c r="D11" s="2">
        <v>2</v>
      </c>
      <c r="E11" s="3">
        <f t="shared" si="0"/>
        <v>2</v>
      </c>
    </row>
    <row r="12" spans="1:5" x14ac:dyDescent="0.2">
      <c r="A12" t="s">
        <v>21</v>
      </c>
      <c r="B12" t="s">
        <v>14</v>
      </c>
      <c r="C12">
        <v>1</v>
      </c>
      <c r="D12" s="2">
        <v>0.1</v>
      </c>
      <c r="E12" s="3">
        <f t="shared" si="0"/>
        <v>0.1</v>
      </c>
    </row>
    <row r="13" spans="1:5" x14ac:dyDescent="0.2">
      <c r="A13" t="s">
        <v>22</v>
      </c>
      <c r="B13" t="s">
        <v>15</v>
      </c>
      <c r="C13">
        <v>1</v>
      </c>
      <c r="D13" s="2">
        <v>0.61299999999999999</v>
      </c>
      <c r="E13" s="3">
        <f t="shared" si="0"/>
        <v>0.61299999999999999</v>
      </c>
    </row>
    <row r="14" spans="1:5" x14ac:dyDescent="0.2">
      <c r="A14" t="s">
        <v>23</v>
      </c>
      <c r="B14" t="s">
        <v>16</v>
      </c>
      <c r="C14">
        <v>1</v>
      </c>
      <c r="D14" s="2">
        <v>1.5</v>
      </c>
      <c r="E14" s="3">
        <f t="shared" si="0"/>
        <v>1.5</v>
      </c>
    </row>
    <row r="15" spans="1:5" x14ac:dyDescent="0.2">
      <c r="A15" t="s">
        <v>17</v>
      </c>
      <c r="B15" t="s">
        <v>18</v>
      </c>
      <c r="C15">
        <v>1</v>
      </c>
      <c r="D15" s="2">
        <v>5</v>
      </c>
      <c r="E15" s="3">
        <f t="shared" si="0"/>
        <v>5</v>
      </c>
    </row>
    <row r="16" spans="1:5" x14ac:dyDescent="0.2">
      <c r="A16" t="s">
        <v>31</v>
      </c>
      <c r="C16">
        <v>25</v>
      </c>
      <c r="D16" s="2">
        <v>1E-3</v>
      </c>
      <c r="E16" s="3">
        <f t="shared" si="0"/>
        <v>2.5000000000000001E-2</v>
      </c>
    </row>
    <row r="17" spans="1:5" x14ac:dyDescent="0.2">
      <c r="A17" t="s">
        <v>32</v>
      </c>
      <c r="C17">
        <v>25</v>
      </c>
      <c r="D17" s="2">
        <v>1E-3</v>
      </c>
      <c r="E17" s="3">
        <f t="shared" si="0"/>
        <v>2.5000000000000001E-2</v>
      </c>
    </row>
    <row r="18" spans="1:5" x14ac:dyDescent="0.2">
      <c r="A18" t="s">
        <v>25</v>
      </c>
      <c r="B18" t="s">
        <v>38</v>
      </c>
      <c r="C18">
        <v>1</v>
      </c>
      <c r="D18" s="2">
        <v>0.74199999999999999</v>
      </c>
      <c r="E18" s="3">
        <f t="shared" si="0"/>
        <v>0.74199999999999999</v>
      </c>
    </row>
    <row r="19" spans="1:5" x14ac:dyDescent="0.2">
      <c r="A19" t="s">
        <v>26</v>
      </c>
      <c r="B19" t="s">
        <v>36</v>
      </c>
      <c r="C19">
        <v>1</v>
      </c>
      <c r="D19" s="2">
        <f>7.99/4</f>
        <v>1.9975000000000001</v>
      </c>
      <c r="E19" s="3">
        <f t="shared" si="0"/>
        <v>1.9975000000000001</v>
      </c>
    </row>
    <row r="20" spans="1:5" x14ac:dyDescent="0.2">
      <c r="A20" t="s">
        <v>27</v>
      </c>
      <c r="B20" t="s">
        <v>34</v>
      </c>
      <c r="C20">
        <v>1</v>
      </c>
      <c r="D20" s="2">
        <f>7.95/2</f>
        <v>3.9750000000000001</v>
      </c>
      <c r="E20" s="3">
        <f t="shared" si="0"/>
        <v>3.9750000000000001</v>
      </c>
    </row>
    <row r="21" spans="1:5" x14ac:dyDescent="0.2">
      <c r="A21" t="s">
        <v>28</v>
      </c>
      <c r="B21" t="s">
        <v>35</v>
      </c>
      <c r="C21">
        <v>1</v>
      </c>
      <c r="D21" s="2">
        <v>5.9</v>
      </c>
      <c r="E21" s="3">
        <f t="shared" si="0"/>
        <v>5.9</v>
      </c>
    </row>
    <row r="22" spans="1:5" x14ac:dyDescent="0.2">
      <c r="A22" t="s">
        <v>29</v>
      </c>
      <c r="B22" t="s">
        <v>37</v>
      </c>
      <c r="C22">
        <v>1</v>
      </c>
      <c r="D22" s="2">
        <v>2.5</v>
      </c>
      <c r="E22" s="3">
        <f t="shared" si="0"/>
        <v>2.5</v>
      </c>
    </row>
    <row r="23" spans="1:5" x14ac:dyDescent="0.2">
      <c r="A23" t="s">
        <v>30</v>
      </c>
      <c r="B23" t="s">
        <v>39</v>
      </c>
      <c r="C23">
        <v>1</v>
      </c>
      <c r="D23" s="2">
        <v>3</v>
      </c>
      <c r="E23" s="3">
        <f t="shared" si="0"/>
        <v>3</v>
      </c>
    </row>
    <row r="24" spans="1:5" x14ac:dyDescent="0.2">
      <c r="A24" s="1" t="s">
        <v>33</v>
      </c>
      <c r="C24">
        <v>2</v>
      </c>
      <c r="D24" s="2">
        <f>1.99/2</f>
        <v>0.995</v>
      </c>
      <c r="E24" s="3">
        <f t="shared" si="0"/>
        <v>1.99</v>
      </c>
    </row>
    <row r="25" spans="1:5" x14ac:dyDescent="0.2">
      <c r="A25" t="s">
        <v>40</v>
      </c>
      <c r="C25">
        <v>1</v>
      </c>
      <c r="D25" s="2">
        <f>1.99/5</f>
        <v>0.39800000000000002</v>
      </c>
      <c r="E25" s="3">
        <f t="shared" si="0"/>
        <v>0.39800000000000002</v>
      </c>
    </row>
    <row r="26" spans="1:5" x14ac:dyDescent="0.2">
      <c r="A26" t="s">
        <v>41</v>
      </c>
      <c r="C26">
        <v>1</v>
      </c>
      <c r="D26" s="2">
        <v>10.25</v>
      </c>
      <c r="E26" s="3">
        <f t="shared" si="0"/>
        <v>10.25</v>
      </c>
    </row>
    <row r="27" spans="1:5" x14ac:dyDescent="0.2">
      <c r="A27" t="s">
        <v>43</v>
      </c>
      <c r="C27">
        <v>3</v>
      </c>
      <c r="D27" s="2">
        <v>10</v>
      </c>
      <c r="E27" s="3">
        <f t="shared" si="0"/>
        <v>30</v>
      </c>
    </row>
    <row r="28" spans="1:5" x14ac:dyDescent="0.2">
      <c r="A28" t="s">
        <v>42</v>
      </c>
      <c r="C28">
        <v>1</v>
      </c>
      <c r="D28" s="2">
        <v>5</v>
      </c>
      <c r="E28" s="3">
        <f t="shared" si="0"/>
        <v>5</v>
      </c>
    </row>
    <row r="29" spans="1:5" x14ac:dyDescent="0.2">
      <c r="A29" t="s">
        <v>44</v>
      </c>
      <c r="C29">
        <v>1</v>
      </c>
      <c r="D29" s="2">
        <v>0.63</v>
      </c>
      <c r="E29" s="3">
        <f t="shared" si="0"/>
        <v>0.63</v>
      </c>
    </row>
    <row r="30" spans="1:5" x14ac:dyDescent="0.2">
      <c r="A30" t="s">
        <v>45</v>
      </c>
      <c r="C30">
        <v>3</v>
      </c>
      <c r="D30" s="2">
        <v>0.25</v>
      </c>
      <c r="E30" s="3">
        <f t="shared" si="0"/>
        <v>0.75</v>
      </c>
    </row>
    <row r="31" spans="1:5" x14ac:dyDescent="0.2">
      <c r="C31" t="s">
        <v>46</v>
      </c>
      <c r="E31" s="2">
        <f>SUM(E2:E30)</f>
        <v>78.893499999999989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2016-12-08T07:14:37Z</dcterms:created>
  <dcterms:modified xsi:type="dcterms:W3CDTF">2016-12-08T08:13:04Z</dcterms:modified>
</cp:coreProperties>
</file>