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e39c26d6630dde/Documents/FIA/Materiais de Aula/Análise Exploratória de Dados/"/>
    </mc:Choice>
  </mc:AlternateContent>
  <xr:revisionPtr revIDLastSave="382" documentId="8_{355C48ED-829A-4A4F-AE61-CBD41B1CC2F6}" xr6:coauthVersionLast="47" xr6:coauthVersionMax="47" xr10:uidLastSave="{98F6BA44-276B-4D06-922D-6F2EC18C233A}"/>
  <bookViews>
    <workbookView xWindow="-120" yWindow="-120" windowWidth="29040" windowHeight="15720" xr2:uid="{335DFF0D-5EA1-4C95-9155-0AEA0A088D97}"/>
  </bookViews>
  <sheets>
    <sheet name="Quantitativas" sheetId="1" r:id="rId1"/>
    <sheet name="Qualitativas" sheetId="3" r:id="rId2"/>
  </sheets>
  <definedNames>
    <definedName name="_xlchart.v1.0" hidden="1">Quantitativas!$B$4</definedName>
    <definedName name="_xlchart.v1.1" hidden="1">Quantitativas!$B$5:$B$100005</definedName>
    <definedName name="_xlchart.v1.10" hidden="1">Quantitativas!$B$5:$B$100469</definedName>
    <definedName name="_xlchart.v1.11" hidden="1">Quantitativas!$B$5:$B$100470</definedName>
    <definedName name="_xlchart.v1.12" hidden="1">Quantitativas!$B$5:$B$100490</definedName>
    <definedName name="_xlchart.v1.13" hidden="1">Quantitativas!$B$5:$B$100540</definedName>
    <definedName name="_xlchart.v1.14" hidden="1">Quantitativas!$B$5:$B$100940</definedName>
    <definedName name="_xlchart.v1.15" hidden="1">Quantitativas!$B$5:$B$101440</definedName>
    <definedName name="_xlchart.v1.16" hidden="1">Quantitativas!$B$5:$B$1048576</definedName>
    <definedName name="_xlchart.v1.17" hidden="1">Quantitativas!$B$5:$B$109439</definedName>
    <definedName name="_xlchart.v1.18" hidden="1">Quantitativas!$B$5:$B$109440</definedName>
    <definedName name="_xlchart.v1.19" hidden="1">Quantitativas!$B$5:$B$1127</definedName>
    <definedName name="_xlchart.v1.2" hidden="1">Quantitativas!$B$5:$B$100440</definedName>
    <definedName name="_xlchart.v1.20" hidden="1">Quantitativas!$B$5:$B$566</definedName>
    <definedName name="_xlchart.v1.21" hidden="1">Quantitativas!$B$4</definedName>
    <definedName name="_xlchart.v1.22" hidden="1">Quantitativas!$B$5:$B$100005</definedName>
    <definedName name="_xlchart.v1.23" hidden="1">Quantitativas!$R$19</definedName>
    <definedName name="_xlchart.v1.24" hidden="1">Quantitativas!$B$4</definedName>
    <definedName name="_xlchart.v1.25" hidden="1">Quantitativas!$B$5:$B$100005</definedName>
    <definedName name="_xlchart.v1.26" hidden="1">Quantitativas!$B$5:$B$100440</definedName>
    <definedName name="_xlchart.v1.27" hidden="1">Quantitativas!$B$5:$B$100441</definedName>
    <definedName name="_xlchart.v1.28" hidden="1">Quantitativas!$B$5:$B$100460</definedName>
    <definedName name="_xlchart.v1.29" hidden="1">Quantitativas!$B$5:$B$100464</definedName>
    <definedName name="_xlchart.v1.3" hidden="1">Quantitativas!$B$5:$B$100441</definedName>
    <definedName name="_xlchart.v1.30" hidden="1">Quantitativas!$B$5:$B$100465</definedName>
    <definedName name="_xlchart.v1.31" hidden="1">Quantitativas!$B$5:$B$100466</definedName>
    <definedName name="_xlchart.v1.32" hidden="1">Quantitativas!$B$5:$B$100467</definedName>
    <definedName name="_xlchart.v1.33" hidden="1">Quantitativas!$B$5:$B$100468</definedName>
    <definedName name="_xlchart.v1.34" hidden="1">Quantitativas!$B$5:$B$100469</definedName>
    <definedName name="_xlchart.v1.35" hidden="1">Quantitativas!$B$5:$B$100470</definedName>
    <definedName name="_xlchart.v1.36" hidden="1">Quantitativas!$B$5:$B$100490</definedName>
    <definedName name="_xlchart.v1.37" hidden="1">Quantitativas!$B$5:$B$100540</definedName>
    <definedName name="_xlchart.v1.38" hidden="1">Quantitativas!$B$5:$B$100940</definedName>
    <definedName name="_xlchart.v1.39" hidden="1">Quantitativas!$B$5:$B$101440</definedName>
    <definedName name="_xlchart.v1.4" hidden="1">Quantitativas!$B$5:$B$100460</definedName>
    <definedName name="_xlchart.v1.40" hidden="1">Quantitativas!$B$5:$B$1048576</definedName>
    <definedName name="_xlchart.v1.41" hidden="1">Quantitativas!$B$5:$B$109439</definedName>
    <definedName name="_xlchart.v1.42" hidden="1">Quantitativas!$B$5:$B$109440</definedName>
    <definedName name="_xlchart.v1.43" hidden="1">Quantitativas!$B$5:$B$1127</definedName>
    <definedName name="_xlchart.v1.44" hidden="1">Quantitativas!$B$5:$B$566</definedName>
    <definedName name="_xlchart.v1.5" hidden="1">Quantitativas!$B$5:$B$100464</definedName>
    <definedName name="_xlchart.v1.6" hidden="1">Quantitativas!$B$5:$B$100465</definedName>
    <definedName name="_xlchart.v1.7" hidden="1">Quantitativas!$B$5:$B$100466</definedName>
    <definedName name="_xlchart.v1.8" hidden="1">Quantitativas!$B$5:$B$100467</definedName>
    <definedName name="_xlchart.v1.9" hidden="1">Quantitativas!$B$5:$B$100468</definedName>
  </definedNames>
  <calcPr calcId="191029"/>
  <pivotCaches>
    <pivotCache cacheId="4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1" l="1"/>
  <c r="J17" i="1"/>
  <c r="H17" i="1"/>
  <c r="F17" i="1"/>
  <c r="D17" i="1"/>
  <c r="P14" i="1"/>
  <c r="N14" i="1"/>
  <c r="L14" i="1"/>
  <c r="J14" i="1"/>
  <c r="H14" i="1"/>
  <c r="F14" i="1"/>
  <c r="D14" i="1"/>
  <c r="F11" i="1"/>
  <c r="D11" i="1"/>
</calcChain>
</file>

<file path=xl/sharedStrings.xml><?xml version="1.0" encoding="utf-8"?>
<sst xmlns="http://schemas.openxmlformats.org/spreadsheetml/2006/main" count="598" uniqueCount="30">
  <si>
    <t>Pouca</t>
  </si>
  <si>
    <t>Nenhuma</t>
  </si>
  <si>
    <t>Muita</t>
  </si>
  <si>
    <t>DADOS</t>
  </si>
  <si>
    <t>ANÁLISE EXPLORATÓRIA: VARIÁVEIS QUANTITATIVAS</t>
  </si>
  <si>
    <t>Média</t>
  </si>
  <si>
    <t>Moda</t>
  </si>
  <si>
    <t>Mínimo</t>
  </si>
  <si>
    <t>P01</t>
  </si>
  <si>
    <t>Q1</t>
  </si>
  <si>
    <t>Mediana</t>
  </si>
  <si>
    <t>Q3</t>
  </si>
  <si>
    <t>P99</t>
  </si>
  <si>
    <t>Máximo</t>
  </si>
  <si>
    <t>Desvio padrão</t>
  </si>
  <si>
    <t>CV</t>
  </si>
  <si>
    <t>Amplitude</t>
  </si>
  <si>
    <t>Amplitude perc.</t>
  </si>
  <si>
    <t>IIQ</t>
  </si>
  <si>
    <t>Medidas resumo</t>
  </si>
  <si>
    <t>Gráficos</t>
  </si>
  <si>
    <t>ANÁLISE EXPLORATÓRIA: VARIÁVEIS QUALITATIVAS</t>
  </si>
  <si>
    <t>(vazio)</t>
  </si>
  <si>
    <t>Total Geral</t>
  </si>
  <si>
    <t>Qtde. de registros</t>
  </si>
  <si>
    <t>Categoria</t>
  </si>
  <si>
    <t>% de registros</t>
  </si>
  <si>
    <t>Gráfico de barras</t>
  </si>
  <si>
    <t>Tabela de frequências absolutas</t>
  </si>
  <si>
    <t>Tabela de frequências relativas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</si>
</sst>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28AAA7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2CEC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 style="medium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right" vertical="center" inden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166" fontId="0" fillId="5" borderId="2" xfId="0" applyNumberForma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7" fillId="0" borderId="0" xfId="0" applyNumberFormat="1" applyFont="1" applyAlignment="1" applyProtection="1">
      <alignment horizontal="right" vertical="center" indent="1"/>
      <protection locked="0"/>
    </xf>
    <xf numFmtId="0" fontId="0" fillId="0" borderId="0" xfId="0" pivotButton="1" applyAlignment="1" applyProtection="1">
      <alignment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vertical="center"/>
      <protection locked="0"/>
    </xf>
    <xf numFmtId="164" fontId="0" fillId="0" borderId="0" xfId="0" applyNumberFormat="1" applyAlignment="1" applyProtection="1">
      <alignment horizontal="right" vertical="center"/>
      <protection locked="0"/>
    </xf>
  </cellXfs>
  <cellStyles count="2">
    <cellStyle name="Normal" xfId="0" builtinId="0"/>
    <cellStyle name="Porcentagem" xfId="1" builtinId="5"/>
  </cellStyles>
  <dxfs count="48"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right"/>
    </dxf>
    <dxf>
      <alignment horizontal="right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bottom" indent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right"/>
    </dxf>
    <dxf>
      <alignment horizontal="right"/>
    </dxf>
    <dxf>
      <numFmt numFmtId="164" formatCode="0.0%"/>
    </dxf>
    <dxf>
      <alignment horizontal="right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Aptos Narrow"/>
        <family val="2"/>
        <scheme val="none"/>
      </font>
      <numFmt numFmtId="0" formatCode="General"/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0" formatCode="General"/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numFmt numFmtId="0" formatCode="General"/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595959"/>
      <color rgb="FF32CECA"/>
      <color rgb="FF28AA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[Apoio_Formulas_Exploratoria_2.xlsx]Qualitativas!Tabela dinâmica1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Distribuição</a:t>
            </a:r>
            <a:r>
              <a:rPr lang="en-US" sz="1200" b="1" baseline="0"/>
              <a:t> de frequências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rgbClr val="32CEC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spc="5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2CECA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9120221262664747"/>
          <c:y val="0.14353036312225723"/>
          <c:w val="0.59778647023960707"/>
          <c:h val="0.8112721309682909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Qualitativas!$E$10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2CEC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spc="5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Qualitativas!$D$11:$D$15</c:f>
              <c:strCache>
                <c:ptCount val="4"/>
                <c:pt idx="0">
                  <c:v>Muita</c:v>
                </c:pt>
                <c:pt idx="1">
                  <c:v>Pouca</c:v>
                </c:pt>
                <c:pt idx="2">
                  <c:v>Nenhuma</c:v>
                </c:pt>
                <c:pt idx="3">
                  <c:v>(vazio)</c:v>
                </c:pt>
              </c:strCache>
            </c:strRef>
          </c:cat>
          <c:val>
            <c:numRef>
              <c:f>Qualitativas!$E$11:$E$15</c:f>
              <c:numCache>
                <c:formatCode>General</c:formatCode>
                <c:ptCount val="4"/>
                <c:pt idx="0">
                  <c:v>219</c:v>
                </c:pt>
                <c:pt idx="1">
                  <c:v>187</c:v>
                </c:pt>
                <c:pt idx="2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9-4A42-ACF3-AAD49A479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77793008"/>
        <c:axId val="1377793968"/>
      </c:barChart>
      <c:catAx>
        <c:axId val="1377793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793968"/>
        <c:crosses val="autoZero"/>
        <c:auto val="1"/>
        <c:lblAlgn val="ctr"/>
        <c:lblOffset val="100"/>
        <c:noMultiLvlLbl val="0"/>
      </c:catAx>
      <c:valAx>
        <c:axId val="137779396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37779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Histograma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="1">
              <a:solidFill>
                <a:schemeClr val="tx1">
                  <a:lumMod val="75000"/>
                  <a:lumOff val="25000"/>
                </a:schemeClr>
              </a:solidFill>
            </a:defRPr>
          </a:pPr>
          <a:r>
            <a:rPr lang="pt-BR" sz="1200" b="1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Aptos Narrow" panose="02110004020202020204"/>
            </a:rPr>
            <a:t>Histograma</a:t>
          </a:r>
        </a:p>
      </cx:txPr>
    </cx:title>
    <cx:plotArea>
      <cx:plotAreaRegion>
        <cx:series layoutId="clusteredColumn" uniqueId="{2DE75937-E6F7-49F1-A922-F22522770023}">
          <cx:tx>
            <cx:txData>
              <cx:f>_xlchart.v1.24</cx:f>
              <cx:v>DADOS</cx:v>
            </cx:txData>
          </cx:tx>
          <cx:spPr>
            <a:solidFill>
              <a:srgbClr val="32CECA"/>
            </a:solidFill>
          </cx:spPr>
          <cx:dataLabels pos="outEnd">
            <cx:numFmt formatCode="#.##0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pt-BR" sz="900" b="0" i="0" u="none" strike="noStrike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.00999999978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rgbClr val="595959"/>
                </a:solidFill>
              </a:defRPr>
            </a:pPr>
            <a:endParaRPr lang="pt-BR" sz="900" b="0" i="0" u="none" strike="noStrike" baseline="0">
              <a:solidFill>
                <a:srgbClr val="595959"/>
              </a:solidFill>
              <a:latin typeface="Aptos Narrow" panose="02110004020202020204"/>
            </a:endParaRPr>
          </a:p>
        </cx:txPr>
      </cx:axis>
      <cx:axis id="1" hidden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txData>
          <cx:v>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Boxplot</a:t>
          </a:r>
        </a:p>
      </cx:txPr>
    </cx:title>
    <cx:plotArea>
      <cx:plotAreaRegion>
        <cx:series layoutId="boxWhisker" uniqueId="{DB60769C-9248-4F50-9940-3AFA27C7A550}">
          <cx:tx>
            <cx:txData>
              <cx:f>_xlchart.v1.21</cx:f>
              <cx:v>DADOS</cx:v>
            </cx:txData>
          </cx:tx>
          <cx:spPr>
            <a:solidFill>
              <a:srgbClr val="32CECA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spPr>
          <a:ln>
            <a:noFill/>
          </a:ln>
        </cx:spPr>
      </cx:axis>
    </cx:plotArea>
  </cx:chart>
  <cx:spPr>
    <a:ln>
      <a:solidFill>
        <a:schemeClr val="bg1">
          <a:lumMod val="8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371474</xdr:colOff>
      <xdr:row>3</xdr:row>
      <xdr:rowOff>0</xdr:rowOff>
    </xdr:from>
    <xdr:to>
      <xdr:col>15</xdr:col>
      <xdr:colOff>1238250</xdr:colOff>
      <xdr:row>6</xdr:row>
      <xdr:rowOff>19050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709E14C-5FEE-E597-1274-C51872EEFE96}"/>
            </a:ext>
          </a:extLst>
        </xdr:cNvPr>
        <xdr:cNvSpPr/>
      </xdr:nvSpPr>
      <xdr:spPr>
        <a:xfrm>
          <a:off x="2324099" y="647700"/>
          <a:ext cx="10096501" cy="676275"/>
        </a:xfrm>
        <a:prstGeom prst="rect">
          <a:avLst/>
        </a:prstGeom>
        <a:noFill/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i="1" spc="20" baseline="0">
              <a:solidFill>
                <a:schemeClr val="tx1">
                  <a:lumMod val="75000"/>
                  <a:lumOff val="25000"/>
                </a:schemeClr>
              </a:solidFill>
            </a:rPr>
            <a:t>Copie e cole os dados refererentes a uma </a:t>
          </a:r>
          <a:r>
            <a:rPr lang="pt-BR" sz="1100" b="1" i="1" spc="20" baseline="0">
              <a:solidFill>
                <a:schemeClr val="tx1">
                  <a:lumMod val="75000"/>
                  <a:lumOff val="25000"/>
                </a:schemeClr>
              </a:solidFill>
            </a:rPr>
            <a:t>variável quantitativa </a:t>
          </a:r>
          <a:r>
            <a:rPr lang="pt-BR" sz="1100" i="1" spc="20" baseline="0">
              <a:solidFill>
                <a:schemeClr val="tx1">
                  <a:lumMod val="75000"/>
                  <a:lumOff val="25000"/>
                </a:schemeClr>
              </a:solidFill>
            </a:rPr>
            <a:t>a partir da célula B5 e obtenha, abaixo, valores de medidas resumo e gráficos. Máximo de 100.000 linhas.</a:t>
          </a:r>
        </a:p>
        <a:p>
          <a:pPr algn="l"/>
          <a:endParaRPr lang="pt-BR" sz="300" i="1" spc="20" baseline="0">
            <a:solidFill>
              <a:schemeClr val="tx1">
                <a:lumMod val="75000"/>
                <a:lumOff val="25000"/>
              </a:schemeClr>
            </a:solidFill>
          </a:endParaRPr>
        </a:p>
        <a:p>
          <a:pPr algn="l"/>
          <a:r>
            <a:rPr lang="pt-BR" sz="1100" b="1" i="1" spc="20" baseline="0">
              <a:solidFill>
                <a:schemeClr val="tx1">
                  <a:lumMod val="75000"/>
                  <a:lumOff val="25000"/>
                </a:schemeClr>
              </a:solidFill>
            </a:rPr>
            <a:t>Observação</a:t>
          </a:r>
          <a:r>
            <a:rPr lang="pt-BR" sz="1100" i="1" spc="20" baseline="0">
              <a:solidFill>
                <a:schemeClr val="tx1">
                  <a:lumMod val="75000"/>
                  <a:lumOff val="25000"/>
                </a:schemeClr>
              </a:solidFill>
            </a:rPr>
            <a:t>: É possível que os eixos/quebras dos gráficos de histograma e boxplot tenham que ser formatados a fim de refletir melhor o comportamento dos dados. Estes gráficos foram incorporados no Excel a partir de 2016, e ainda possuem limitações de formatação.</a:t>
          </a:r>
        </a:p>
      </xdr:txBody>
    </xdr:sp>
    <xdr:clientData/>
  </xdr:twoCellAnchor>
  <xdr:twoCellAnchor>
    <xdr:from>
      <xdr:col>2</xdr:col>
      <xdr:colOff>371473</xdr:colOff>
      <xdr:row>20</xdr:row>
      <xdr:rowOff>19050</xdr:rowOff>
    </xdr:from>
    <xdr:to>
      <xdr:col>11</xdr:col>
      <xdr:colOff>19049</xdr:colOff>
      <xdr:row>32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1EDE1B61-F411-4283-9E3E-90D599169B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098" y="4391025"/>
              <a:ext cx="592455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 fLocksWithSheet="0"/>
  </xdr:twoCellAnchor>
  <xdr:twoCellAnchor>
    <xdr:from>
      <xdr:col>11</xdr:col>
      <xdr:colOff>285750</xdr:colOff>
      <xdr:row>20</xdr:row>
      <xdr:rowOff>23812</xdr:rowOff>
    </xdr:from>
    <xdr:to>
      <xdr:col>16</xdr:col>
      <xdr:colOff>0</xdr:colOff>
      <xdr:row>32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7DAE34E0-6837-6A94-4078-B5E74E8966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15350" y="4395787"/>
              <a:ext cx="39147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371473</xdr:colOff>
      <xdr:row>3</xdr:row>
      <xdr:rowOff>1</xdr:rowOff>
    </xdr:from>
    <xdr:to>
      <xdr:col>13</xdr:col>
      <xdr:colOff>1468348</xdr:colOff>
      <xdr:row>6</xdr:row>
      <xdr:rowOff>19576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359E057-49A9-4E05-8C73-DE6D920442E2}"/>
            </a:ext>
          </a:extLst>
        </xdr:cNvPr>
        <xdr:cNvSpPr/>
      </xdr:nvSpPr>
      <xdr:spPr>
        <a:xfrm>
          <a:off x="2324098" y="647701"/>
          <a:ext cx="10098000" cy="676800"/>
        </a:xfrm>
        <a:prstGeom prst="rect">
          <a:avLst/>
        </a:prstGeom>
        <a:noFill/>
        <a:ln w="12700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 i="1" spc="20" baseline="0">
              <a:solidFill>
                <a:schemeClr val="tx1">
                  <a:lumMod val="75000"/>
                  <a:lumOff val="25000"/>
                </a:schemeClr>
              </a:solidFill>
            </a:rPr>
            <a:t>Copie e cole os dados refererentes a uma </a:t>
          </a:r>
          <a:r>
            <a:rPr lang="pt-BR" sz="1100" b="1" i="1" spc="20" baseline="0">
              <a:solidFill>
                <a:schemeClr val="tx1">
                  <a:lumMod val="75000"/>
                  <a:lumOff val="25000"/>
                </a:schemeClr>
              </a:solidFill>
            </a:rPr>
            <a:t>variável qualitativa </a:t>
          </a:r>
          <a:r>
            <a:rPr lang="pt-BR" sz="1100" i="1" spc="20" baseline="0">
              <a:solidFill>
                <a:schemeClr val="tx1">
                  <a:lumMod val="75000"/>
                  <a:lumOff val="25000"/>
                </a:schemeClr>
              </a:solidFill>
            </a:rPr>
            <a:t>a partir da célula B5 e obtenha, abaixo, valores de medidas resumo e gráficos. Máximo de 100.000 linhas.</a:t>
          </a:r>
        </a:p>
        <a:p>
          <a:pPr algn="l"/>
          <a:endParaRPr lang="pt-BR" sz="300" i="1" spc="20" baseline="0">
            <a:solidFill>
              <a:schemeClr val="tx1">
                <a:lumMod val="75000"/>
                <a:lumOff val="25000"/>
              </a:schemeClr>
            </a:solidFill>
          </a:endParaRPr>
        </a:p>
        <a:p>
          <a:pPr algn="l"/>
          <a:r>
            <a:rPr lang="pt-BR" sz="1100" b="1" i="1" spc="20" baseline="0">
              <a:solidFill>
                <a:schemeClr val="tx1">
                  <a:lumMod val="75000"/>
                  <a:lumOff val="25000"/>
                </a:schemeClr>
              </a:solidFill>
            </a:rPr>
            <a:t>Observação</a:t>
          </a:r>
          <a:r>
            <a:rPr lang="pt-BR" sz="1100" i="1" spc="20" baseline="0">
              <a:solidFill>
                <a:schemeClr val="tx1">
                  <a:lumMod val="75000"/>
                  <a:lumOff val="25000"/>
                </a:schemeClr>
              </a:solidFill>
            </a:rPr>
            <a:t>: Após alterar os dados, clique com o botão direito sobre alguma das tabelas dinâmicas e clique em "Atualizar" para refletir as alterações nas tabelas e no gráfico de barras.</a:t>
          </a:r>
        </a:p>
      </xdr:txBody>
    </xdr:sp>
    <xdr:clientData/>
  </xdr:twoCellAnchor>
  <xdr:twoCellAnchor>
    <xdr:from>
      <xdr:col>9</xdr:col>
      <xdr:colOff>0</xdr:colOff>
      <xdr:row>9</xdr:row>
      <xdr:rowOff>4761</xdr:rowOff>
    </xdr:from>
    <xdr:to>
      <xdr:col>14</xdr:col>
      <xdr:colOff>0</xdr:colOff>
      <xdr:row>23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301C16C-19E7-6CCD-4A5E-48160CAEC5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Ângelo Chiode" refreshedDate="45395.580882986113" missingItemsLimit="0" createdVersion="8" refreshedVersion="8" minRefreshableVersion="3" recordCount="100001" xr:uid="{9E0636FB-FB5A-43D6-8A31-6D4F26584A62}">
  <cacheSource type="worksheet">
    <worksheetSource name="TABELA_QUALI[DADOS]"/>
  </cacheSource>
  <cacheFields count="1">
    <cacheField name="DADOS" numFmtId="0">
      <sharedItems containsBlank="1" count="4">
        <s v="Pouca"/>
        <s v="Nenhuma"/>
        <s v="Muit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1">
  <r>
    <x v="0"/>
  </r>
  <r>
    <x v="0"/>
  </r>
  <r>
    <x v="0"/>
  </r>
  <r>
    <x v="0"/>
  </r>
  <r>
    <x v="1"/>
  </r>
  <r>
    <x v="2"/>
  </r>
  <r>
    <x v="1"/>
  </r>
  <r>
    <x v="1"/>
  </r>
  <r>
    <x v="0"/>
  </r>
  <r>
    <x v="1"/>
  </r>
  <r>
    <x v="0"/>
  </r>
  <r>
    <x v="1"/>
  </r>
  <r>
    <x v="1"/>
  </r>
  <r>
    <x v="2"/>
  </r>
  <r>
    <x v="2"/>
  </r>
  <r>
    <x v="2"/>
  </r>
  <r>
    <x v="2"/>
  </r>
  <r>
    <x v="0"/>
  </r>
  <r>
    <x v="0"/>
  </r>
  <r>
    <x v="0"/>
  </r>
  <r>
    <x v="2"/>
  </r>
  <r>
    <x v="2"/>
  </r>
  <r>
    <x v="2"/>
  </r>
  <r>
    <x v="1"/>
  </r>
  <r>
    <x v="2"/>
  </r>
  <r>
    <x v="2"/>
  </r>
  <r>
    <x v="2"/>
  </r>
  <r>
    <x v="0"/>
  </r>
  <r>
    <x v="0"/>
  </r>
  <r>
    <x v="2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0"/>
  </r>
  <r>
    <x v="1"/>
  </r>
  <r>
    <x v="2"/>
  </r>
  <r>
    <x v="2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1"/>
  </r>
  <r>
    <x v="0"/>
  </r>
  <r>
    <x v="1"/>
  </r>
  <r>
    <x v="0"/>
  </r>
  <r>
    <x v="2"/>
  </r>
  <r>
    <x v="2"/>
  </r>
  <r>
    <x v="0"/>
  </r>
  <r>
    <x v="0"/>
  </r>
  <r>
    <x v="1"/>
  </r>
  <r>
    <x v="1"/>
  </r>
  <r>
    <x v="0"/>
  </r>
  <r>
    <x v="1"/>
  </r>
  <r>
    <x v="0"/>
  </r>
  <r>
    <x v="0"/>
  </r>
  <r>
    <x v="1"/>
  </r>
  <r>
    <x v="2"/>
  </r>
  <r>
    <x v="2"/>
  </r>
  <r>
    <x v="1"/>
  </r>
  <r>
    <x v="1"/>
  </r>
  <r>
    <x v="2"/>
  </r>
  <r>
    <x v="0"/>
  </r>
  <r>
    <x v="2"/>
  </r>
  <r>
    <x v="0"/>
  </r>
  <r>
    <x v="2"/>
  </r>
  <r>
    <x v="2"/>
  </r>
  <r>
    <x v="2"/>
  </r>
  <r>
    <x v="0"/>
  </r>
  <r>
    <x v="1"/>
  </r>
  <r>
    <x v="0"/>
  </r>
  <r>
    <x v="2"/>
  </r>
  <r>
    <x v="2"/>
  </r>
  <r>
    <x v="2"/>
  </r>
  <r>
    <x v="1"/>
  </r>
  <r>
    <x v="0"/>
  </r>
  <r>
    <x v="1"/>
  </r>
  <r>
    <x v="0"/>
  </r>
  <r>
    <x v="1"/>
  </r>
  <r>
    <x v="0"/>
  </r>
  <r>
    <x v="1"/>
  </r>
  <r>
    <x v="2"/>
  </r>
  <r>
    <x v="2"/>
  </r>
  <r>
    <x v="2"/>
  </r>
  <r>
    <x v="2"/>
  </r>
  <r>
    <x v="2"/>
  </r>
  <r>
    <x v="2"/>
  </r>
  <r>
    <x v="1"/>
  </r>
  <r>
    <x v="1"/>
  </r>
  <r>
    <x v="0"/>
  </r>
  <r>
    <x v="0"/>
  </r>
  <r>
    <x v="1"/>
  </r>
  <r>
    <x v="2"/>
  </r>
  <r>
    <x v="2"/>
  </r>
  <r>
    <x v="2"/>
  </r>
  <r>
    <x v="2"/>
  </r>
  <r>
    <x v="0"/>
  </r>
  <r>
    <x v="0"/>
  </r>
  <r>
    <x v="0"/>
  </r>
  <r>
    <x v="0"/>
  </r>
  <r>
    <x v="1"/>
  </r>
  <r>
    <x v="0"/>
  </r>
  <r>
    <x v="2"/>
  </r>
  <r>
    <x v="0"/>
  </r>
  <r>
    <x v="1"/>
  </r>
  <r>
    <x v="0"/>
  </r>
  <r>
    <x v="2"/>
  </r>
  <r>
    <x v="0"/>
  </r>
  <r>
    <x v="2"/>
  </r>
  <r>
    <x v="2"/>
  </r>
  <r>
    <x v="0"/>
  </r>
  <r>
    <x v="1"/>
  </r>
  <r>
    <x v="0"/>
  </r>
  <r>
    <x v="1"/>
  </r>
  <r>
    <x v="2"/>
  </r>
  <r>
    <x v="2"/>
  </r>
  <r>
    <x v="0"/>
  </r>
  <r>
    <x v="0"/>
  </r>
  <r>
    <x v="1"/>
  </r>
  <r>
    <x v="0"/>
  </r>
  <r>
    <x v="1"/>
  </r>
  <r>
    <x v="1"/>
  </r>
  <r>
    <x v="1"/>
  </r>
  <r>
    <x v="0"/>
  </r>
  <r>
    <x v="1"/>
  </r>
  <r>
    <x v="2"/>
  </r>
  <r>
    <x v="0"/>
  </r>
  <r>
    <x v="2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0"/>
  </r>
  <r>
    <x v="0"/>
  </r>
  <r>
    <x v="2"/>
  </r>
  <r>
    <x v="0"/>
  </r>
  <r>
    <x v="1"/>
  </r>
  <r>
    <x v="2"/>
  </r>
  <r>
    <x v="2"/>
  </r>
  <r>
    <x v="2"/>
  </r>
  <r>
    <x v="2"/>
  </r>
  <r>
    <x v="1"/>
  </r>
  <r>
    <x v="1"/>
  </r>
  <r>
    <x v="0"/>
  </r>
  <r>
    <x v="0"/>
  </r>
  <r>
    <x v="0"/>
  </r>
  <r>
    <x v="2"/>
  </r>
  <r>
    <x v="0"/>
  </r>
  <r>
    <x v="0"/>
  </r>
  <r>
    <x v="2"/>
  </r>
  <r>
    <x v="1"/>
  </r>
  <r>
    <x v="1"/>
  </r>
  <r>
    <x v="1"/>
  </r>
  <r>
    <x v="2"/>
  </r>
  <r>
    <x v="2"/>
  </r>
  <r>
    <x v="1"/>
  </r>
  <r>
    <x v="0"/>
  </r>
  <r>
    <x v="2"/>
  </r>
  <r>
    <x v="2"/>
  </r>
  <r>
    <x v="2"/>
  </r>
  <r>
    <x v="1"/>
  </r>
  <r>
    <x v="2"/>
  </r>
  <r>
    <x v="2"/>
  </r>
  <r>
    <x v="0"/>
  </r>
  <r>
    <x v="1"/>
  </r>
  <r>
    <x v="1"/>
  </r>
  <r>
    <x v="1"/>
  </r>
  <r>
    <x v="0"/>
  </r>
  <r>
    <x v="1"/>
  </r>
  <r>
    <x v="1"/>
  </r>
  <r>
    <x v="2"/>
  </r>
  <r>
    <x v="2"/>
  </r>
  <r>
    <x v="0"/>
  </r>
  <r>
    <x v="0"/>
  </r>
  <r>
    <x v="1"/>
  </r>
  <r>
    <x v="0"/>
  </r>
  <r>
    <x v="0"/>
  </r>
  <r>
    <x v="2"/>
  </r>
  <r>
    <x v="2"/>
  </r>
  <r>
    <x v="1"/>
  </r>
  <r>
    <x v="2"/>
  </r>
  <r>
    <x v="2"/>
  </r>
  <r>
    <x v="1"/>
  </r>
  <r>
    <x v="0"/>
  </r>
  <r>
    <x v="2"/>
  </r>
  <r>
    <x v="2"/>
  </r>
  <r>
    <x v="2"/>
  </r>
  <r>
    <x v="0"/>
  </r>
  <r>
    <x v="2"/>
  </r>
  <r>
    <x v="2"/>
  </r>
  <r>
    <x v="2"/>
  </r>
  <r>
    <x v="2"/>
  </r>
  <r>
    <x v="0"/>
  </r>
  <r>
    <x v="1"/>
  </r>
  <r>
    <x v="2"/>
  </r>
  <r>
    <x v="2"/>
  </r>
  <r>
    <x v="2"/>
  </r>
  <r>
    <x v="1"/>
  </r>
  <r>
    <x v="1"/>
  </r>
  <r>
    <x v="0"/>
  </r>
  <r>
    <x v="1"/>
  </r>
  <r>
    <x v="2"/>
  </r>
  <r>
    <x v="0"/>
  </r>
  <r>
    <x v="0"/>
  </r>
  <r>
    <x v="2"/>
  </r>
  <r>
    <x v="2"/>
  </r>
  <r>
    <x v="2"/>
  </r>
  <r>
    <x v="0"/>
  </r>
  <r>
    <x v="1"/>
  </r>
  <r>
    <x v="2"/>
  </r>
  <r>
    <x v="0"/>
  </r>
  <r>
    <x v="0"/>
  </r>
  <r>
    <x v="0"/>
  </r>
  <r>
    <x v="2"/>
  </r>
  <r>
    <x v="2"/>
  </r>
  <r>
    <x v="0"/>
  </r>
  <r>
    <x v="1"/>
  </r>
  <r>
    <x v="0"/>
  </r>
  <r>
    <x v="0"/>
  </r>
  <r>
    <x v="2"/>
  </r>
  <r>
    <x v="0"/>
  </r>
  <r>
    <x v="2"/>
  </r>
  <r>
    <x v="2"/>
  </r>
  <r>
    <x v="2"/>
  </r>
  <r>
    <x v="2"/>
  </r>
  <r>
    <x v="0"/>
  </r>
  <r>
    <x v="1"/>
  </r>
  <r>
    <x v="0"/>
  </r>
  <r>
    <x v="2"/>
  </r>
  <r>
    <x v="0"/>
  </r>
  <r>
    <x v="2"/>
  </r>
  <r>
    <x v="2"/>
  </r>
  <r>
    <x v="1"/>
  </r>
  <r>
    <x v="0"/>
  </r>
  <r>
    <x v="2"/>
  </r>
  <r>
    <x v="2"/>
  </r>
  <r>
    <x v="2"/>
  </r>
  <r>
    <x v="2"/>
  </r>
  <r>
    <x v="2"/>
  </r>
  <r>
    <x v="1"/>
  </r>
  <r>
    <x v="1"/>
  </r>
  <r>
    <x v="2"/>
  </r>
  <r>
    <x v="0"/>
  </r>
  <r>
    <x v="2"/>
  </r>
  <r>
    <x v="2"/>
  </r>
  <r>
    <x v="2"/>
  </r>
  <r>
    <x v="2"/>
  </r>
  <r>
    <x v="2"/>
  </r>
  <r>
    <x v="2"/>
  </r>
  <r>
    <x v="1"/>
  </r>
  <r>
    <x v="0"/>
  </r>
  <r>
    <x v="2"/>
  </r>
  <r>
    <x v="2"/>
  </r>
  <r>
    <x v="2"/>
  </r>
  <r>
    <x v="0"/>
  </r>
  <r>
    <x v="2"/>
  </r>
  <r>
    <x v="0"/>
  </r>
  <r>
    <x v="2"/>
  </r>
  <r>
    <x v="1"/>
  </r>
  <r>
    <x v="0"/>
  </r>
  <r>
    <x v="2"/>
  </r>
  <r>
    <x v="0"/>
  </r>
  <r>
    <x v="1"/>
  </r>
  <r>
    <x v="1"/>
  </r>
  <r>
    <x v="2"/>
  </r>
  <r>
    <x v="1"/>
  </r>
  <r>
    <x v="1"/>
  </r>
  <r>
    <x v="2"/>
  </r>
  <r>
    <x v="2"/>
  </r>
  <r>
    <x v="0"/>
  </r>
  <r>
    <x v="0"/>
  </r>
  <r>
    <x v="2"/>
  </r>
  <r>
    <x v="1"/>
  </r>
  <r>
    <x v="1"/>
  </r>
  <r>
    <x v="2"/>
  </r>
  <r>
    <x v="0"/>
  </r>
  <r>
    <x v="1"/>
  </r>
  <r>
    <x v="2"/>
  </r>
  <r>
    <x v="2"/>
  </r>
  <r>
    <x v="0"/>
  </r>
  <r>
    <x v="1"/>
  </r>
  <r>
    <x v="1"/>
  </r>
  <r>
    <x v="0"/>
  </r>
  <r>
    <x v="1"/>
  </r>
  <r>
    <x v="2"/>
  </r>
  <r>
    <x v="0"/>
  </r>
  <r>
    <x v="2"/>
  </r>
  <r>
    <x v="0"/>
  </r>
  <r>
    <x v="0"/>
  </r>
  <r>
    <x v="1"/>
  </r>
  <r>
    <x v="2"/>
  </r>
  <r>
    <x v="1"/>
  </r>
  <r>
    <x v="1"/>
  </r>
  <r>
    <x v="0"/>
  </r>
  <r>
    <x v="0"/>
  </r>
  <r>
    <x v="1"/>
  </r>
  <r>
    <x v="2"/>
  </r>
  <r>
    <x v="2"/>
  </r>
  <r>
    <x v="1"/>
  </r>
  <r>
    <x v="0"/>
  </r>
  <r>
    <x v="2"/>
  </r>
  <r>
    <x v="2"/>
  </r>
  <r>
    <x v="2"/>
  </r>
  <r>
    <x v="0"/>
  </r>
  <r>
    <x v="1"/>
  </r>
  <r>
    <x v="0"/>
  </r>
  <r>
    <x v="1"/>
  </r>
  <r>
    <x v="1"/>
  </r>
  <r>
    <x v="2"/>
  </r>
  <r>
    <x v="2"/>
  </r>
  <r>
    <x v="1"/>
  </r>
  <r>
    <x v="2"/>
  </r>
  <r>
    <x v="1"/>
  </r>
  <r>
    <x v="0"/>
  </r>
  <r>
    <x v="0"/>
  </r>
  <r>
    <x v="1"/>
  </r>
  <r>
    <x v="2"/>
  </r>
  <r>
    <x v="2"/>
  </r>
  <r>
    <x v="0"/>
  </r>
  <r>
    <x v="2"/>
  </r>
  <r>
    <x v="1"/>
  </r>
  <r>
    <x v="2"/>
  </r>
  <r>
    <x v="1"/>
  </r>
  <r>
    <x v="1"/>
  </r>
  <r>
    <x v="2"/>
  </r>
  <r>
    <x v="0"/>
  </r>
  <r>
    <x v="0"/>
  </r>
  <r>
    <x v="0"/>
  </r>
  <r>
    <x v="1"/>
  </r>
  <r>
    <x v="1"/>
  </r>
  <r>
    <x v="2"/>
  </r>
  <r>
    <x v="2"/>
  </r>
  <r>
    <x v="2"/>
  </r>
  <r>
    <x v="1"/>
  </r>
  <r>
    <x v="2"/>
  </r>
  <r>
    <x v="1"/>
  </r>
  <r>
    <x v="2"/>
  </r>
  <r>
    <x v="2"/>
  </r>
  <r>
    <x v="0"/>
  </r>
  <r>
    <x v="0"/>
  </r>
  <r>
    <x v="2"/>
  </r>
  <r>
    <x v="1"/>
  </r>
  <r>
    <x v="1"/>
  </r>
  <r>
    <x v="1"/>
  </r>
  <r>
    <x v="0"/>
  </r>
  <r>
    <x v="0"/>
  </r>
  <r>
    <x v="2"/>
  </r>
  <r>
    <x v="1"/>
  </r>
  <r>
    <x v="1"/>
  </r>
  <r>
    <x v="1"/>
  </r>
  <r>
    <x v="1"/>
  </r>
  <r>
    <x v="0"/>
  </r>
  <r>
    <x v="1"/>
  </r>
  <r>
    <x v="0"/>
  </r>
  <r>
    <x v="1"/>
  </r>
  <r>
    <x v="2"/>
  </r>
  <r>
    <x v="2"/>
  </r>
  <r>
    <x v="1"/>
  </r>
  <r>
    <x v="2"/>
  </r>
  <r>
    <x v="1"/>
  </r>
  <r>
    <x v="1"/>
  </r>
  <r>
    <x v="1"/>
  </r>
  <r>
    <x v="2"/>
  </r>
  <r>
    <x v="1"/>
  </r>
  <r>
    <x v="2"/>
  </r>
  <r>
    <x v="0"/>
  </r>
  <r>
    <x v="2"/>
  </r>
  <r>
    <x v="1"/>
  </r>
  <r>
    <x v="0"/>
  </r>
  <r>
    <x v="0"/>
  </r>
  <r>
    <x v="2"/>
  </r>
  <r>
    <x v="1"/>
  </r>
  <r>
    <x v="2"/>
  </r>
  <r>
    <x v="1"/>
  </r>
  <r>
    <x v="2"/>
  </r>
  <r>
    <x v="1"/>
  </r>
  <r>
    <x v="2"/>
  </r>
  <r>
    <x v="1"/>
  </r>
  <r>
    <x v="1"/>
  </r>
  <r>
    <x v="0"/>
  </r>
  <r>
    <x v="2"/>
  </r>
  <r>
    <x v="2"/>
  </r>
  <r>
    <x v="2"/>
  </r>
  <r>
    <x v="2"/>
  </r>
  <r>
    <x v="2"/>
  </r>
  <r>
    <x v="1"/>
  </r>
  <r>
    <x v="2"/>
  </r>
  <r>
    <x v="2"/>
  </r>
  <r>
    <x v="0"/>
  </r>
  <r>
    <x v="2"/>
  </r>
  <r>
    <x v="2"/>
  </r>
  <r>
    <x v="2"/>
  </r>
  <r>
    <x v="1"/>
  </r>
  <r>
    <x v="1"/>
  </r>
  <r>
    <x v="0"/>
  </r>
  <r>
    <x v="2"/>
  </r>
  <r>
    <x v="2"/>
  </r>
  <r>
    <x v="1"/>
  </r>
  <r>
    <x v="1"/>
  </r>
  <r>
    <x v="2"/>
  </r>
  <r>
    <x v="1"/>
  </r>
  <r>
    <x v="2"/>
  </r>
  <r>
    <x v="0"/>
  </r>
  <r>
    <x v="1"/>
  </r>
  <r>
    <x v="2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0"/>
  </r>
  <r>
    <x v="0"/>
  </r>
  <r>
    <x v="2"/>
  </r>
  <r>
    <x v="0"/>
  </r>
  <r>
    <x v="0"/>
  </r>
  <r>
    <x v="2"/>
  </r>
  <r>
    <x v="1"/>
  </r>
  <r>
    <x v="2"/>
  </r>
  <r>
    <x v="2"/>
  </r>
  <r>
    <x v="2"/>
  </r>
  <r>
    <x v="0"/>
  </r>
  <r>
    <x v="1"/>
  </r>
  <r>
    <x v="1"/>
  </r>
  <r>
    <x v="2"/>
  </r>
  <r>
    <x v="2"/>
  </r>
  <r>
    <x v="2"/>
  </r>
  <r>
    <x v="1"/>
  </r>
  <r>
    <x v="2"/>
  </r>
  <r>
    <x v="0"/>
  </r>
  <r>
    <x v="1"/>
  </r>
  <r>
    <x v="1"/>
  </r>
  <r>
    <x v="2"/>
  </r>
  <r>
    <x v="2"/>
  </r>
  <r>
    <x v="0"/>
  </r>
  <r>
    <x v="1"/>
  </r>
  <r>
    <x v="1"/>
  </r>
  <r>
    <x v="2"/>
  </r>
  <r>
    <x v="1"/>
  </r>
  <r>
    <x v="2"/>
  </r>
  <r>
    <x v="0"/>
  </r>
  <r>
    <x v="1"/>
  </r>
  <r>
    <x v="1"/>
  </r>
  <r>
    <x v="0"/>
  </r>
  <r>
    <x v="0"/>
  </r>
  <r>
    <x v="2"/>
  </r>
  <r>
    <x v="0"/>
  </r>
  <r>
    <x v="2"/>
  </r>
  <r>
    <x v="0"/>
  </r>
  <r>
    <x v="0"/>
  </r>
  <r>
    <x v="1"/>
  </r>
  <r>
    <x v="2"/>
  </r>
  <r>
    <x v="0"/>
  </r>
  <r>
    <x v="2"/>
  </r>
  <r>
    <x v="0"/>
  </r>
  <r>
    <x v="0"/>
  </r>
  <r>
    <x v="1"/>
  </r>
  <r>
    <x v="0"/>
  </r>
  <r>
    <x v="2"/>
  </r>
  <r>
    <x v="0"/>
  </r>
  <r>
    <x v="1"/>
  </r>
  <r>
    <x v="1"/>
  </r>
  <r>
    <x v="1"/>
  </r>
  <r>
    <x v="2"/>
  </r>
  <r>
    <x v="0"/>
  </r>
  <r>
    <x v="1"/>
  </r>
  <r>
    <x v="0"/>
  </r>
  <r>
    <x v="0"/>
  </r>
  <r>
    <x v="0"/>
  </r>
  <r>
    <x v="2"/>
  </r>
  <r>
    <x v="2"/>
  </r>
  <r>
    <x v="1"/>
  </r>
  <r>
    <x v="2"/>
  </r>
  <r>
    <x v="0"/>
  </r>
  <r>
    <x v="1"/>
  </r>
  <r>
    <x v="1"/>
  </r>
  <r>
    <x v="2"/>
  </r>
  <r>
    <x v="0"/>
  </r>
  <r>
    <x v="0"/>
  </r>
  <r>
    <x v="1"/>
  </r>
  <r>
    <x v="1"/>
  </r>
  <r>
    <x v="0"/>
  </r>
  <r>
    <x v="2"/>
  </r>
  <r>
    <x v="0"/>
  </r>
  <r>
    <x v="0"/>
  </r>
  <r>
    <x v="1"/>
  </r>
  <r>
    <x v="2"/>
  </r>
  <r>
    <x v="1"/>
  </r>
  <r>
    <x v="2"/>
  </r>
  <r>
    <x v="0"/>
  </r>
  <r>
    <x v="0"/>
  </r>
  <r>
    <x v="2"/>
  </r>
  <r>
    <x v="0"/>
  </r>
  <r>
    <x v="2"/>
  </r>
  <r>
    <x v="1"/>
  </r>
  <r>
    <x v="2"/>
  </r>
  <r>
    <x v="2"/>
  </r>
  <r>
    <x v="1"/>
  </r>
  <r>
    <x v="1"/>
  </r>
  <r>
    <x v="1"/>
  </r>
  <r>
    <x v="1"/>
  </r>
  <r>
    <x v="1"/>
  </r>
  <r>
    <x v="0"/>
  </r>
  <r>
    <x v="0"/>
  </r>
  <r>
    <x v="1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7B4A80-7487-415A-8FD2-59C735F8D9C6}" name="Tabela dinâmica2" cacheId="4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0" rowHeaderCaption="Categoria">
  <location ref="G10:H15" firstHeaderRow="1" firstDataRow="1" firstDataCol="1"/>
  <pivotFields count="1">
    <pivotField axis="axisRow" dataField="1" showAll="0" sortType="descending">
      <items count="5">
        <item x="3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5">
    <i>
      <x v="3"/>
    </i>
    <i>
      <x v="1"/>
    </i>
    <i>
      <x v="2"/>
    </i>
    <i>
      <x/>
    </i>
    <i t="grand">
      <x/>
    </i>
  </rowItems>
  <colItems count="1">
    <i/>
  </colItems>
  <dataFields count="1">
    <dataField name="% de registros" fld="0" subtotal="count" showDataAs="percentOfTotal" baseField="0" baseItem="0" numFmtId="164"/>
  </dataFields>
  <formats count="22">
    <format dxfId="20">
      <pivotArea type="all" dataOnly="0" outline="0" fieldPosition="0"/>
    </format>
    <format dxfId="21">
      <pivotArea outline="0" collapsedLevelsAreSubtotals="1" fieldPosition="0"/>
    </format>
    <format dxfId="22">
      <pivotArea field="0" type="button" dataOnly="0" labelOnly="1" outline="0" axis="axisRow" fieldPosition="0"/>
    </format>
    <format dxfId="23">
      <pivotArea dataOnly="0" labelOnly="1" fieldPosition="0">
        <references count="1">
          <reference field="0" count="0"/>
        </references>
      </pivotArea>
    </format>
    <format dxfId="24">
      <pivotArea dataOnly="0" labelOnly="1" grandRow="1" outline="0" fieldPosition="0"/>
    </format>
    <format dxfId="25">
      <pivotArea dataOnly="0" labelOnly="1" outline="0" axis="axisValues" fieldPosition="0"/>
    </format>
    <format dxfId="26">
      <pivotArea type="all" dataOnly="0" outline="0" fieldPosition="0"/>
    </format>
    <format dxfId="27">
      <pivotArea outline="0" collapsedLevelsAreSubtotals="1" fieldPosition="0"/>
    </format>
    <format dxfId="28">
      <pivotArea field="0" type="button" dataOnly="0" labelOnly="1" outline="0" axis="axisRow" fieldPosition="0"/>
    </format>
    <format dxfId="29">
      <pivotArea dataOnly="0" labelOnly="1" fieldPosition="0">
        <references count="1">
          <reference field="0" count="0"/>
        </references>
      </pivotArea>
    </format>
    <format dxfId="30">
      <pivotArea dataOnly="0" labelOnly="1" grandRow="1" outline="0" fieldPosition="0"/>
    </format>
    <format dxfId="31">
      <pivotArea dataOnly="0" labelOnly="1" outline="0" axis="axisValues" fieldPosition="0"/>
    </format>
    <format dxfId="32">
      <pivotArea outline="0" collapsedLevelsAreSubtotals="1" fieldPosition="0"/>
    </format>
    <format dxfId="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4">
      <pivotArea outline="0" fieldPosition="0">
        <references count="1">
          <reference field="4294967294" count="1">
            <x v="0"/>
          </reference>
        </references>
      </pivotArea>
    </format>
    <format dxfId="35">
      <pivotArea dataOnly="0" labelOnly="1" outline="0" axis="axisValues" fieldPosition="0"/>
    </format>
    <format dxfId="36">
      <pivotArea type="all" dataOnly="0" outline="0" fieldPosition="0"/>
    </format>
    <format dxfId="37">
      <pivotArea outline="0" collapsedLevelsAreSubtotals="1" fieldPosition="0"/>
    </format>
    <format dxfId="38">
      <pivotArea field="0" type="button" dataOnly="0" labelOnly="1" outline="0" axis="axisRow" fieldPosition="0"/>
    </format>
    <format dxfId="39">
      <pivotArea dataOnly="0" labelOnly="1" fieldPosition="0">
        <references count="1">
          <reference field="0" count="0"/>
        </references>
      </pivotArea>
    </format>
    <format dxfId="40">
      <pivotArea dataOnly="0" labelOnly="1" grandRow="1" outline="0" fieldPosition="0"/>
    </format>
    <format dxfId="41">
      <pivotArea dataOnly="0" labelOnly="1" outline="0" axis="axisValues" fieldPosition="0"/>
    </format>
  </format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5A1368-EAD6-4F52-ABFA-0477D9BB818F}" name="Tabela dinâmica1" cacheId="4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0" rowHeaderCaption="Categoria">
  <location ref="D10:E15" firstHeaderRow="1" firstDataRow="1" firstDataCol="1"/>
  <pivotFields count="1">
    <pivotField axis="axisRow" dataField="1" showAll="0" sortType="descending">
      <items count="5">
        <item x="3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5">
    <i>
      <x v="3"/>
    </i>
    <i>
      <x v="1"/>
    </i>
    <i>
      <x v="2"/>
    </i>
    <i>
      <x/>
    </i>
    <i t="grand">
      <x/>
    </i>
  </rowItems>
  <colItems count="1">
    <i/>
  </colItems>
  <dataFields count="1">
    <dataField name="Qtde. de registros" fld="0" subtotal="count" baseField="0" baseItem="0"/>
  </dataFields>
  <formats count="20">
    <format dxfId="0">
      <pivotArea type="all" dataOnly="0" outline="0" fieldPosition="0"/>
    </format>
    <format dxfId="1">
      <pivotArea outline="0" collapsedLevelsAreSubtotals="1" fieldPosition="0"/>
    </format>
    <format dxfId="2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  <format dxfId="5">
      <pivotArea dataOnly="0" labelOnly="1" outline="0" axis="axisValues" fieldPosition="0"/>
    </format>
    <format dxfId="6">
      <pivotArea type="all" dataOnly="0" outline="0" fieldPosition="0"/>
    </format>
    <format dxfId="7">
      <pivotArea outline="0" collapsedLevelsAreSubtotals="1" fieldPosition="0"/>
    </format>
    <format dxfId="8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  <format dxfId="10">
      <pivotArea dataOnly="0" labelOnly="1" grandRow="1" outline="0" fieldPosition="0"/>
    </format>
    <format dxfId="11">
      <pivotArea dataOnly="0" labelOnly="1" outline="0" axis="axisValues" fieldPosition="0"/>
    </format>
    <format dxfId="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">
      <pivotArea dataOnly="0" outline="0" axis="axisValues" fieldPosition="0"/>
    </format>
    <format dxfId="14">
      <pivotArea type="all" dataOnly="0" outline="0" fieldPosition="0"/>
    </format>
    <format dxfId="15">
      <pivotArea outline="0" collapsedLevelsAreSubtotals="1" fieldPosition="0"/>
    </format>
    <format dxfId="16">
      <pivotArea field="0" type="button" dataOnly="0" labelOnly="1" outline="0" axis="axisRow" fieldPosition="0"/>
    </format>
    <format dxfId="17">
      <pivotArea dataOnly="0" labelOnly="1" fieldPosition="0">
        <references count="1">
          <reference field="0" count="0"/>
        </references>
      </pivotArea>
    </format>
    <format dxfId="18">
      <pivotArea dataOnly="0" labelOnly="1" grandRow="1" outline="0" fieldPosition="0"/>
    </format>
    <format dxfId="19">
      <pivotArea dataOnly="0" labelOnly="1" outline="0" axis="axisValues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8BFBB-20A8-42A0-B827-F9FB42DD0B59}" name="TABELA_QUANTI" displayName="TABELA_QUANTI" ref="B4:B100005" totalsRowShown="0" headerRowDxfId="47" dataDxfId="44">
  <autoFilter ref="B4:B100005" xr:uid="{0F98BFBB-20A8-42A0-B827-F9FB42DD0B59}"/>
  <tableColumns count="1">
    <tableColumn id="1" xr3:uid="{780FD452-77A6-4929-B14D-8580D87CA03C}" name="DADOS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3CA8D6-53D1-4D39-B5C2-F0971C5BABCC}" name="TABELA_QUALI" displayName="TABELA_QUALI" ref="B4:B100005" totalsRowShown="0" headerRowDxfId="46" dataDxfId="42">
  <autoFilter ref="B4:B100005" xr:uid="{0F98BFBB-20A8-42A0-B827-F9FB42DD0B59}"/>
  <tableColumns count="1">
    <tableColumn id="1" xr3:uid="{A8F0E8AC-8914-4CED-A0C2-3D4B3ED587E1}" name="DADOS" dataDxfId="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4674-9846-444D-98B7-5C6DE5EE859D}">
  <dimension ref="A1:Q565"/>
  <sheetViews>
    <sheetView showGridLines="0" showRowColHeaders="0" tabSelected="1" workbookViewId="0">
      <pane ySplit="3" topLeftCell="A4" activePane="bottomLeft" state="frozen"/>
      <selection pane="bottomLeft" activeCell="B2" sqref="B2:P2"/>
    </sheetView>
  </sheetViews>
  <sheetFormatPr defaultColWidth="23" defaultRowHeight="17.25" customHeight="1" x14ac:dyDescent="0.25"/>
  <cols>
    <col min="1" max="1" width="3.28515625" style="3" customWidth="1"/>
    <col min="2" max="2" width="26" style="15" customWidth="1"/>
    <col min="3" max="3" width="5.5703125" style="1" customWidth="1"/>
    <col min="4" max="4" width="18.7109375" style="1" customWidth="1"/>
    <col min="5" max="5" width="3.42578125" style="1" customWidth="1"/>
    <col min="6" max="6" width="18.7109375" style="1" customWidth="1"/>
    <col min="7" max="7" width="3.42578125" style="1" customWidth="1"/>
    <col min="8" max="8" width="18.7109375" style="1" customWidth="1"/>
    <col min="9" max="9" width="3.42578125" style="1" customWidth="1"/>
    <col min="10" max="10" width="18.7109375" style="1" customWidth="1"/>
    <col min="11" max="11" width="3.42578125" style="1" customWidth="1"/>
    <col min="12" max="12" width="18.7109375" style="1" customWidth="1"/>
    <col min="13" max="13" width="3.42578125" style="1" customWidth="1"/>
    <col min="14" max="14" width="18.7109375" style="1" customWidth="1"/>
    <col min="15" max="15" width="3.42578125" style="1" customWidth="1"/>
    <col min="16" max="16" width="18.7109375" style="1" customWidth="1"/>
    <col min="17" max="17" width="3.42578125" style="1" customWidth="1"/>
    <col min="18" max="16384" width="23" style="1"/>
  </cols>
  <sheetData>
    <row r="1" spans="2:17" s="3" customFormat="1" ht="15" x14ac:dyDescent="0.25">
      <c r="B1" s="5"/>
      <c r="C1" s="6"/>
      <c r="E1" s="7"/>
      <c r="G1" s="7"/>
      <c r="I1" s="7"/>
      <c r="K1" s="7"/>
      <c r="M1" s="7"/>
      <c r="O1" s="7"/>
      <c r="Q1" s="7"/>
    </row>
    <row r="2" spans="2:17" s="4" customFormat="1" ht="18.75" customHeight="1" x14ac:dyDescent="0.25">
      <c r="B2" s="8" t="s">
        <v>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7" ht="17.25" customHeight="1" x14ac:dyDescent="0.25">
      <c r="B3" s="2"/>
    </row>
    <row r="4" spans="2:17" ht="17.25" customHeight="1" x14ac:dyDescent="0.25">
      <c r="B4" s="13" t="s">
        <v>3</v>
      </c>
    </row>
    <row r="5" spans="2:17" ht="17.25" customHeight="1" x14ac:dyDescent="0.25">
      <c r="B5" s="15">
        <v>140</v>
      </c>
    </row>
    <row r="6" spans="2:17" ht="17.25" customHeight="1" x14ac:dyDescent="0.25">
      <c r="B6" s="15">
        <v>90</v>
      </c>
    </row>
    <row r="7" spans="2:17" ht="17.25" customHeight="1" x14ac:dyDescent="0.25">
      <c r="B7" s="15">
        <v>130</v>
      </c>
    </row>
    <row r="8" spans="2:17" ht="17.25" customHeight="1" x14ac:dyDescent="0.25">
      <c r="B8" s="15">
        <v>50</v>
      </c>
      <c r="D8" s="12" t="s">
        <v>19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2:17" ht="17.25" customHeight="1" x14ac:dyDescent="0.25">
      <c r="B9" s="15">
        <v>70</v>
      </c>
    </row>
    <row r="10" spans="2:17" ht="17.25" customHeight="1" thickBot="1" x14ac:dyDescent="0.3">
      <c r="B10" s="15">
        <v>110</v>
      </c>
      <c r="D10" s="9" t="s">
        <v>5</v>
      </c>
      <c r="F10" s="9" t="s">
        <v>6</v>
      </c>
    </row>
    <row r="11" spans="2:17" ht="17.25" customHeight="1" x14ac:dyDescent="0.25">
      <c r="B11" s="15">
        <v>90</v>
      </c>
      <c r="D11" s="10">
        <f>IFERROR(AVERAGE(TABELA_QUANTI[DADOS]),"-")</f>
        <v>123.22638146167557</v>
      </c>
      <c r="F11" s="10">
        <f>IFERROR(_xlfn.MODE.SNGL(TABELA_QUANTI[DADOS]),"-")</f>
        <v>70</v>
      </c>
    </row>
    <row r="12" spans="2:17" ht="17.25" customHeight="1" x14ac:dyDescent="0.25">
      <c r="B12" s="15">
        <v>240</v>
      </c>
    </row>
    <row r="13" spans="2:17" ht="17.25" customHeight="1" thickBot="1" x14ac:dyDescent="0.3">
      <c r="B13" s="15">
        <v>210</v>
      </c>
      <c r="D13" s="9" t="s">
        <v>7</v>
      </c>
      <c r="F13" s="9" t="s">
        <v>8</v>
      </c>
      <c r="H13" s="9" t="s">
        <v>9</v>
      </c>
      <c r="J13" s="9" t="s">
        <v>10</v>
      </c>
      <c r="L13" s="9" t="s">
        <v>11</v>
      </c>
      <c r="N13" s="9" t="s">
        <v>12</v>
      </c>
      <c r="P13" s="9" t="s">
        <v>13</v>
      </c>
    </row>
    <row r="14" spans="2:17" ht="17.25" customHeight="1" x14ac:dyDescent="0.25">
      <c r="B14" s="15">
        <v>70</v>
      </c>
      <c r="D14" s="10">
        <f>IFERROR(IF(COUNT(TABELA_QUANTI[DADOS])=0,"-",MIN(TABELA_QUANTI[DADOS])),"-")</f>
        <v>30</v>
      </c>
      <c r="F14" s="10">
        <f>IFERROR(_xlfn.PERCENTILE.INC(TABELA_QUANTI[DADOS],0.01),"-")</f>
        <v>40</v>
      </c>
      <c r="H14" s="10">
        <f>IFERROR(_xlfn.QUARTILE.INC(TABELA_QUANTI[DADOS],1),"-")</f>
        <v>70</v>
      </c>
      <c r="J14" s="10">
        <f>IFERROR(MEDIAN(TABELA_QUANTI[DADOS]),"-")</f>
        <v>110</v>
      </c>
      <c r="L14" s="10">
        <f>IFERROR(_xlfn.QUARTILE.INC(TABELA_QUANTI[DADOS],3),"-")</f>
        <v>150</v>
      </c>
      <c r="N14" s="10">
        <f>IFERROR(_xlfn.PERCENTILE.INC(TABELA_QUANTI[DADOS],0.99),"-")</f>
        <v>290</v>
      </c>
      <c r="P14" s="10">
        <f>IFERROR(AVERAGE(TABELA_QUANTI[DADOS]),"-")</f>
        <v>123.22638146167557</v>
      </c>
    </row>
    <row r="15" spans="2:17" ht="17.25" customHeight="1" x14ac:dyDescent="0.25">
      <c r="B15" s="15">
        <v>110</v>
      </c>
    </row>
    <row r="16" spans="2:17" ht="17.25" customHeight="1" thickBot="1" x14ac:dyDescent="0.3">
      <c r="B16" s="15">
        <v>260</v>
      </c>
      <c r="D16" s="9" t="s">
        <v>14</v>
      </c>
      <c r="F16" s="9" t="s">
        <v>15</v>
      </c>
      <c r="H16" s="9" t="s">
        <v>16</v>
      </c>
      <c r="J16" s="9" t="s">
        <v>17</v>
      </c>
      <c r="L16" s="9" t="s">
        <v>18</v>
      </c>
    </row>
    <row r="17" spans="2:16" ht="17.25" customHeight="1" x14ac:dyDescent="0.25">
      <c r="B17" s="15">
        <v>50</v>
      </c>
      <c r="D17" s="10">
        <f>IFERROR(_xlfn.STDEV.S(TABELA_QUANTI[DADOS]),"-")</f>
        <v>65.925556630652508</v>
      </c>
      <c r="F17" s="11">
        <f>IFERROR(_xlfn.STDEV.S(B:B)/AVERAGE(TABELA_QUANTI[DADOS]),"-")</f>
        <v>0.53499547620130272</v>
      </c>
      <c r="H17" s="10">
        <f>IFERROR(IF(COUNT(TABELA_QUANTI[DADOS])=0,"-",MAX(TABELA_QUANTI[DADOS])-MIN(TABELA_QUANTI[DADOS])),"-")</f>
        <v>270</v>
      </c>
      <c r="J17" s="10">
        <f>IFERROR(_xlfn.PERCENTILE.INC(TABELA_QUANTI[DADOS],0.99)-_xlfn.PERCENTILE.INC(TABELA_QUANTI[DADOS],0.01),"-")</f>
        <v>250</v>
      </c>
      <c r="L17" s="10">
        <f>IFERROR(_xlfn.QUARTILE.INC(TABELA_QUANTI[DADOS],3)-_xlfn.QUARTILE.INC(TABELA_QUANTI[DADOS],1),"-")</f>
        <v>80</v>
      </c>
    </row>
    <row r="18" spans="2:16" ht="17.25" customHeight="1" x14ac:dyDescent="0.25">
      <c r="B18" s="15">
        <v>260</v>
      </c>
    </row>
    <row r="19" spans="2:16" ht="17.25" customHeight="1" x14ac:dyDescent="0.25">
      <c r="B19" s="15">
        <v>110</v>
      </c>
      <c r="D19" s="12" t="s">
        <v>20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7.25" customHeight="1" x14ac:dyDescent="0.25">
      <c r="B20" s="15">
        <v>260</v>
      </c>
    </row>
    <row r="21" spans="2:16" ht="17.25" customHeight="1" x14ac:dyDescent="0.25">
      <c r="B21" s="15">
        <v>290</v>
      </c>
    </row>
    <row r="22" spans="2:16" ht="17.25" customHeight="1" x14ac:dyDescent="0.25">
      <c r="B22" s="15">
        <v>200</v>
      </c>
    </row>
    <row r="23" spans="2:16" ht="17.25" customHeight="1" x14ac:dyDescent="0.25">
      <c r="B23" s="15">
        <v>50</v>
      </c>
    </row>
    <row r="24" spans="2:16" ht="17.25" customHeight="1" x14ac:dyDescent="0.25">
      <c r="B24" s="15">
        <v>210</v>
      </c>
    </row>
    <row r="25" spans="2:16" ht="17.25" customHeight="1" x14ac:dyDescent="0.25">
      <c r="B25" s="15">
        <v>250</v>
      </c>
    </row>
    <row r="26" spans="2:16" ht="17.25" customHeight="1" x14ac:dyDescent="0.25">
      <c r="B26" s="15">
        <v>40</v>
      </c>
    </row>
    <row r="27" spans="2:16" ht="17.25" customHeight="1" x14ac:dyDescent="0.25">
      <c r="B27" s="15">
        <v>290</v>
      </c>
    </row>
    <row r="28" spans="2:16" ht="17.25" customHeight="1" x14ac:dyDescent="0.25">
      <c r="B28" s="15">
        <v>80</v>
      </c>
    </row>
    <row r="29" spans="2:16" ht="17.25" customHeight="1" x14ac:dyDescent="0.25">
      <c r="B29" s="15">
        <v>270</v>
      </c>
    </row>
    <row r="30" spans="2:16" ht="17.25" customHeight="1" x14ac:dyDescent="0.25">
      <c r="B30" s="15">
        <v>140</v>
      </c>
    </row>
    <row r="31" spans="2:16" ht="17.25" customHeight="1" x14ac:dyDescent="0.25">
      <c r="B31" s="15">
        <v>40</v>
      </c>
    </row>
    <row r="32" spans="2:16" ht="17.25" customHeight="1" x14ac:dyDescent="0.25">
      <c r="B32" s="15">
        <v>140</v>
      </c>
    </row>
    <row r="33" spans="2:2" ht="17.25" customHeight="1" x14ac:dyDescent="0.25">
      <c r="B33" s="15">
        <v>200</v>
      </c>
    </row>
    <row r="34" spans="2:2" ht="17.25" customHeight="1" x14ac:dyDescent="0.25">
      <c r="B34" s="15">
        <v>110</v>
      </c>
    </row>
    <row r="35" spans="2:2" ht="17.25" customHeight="1" x14ac:dyDescent="0.25">
      <c r="B35" s="15">
        <v>90</v>
      </c>
    </row>
    <row r="36" spans="2:2" ht="17.25" customHeight="1" x14ac:dyDescent="0.25">
      <c r="B36" s="15">
        <v>110</v>
      </c>
    </row>
    <row r="37" spans="2:2" ht="17.25" customHeight="1" x14ac:dyDescent="0.25">
      <c r="B37" s="15">
        <v>260</v>
      </c>
    </row>
    <row r="38" spans="2:2" ht="17.25" customHeight="1" x14ac:dyDescent="0.25">
      <c r="B38" s="15">
        <v>180</v>
      </c>
    </row>
    <row r="39" spans="2:2" ht="17.25" customHeight="1" x14ac:dyDescent="0.25">
      <c r="B39" s="15">
        <v>60</v>
      </c>
    </row>
    <row r="40" spans="2:2" ht="17.25" customHeight="1" x14ac:dyDescent="0.25">
      <c r="B40" s="15">
        <v>100</v>
      </c>
    </row>
    <row r="41" spans="2:2" ht="17.25" customHeight="1" x14ac:dyDescent="0.25">
      <c r="B41" s="15">
        <v>270</v>
      </c>
    </row>
    <row r="42" spans="2:2" ht="17.25" customHeight="1" x14ac:dyDescent="0.25">
      <c r="B42" s="15">
        <v>240</v>
      </c>
    </row>
    <row r="43" spans="2:2" ht="17.25" customHeight="1" x14ac:dyDescent="0.25">
      <c r="B43" s="15">
        <v>170</v>
      </c>
    </row>
    <row r="44" spans="2:2" ht="17.25" customHeight="1" x14ac:dyDescent="0.25">
      <c r="B44" s="15">
        <v>140</v>
      </c>
    </row>
    <row r="45" spans="2:2" ht="17.25" customHeight="1" x14ac:dyDescent="0.25">
      <c r="B45" s="15">
        <v>80</v>
      </c>
    </row>
    <row r="46" spans="2:2" ht="17.25" customHeight="1" x14ac:dyDescent="0.25">
      <c r="B46" s="15">
        <v>140</v>
      </c>
    </row>
    <row r="47" spans="2:2" ht="17.25" customHeight="1" x14ac:dyDescent="0.25">
      <c r="B47" s="15">
        <v>70</v>
      </c>
    </row>
    <row r="48" spans="2:2" ht="17.25" customHeight="1" x14ac:dyDescent="0.25">
      <c r="B48" s="15">
        <v>90</v>
      </c>
    </row>
    <row r="49" spans="2:2" ht="17.25" customHeight="1" x14ac:dyDescent="0.25">
      <c r="B49" s="15">
        <v>90</v>
      </c>
    </row>
    <row r="50" spans="2:2" ht="17.25" customHeight="1" x14ac:dyDescent="0.25">
      <c r="B50" s="15">
        <v>250</v>
      </c>
    </row>
    <row r="51" spans="2:2" ht="17.25" customHeight="1" x14ac:dyDescent="0.25">
      <c r="B51" s="15">
        <v>190</v>
      </c>
    </row>
    <row r="52" spans="2:2" ht="17.25" customHeight="1" x14ac:dyDescent="0.25">
      <c r="B52" s="15">
        <v>130</v>
      </c>
    </row>
    <row r="53" spans="2:2" ht="17.25" customHeight="1" x14ac:dyDescent="0.25">
      <c r="B53" s="15">
        <v>260</v>
      </c>
    </row>
    <row r="54" spans="2:2" ht="17.25" customHeight="1" x14ac:dyDescent="0.25">
      <c r="B54" s="15">
        <v>110</v>
      </c>
    </row>
    <row r="55" spans="2:2" ht="17.25" customHeight="1" x14ac:dyDescent="0.25">
      <c r="B55" s="15">
        <v>280</v>
      </c>
    </row>
    <row r="56" spans="2:2" ht="17.25" customHeight="1" x14ac:dyDescent="0.25">
      <c r="B56" s="15">
        <v>50</v>
      </c>
    </row>
    <row r="57" spans="2:2" ht="17.25" customHeight="1" x14ac:dyDescent="0.25">
      <c r="B57" s="15">
        <v>70</v>
      </c>
    </row>
    <row r="58" spans="2:2" ht="17.25" customHeight="1" x14ac:dyDescent="0.25">
      <c r="B58" s="15">
        <v>130</v>
      </c>
    </row>
    <row r="59" spans="2:2" ht="17.25" customHeight="1" x14ac:dyDescent="0.25">
      <c r="B59" s="15">
        <v>130</v>
      </c>
    </row>
    <row r="60" spans="2:2" ht="17.25" customHeight="1" x14ac:dyDescent="0.25">
      <c r="B60" s="15">
        <v>90</v>
      </c>
    </row>
    <row r="61" spans="2:2" ht="17.25" customHeight="1" x14ac:dyDescent="0.25">
      <c r="B61" s="15">
        <v>130</v>
      </c>
    </row>
    <row r="62" spans="2:2" ht="17.25" customHeight="1" x14ac:dyDescent="0.25">
      <c r="B62" s="15">
        <v>60</v>
      </c>
    </row>
    <row r="63" spans="2:2" ht="17.25" customHeight="1" x14ac:dyDescent="0.25">
      <c r="B63" s="15">
        <v>250</v>
      </c>
    </row>
    <row r="64" spans="2:2" ht="17.25" customHeight="1" x14ac:dyDescent="0.25">
      <c r="B64" s="15">
        <v>110</v>
      </c>
    </row>
    <row r="65" spans="2:2" ht="17.25" customHeight="1" x14ac:dyDescent="0.25">
      <c r="B65" s="15">
        <v>140</v>
      </c>
    </row>
    <row r="66" spans="2:2" ht="17.25" customHeight="1" x14ac:dyDescent="0.25">
      <c r="B66" s="15">
        <v>100</v>
      </c>
    </row>
    <row r="67" spans="2:2" ht="17.25" customHeight="1" x14ac:dyDescent="0.25">
      <c r="B67" s="15">
        <v>110</v>
      </c>
    </row>
    <row r="68" spans="2:2" ht="17.25" customHeight="1" x14ac:dyDescent="0.25">
      <c r="B68" s="15">
        <v>140</v>
      </c>
    </row>
    <row r="69" spans="2:2" ht="17.25" customHeight="1" x14ac:dyDescent="0.25">
      <c r="B69" s="15">
        <v>70</v>
      </c>
    </row>
    <row r="70" spans="2:2" ht="17.25" customHeight="1" x14ac:dyDescent="0.25">
      <c r="B70" s="15">
        <v>100</v>
      </c>
    </row>
    <row r="71" spans="2:2" ht="17.25" customHeight="1" x14ac:dyDescent="0.25">
      <c r="B71" s="15">
        <v>40</v>
      </c>
    </row>
    <row r="72" spans="2:2" ht="17.25" customHeight="1" x14ac:dyDescent="0.25">
      <c r="B72" s="15">
        <v>90</v>
      </c>
    </row>
    <row r="73" spans="2:2" ht="17.25" customHeight="1" x14ac:dyDescent="0.25">
      <c r="B73" s="15">
        <v>50</v>
      </c>
    </row>
    <row r="74" spans="2:2" ht="17.25" customHeight="1" x14ac:dyDescent="0.25">
      <c r="B74" s="15">
        <v>190</v>
      </c>
    </row>
    <row r="75" spans="2:2" ht="17.25" customHeight="1" x14ac:dyDescent="0.25">
      <c r="B75" s="15">
        <v>80</v>
      </c>
    </row>
    <row r="76" spans="2:2" ht="17.25" customHeight="1" x14ac:dyDescent="0.25">
      <c r="B76" s="15">
        <v>200</v>
      </c>
    </row>
    <row r="77" spans="2:2" ht="17.25" customHeight="1" x14ac:dyDescent="0.25">
      <c r="B77" s="15">
        <v>70</v>
      </c>
    </row>
    <row r="78" spans="2:2" ht="17.25" customHeight="1" x14ac:dyDescent="0.25">
      <c r="B78" s="15">
        <v>70</v>
      </c>
    </row>
    <row r="79" spans="2:2" ht="17.25" customHeight="1" x14ac:dyDescent="0.25">
      <c r="B79" s="15">
        <v>130</v>
      </c>
    </row>
    <row r="80" spans="2:2" ht="17.25" customHeight="1" x14ac:dyDescent="0.25">
      <c r="B80" s="15">
        <v>60</v>
      </c>
    </row>
    <row r="81" spans="2:2" ht="17.25" customHeight="1" x14ac:dyDescent="0.25">
      <c r="B81" s="15">
        <v>100</v>
      </c>
    </row>
    <row r="82" spans="2:2" ht="17.25" customHeight="1" x14ac:dyDescent="0.25">
      <c r="B82" s="15">
        <v>40</v>
      </c>
    </row>
    <row r="83" spans="2:2" ht="17.25" customHeight="1" x14ac:dyDescent="0.25">
      <c r="B83" s="15">
        <v>70</v>
      </c>
    </row>
    <row r="84" spans="2:2" ht="17.25" customHeight="1" x14ac:dyDescent="0.25">
      <c r="B84" s="15">
        <v>140</v>
      </c>
    </row>
    <row r="85" spans="2:2" ht="17.25" customHeight="1" x14ac:dyDescent="0.25">
      <c r="B85" s="15">
        <v>100</v>
      </c>
    </row>
    <row r="86" spans="2:2" ht="17.25" customHeight="1" x14ac:dyDescent="0.25">
      <c r="B86" s="15">
        <v>80</v>
      </c>
    </row>
    <row r="87" spans="2:2" ht="17.25" customHeight="1" x14ac:dyDescent="0.25">
      <c r="B87" s="15">
        <v>210</v>
      </c>
    </row>
    <row r="88" spans="2:2" ht="17.25" customHeight="1" x14ac:dyDescent="0.25">
      <c r="B88" s="15">
        <v>50</v>
      </c>
    </row>
    <row r="89" spans="2:2" ht="17.25" customHeight="1" x14ac:dyDescent="0.25">
      <c r="B89" s="15">
        <v>110</v>
      </c>
    </row>
    <row r="90" spans="2:2" ht="17.25" customHeight="1" x14ac:dyDescent="0.25">
      <c r="B90" s="15">
        <v>260</v>
      </c>
    </row>
    <row r="91" spans="2:2" ht="17.25" customHeight="1" x14ac:dyDescent="0.25">
      <c r="B91" s="15">
        <v>60</v>
      </c>
    </row>
    <row r="92" spans="2:2" ht="17.25" customHeight="1" x14ac:dyDescent="0.25">
      <c r="B92" s="15">
        <v>150</v>
      </c>
    </row>
    <row r="93" spans="2:2" ht="17.25" customHeight="1" x14ac:dyDescent="0.25">
      <c r="B93" s="15">
        <v>70</v>
      </c>
    </row>
    <row r="94" spans="2:2" ht="17.25" customHeight="1" x14ac:dyDescent="0.25">
      <c r="B94" s="15">
        <v>80</v>
      </c>
    </row>
    <row r="95" spans="2:2" ht="17.25" customHeight="1" x14ac:dyDescent="0.25">
      <c r="B95" s="15">
        <v>160</v>
      </c>
    </row>
    <row r="96" spans="2:2" ht="17.25" customHeight="1" x14ac:dyDescent="0.25">
      <c r="B96" s="15">
        <v>80</v>
      </c>
    </row>
    <row r="97" spans="2:2" ht="17.25" customHeight="1" x14ac:dyDescent="0.25">
      <c r="B97" s="15">
        <v>110</v>
      </c>
    </row>
    <row r="98" spans="2:2" ht="17.25" customHeight="1" x14ac:dyDescent="0.25">
      <c r="B98" s="15">
        <v>50</v>
      </c>
    </row>
    <row r="99" spans="2:2" ht="17.25" customHeight="1" x14ac:dyDescent="0.25">
      <c r="B99" s="15">
        <v>40</v>
      </c>
    </row>
    <row r="100" spans="2:2" ht="17.25" customHeight="1" x14ac:dyDescent="0.25">
      <c r="B100" s="15">
        <v>100</v>
      </c>
    </row>
    <row r="101" spans="2:2" ht="17.25" customHeight="1" x14ac:dyDescent="0.25">
      <c r="B101" s="15">
        <v>160</v>
      </c>
    </row>
    <row r="102" spans="2:2" ht="17.25" customHeight="1" x14ac:dyDescent="0.25">
      <c r="B102" s="15">
        <v>200</v>
      </c>
    </row>
    <row r="103" spans="2:2" ht="17.25" customHeight="1" x14ac:dyDescent="0.25">
      <c r="B103" s="15">
        <v>90</v>
      </c>
    </row>
    <row r="104" spans="2:2" ht="17.25" customHeight="1" x14ac:dyDescent="0.25">
      <c r="B104" s="15">
        <v>120</v>
      </c>
    </row>
    <row r="105" spans="2:2" ht="17.25" customHeight="1" x14ac:dyDescent="0.25">
      <c r="B105" s="15">
        <v>50</v>
      </c>
    </row>
    <row r="106" spans="2:2" ht="17.25" customHeight="1" x14ac:dyDescent="0.25">
      <c r="B106" s="15">
        <v>90</v>
      </c>
    </row>
    <row r="107" spans="2:2" ht="17.25" customHeight="1" x14ac:dyDescent="0.25">
      <c r="B107" s="15">
        <v>50</v>
      </c>
    </row>
    <row r="108" spans="2:2" ht="17.25" customHeight="1" x14ac:dyDescent="0.25">
      <c r="B108" s="15">
        <v>250</v>
      </c>
    </row>
    <row r="109" spans="2:2" ht="17.25" customHeight="1" x14ac:dyDescent="0.25">
      <c r="B109" s="15">
        <v>40</v>
      </c>
    </row>
    <row r="110" spans="2:2" ht="17.25" customHeight="1" x14ac:dyDescent="0.25">
      <c r="B110" s="15">
        <v>60</v>
      </c>
    </row>
    <row r="111" spans="2:2" ht="17.25" customHeight="1" x14ac:dyDescent="0.25">
      <c r="B111" s="15">
        <v>50</v>
      </c>
    </row>
    <row r="112" spans="2:2" ht="17.25" customHeight="1" x14ac:dyDescent="0.25">
      <c r="B112" s="15">
        <v>140</v>
      </c>
    </row>
    <row r="113" spans="2:2" ht="17.25" customHeight="1" x14ac:dyDescent="0.25">
      <c r="B113" s="15">
        <v>100</v>
      </c>
    </row>
    <row r="114" spans="2:2" ht="17.25" customHeight="1" x14ac:dyDescent="0.25">
      <c r="B114" s="15">
        <v>100</v>
      </c>
    </row>
    <row r="115" spans="2:2" ht="17.25" customHeight="1" x14ac:dyDescent="0.25">
      <c r="B115" s="15">
        <v>100</v>
      </c>
    </row>
    <row r="116" spans="2:2" ht="17.25" customHeight="1" x14ac:dyDescent="0.25">
      <c r="B116" s="15">
        <v>90</v>
      </c>
    </row>
    <row r="117" spans="2:2" ht="17.25" customHeight="1" x14ac:dyDescent="0.25">
      <c r="B117" s="15">
        <v>60</v>
      </c>
    </row>
    <row r="118" spans="2:2" ht="17.25" customHeight="1" x14ac:dyDescent="0.25">
      <c r="B118" s="15">
        <v>90</v>
      </c>
    </row>
    <row r="119" spans="2:2" ht="17.25" customHeight="1" x14ac:dyDescent="0.25">
      <c r="B119" s="15">
        <v>90</v>
      </c>
    </row>
    <row r="120" spans="2:2" ht="17.25" customHeight="1" x14ac:dyDescent="0.25">
      <c r="B120" s="15">
        <v>100</v>
      </c>
    </row>
    <row r="121" spans="2:2" ht="17.25" customHeight="1" x14ac:dyDescent="0.25">
      <c r="B121" s="15">
        <v>190</v>
      </c>
    </row>
    <row r="122" spans="2:2" ht="17.25" customHeight="1" x14ac:dyDescent="0.25">
      <c r="B122" s="15">
        <v>220</v>
      </c>
    </row>
    <row r="123" spans="2:2" ht="17.25" customHeight="1" x14ac:dyDescent="0.25">
      <c r="B123" s="15">
        <v>70</v>
      </c>
    </row>
    <row r="124" spans="2:2" ht="17.25" customHeight="1" x14ac:dyDescent="0.25">
      <c r="B124" s="15">
        <v>130</v>
      </c>
    </row>
    <row r="125" spans="2:2" ht="17.25" customHeight="1" x14ac:dyDescent="0.25">
      <c r="B125" s="15">
        <v>220</v>
      </c>
    </row>
    <row r="126" spans="2:2" ht="17.25" customHeight="1" x14ac:dyDescent="0.25">
      <c r="B126" s="15">
        <v>140</v>
      </c>
    </row>
    <row r="127" spans="2:2" ht="17.25" customHeight="1" x14ac:dyDescent="0.25">
      <c r="B127" s="15">
        <v>230</v>
      </c>
    </row>
    <row r="128" spans="2:2" ht="17.25" customHeight="1" x14ac:dyDescent="0.25">
      <c r="B128" s="15">
        <v>70</v>
      </c>
    </row>
    <row r="129" spans="2:2" ht="17.25" customHeight="1" x14ac:dyDescent="0.25">
      <c r="B129" s="15">
        <v>140</v>
      </c>
    </row>
    <row r="130" spans="2:2" ht="17.25" customHeight="1" x14ac:dyDescent="0.25">
      <c r="B130" s="15">
        <v>70</v>
      </c>
    </row>
    <row r="131" spans="2:2" ht="17.25" customHeight="1" x14ac:dyDescent="0.25">
      <c r="B131" s="15">
        <v>40</v>
      </c>
    </row>
    <row r="132" spans="2:2" ht="17.25" customHeight="1" x14ac:dyDescent="0.25">
      <c r="B132" s="15">
        <v>60</v>
      </c>
    </row>
    <row r="133" spans="2:2" ht="17.25" customHeight="1" x14ac:dyDescent="0.25">
      <c r="B133" s="15">
        <v>120</v>
      </c>
    </row>
    <row r="134" spans="2:2" ht="17.25" customHeight="1" x14ac:dyDescent="0.25">
      <c r="B134" s="15">
        <v>60</v>
      </c>
    </row>
    <row r="135" spans="2:2" ht="17.25" customHeight="1" x14ac:dyDescent="0.25">
      <c r="B135" s="15">
        <v>240</v>
      </c>
    </row>
    <row r="136" spans="2:2" ht="17.25" customHeight="1" x14ac:dyDescent="0.25">
      <c r="B136" s="15">
        <v>110</v>
      </c>
    </row>
    <row r="137" spans="2:2" ht="17.25" customHeight="1" x14ac:dyDescent="0.25">
      <c r="B137" s="15">
        <v>110</v>
      </c>
    </row>
    <row r="138" spans="2:2" ht="17.25" customHeight="1" x14ac:dyDescent="0.25">
      <c r="B138" s="15">
        <v>50</v>
      </c>
    </row>
    <row r="139" spans="2:2" ht="17.25" customHeight="1" x14ac:dyDescent="0.25">
      <c r="B139" s="15">
        <v>80</v>
      </c>
    </row>
    <row r="140" spans="2:2" ht="17.25" customHeight="1" x14ac:dyDescent="0.25">
      <c r="B140" s="15">
        <v>110</v>
      </c>
    </row>
    <row r="141" spans="2:2" ht="17.25" customHeight="1" x14ac:dyDescent="0.25">
      <c r="B141" s="15">
        <v>120</v>
      </c>
    </row>
    <row r="142" spans="2:2" ht="17.25" customHeight="1" x14ac:dyDescent="0.25">
      <c r="B142" s="15">
        <v>110</v>
      </c>
    </row>
    <row r="143" spans="2:2" ht="17.25" customHeight="1" x14ac:dyDescent="0.25">
      <c r="B143" s="15">
        <v>190</v>
      </c>
    </row>
    <row r="144" spans="2:2" ht="17.25" customHeight="1" x14ac:dyDescent="0.25">
      <c r="B144" s="15">
        <v>170</v>
      </c>
    </row>
    <row r="145" spans="2:2" ht="17.25" customHeight="1" x14ac:dyDescent="0.25">
      <c r="B145" s="15">
        <v>290</v>
      </c>
    </row>
    <row r="146" spans="2:2" ht="17.25" customHeight="1" x14ac:dyDescent="0.25">
      <c r="B146" s="15">
        <v>120</v>
      </c>
    </row>
    <row r="147" spans="2:2" ht="17.25" customHeight="1" x14ac:dyDescent="0.25">
      <c r="B147" s="15">
        <v>170</v>
      </c>
    </row>
    <row r="148" spans="2:2" ht="17.25" customHeight="1" x14ac:dyDescent="0.25">
      <c r="B148" s="15">
        <v>140</v>
      </c>
    </row>
    <row r="149" spans="2:2" ht="17.25" customHeight="1" x14ac:dyDescent="0.25">
      <c r="B149" s="15">
        <v>250</v>
      </c>
    </row>
    <row r="150" spans="2:2" ht="17.25" customHeight="1" x14ac:dyDescent="0.25">
      <c r="B150" s="15">
        <v>220</v>
      </c>
    </row>
    <row r="151" spans="2:2" ht="17.25" customHeight="1" x14ac:dyDescent="0.25">
      <c r="B151" s="15">
        <v>280</v>
      </c>
    </row>
    <row r="152" spans="2:2" ht="17.25" customHeight="1" x14ac:dyDescent="0.25">
      <c r="B152" s="15">
        <v>110</v>
      </c>
    </row>
    <row r="153" spans="2:2" ht="17.25" customHeight="1" x14ac:dyDescent="0.25">
      <c r="B153" s="15">
        <v>40</v>
      </c>
    </row>
    <row r="154" spans="2:2" ht="17.25" customHeight="1" x14ac:dyDescent="0.25">
      <c r="B154" s="15">
        <v>140</v>
      </c>
    </row>
    <row r="155" spans="2:2" ht="17.25" customHeight="1" x14ac:dyDescent="0.25">
      <c r="B155" s="15">
        <v>150</v>
      </c>
    </row>
    <row r="156" spans="2:2" ht="17.25" customHeight="1" x14ac:dyDescent="0.25">
      <c r="B156" s="15">
        <v>150</v>
      </c>
    </row>
    <row r="157" spans="2:2" ht="17.25" customHeight="1" x14ac:dyDescent="0.25">
      <c r="B157" s="15">
        <v>50</v>
      </c>
    </row>
    <row r="158" spans="2:2" ht="17.25" customHeight="1" x14ac:dyDescent="0.25">
      <c r="B158" s="15">
        <v>80</v>
      </c>
    </row>
    <row r="159" spans="2:2" ht="17.25" customHeight="1" x14ac:dyDescent="0.25">
      <c r="B159" s="15">
        <v>70</v>
      </c>
    </row>
    <row r="160" spans="2:2" ht="17.25" customHeight="1" x14ac:dyDescent="0.25">
      <c r="B160" s="15">
        <v>50</v>
      </c>
    </row>
    <row r="161" spans="2:2" ht="17.25" customHeight="1" x14ac:dyDescent="0.25">
      <c r="B161" s="15">
        <v>40</v>
      </c>
    </row>
    <row r="162" spans="2:2" ht="17.25" customHeight="1" x14ac:dyDescent="0.25">
      <c r="B162" s="15">
        <v>140</v>
      </c>
    </row>
    <row r="163" spans="2:2" ht="17.25" customHeight="1" x14ac:dyDescent="0.25">
      <c r="B163" s="15">
        <v>70</v>
      </c>
    </row>
    <row r="164" spans="2:2" ht="17.25" customHeight="1" x14ac:dyDescent="0.25">
      <c r="B164" s="15">
        <v>100</v>
      </c>
    </row>
    <row r="165" spans="2:2" ht="17.25" customHeight="1" x14ac:dyDescent="0.25">
      <c r="B165" s="15">
        <v>210</v>
      </c>
    </row>
    <row r="166" spans="2:2" ht="17.25" customHeight="1" x14ac:dyDescent="0.25">
      <c r="B166" s="15">
        <v>60</v>
      </c>
    </row>
    <row r="167" spans="2:2" ht="17.25" customHeight="1" x14ac:dyDescent="0.25">
      <c r="B167" s="15">
        <v>140</v>
      </c>
    </row>
    <row r="168" spans="2:2" ht="17.25" customHeight="1" x14ac:dyDescent="0.25">
      <c r="B168" s="15">
        <v>270</v>
      </c>
    </row>
    <row r="169" spans="2:2" ht="17.25" customHeight="1" x14ac:dyDescent="0.25">
      <c r="B169" s="15">
        <v>110</v>
      </c>
    </row>
    <row r="170" spans="2:2" ht="17.25" customHeight="1" x14ac:dyDescent="0.25">
      <c r="B170" s="15">
        <v>100</v>
      </c>
    </row>
    <row r="171" spans="2:2" ht="17.25" customHeight="1" x14ac:dyDescent="0.25">
      <c r="B171" s="15">
        <v>120</v>
      </c>
    </row>
    <row r="172" spans="2:2" ht="17.25" customHeight="1" x14ac:dyDescent="0.25">
      <c r="B172" s="15">
        <v>40</v>
      </c>
    </row>
    <row r="173" spans="2:2" ht="17.25" customHeight="1" x14ac:dyDescent="0.25">
      <c r="B173" s="15">
        <v>120</v>
      </c>
    </row>
    <row r="174" spans="2:2" ht="17.25" customHeight="1" x14ac:dyDescent="0.25">
      <c r="B174" s="15">
        <v>190</v>
      </c>
    </row>
    <row r="175" spans="2:2" ht="17.25" customHeight="1" x14ac:dyDescent="0.25">
      <c r="B175" s="15">
        <v>280</v>
      </c>
    </row>
    <row r="176" spans="2:2" ht="17.25" customHeight="1" x14ac:dyDescent="0.25">
      <c r="B176" s="15">
        <v>130</v>
      </c>
    </row>
    <row r="177" spans="2:2" ht="17.25" customHeight="1" x14ac:dyDescent="0.25">
      <c r="B177" s="15">
        <v>140</v>
      </c>
    </row>
    <row r="178" spans="2:2" ht="17.25" customHeight="1" x14ac:dyDescent="0.25">
      <c r="B178" s="15">
        <v>210</v>
      </c>
    </row>
    <row r="179" spans="2:2" ht="17.25" customHeight="1" x14ac:dyDescent="0.25">
      <c r="B179" s="15">
        <v>240</v>
      </c>
    </row>
    <row r="180" spans="2:2" ht="17.25" customHeight="1" x14ac:dyDescent="0.25">
      <c r="B180" s="15">
        <v>40</v>
      </c>
    </row>
    <row r="181" spans="2:2" ht="17.25" customHeight="1" x14ac:dyDescent="0.25">
      <c r="B181" s="15">
        <v>40</v>
      </c>
    </row>
    <row r="182" spans="2:2" ht="17.25" customHeight="1" x14ac:dyDescent="0.25">
      <c r="B182" s="15">
        <v>250</v>
      </c>
    </row>
    <row r="183" spans="2:2" ht="17.25" customHeight="1" x14ac:dyDescent="0.25">
      <c r="B183" s="15">
        <v>90</v>
      </c>
    </row>
    <row r="184" spans="2:2" ht="17.25" customHeight="1" x14ac:dyDescent="0.25">
      <c r="B184" s="15">
        <v>150</v>
      </c>
    </row>
    <row r="185" spans="2:2" ht="17.25" customHeight="1" x14ac:dyDescent="0.25">
      <c r="B185" s="15">
        <v>60</v>
      </c>
    </row>
    <row r="186" spans="2:2" ht="17.25" customHeight="1" x14ac:dyDescent="0.25">
      <c r="B186" s="15">
        <v>110</v>
      </c>
    </row>
    <row r="187" spans="2:2" ht="17.25" customHeight="1" x14ac:dyDescent="0.25">
      <c r="B187" s="15">
        <v>80</v>
      </c>
    </row>
    <row r="188" spans="2:2" ht="17.25" customHeight="1" x14ac:dyDescent="0.25">
      <c r="B188" s="15">
        <v>70</v>
      </c>
    </row>
    <row r="189" spans="2:2" ht="17.25" customHeight="1" x14ac:dyDescent="0.25">
      <c r="B189" s="15">
        <v>40</v>
      </c>
    </row>
    <row r="190" spans="2:2" ht="17.25" customHeight="1" x14ac:dyDescent="0.25">
      <c r="B190" s="15">
        <v>70</v>
      </c>
    </row>
    <row r="191" spans="2:2" ht="17.25" customHeight="1" x14ac:dyDescent="0.25">
      <c r="B191" s="15">
        <v>200</v>
      </c>
    </row>
    <row r="192" spans="2:2" ht="17.25" customHeight="1" x14ac:dyDescent="0.25">
      <c r="B192" s="15">
        <v>180</v>
      </c>
    </row>
    <row r="193" spans="2:2" ht="17.25" customHeight="1" x14ac:dyDescent="0.25">
      <c r="B193" s="15">
        <v>90</v>
      </c>
    </row>
    <row r="194" spans="2:2" ht="17.25" customHeight="1" x14ac:dyDescent="0.25">
      <c r="B194" s="15">
        <v>100</v>
      </c>
    </row>
    <row r="195" spans="2:2" ht="17.25" customHeight="1" x14ac:dyDescent="0.25">
      <c r="B195" s="15">
        <v>140</v>
      </c>
    </row>
    <row r="196" spans="2:2" ht="17.25" customHeight="1" x14ac:dyDescent="0.25">
      <c r="B196" s="15">
        <v>290</v>
      </c>
    </row>
    <row r="197" spans="2:2" ht="17.25" customHeight="1" x14ac:dyDescent="0.25">
      <c r="B197" s="15">
        <v>140</v>
      </c>
    </row>
    <row r="198" spans="2:2" ht="17.25" customHeight="1" x14ac:dyDescent="0.25">
      <c r="B198" s="15">
        <v>130</v>
      </c>
    </row>
    <row r="199" spans="2:2" ht="17.25" customHeight="1" x14ac:dyDescent="0.25">
      <c r="B199" s="15">
        <v>110</v>
      </c>
    </row>
    <row r="200" spans="2:2" ht="17.25" customHeight="1" x14ac:dyDescent="0.25">
      <c r="B200" s="15">
        <v>90</v>
      </c>
    </row>
    <row r="201" spans="2:2" ht="17.25" customHeight="1" x14ac:dyDescent="0.25">
      <c r="B201" s="15">
        <v>200</v>
      </c>
    </row>
    <row r="202" spans="2:2" ht="17.25" customHeight="1" x14ac:dyDescent="0.25">
      <c r="B202" s="15">
        <v>210</v>
      </c>
    </row>
    <row r="203" spans="2:2" ht="17.25" customHeight="1" x14ac:dyDescent="0.25">
      <c r="B203" s="15">
        <v>80</v>
      </c>
    </row>
    <row r="204" spans="2:2" ht="17.25" customHeight="1" x14ac:dyDescent="0.25">
      <c r="B204" s="15">
        <v>130</v>
      </c>
    </row>
    <row r="205" spans="2:2" ht="17.25" customHeight="1" x14ac:dyDescent="0.25">
      <c r="B205" s="15">
        <v>80</v>
      </c>
    </row>
    <row r="206" spans="2:2" ht="17.25" customHeight="1" x14ac:dyDescent="0.25">
      <c r="B206" s="15">
        <v>140</v>
      </c>
    </row>
    <row r="207" spans="2:2" ht="17.25" customHeight="1" x14ac:dyDescent="0.25">
      <c r="B207" s="15">
        <v>110</v>
      </c>
    </row>
    <row r="208" spans="2:2" ht="17.25" customHeight="1" x14ac:dyDescent="0.25">
      <c r="B208" s="15">
        <v>270</v>
      </c>
    </row>
    <row r="209" spans="2:2" ht="17.25" customHeight="1" x14ac:dyDescent="0.25">
      <c r="B209" s="15">
        <v>80</v>
      </c>
    </row>
    <row r="210" spans="2:2" ht="17.25" customHeight="1" x14ac:dyDescent="0.25">
      <c r="B210" s="15">
        <v>130</v>
      </c>
    </row>
    <row r="211" spans="2:2" ht="17.25" customHeight="1" x14ac:dyDescent="0.25">
      <c r="B211" s="15">
        <v>100</v>
      </c>
    </row>
    <row r="212" spans="2:2" ht="17.25" customHeight="1" x14ac:dyDescent="0.25">
      <c r="B212" s="15">
        <v>60</v>
      </c>
    </row>
    <row r="213" spans="2:2" ht="17.25" customHeight="1" x14ac:dyDescent="0.25">
      <c r="B213" s="15">
        <v>60</v>
      </c>
    </row>
    <row r="214" spans="2:2" ht="17.25" customHeight="1" x14ac:dyDescent="0.25">
      <c r="B214" s="15">
        <v>130</v>
      </c>
    </row>
    <row r="215" spans="2:2" ht="17.25" customHeight="1" x14ac:dyDescent="0.25">
      <c r="B215" s="15">
        <v>120</v>
      </c>
    </row>
    <row r="216" spans="2:2" ht="17.25" customHeight="1" x14ac:dyDescent="0.25">
      <c r="B216" s="15">
        <v>190</v>
      </c>
    </row>
    <row r="217" spans="2:2" ht="17.25" customHeight="1" x14ac:dyDescent="0.25">
      <c r="B217" s="15">
        <v>140</v>
      </c>
    </row>
    <row r="218" spans="2:2" ht="17.25" customHeight="1" x14ac:dyDescent="0.25">
      <c r="B218" s="15">
        <v>170</v>
      </c>
    </row>
    <row r="219" spans="2:2" ht="17.25" customHeight="1" x14ac:dyDescent="0.25">
      <c r="B219" s="15">
        <v>250</v>
      </c>
    </row>
    <row r="220" spans="2:2" ht="17.25" customHeight="1" x14ac:dyDescent="0.25">
      <c r="B220" s="15">
        <v>70</v>
      </c>
    </row>
    <row r="221" spans="2:2" ht="17.25" customHeight="1" x14ac:dyDescent="0.25">
      <c r="B221" s="15">
        <v>50</v>
      </c>
    </row>
    <row r="222" spans="2:2" ht="17.25" customHeight="1" x14ac:dyDescent="0.25">
      <c r="B222" s="15">
        <v>90</v>
      </c>
    </row>
    <row r="223" spans="2:2" ht="17.25" customHeight="1" x14ac:dyDescent="0.25">
      <c r="B223" s="15">
        <v>90</v>
      </c>
    </row>
    <row r="224" spans="2:2" ht="17.25" customHeight="1" x14ac:dyDescent="0.25">
      <c r="B224" s="15">
        <v>90</v>
      </c>
    </row>
    <row r="225" spans="2:2" ht="17.25" customHeight="1" x14ac:dyDescent="0.25">
      <c r="B225" s="15">
        <v>50</v>
      </c>
    </row>
    <row r="226" spans="2:2" ht="17.25" customHeight="1" x14ac:dyDescent="0.25">
      <c r="B226" s="15">
        <v>280</v>
      </c>
    </row>
    <row r="227" spans="2:2" ht="17.25" customHeight="1" x14ac:dyDescent="0.25">
      <c r="B227" s="15">
        <v>160</v>
      </c>
    </row>
    <row r="228" spans="2:2" ht="17.25" customHeight="1" x14ac:dyDescent="0.25">
      <c r="B228" s="15">
        <v>120</v>
      </c>
    </row>
    <row r="229" spans="2:2" ht="17.25" customHeight="1" x14ac:dyDescent="0.25">
      <c r="B229" s="15">
        <v>60</v>
      </c>
    </row>
    <row r="230" spans="2:2" ht="17.25" customHeight="1" x14ac:dyDescent="0.25">
      <c r="B230" s="15">
        <v>80</v>
      </c>
    </row>
    <row r="231" spans="2:2" ht="17.25" customHeight="1" x14ac:dyDescent="0.25">
      <c r="B231" s="15">
        <v>290</v>
      </c>
    </row>
    <row r="232" spans="2:2" ht="17.25" customHeight="1" x14ac:dyDescent="0.25">
      <c r="B232" s="15">
        <v>120</v>
      </c>
    </row>
    <row r="233" spans="2:2" ht="17.25" customHeight="1" x14ac:dyDescent="0.25">
      <c r="B233" s="15">
        <v>90</v>
      </c>
    </row>
    <row r="234" spans="2:2" ht="17.25" customHeight="1" x14ac:dyDescent="0.25">
      <c r="B234" s="15">
        <v>120</v>
      </c>
    </row>
    <row r="235" spans="2:2" ht="17.25" customHeight="1" x14ac:dyDescent="0.25">
      <c r="B235" s="15">
        <v>270</v>
      </c>
    </row>
    <row r="236" spans="2:2" ht="17.25" customHeight="1" x14ac:dyDescent="0.25">
      <c r="B236" s="15">
        <v>60</v>
      </c>
    </row>
    <row r="237" spans="2:2" ht="17.25" customHeight="1" x14ac:dyDescent="0.25">
      <c r="B237" s="15">
        <v>130</v>
      </c>
    </row>
    <row r="238" spans="2:2" ht="17.25" customHeight="1" x14ac:dyDescent="0.25">
      <c r="B238" s="15">
        <v>70</v>
      </c>
    </row>
    <row r="239" spans="2:2" ht="17.25" customHeight="1" x14ac:dyDescent="0.25">
      <c r="B239" s="15">
        <v>230</v>
      </c>
    </row>
    <row r="240" spans="2:2" ht="17.25" customHeight="1" x14ac:dyDescent="0.25">
      <c r="B240" s="15">
        <v>50</v>
      </c>
    </row>
    <row r="241" spans="2:2" ht="17.25" customHeight="1" x14ac:dyDescent="0.25">
      <c r="B241" s="15">
        <v>180</v>
      </c>
    </row>
    <row r="242" spans="2:2" ht="17.25" customHeight="1" x14ac:dyDescent="0.25">
      <c r="B242" s="15">
        <v>210</v>
      </c>
    </row>
    <row r="243" spans="2:2" ht="17.25" customHeight="1" x14ac:dyDescent="0.25">
      <c r="B243" s="15">
        <v>260</v>
      </c>
    </row>
    <row r="244" spans="2:2" ht="17.25" customHeight="1" x14ac:dyDescent="0.25">
      <c r="B244" s="15">
        <v>190</v>
      </c>
    </row>
    <row r="245" spans="2:2" ht="17.25" customHeight="1" x14ac:dyDescent="0.25">
      <c r="B245" s="15">
        <v>130</v>
      </c>
    </row>
    <row r="246" spans="2:2" ht="17.25" customHeight="1" x14ac:dyDescent="0.25">
      <c r="B246" s="15">
        <v>70</v>
      </c>
    </row>
    <row r="247" spans="2:2" ht="17.25" customHeight="1" x14ac:dyDescent="0.25">
      <c r="B247" s="15">
        <v>70</v>
      </c>
    </row>
    <row r="248" spans="2:2" ht="17.25" customHeight="1" x14ac:dyDescent="0.25">
      <c r="B248" s="15">
        <v>120</v>
      </c>
    </row>
    <row r="249" spans="2:2" ht="17.25" customHeight="1" x14ac:dyDescent="0.25">
      <c r="B249" s="15">
        <v>70</v>
      </c>
    </row>
    <row r="250" spans="2:2" ht="17.25" customHeight="1" x14ac:dyDescent="0.25">
      <c r="B250" s="15">
        <v>40</v>
      </c>
    </row>
    <row r="251" spans="2:2" ht="17.25" customHeight="1" x14ac:dyDescent="0.25">
      <c r="B251" s="15">
        <v>100</v>
      </c>
    </row>
    <row r="252" spans="2:2" ht="17.25" customHeight="1" x14ac:dyDescent="0.25">
      <c r="B252" s="15">
        <v>190</v>
      </c>
    </row>
    <row r="253" spans="2:2" ht="17.25" customHeight="1" x14ac:dyDescent="0.25">
      <c r="B253" s="15">
        <v>180</v>
      </c>
    </row>
    <row r="254" spans="2:2" ht="17.25" customHeight="1" x14ac:dyDescent="0.25">
      <c r="B254" s="15">
        <v>130</v>
      </c>
    </row>
    <row r="255" spans="2:2" ht="17.25" customHeight="1" x14ac:dyDescent="0.25">
      <c r="B255" s="15">
        <v>70</v>
      </c>
    </row>
    <row r="256" spans="2:2" ht="17.25" customHeight="1" x14ac:dyDescent="0.25">
      <c r="B256" s="15">
        <v>50</v>
      </c>
    </row>
    <row r="257" spans="2:2" ht="17.25" customHeight="1" x14ac:dyDescent="0.25">
      <c r="B257" s="15">
        <v>240</v>
      </c>
    </row>
    <row r="258" spans="2:2" ht="17.25" customHeight="1" x14ac:dyDescent="0.25">
      <c r="B258" s="15">
        <v>120</v>
      </c>
    </row>
    <row r="259" spans="2:2" ht="17.25" customHeight="1" x14ac:dyDescent="0.25">
      <c r="B259" s="15">
        <v>80</v>
      </c>
    </row>
    <row r="260" spans="2:2" ht="17.25" customHeight="1" x14ac:dyDescent="0.25">
      <c r="B260" s="15">
        <v>220</v>
      </c>
    </row>
    <row r="261" spans="2:2" ht="17.25" customHeight="1" x14ac:dyDescent="0.25">
      <c r="B261" s="15">
        <v>120</v>
      </c>
    </row>
    <row r="262" spans="2:2" ht="17.25" customHeight="1" x14ac:dyDescent="0.25">
      <c r="B262" s="15">
        <v>70</v>
      </c>
    </row>
    <row r="263" spans="2:2" ht="17.25" customHeight="1" x14ac:dyDescent="0.25">
      <c r="B263" s="15">
        <v>50</v>
      </c>
    </row>
    <row r="264" spans="2:2" ht="17.25" customHeight="1" x14ac:dyDescent="0.25">
      <c r="B264" s="15">
        <v>40</v>
      </c>
    </row>
    <row r="265" spans="2:2" ht="17.25" customHeight="1" x14ac:dyDescent="0.25">
      <c r="B265" s="15">
        <v>70</v>
      </c>
    </row>
    <row r="266" spans="2:2" ht="17.25" customHeight="1" x14ac:dyDescent="0.25">
      <c r="B266" s="15">
        <v>150</v>
      </c>
    </row>
    <row r="267" spans="2:2" ht="17.25" customHeight="1" x14ac:dyDescent="0.25">
      <c r="B267" s="15">
        <v>90</v>
      </c>
    </row>
    <row r="268" spans="2:2" ht="17.25" customHeight="1" x14ac:dyDescent="0.25">
      <c r="B268" s="15">
        <v>110</v>
      </c>
    </row>
    <row r="269" spans="2:2" ht="17.25" customHeight="1" x14ac:dyDescent="0.25">
      <c r="B269" s="15">
        <v>120</v>
      </c>
    </row>
    <row r="270" spans="2:2" ht="17.25" customHeight="1" x14ac:dyDescent="0.25">
      <c r="B270" s="15">
        <v>80</v>
      </c>
    </row>
    <row r="271" spans="2:2" ht="17.25" customHeight="1" x14ac:dyDescent="0.25">
      <c r="B271" s="15">
        <v>60</v>
      </c>
    </row>
    <row r="272" spans="2:2" ht="17.25" customHeight="1" x14ac:dyDescent="0.25">
      <c r="B272" s="15">
        <v>70</v>
      </c>
    </row>
    <row r="273" spans="2:2" ht="17.25" customHeight="1" x14ac:dyDescent="0.25">
      <c r="B273" s="15">
        <v>50</v>
      </c>
    </row>
    <row r="274" spans="2:2" ht="17.25" customHeight="1" x14ac:dyDescent="0.25">
      <c r="B274" s="15">
        <v>70</v>
      </c>
    </row>
    <row r="275" spans="2:2" ht="17.25" customHeight="1" x14ac:dyDescent="0.25">
      <c r="B275" s="15">
        <v>50</v>
      </c>
    </row>
    <row r="276" spans="2:2" ht="17.25" customHeight="1" x14ac:dyDescent="0.25">
      <c r="B276" s="15">
        <v>70</v>
      </c>
    </row>
    <row r="277" spans="2:2" ht="17.25" customHeight="1" x14ac:dyDescent="0.25">
      <c r="B277" s="15">
        <v>60</v>
      </c>
    </row>
    <row r="278" spans="2:2" ht="17.25" customHeight="1" x14ac:dyDescent="0.25">
      <c r="B278" s="15">
        <v>240</v>
      </c>
    </row>
    <row r="279" spans="2:2" ht="17.25" customHeight="1" x14ac:dyDescent="0.25">
      <c r="B279" s="15">
        <v>100</v>
      </c>
    </row>
    <row r="280" spans="2:2" ht="17.25" customHeight="1" x14ac:dyDescent="0.25">
      <c r="B280" s="15">
        <v>100</v>
      </c>
    </row>
    <row r="281" spans="2:2" ht="17.25" customHeight="1" x14ac:dyDescent="0.25">
      <c r="B281" s="15">
        <v>150</v>
      </c>
    </row>
    <row r="282" spans="2:2" ht="17.25" customHeight="1" x14ac:dyDescent="0.25">
      <c r="B282" s="15">
        <v>140</v>
      </c>
    </row>
    <row r="283" spans="2:2" ht="17.25" customHeight="1" x14ac:dyDescent="0.25">
      <c r="B283" s="15">
        <v>270</v>
      </c>
    </row>
    <row r="284" spans="2:2" ht="17.25" customHeight="1" x14ac:dyDescent="0.25">
      <c r="B284" s="15">
        <v>260</v>
      </c>
    </row>
    <row r="285" spans="2:2" ht="17.25" customHeight="1" x14ac:dyDescent="0.25">
      <c r="B285" s="15">
        <v>70</v>
      </c>
    </row>
    <row r="286" spans="2:2" ht="17.25" customHeight="1" x14ac:dyDescent="0.25">
      <c r="B286" s="15">
        <v>100</v>
      </c>
    </row>
    <row r="287" spans="2:2" ht="17.25" customHeight="1" x14ac:dyDescent="0.25">
      <c r="B287" s="15">
        <v>90</v>
      </c>
    </row>
    <row r="288" spans="2:2" ht="17.25" customHeight="1" x14ac:dyDescent="0.25">
      <c r="B288" s="15">
        <v>140</v>
      </c>
    </row>
    <row r="289" spans="2:2" ht="17.25" customHeight="1" x14ac:dyDescent="0.25">
      <c r="B289" s="15">
        <v>220</v>
      </c>
    </row>
    <row r="290" spans="2:2" ht="17.25" customHeight="1" x14ac:dyDescent="0.25">
      <c r="B290" s="15">
        <v>100</v>
      </c>
    </row>
    <row r="291" spans="2:2" ht="17.25" customHeight="1" x14ac:dyDescent="0.25">
      <c r="B291" s="15">
        <v>100</v>
      </c>
    </row>
    <row r="292" spans="2:2" ht="17.25" customHeight="1" x14ac:dyDescent="0.25">
      <c r="B292" s="15">
        <v>160</v>
      </c>
    </row>
    <row r="293" spans="2:2" ht="17.25" customHeight="1" x14ac:dyDescent="0.25">
      <c r="B293" s="15">
        <v>120</v>
      </c>
    </row>
    <row r="294" spans="2:2" ht="17.25" customHeight="1" x14ac:dyDescent="0.25">
      <c r="B294" s="15">
        <v>190</v>
      </c>
    </row>
    <row r="295" spans="2:2" ht="17.25" customHeight="1" x14ac:dyDescent="0.25">
      <c r="B295" s="15">
        <v>150</v>
      </c>
    </row>
    <row r="296" spans="2:2" ht="17.25" customHeight="1" x14ac:dyDescent="0.25">
      <c r="B296" s="15">
        <v>70</v>
      </c>
    </row>
    <row r="297" spans="2:2" ht="17.25" customHeight="1" x14ac:dyDescent="0.25">
      <c r="B297" s="15">
        <v>120</v>
      </c>
    </row>
    <row r="298" spans="2:2" ht="17.25" customHeight="1" x14ac:dyDescent="0.25">
      <c r="B298" s="15">
        <v>90</v>
      </c>
    </row>
    <row r="299" spans="2:2" ht="17.25" customHeight="1" x14ac:dyDescent="0.25">
      <c r="B299" s="15">
        <v>250</v>
      </c>
    </row>
    <row r="300" spans="2:2" ht="17.25" customHeight="1" x14ac:dyDescent="0.25">
      <c r="B300" s="15">
        <v>170</v>
      </c>
    </row>
    <row r="301" spans="2:2" ht="17.25" customHeight="1" x14ac:dyDescent="0.25">
      <c r="B301" s="15">
        <v>90</v>
      </c>
    </row>
    <row r="302" spans="2:2" ht="17.25" customHeight="1" x14ac:dyDescent="0.25">
      <c r="B302" s="15">
        <v>130</v>
      </c>
    </row>
    <row r="303" spans="2:2" ht="17.25" customHeight="1" x14ac:dyDescent="0.25">
      <c r="B303" s="15">
        <v>60</v>
      </c>
    </row>
    <row r="304" spans="2:2" ht="17.25" customHeight="1" x14ac:dyDescent="0.25">
      <c r="B304" s="15">
        <v>120</v>
      </c>
    </row>
    <row r="305" spans="2:2" ht="17.25" customHeight="1" x14ac:dyDescent="0.25">
      <c r="B305" s="15">
        <v>120</v>
      </c>
    </row>
    <row r="306" spans="2:2" ht="17.25" customHeight="1" x14ac:dyDescent="0.25">
      <c r="B306" s="15">
        <v>110</v>
      </c>
    </row>
    <row r="307" spans="2:2" ht="17.25" customHeight="1" x14ac:dyDescent="0.25">
      <c r="B307" s="15">
        <v>290</v>
      </c>
    </row>
    <row r="308" spans="2:2" ht="17.25" customHeight="1" x14ac:dyDescent="0.25">
      <c r="B308" s="15">
        <v>140</v>
      </c>
    </row>
    <row r="309" spans="2:2" ht="17.25" customHeight="1" x14ac:dyDescent="0.25">
      <c r="B309" s="15">
        <v>160</v>
      </c>
    </row>
    <row r="310" spans="2:2" ht="17.25" customHeight="1" x14ac:dyDescent="0.25">
      <c r="B310" s="15">
        <v>200</v>
      </c>
    </row>
    <row r="311" spans="2:2" ht="17.25" customHeight="1" x14ac:dyDescent="0.25">
      <c r="B311" s="15">
        <v>60</v>
      </c>
    </row>
    <row r="312" spans="2:2" ht="17.25" customHeight="1" x14ac:dyDescent="0.25">
      <c r="B312" s="15">
        <v>280</v>
      </c>
    </row>
    <row r="313" spans="2:2" ht="17.25" customHeight="1" x14ac:dyDescent="0.25">
      <c r="B313" s="15">
        <v>260</v>
      </c>
    </row>
    <row r="314" spans="2:2" ht="17.25" customHeight="1" x14ac:dyDescent="0.25">
      <c r="B314" s="15">
        <v>200</v>
      </c>
    </row>
    <row r="315" spans="2:2" ht="17.25" customHeight="1" x14ac:dyDescent="0.25">
      <c r="B315" s="15">
        <v>80</v>
      </c>
    </row>
    <row r="316" spans="2:2" ht="17.25" customHeight="1" x14ac:dyDescent="0.25">
      <c r="B316" s="15">
        <v>120</v>
      </c>
    </row>
    <row r="317" spans="2:2" ht="17.25" customHeight="1" x14ac:dyDescent="0.25">
      <c r="B317" s="15">
        <v>40</v>
      </c>
    </row>
    <row r="318" spans="2:2" ht="17.25" customHeight="1" x14ac:dyDescent="0.25">
      <c r="B318" s="15">
        <v>130</v>
      </c>
    </row>
    <row r="319" spans="2:2" ht="17.25" customHeight="1" x14ac:dyDescent="0.25">
      <c r="B319" s="15">
        <v>50</v>
      </c>
    </row>
    <row r="320" spans="2:2" ht="17.25" customHeight="1" x14ac:dyDescent="0.25">
      <c r="B320" s="15">
        <v>70</v>
      </c>
    </row>
    <row r="321" spans="2:2" ht="17.25" customHeight="1" x14ac:dyDescent="0.25">
      <c r="B321" s="15">
        <v>90</v>
      </c>
    </row>
    <row r="322" spans="2:2" ht="17.25" customHeight="1" x14ac:dyDescent="0.25">
      <c r="B322" s="15">
        <v>80</v>
      </c>
    </row>
    <row r="323" spans="2:2" ht="17.25" customHeight="1" x14ac:dyDescent="0.25">
      <c r="B323" s="15">
        <v>200</v>
      </c>
    </row>
    <row r="324" spans="2:2" ht="17.25" customHeight="1" x14ac:dyDescent="0.25">
      <c r="B324" s="15">
        <v>280</v>
      </c>
    </row>
    <row r="325" spans="2:2" ht="17.25" customHeight="1" x14ac:dyDescent="0.25">
      <c r="B325" s="15">
        <v>100</v>
      </c>
    </row>
    <row r="326" spans="2:2" ht="17.25" customHeight="1" x14ac:dyDescent="0.25">
      <c r="B326" s="15">
        <v>240</v>
      </c>
    </row>
    <row r="327" spans="2:2" ht="17.25" customHeight="1" x14ac:dyDescent="0.25">
      <c r="B327" s="15">
        <v>80</v>
      </c>
    </row>
    <row r="328" spans="2:2" ht="17.25" customHeight="1" x14ac:dyDescent="0.25">
      <c r="B328" s="15">
        <v>100</v>
      </c>
    </row>
    <row r="329" spans="2:2" ht="17.25" customHeight="1" x14ac:dyDescent="0.25">
      <c r="B329" s="15">
        <v>130</v>
      </c>
    </row>
    <row r="330" spans="2:2" ht="17.25" customHeight="1" x14ac:dyDescent="0.25">
      <c r="B330" s="15">
        <v>120</v>
      </c>
    </row>
    <row r="331" spans="2:2" ht="17.25" customHeight="1" x14ac:dyDescent="0.25">
      <c r="B331" s="15">
        <v>130</v>
      </c>
    </row>
    <row r="332" spans="2:2" ht="17.25" customHeight="1" x14ac:dyDescent="0.25">
      <c r="B332" s="15">
        <v>100</v>
      </c>
    </row>
    <row r="333" spans="2:2" ht="17.25" customHeight="1" x14ac:dyDescent="0.25">
      <c r="B333" s="15">
        <v>260</v>
      </c>
    </row>
    <row r="334" spans="2:2" ht="17.25" customHeight="1" x14ac:dyDescent="0.25">
      <c r="B334" s="15">
        <v>130</v>
      </c>
    </row>
    <row r="335" spans="2:2" ht="17.25" customHeight="1" x14ac:dyDescent="0.25">
      <c r="B335" s="15">
        <v>140</v>
      </c>
    </row>
    <row r="336" spans="2:2" ht="17.25" customHeight="1" x14ac:dyDescent="0.25">
      <c r="B336" s="15">
        <v>100</v>
      </c>
    </row>
    <row r="337" spans="2:2" ht="17.25" customHeight="1" x14ac:dyDescent="0.25">
      <c r="B337" s="15">
        <v>160</v>
      </c>
    </row>
    <row r="338" spans="2:2" ht="17.25" customHeight="1" x14ac:dyDescent="0.25">
      <c r="B338" s="15">
        <v>40</v>
      </c>
    </row>
    <row r="339" spans="2:2" ht="17.25" customHeight="1" x14ac:dyDescent="0.25">
      <c r="B339" s="15">
        <v>210</v>
      </c>
    </row>
    <row r="340" spans="2:2" ht="17.25" customHeight="1" x14ac:dyDescent="0.25">
      <c r="B340" s="15">
        <v>100</v>
      </c>
    </row>
    <row r="341" spans="2:2" ht="17.25" customHeight="1" x14ac:dyDescent="0.25">
      <c r="B341" s="15">
        <v>40</v>
      </c>
    </row>
    <row r="342" spans="2:2" ht="17.25" customHeight="1" x14ac:dyDescent="0.25">
      <c r="B342" s="15">
        <v>50</v>
      </c>
    </row>
    <row r="343" spans="2:2" ht="17.25" customHeight="1" x14ac:dyDescent="0.25">
      <c r="B343" s="15">
        <v>120</v>
      </c>
    </row>
    <row r="344" spans="2:2" ht="17.25" customHeight="1" x14ac:dyDescent="0.25">
      <c r="B344" s="15">
        <v>120</v>
      </c>
    </row>
    <row r="345" spans="2:2" ht="17.25" customHeight="1" x14ac:dyDescent="0.25">
      <c r="B345" s="15">
        <v>280</v>
      </c>
    </row>
    <row r="346" spans="2:2" ht="17.25" customHeight="1" x14ac:dyDescent="0.25">
      <c r="B346" s="15">
        <v>70</v>
      </c>
    </row>
    <row r="347" spans="2:2" ht="17.25" customHeight="1" x14ac:dyDescent="0.25">
      <c r="B347" s="15">
        <v>270</v>
      </c>
    </row>
    <row r="348" spans="2:2" ht="17.25" customHeight="1" x14ac:dyDescent="0.25">
      <c r="B348" s="15">
        <v>160</v>
      </c>
    </row>
    <row r="349" spans="2:2" ht="17.25" customHeight="1" x14ac:dyDescent="0.25">
      <c r="B349" s="15">
        <v>220</v>
      </c>
    </row>
    <row r="350" spans="2:2" ht="17.25" customHeight="1" x14ac:dyDescent="0.25">
      <c r="B350" s="15">
        <v>80</v>
      </c>
    </row>
    <row r="351" spans="2:2" ht="17.25" customHeight="1" x14ac:dyDescent="0.25">
      <c r="B351" s="15">
        <v>40</v>
      </c>
    </row>
    <row r="352" spans="2:2" ht="17.25" customHeight="1" x14ac:dyDescent="0.25">
      <c r="B352" s="15">
        <v>140</v>
      </c>
    </row>
    <row r="353" spans="2:2" ht="17.25" customHeight="1" x14ac:dyDescent="0.25">
      <c r="B353" s="15">
        <v>70</v>
      </c>
    </row>
    <row r="354" spans="2:2" ht="17.25" customHeight="1" x14ac:dyDescent="0.25">
      <c r="B354" s="15">
        <v>120</v>
      </c>
    </row>
    <row r="355" spans="2:2" ht="17.25" customHeight="1" x14ac:dyDescent="0.25">
      <c r="B355" s="15">
        <v>60</v>
      </c>
    </row>
    <row r="356" spans="2:2" ht="17.25" customHeight="1" x14ac:dyDescent="0.25">
      <c r="B356" s="15">
        <v>150</v>
      </c>
    </row>
    <row r="357" spans="2:2" ht="17.25" customHeight="1" x14ac:dyDescent="0.25">
      <c r="B357" s="15">
        <v>50</v>
      </c>
    </row>
    <row r="358" spans="2:2" ht="17.25" customHeight="1" x14ac:dyDescent="0.25">
      <c r="B358" s="15">
        <v>120</v>
      </c>
    </row>
    <row r="359" spans="2:2" ht="17.25" customHeight="1" x14ac:dyDescent="0.25">
      <c r="B359" s="15">
        <v>80</v>
      </c>
    </row>
    <row r="360" spans="2:2" ht="17.25" customHeight="1" x14ac:dyDescent="0.25">
      <c r="B360" s="15">
        <v>140</v>
      </c>
    </row>
    <row r="361" spans="2:2" ht="17.25" customHeight="1" x14ac:dyDescent="0.25">
      <c r="B361" s="15">
        <v>170</v>
      </c>
    </row>
    <row r="362" spans="2:2" ht="17.25" customHeight="1" x14ac:dyDescent="0.25">
      <c r="B362" s="15">
        <v>160</v>
      </c>
    </row>
    <row r="363" spans="2:2" ht="17.25" customHeight="1" x14ac:dyDescent="0.25">
      <c r="B363" s="15">
        <v>140</v>
      </c>
    </row>
    <row r="364" spans="2:2" ht="17.25" customHeight="1" x14ac:dyDescent="0.25">
      <c r="B364" s="15">
        <v>70</v>
      </c>
    </row>
    <row r="365" spans="2:2" ht="17.25" customHeight="1" x14ac:dyDescent="0.25">
      <c r="B365" s="15">
        <v>210</v>
      </c>
    </row>
    <row r="366" spans="2:2" ht="17.25" customHeight="1" x14ac:dyDescent="0.25">
      <c r="B366" s="15">
        <v>120</v>
      </c>
    </row>
    <row r="367" spans="2:2" ht="17.25" customHeight="1" x14ac:dyDescent="0.25">
      <c r="B367" s="15">
        <v>50</v>
      </c>
    </row>
    <row r="368" spans="2:2" ht="17.25" customHeight="1" x14ac:dyDescent="0.25">
      <c r="B368" s="15">
        <v>260</v>
      </c>
    </row>
    <row r="369" spans="2:2" ht="17.25" customHeight="1" x14ac:dyDescent="0.25">
      <c r="B369" s="15">
        <v>110</v>
      </c>
    </row>
    <row r="370" spans="2:2" ht="17.25" customHeight="1" x14ac:dyDescent="0.25">
      <c r="B370" s="15">
        <v>180</v>
      </c>
    </row>
    <row r="371" spans="2:2" ht="17.25" customHeight="1" x14ac:dyDescent="0.25">
      <c r="B371" s="15">
        <v>120</v>
      </c>
    </row>
    <row r="372" spans="2:2" ht="17.25" customHeight="1" x14ac:dyDescent="0.25">
      <c r="B372" s="15">
        <v>230</v>
      </c>
    </row>
    <row r="373" spans="2:2" ht="17.25" customHeight="1" x14ac:dyDescent="0.25">
      <c r="B373" s="15">
        <v>260</v>
      </c>
    </row>
    <row r="374" spans="2:2" ht="17.25" customHeight="1" x14ac:dyDescent="0.25">
      <c r="B374" s="15">
        <v>50</v>
      </c>
    </row>
    <row r="375" spans="2:2" ht="17.25" customHeight="1" x14ac:dyDescent="0.25">
      <c r="B375" s="15">
        <v>300</v>
      </c>
    </row>
    <row r="376" spans="2:2" ht="17.25" customHeight="1" x14ac:dyDescent="0.25">
      <c r="B376" s="15">
        <v>120</v>
      </c>
    </row>
    <row r="377" spans="2:2" ht="17.25" customHeight="1" x14ac:dyDescent="0.25">
      <c r="B377" s="15">
        <v>180</v>
      </c>
    </row>
    <row r="378" spans="2:2" ht="17.25" customHeight="1" x14ac:dyDescent="0.25">
      <c r="B378" s="15">
        <v>180</v>
      </c>
    </row>
    <row r="379" spans="2:2" ht="17.25" customHeight="1" x14ac:dyDescent="0.25">
      <c r="B379" s="15">
        <v>90</v>
      </c>
    </row>
    <row r="380" spans="2:2" ht="17.25" customHeight="1" x14ac:dyDescent="0.25">
      <c r="B380" s="15">
        <v>270</v>
      </c>
    </row>
    <row r="381" spans="2:2" ht="17.25" customHeight="1" x14ac:dyDescent="0.25">
      <c r="B381" s="15">
        <v>170</v>
      </c>
    </row>
    <row r="382" spans="2:2" ht="17.25" customHeight="1" x14ac:dyDescent="0.25">
      <c r="B382" s="15">
        <v>190</v>
      </c>
    </row>
    <row r="383" spans="2:2" ht="17.25" customHeight="1" x14ac:dyDescent="0.25">
      <c r="B383" s="15">
        <v>150</v>
      </c>
    </row>
    <row r="384" spans="2:2" ht="17.25" customHeight="1" x14ac:dyDescent="0.25">
      <c r="B384" s="15">
        <v>230</v>
      </c>
    </row>
    <row r="385" spans="2:2" ht="17.25" customHeight="1" x14ac:dyDescent="0.25">
      <c r="B385" s="15">
        <v>80</v>
      </c>
    </row>
    <row r="386" spans="2:2" ht="17.25" customHeight="1" x14ac:dyDescent="0.25">
      <c r="B386" s="15">
        <v>140</v>
      </c>
    </row>
    <row r="387" spans="2:2" ht="17.25" customHeight="1" x14ac:dyDescent="0.25">
      <c r="B387" s="15">
        <v>140</v>
      </c>
    </row>
    <row r="388" spans="2:2" ht="17.25" customHeight="1" x14ac:dyDescent="0.25">
      <c r="B388" s="15">
        <v>30</v>
      </c>
    </row>
    <row r="389" spans="2:2" ht="17.25" customHeight="1" x14ac:dyDescent="0.25">
      <c r="B389" s="15">
        <v>180</v>
      </c>
    </row>
    <row r="390" spans="2:2" ht="17.25" customHeight="1" x14ac:dyDescent="0.25">
      <c r="B390" s="15">
        <v>80</v>
      </c>
    </row>
    <row r="391" spans="2:2" ht="17.25" customHeight="1" x14ac:dyDescent="0.25">
      <c r="B391" s="15">
        <v>120</v>
      </c>
    </row>
    <row r="392" spans="2:2" ht="17.25" customHeight="1" x14ac:dyDescent="0.25">
      <c r="B392" s="15">
        <v>210</v>
      </c>
    </row>
    <row r="393" spans="2:2" ht="17.25" customHeight="1" x14ac:dyDescent="0.25">
      <c r="B393" s="15">
        <v>70</v>
      </c>
    </row>
    <row r="394" spans="2:2" ht="17.25" customHeight="1" x14ac:dyDescent="0.25">
      <c r="B394" s="15">
        <v>130</v>
      </c>
    </row>
    <row r="395" spans="2:2" ht="17.25" customHeight="1" x14ac:dyDescent="0.25">
      <c r="B395" s="15">
        <v>120</v>
      </c>
    </row>
    <row r="396" spans="2:2" ht="17.25" customHeight="1" x14ac:dyDescent="0.25">
      <c r="B396" s="15">
        <v>70</v>
      </c>
    </row>
    <row r="397" spans="2:2" ht="17.25" customHeight="1" x14ac:dyDescent="0.25">
      <c r="B397" s="15">
        <v>70</v>
      </c>
    </row>
    <row r="398" spans="2:2" ht="17.25" customHeight="1" x14ac:dyDescent="0.25">
      <c r="B398" s="15">
        <v>100</v>
      </c>
    </row>
    <row r="399" spans="2:2" ht="17.25" customHeight="1" x14ac:dyDescent="0.25">
      <c r="B399" s="15">
        <v>60</v>
      </c>
    </row>
    <row r="400" spans="2:2" ht="17.25" customHeight="1" x14ac:dyDescent="0.25">
      <c r="B400" s="15">
        <v>290</v>
      </c>
    </row>
    <row r="401" spans="2:2" ht="17.25" customHeight="1" x14ac:dyDescent="0.25">
      <c r="B401" s="15">
        <v>90</v>
      </c>
    </row>
    <row r="402" spans="2:2" ht="17.25" customHeight="1" x14ac:dyDescent="0.25">
      <c r="B402" s="15">
        <v>50</v>
      </c>
    </row>
    <row r="403" spans="2:2" ht="17.25" customHeight="1" x14ac:dyDescent="0.25">
      <c r="B403" s="15">
        <v>50</v>
      </c>
    </row>
    <row r="404" spans="2:2" ht="17.25" customHeight="1" x14ac:dyDescent="0.25">
      <c r="B404" s="15">
        <v>130</v>
      </c>
    </row>
    <row r="405" spans="2:2" ht="17.25" customHeight="1" x14ac:dyDescent="0.25">
      <c r="B405" s="15">
        <v>110</v>
      </c>
    </row>
    <row r="406" spans="2:2" ht="17.25" customHeight="1" x14ac:dyDescent="0.25">
      <c r="B406" s="15">
        <v>80</v>
      </c>
    </row>
    <row r="407" spans="2:2" ht="17.25" customHeight="1" x14ac:dyDescent="0.25">
      <c r="B407" s="15">
        <v>100</v>
      </c>
    </row>
    <row r="408" spans="2:2" ht="17.25" customHeight="1" x14ac:dyDescent="0.25">
      <c r="B408" s="15">
        <v>80</v>
      </c>
    </row>
    <row r="409" spans="2:2" ht="17.25" customHeight="1" x14ac:dyDescent="0.25">
      <c r="B409" s="15">
        <v>200</v>
      </c>
    </row>
    <row r="410" spans="2:2" ht="17.25" customHeight="1" x14ac:dyDescent="0.25">
      <c r="B410" s="15">
        <v>80</v>
      </c>
    </row>
    <row r="411" spans="2:2" ht="17.25" customHeight="1" x14ac:dyDescent="0.25">
      <c r="B411" s="15">
        <v>60</v>
      </c>
    </row>
    <row r="412" spans="2:2" ht="17.25" customHeight="1" x14ac:dyDescent="0.25">
      <c r="B412" s="15">
        <v>250</v>
      </c>
    </row>
    <row r="413" spans="2:2" ht="17.25" customHeight="1" x14ac:dyDescent="0.25">
      <c r="B413" s="15">
        <v>100</v>
      </c>
    </row>
    <row r="414" spans="2:2" ht="17.25" customHeight="1" x14ac:dyDescent="0.25">
      <c r="B414" s="15">
        <v>70</v>
      </c>
    </row>
    <row r="415" spans="2:2" ht="17.25" customHeight="1" x14ac:dyDescent="0.25">
      <c r="B415" s="15">
        <v>110</v>
      </c>
    </row>
    <row r="416" spans="2:2" ht="17.25" customHeight="1" x14ac:dyDescent="0.25">
      <c r="B416" s="15">
        <v>140</v>
      </c>
    </row>
    <row r="417" spans="2:2" ht="17.25" customHeight="1" x14ac:dyDescent="0.25">
      <c r="B417" s="15">
        <v>60</v>
      </c>
    </row>
    <row r="418" spans="2:2" ht="17.25" customHeight="1" x14ac:dyDescent="0.25">
      <c r="B418" s="15">
        <v>120</v>
      </c>
    </row>
    <row r="419" spans="2:2" ht="17.25" customHeight="1" x14ac:dyDescent="0.25">
      <c r="B419" s="15">
        <v>120</v>
      </c>
    </row>
    <row r="420" spans="2:2" ht="17.25" customHeight="1" x14ac:dyDescent="0.25">
      <c r="B420" s="15">
        <v>50</v>
      </c>
    </row>
    <row r="421" spans="2:2" ht="17.25" customHeight="1" x14ac:dyDescent="0.25">
      <c r="B421" s="15">
        <v>50</v>
      </c>
    </row>
    <row r="422" spans="2:2" ht="17.25" customHeight="1" x14ac:dyDescent="0.25">
      <c r="B422" s="15">
        <v>130</v>
      </c>
    </row>
    <row r="423" spans="2:2" ht="17.25" customHeight="1" x14ac:dyDescent="0.25">
      <c r="B423" s="15">
        <v>80</v>
      </c>
    </row>
    <row r="424" spans="2:2" ht="17.25" customHeight="1" x14ac:dyDescent="0.25">
      <c r="B424" s="15">
        <v>70</v>
      </c>
    </row>
    <row r="425" spans="2:2" ht="17.25" customHeight="1" x14ac:dyDescent="0.25">
      <c r="B425" s="15">
        <v>80</v>
      </c>
    </row>
    <row r="426" spans="2:2" ht="17.25" customHeight="1" x14ac:dyDescent="0.25">
      <c r="B426" s="15">
        <v>70</v>
      </c>
    </row>
    <row r="427" spans="2:2" ht="17.25" customHeight="1" x14ac:dyDescent="0.25">
      <c r="B427" s="15">
        <v>160</v>
      </c>
    </row>
    <row r="428" spans="2:2" ht="17.25" customHeight="1" x14ac:dyDescent="0.25">
      <c r="B428" s="15">
        <v>70</v>
      </c>
    </row>
    <row r="429" spans="2:2" ht="17.25" customHeight="1" x14ac:dyDescent="0.25">
      <c r="B429" s="15">
        <v>130</v>
      </c>
    </row>
    <row r="430" spans="2:2" ht="17.25" customHeight="1" x14ac:dyDescent="0.25">
      <c r="B430" s="15">
        <v>70</v>
      </c>
    </row>
    <row r="431" spans="2:2" ht="17.25" customHeight="1" x14ac:dyDescent="0.25">
      <c r="B431" s="15">
        <v>130</v>
      </c>
    </row>
    <row r="432" spans="2:2" ht="17.25" customHeight="1" x14ac:dyDescent="0.25">
      <c r="B432" s="15">
        <v>110</v>
      </c>
    </row>
    <row r="433" spans="2:2" ht="17.25" customHeight="1" x14ac:dyDescent="0.25">
      <c r="B433" s="15">
        <v>250</v>
      </c>
    </row>
    <row r="434" spans="2:2" ht="17.25" customHeight="1" x14ac:dyDescent="0.25">
      <c r="B434" s="15">
        <v>90</v>
      </c>
    </row>
    <row r="435" spans="2:2" ht="17.25" customHeight="1" x14ac:dyDescent="0.25">
      <c r="B435" s="15">
        <v>90</v>
      </c>
    </row>
    <row r="436" spans="2:2" ht="17.25" customHeight="1" x14ac:dyDescent="0.25">
      <c r="B436" s="15">
        <v>130</v>
      </c>
    </row>
    <row r="437" spans="2:2" ht="17.25" customHeight="1" x14ac:dyDescent="0.25">
      <c r="B437" s="15">
        <v>40</v>
      </c>
    </row>
    <row r="438" spans="2:2" ht="17.25" customHeight="1" x14ac:dyDescent="0.25">
      <c r="B438" s="15">
        <v>80</v>
      </c>
    </row>
    <row r="439" spans="2:2" ht="17.25" customHeight="1" x14ac:dyDescent="0.25">
      <c r="B439" s="15">
        <v>270</v>
      </c>
    </row>
    <row r="440" spans="2:2" ht="17.25" customHeight="1" x14ac:dyDescent="0.25">
      <c r="B440" s="15">
        <v>50</v>
      </c>
    </row>
    <row r="441" spans="2:2" ht="17.25" customHeight="1" x14ac:dyDescent="0.25">
      <c r="B441" s="15">
        <v>220</v>
      </c>
    </row>
    <row r="442" spans="2:2" ht="17.25" customHeight="1" x14ac:dyDescent="0.25">
      <c r="B442" s="15">
        <v>160</v>
      </c>
    </row>
    <row r="443" spans="2:2" ht="17.25" customHeight="1" x14ac:dyDescent="0.25">
      <c r="B443" s="15">
        <v>100</v>
      </c>
    </row>
    <row r="444" spans="2:2" ht="17.25" customHeight="1" x14ac:dyDescent="0.25">
      <c r="B444" s="15">
        <v>90</v>
      </c>
    </row>
    <row r="445" spans="2:2" ht="17.25" customHeight="1" x14ac:dyDescent="0.25">
      <c r="B445" s="15">
        <v>70</v>
      </c>
    </row>
    <row r="446" spans="2:2" ht="17.25" customHeight="1" x14ac:dyDescent="0.25">
      <c r="B446" s="15">
        <v>100</v>
      </c>
    </row>
    <row r="447" spans="2:2" ht="17.25" customHeight="1" x14ac:dyDescent="0.25">
      <c r="B447" s="15">
        <v>140</v>
      </c>
    </row>
    <row r="448" spans="2:2" ht="17.25" customHeight="1" x14ac:dyDescent="0.25">
      <c r="B448" s="15">
        <v>150</v>
      </c>
    </row>
    <row r="449" spans="2:2" ht="17.25" customHeight="1" x14ac:dyDescent="0.25">
      <c r="B449" s="15">
        <v>100</v>
      </c>
    </row>
    <row r="450" spans="2:2" ht="17.25" customHeight="1" x14ac:dyDescent="0.25">
      <c r="B450" s="15">
        <v>160</v>
      </c>
    </row>
    <row r="451" spans="2:2" ht="17.25" customHeight="1" x14ac:dyDescent="0.25">
      <c r="B451" s="15">
        <v>260</v>
      </c>
    </row>
    <row r="452" spans="2:2" ht="17.25" customHeight="1" x14ac:dyDescent="0.25">
      <c r="B452" s="15">
        <v>210</v>
      </c>
    </row>
    <row r="453" spans="2:2" ht="17.25" customHeight="1" x14ac:dyDescent="0.25">
      <c r="B453" s="15">
        <v>60</v>
      </c>
    </row>
    <row r="454" spans="2:2" ht="17.25" customHeight="1" x14ac:dyDescent="0.25">
      <c r="B454" s="15">
        <v>110</v>
      </c>
    </row>
    <row r="455" spans="2:2" ht="17.25" customHeight="1" x14ac:dyDescent="0.25">
      <c r="B455" s="15">
        <v>70</v>
      </c>
    </row>
    <row r="456" spans="2:2" ht="17.25" customHeight="1" x14ac:dyDescent="0.25">
      <c r="B456" s="15">
        <v>80</v>
      </c>
    </row>
    <row r="457" spans="2:2" ht="17.25" customHeight="1" x14ac:dyDescent="0.25">
      <c r="B457" s="15">
        <v>120</v>
      </c>
    </row>
    <row r="458" spans="2:2" ht="17.25" customHeight="1" x14ac:dyDescent="0.25">
      <c r="B458" s="15">
        <v>230</v>
      </c>
    </row>
    <row r="459" spans="2:2" ht="17.25" customHeight="1" x14ac:dyDescent="0.25">
      <c r="B459" s="15">
        <v>280</v>
      </c>
    </row>
    <row r="460" spans="2:2" ht="17.25" customHeight="1" x14ac:dyDescent="0.25">
      <c r="B460" s="15">
        <v>40</v>
      </c>
    </row>
    <row r="461" spans="2:2" ht="17.25" customHeight="1" x14ac:dyDescent="0.25">
      <c r="B461" s="15">
        <v>60</v>
      </c>
    </row>
    <row r="462" spans="2:2" ht="17.25" customHeight="1" x14ac:dyDescent="0.25">
      <c r="B462" s="15">
        <v>130</v>
      </c>
    </row>
    <row r="463" spans="2:2" ht="17.25" customHeight="1" x14ac:dyDescent="0.25">
      <c r="B463" s="15">
        <v>70</v>
      </c>
    </row>
    <row r="464" spans="2:2" ht="17.25" customHeight="1" x14ac:dyDescent="0.25">
      <c r="B464" s="15">
        <v>100</v>
      </c>
    </row>
    <row r="465" spans="2:2" ht="17.25" customHeight="1" x14ac:dyDescent="0.25">
      <c r="B465" s="15">
        <v>80</v>
      </c>
    </row>
    <row r="466" spans="2:2" ht="17.25" customHeight="1" x14ac:dyDescent="0.25">
      <c r="B466" s="15">
        <v>70</v>
      </c>
    </row>
    <row r="467" spans="2:2" ht="17.25" customHeight="1" x14ac:dyDescent="0.25">
      <c r="B467" s="15">
        <v>60</v>
      </c>
    </row>
    <row r="468" spans="2:2" ht="17.25" customHeight="1" x14ac:dyDescent="0.25">
      <c r="B468" s="15">
        <v>50</v>
      </c>
    </row>
    <row r="469" spans="2:2" ht="17.25" customHeight="1" x14ac:dyDescent="0.25">
      <c r="B469" s="15">
        <v>140</v>
      </c>
    </row>
    <row r="470" spans="2:2" ht="17.25" customHeight="1" x14ac:dyDescent="0.25">
      <c r="B470" s="15">
        <v>130</v>
      </c>
    </row>
    <row r="471" spans="2:2" ht="17.25" customHeight="1" x14ac:dyDescent="0.25">
      <c r="B471" s="15">
        <v>50</v>
      </c>
    </row>
    <row r="472" spans="2:2" ht="17.25" customHeight="1" x14ac:dyDescent="0.25">
      <c r="B472" s="15">
        <v>110</v>
      </c>
    </row>
    <row r="473" spans="2:2" ht="17.25" customHeight="1" x14ac:dyDescent="0.25">
      <c r="B473" s="15">
        <v>120</v>
      </c>
    </row>
    <row r="474" spans="2:2" ht="17.25" customHeight="1" x14ac:dyDescent="0.25">
      <c r="B474" s="15">
        <v>130</v>
      </c>
    </row>
    <row r="475" spans="2:2" ht="17.25" customHeight="1" x14ac:dyDescent="0.25">
      <c r="B475" s="15">
        <v>60</v>
      </c>
    </row>
    <row r="476" spans="2:2" ht="17.25" customHeight="1" x14ac:dyDescent="0.25">
      <c r="B476" s="15">
        <v>150</v>
      </c>
    </row>
    <row r="477" spans="2:2" ht="17.25" customHeight="1" x14ac:dyDescent="0.25">
      <c r="B477" s="15">
        <v>40</v>
      </c>
    </row>
    <row r="478" spans="2:2" ht="17.25" customHeight="1" x14ac:dyDescent="0.25">
      <c r="B478" s="15">
        <v>60</v>
      </c>
    </row>
    <row r="479" spans="2:2" ht="17.25" customHeight="1" x14ac:dyDescent="0.25">
      <c r="B479" s="15">
        <v>210</v>
      </c>
    </row>
    <row r="480" spans="2:2" ht="17.25" customHeight="1" x14ac:dyDescent="0.25">
      <c r="B480" s="15">
        <v>260</v>
      </c>
    </row>
    <row r="481" spans="2:2" ht="17.25" customHeight="1" x14ac:dyDescent="0.25">
      <c r="B481" s="15">
        <v>80</v>
      </c>
    </row>
    <row r="482" spans="2:2" ht="17.25" customHeight="1" x14ac:dyDescent="0.25">
      <c r="B482" s="15">
        <v>120</v>
      </c>
    </row>
    <row r="483" spans="2:2" ht="17.25" customHeight="1" x14ac:dyDescent="0.25">
      <c r="B483" s="15">
        <v>70</v>
      </c>
    </row>
    <row r="484" spans="2:2" ht="17.25" customHeight="1" x14ac:dyDescent="0.25">
      <c r="B484" s="15">
        <v>50</v>
      </c>
    </row>
    <row r="485" spans="2:2" ht="17.25" customHeight="1" x14ac:dyDescent="0.25">
      <c r="B485" s="15">
        <v>70</v>
      </c>
    </row>
    <row r="486" spans="2:2" ht="17.25" customHeight="1" x14ac:dyDescent="0.25">
      <c r="B486" s="15">
        <v>160</v>
      </c>
    </row>
    <row r="487" spans="2:2" ht="17.25" customHeight="1" x14ac:dyDescent="0.25">
      <c r="B487" s="15">
        <v>60</v>
      </c>
    </row>
    <row r="488" spans="2:2" ht="17.25" customHeight="1" x14ac:dyDescent="0.25">
      <c r="B488" s="15">
        <v>60</v>
      </c>
    </row>
    <row r="489" spans="2:2" ht="17.25" customHeight="1" x14ac:dyDescent="0.25">
      <c r="B489" s="15">
        <v>80</v>
      </c>
    </row>
    <row r="490" spans="2:2" ht="17.25" customHeight="1" x14ac:dyDescent="0.25">
      <c r="B490" s="15">
        <v>90</v>
      </c>
    </row>
    <row r="491" spans="2:2" ht="17.25" customHeight="1" x14ac:dyDescent="0.25">
      <c r="B491" s="15">
        <v>80</v>
      </c>
    </row>
    <row r="492" spans="2:2" ht="17.25" customHeight="1" x14ac:dyDescent="0.25">
      <c r="B492" s="15">
        <v>130</v>
      </c>
    </row>
    <row r="493" spans="2:2" ht="17.25" customHeight="1" x14ac:dyDescent="0.25">
      <c r="B493" s="15">
        <v>240</v>
      </c>
    </row>
    <row r="494" spans="2:2" ht="17.25" customHeight="1" x14ac:dyDescent="0.25">
      <c r="B494" s="15">
        <v>170</v>
      </c>
    </row>
    <row r="495" spans="2:2" ht="17.25" customHeight="1" x14ac:dyDescent="0.25">
      <c r="B495" s="15">
        <v>80</v>
      </c>
    </row>
    <row r="496" spans="2:2" ht="17.25" customHeight="1" x14ac:dyDescent="0.25">
      <c r="B496" s="15">
        <v>130</v>
      </c>
    </row>
    <row r="497" spans="2:2" ht="17.25" customHeight="1" x14ac:dyDescent="0.25">
      <c r="B497" s="15">
        <v>80</v>
      </c>
    </row>
    <row r="498" spans="2:2" ht="17.25" customHeight="1" x14ac:dyDescent="0.25">
      <c r="B498" s="15">
        <v>80</v>
      </c>
    </row>
    <row r="499" spans="2:2" ht="17.25" customHeight="1" x14ac:dyDescent="0.25">
      <c r="B499" s="15">
        <v>200</v>
      </c>
    </row>
    <row r="500" spans="2:2" ht="17.25" customHeight="1" x14ac:dyDescent="0.25">
      <c r="B500" s="15">
        <v>140</v>
      </c>
    </row>
    <row r="501" spans="2:2" ht="17.25" customHeight="1" x14ac:dyDescent="0.25">
      <c r="B501" s="15">
        <v>120</v>
      </c>
    </row>
    <row r="502" spans="2:2" ht="17.25" customHeight="1" x14ac:dyDescent="0.25">
      <c r="B502" s="15">
        <v>80</v>
      </c>
    </row>
    <row r="503" spans="2:2" ht="17.25" customHeight="1" x14ac:dyDescent="0.25">
      <c r="B503" s="15">
        <v>110</v>
      </c>
    </row>
    <row r="504" spans="2:2" ht="17.25" customHeight="1" x14ac:dyDescent="0.25">
      <c r="B504" s="15">
        <v>80</v>
      </c>
    </row>
    <row r="505" spans="2:2" ht="17.25" customHeight="1" x14ac:dyDescent="0.25">
      <c r="B505" s="15">
        <v>100</v>
      </c>
    </row>
    <row r="506" spans="2:2" ht="17.25" customHeight="1" x14ac:dyDescent="0.25">
      <c r="B506" s="15">
        <v>70</v>
      </c>
    </row>
    <row r="507" spans="2:2" ht="17.25" customHeight="1" x14ac:dyDescent="0.25">
      <c r="B507" s="15">
        <v>210</v>
      </c>
    </row>
    <row r="508" spans="2:2" ht="17.25" customHeight="1" x14ac:dyDescent="0.25">
      <c r="B508" s="15">
        <v>280</v>
      </c>
    </row>
    <row r="509" spans="2:2" ht="17.25" customHeight="1" x14ac:dyDescent="0.25">
      <c r="B509" s="15">
        <v>80</v>
      </c>
    </row>
    <row r="510" spans="2:2" ht="17.25" customHeight="1" x14ac:dyDescent="0.25">
      <c r="B510" s="15">
        <v>120</v>
      </c>
    </row>
    <row r="511" spans="2:2" ht="17.25" customHeight="1" x14ac:dyDescent="0.25">
      <c r="B511" s="15">
        <v>280</v>
      </c>
    </row>
    <row r="512" spans="2:2" ht="17.25" customHeight="1" x14ac:dyDescent="0.25">
      <c r="B512" s="15">
        <v>100</v>
      </c>
    </row>
    <row r="513" spans="2:2" ht="17.25" customHeight="1" x14ac:dyDescent="0.25">
      <c r="B513" s="15">
        <v>130</v>
      </c>
    </row>
    <row r="514" spans="2:2" ht="17.25" customHeight="1" x14ac:dyDescent="0.25">
      <c r="B514" s="15">
        <v>130</v>
      </c>
    </row>
    <row r="515" spans="2:2" ht="17.25" customHeight="1" x14ac:dyDescent="0.25">
      <c r="B515" s="15">
        <v>80</v>
      </c>
    </row>
    <row r="516" spans="2:2" ht="17.25" customHeight="1" x14ac:dyDescent="0.25">
      <c r="B516" s="15">
        <v>70</v>
      </c>
    </row>
    <row r="517" spans="2:2" ht="17.25" customHeight="1" x14ac:dyDescent="0.25">
      <c r="B517" s="15">
        <v>80</v>
      </c>
    </row>
    <row r="518" spans="2:2" ht="17.25" customHeight="1" x14ac:dyDescent="0.25">
      <c r="B518" s="15">
        <v>50</v>
      </c>
    </row>
    <row r="519" spans="2:2" ht="17.25" customHeight="1" x14ac:dyDescent="0.25">
      <c r="B519" s="15">
        <v>50</v>
      </c>
    </row>
    <row r="520" spans="2:2" ht="17.25" customHeight="1" x14ac:dyDescent="0.25">
      <c r="B520" s="15">
        <v>90</v>
      </c>
    </row>
    <row r="521" spans="2:2" ht="17.25" customHeight="1" x14ac:dyDescent="0.25">
      <c r="B521" s="15">
        <v>70</v>
      </c>
    </row>
    <row r="522" spans="2:2" ht="17.25" customHeight="1" x14ac:dyDescent="0.25">
      <c r="B522" s="15">
        <v>100</v>
      </c>
    </row>
    <row r="523" spans="2:2" ht="17.25" customHeight="1" x14ac:dyDescent="0.25">
      <c r="B523" s="15">
        <v>70</v>
      </c>
    </row>
    <row r="524" spans="2:2" ht="17.25" customHeight="1" x14ac:dyDescent="0.25">
      <c r="B524" s="15">
        <v>60</v>
      </c>
    </row>
    <row r="525" spans="2:2" ht="17.25" customHeight="1" x14ac:dyDescent="0.25">
      <c r="B525" s="15">
        <v>80</v>
      </c>
    </row>
    <row r="526" spans="2:2" ht="17.25" customHeight="1" x14ac:dyDescent="0.25">
      <c r="B526" s="15">
        <v>130</v>
      </c>
    </row>
    <row r="527" spans="2:2" ht="17.25" customHeight="1" x14ac:dyDescent="0.25">
      <c r="B527" s="15">
        <v>70</v>
      </c>
    </row>
    <row r="528" spans="2:2" ht="17.25" customHeight="1" x14ac:dyDescent="0.25">
      <c r="B528" s="15">
        <v>110</v>
      </c>
    </row>
    <row r="529" spans="2:2" ht="17.25" customHeight="1" x14ac:dyDescent="0.25">
      <c r="B529" s="15">
        <v>90</v>
      </c>
    </row>
    <row r="530" spans="2:2" ht="17.25" customHeight="1" x14ac:dyDescent="0.25">
      <c r="B530" s="15">
        <v>90</v>
      </c>
    </row>
    <row r="531" spans="2:2" ht="17.25" customHeight="1" x14ac:dyDescent="0.25">
      <c r="B531" s="15">
        <v>90</v>
      </c>
    </row>
    <row r="532" spans="2:2" ht="17.25" customHeight="1" x14ac:dyDescent="0.25">
      <c r="B532" s="15">
        <v>130</v>
      </c>
    </row>
    <row r="533" spans="2:2" ht="17.25" customHeight="1" x14ac:dyDescent="0.25">
      <c r="B533" s="15">
        <v>130</v>
      </c>
    </row>
    <row r="534" spans="2:2" ht="17.25" customHeight="1" x14ac:dyDescent="0.25">
      <c r="B534" s="15">
        <v>60</v>
      </c>
    </row>
    <row r="535" spans="2:2" ht="17.25" customHeight="1" x14ac:dyDescent="0.25">
      <c r="B535" s="15">
        <v>140</v>
      </c>
    </row>
    <row r="536" spans="2:2" ht="17.25" customHeight="1" x14ac:dyDescent="0.25">
      <c r="B536" s="15">
        <v>80</v>
      </c>
    </row>
    <row r="537" spans="2:2" ht="17.25" customHeight="1" x14ac:dyDescent="0.25">
      <c r="B537" s="15">
        <v>140</v>
      </c>
    </row>
    <row r="538" spans="2:2" ht="17.25" customHeight="1" x14ac:dyDescent="0.25">
      <c r="B538" s="15">
        <v>80</v>
      </c>
    </row>
    <row r="539" spans="2:2" ht="17.25" customHeight="1" x14ac:dyDescent="0.25">
      <c r="B539" s="15">
        <v>60</v>
      </c>
    </row>
    <row r="540" spans="2:2" ht="17.25" customHeight="1" x14ac:dyDescent="0.25">
      <c r="B540" s="15">
        <v>70</v>
      </c>
    </row>
    <row r="541" spans="2:2" ht="17.25" customHeight="1" x14ac:dyDescent="0.25">
      <c r="B541" s="15">
        <v>70</v>
      </c>
    </row>
    <row r="542" spans="2:2" ht="17.25" customHeight="1" x14ac:dyDescent="0.25">
      <c r="B542" s="15">
        <v>130</v>
      </c>
    </row>
    <row r="543" spans="2:2" ht="17.25" customHeight="1" x14ac:dyDescent="0.25">
      <c r="B543" s="15">
        <v>100</v>
      </c>
    </row>
    <row r="544" spans="2:2" ht="17.25" customHeight="1" x14ac:dyDescent="0.25">
      <c r="B544" s="15">
        <v>60</v>
      </c>
    </row>
    <row r="545" spans="2:2" ht="17.25" customHeight="1" x14ac:dyDescent="0.25">
      <c r="B545" s="15">
        <v>50</v>
      </c>
    </row>
    <row r="546" spans="2:2" ht="17.25" customHeight="1" x14ac:dyDescent="0.25">
      <c r="B546" s="15">
        <v>120</v>
      </c>
    </row>
    <row r="547" spans="2:2" ht="17.25" customHeight="1" x14ac:dyDescent="0.25">
      <c r="B547" s="15">
        <v>50</v>
      </c>
    </row>
    <row r="548" spans="2:2" ht="17.25" customHeight="1" x14ac:dyDescent="0.25">
      <c r="B548" s="15">
        <v>140</v>
      </c>
    </row>
    <row r="549" spans="2:2" ht="17.25" customHeight="1" x14ac:dyDescent="0.25">
      <c r="B549" s="15">
        <v>40</v>
      </c>
    </row>
    <row r="550" spans="2:2" ht="17.25" customHeight="1" x14ac:dyDescent="0.25">
      <c r="B550" s="15">
        <v>120</v>
      </c>
    </row>
    <row r="551" spans="2:2" ht="17.25" customHeight="1" x14ac:dyDescent="0.25">
      <c r="B551" s="15">
        <v>50</v>
      </c>
    </row>
    <row r="552" spans="2:2" ht="17.25" customHeight="1" x14ac:dyDescent="0.25">
      <c r="B552" s="15">
        <v>60</v>
      </c>
    </row>
    <row r="553" spans="2:2" ht="17.25" customHeight="1" x14ac:dyDescent="0.25">
      <c r="B553" s="15">
        <v>140</v>
      </c>
    </row>
    <row r="554" spans="2:2" ht="17.25" customHeight="1" x14ac:dyDescent="0.25">
      <c r="B554" s="15">
        <v>90</v>
      </c>
    </row>
    <row r="555" spans="2:2" ht="17.25" customHeight="1" x14ac:dyDescent="0.25">
      <c r="B555" s="15">
        <v>100</v>
      </c>
    </row>
    <row r="556" spans="2:2" ht="17.25" customHeight="1" x14ac:dyDescent="0.25">
      <c r="B556" s="15">
        <v>90</v>
      </c>
    </row>
    <row r="557" spans="2:2" ht="17.25" customHeight="1" x14ac:dyDescent="0.25">
      <c r="B557" s="15">
        <v>80</v>
      </c>
    </row>
    <row r="558" spans="2:2" ht="17.25" customHeight="1" x14ac:dyDescent="0.25">
      <c r="B558" s="15">
        <v>50</v>
      </c>
    </row>
    <row r="559" spans="2:2" ht="17.25" customHeight="1" x14ac:dyDescent="0.25">
      <c r="B559" s="15">
        <v>80</v>
      </c>
    </row>
    <row r="560" spans="2:2" ht="17.25" customHeight="1" x14ac:dyDescent="0.25">
      <c r="B560" s="15">
        <v>130</v>
      </c>
    </row>
    <row r="561" spans="2:2" ht="17.25" customHeight="1" x14ac:dyDescent="0.25">
      <c r="B561" s="15">
        <v>80</v>
      </c>
    </row>
    <row r="562" spans="2:2" ht="17.25" customHeight="1" x14ac:dyDescent="0.25">
      <c r="B562" s="15">
        <v>70</v>
      </c>
    </row>
    <row r="563" spans="2:2" ht="17.25" customHeight="1" x14ac:dyDescent="0.25">
      <c r="B563" s="15">
        <v>90</v>
      </c>
    </row>
    <row r="564" spans="2:2" ht="17.25" customHeight="1" x14ac:dyDescent="0.25">
      <c r="B564" s="15">
        <v>60</v>
      </c>
    </row>
    <row r="565" spans="2:2" ht="17.25" customHeight="1" x14ac:dyDescent="0.25">
      <c r="B565" s="15">
        <v>110</v>
      </c>
    </row>
  </sheetData>
  <mergeCells count="3">
    <mergeCell ref="D19:P19"/>
    <mergeCell ref="D8:P8"/>
    <mergeCell ref="B2:P2"/>
  </mergeCells>
  <dataValidations disablePrompts="1" count="1">
    <dataValidation type="decimal" allowBlank="1" showInputMessage="1" showErrorMessage="1" errorTitle="Erro!" error="Insira apenas valores numéricos." sqref="B5:B1048576" xr:uid="{665887DB-CC66-4D97-8954-79600F3F1F5D}">
      <formula1>-1000000000</formula1>
      <formula2>1000000000</formula2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ED27-C9E8-4B42-9AE4-D1B3CAB793F2}">
  <dimension ref="A1:O565"/>
  <sheetViews>
    <sheetView showGridLines="0" showRowColHeaders="0" workbookViewId="0">
      <pane ySplit="3" topLeftCell="A4" activePane="bottomLeft" state="frozen"/>
      <selection pane="bottomLeft" activeCell="B2" sqref="B2:N2"/>
    </sheetView>
  </sheetViews>
  <sheetFormatPr defaultColWidth="23" defaultRowHeight="17.25" customHeight="1" x14ac:dyDescent="0.25"/>
  <cols>
    <col min="1" max="1" width="3.28515625" style="3" customWidth="1"/>
    <col min="2" max="2" width="26" style="15" customWidth="1"/>
    <col min="3" max="3" width="5.5703125" style="1" customWidth="1"/>
    <col min="4" max="5" width="19.5703125" style="18" customWidth="1"/>
    <col min="6" max="6" width="3.42578125" style="1" customWidth="1"/>
    <col min="7" max="8" width="19.5703125" style="18" customWidth="1"/>
    <col min="9" max="9" width="3.42578125" style="1" customWidth="1"/>
    <col min="10" max="10" width="18.7109375" style="1" customWidth="1"/>
    <col min="11" max="11" width="3.42578125" style="1" customWidth="1"/>
    <col min="12" max="12" width="18.7109375" style="1" customWidth="1"/>
    <col min="13" max="13" width="3.42578125" style="1" customWidth="1"/>
    <col min="14" max="14" width="22.140625" style="1" customWidth="1"/>
    <col min="15" max="15" width="3.42578125" style="1" customWidth="1"/>
    <col min="16" max="16384" width="23" style="1"/>
  </cols>
  <sheetData>
    <row r="1" spans="2:15" s="3" customFormat="1" ht="15" x14ac:dyDescent="0.25">
      <c r="B1" s="5"/>
      <c r="C1" s="6"/>
      <c r="E1" s="7"/>
      <c r="F1" s="7"/>
      <c r="H1" s="7"/>
      <c r="I1" s="7"/>
      <c r="K1" s="7"/>
      <c r="M1" s="7"/>
      <c r="O1" s="7"/>
    </row>
    <row r="2" spans="2:15" s="4" customFormat="1" ht="18.75" customHeight="1" x14ac:dyDescent="0.25">
      <c r="B2" s="8" t="s">
        <v>21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5" ht="17.25" customHeight="1" x14ac:dyDescent="0.25">
      <c r="B3" s="14"/>
      <c r="D3" s="1"/>
      <c r="E3" s="1"/>
      <c r="G3" s="1"/>
      <c r="H3" s="1"/>
    </row>
    <row r="4" spans="2:15" ht="17.25" customHeight="1" x14ac:dyDescent="0.25">
      <c r="B4" s="13" t="s">
        <v>3</v>
      </c>
      <c r="D4" s="1"/>
      <c r="E4" s="1"/>
      <c r="G4" s="1"/>
      <c r="H4" s="1"/>
    </row>
    <row r="5" spans="2:15" ht="17.25" customHeight="1" x14ac:dyDescent="0.25">
      <c r="B5" s="15" t="s">
        <v>0</v>
      </c>
      <c r="D5" s="1"/>
      <c r="E5" s="1"/>
      <c r="G5" s="1"/>
      <c r="H5" s="1"/>
    </row>
    <row r="6" spans="2:15" ht="17.25" customHeight="1" x14ac:dyDescent="0.25">
      <c r="B6" s="15" t="s">
        <v>0</v>
      </c>
      <c r="D6" s="1"/>
      <c r="E6" s="1"/>
      <c r="G6" s="1"/>
      <c r="H6" s="1"/>
    </row>
    <row r="7" spans="2:15" ht="17.25" customHeight="1" x14ac:dyDescent="0.25">
      <c r="B7" s="15" t="s">
        <v>0</v>
      </c>
      <c r="D7" s="1"/>
      <c r="E7" s="1"/>
      <c r="G7" s="1"/>
      <c r="H7" s="1"/>
    </row>
    <row r="8" spans="2:15" ht="17.25" customHeight="1" x14ac:dyDescent="0.25">
      <c r="B8" s="15" t="s">
        <v>0</v>
      </c>
      <c r="D8" s="12" t="s">
        <v>28</v>
      </c>
      <c r="E8" s="12"/>
      <c r="G8" s="12" t="s">
        <v>29</v>
      </c>
      <c r="H8" s="12"/>
      <c r="J8" s="12" t="s">
        <v>27</v>
      </c>
      <c r="K8" s="12"/>
      <c r="L8" s="12"/>
      <c r="M8" s="12"/>
      <c r="N8" s="12"/>
    </row>
    <row r="9" spans="2:15" ht="17.25" customHeight="1" x14ac:dyDescent="0.25">
      <c r="B9" s="15" t="s">
        <v>1</v>
      </c>
      <c r="D9" s="1"/>
      <c r="E9" s="1"/>
      <c r="G9" s="1"/>
      <c r="H9" s="1"/>
    </row>
    <row r="10" spans="2:15" ht="17.25" customHeight="1" x14ac:dyDescent="0.25">
      <c r="B10" s="15" t="s">
        <v>2</v>
      </c>
      <c r="D10" s="16" t="s">
        <v>25</v>
      </c>
      <c r="E10" s="17" t="s">
        <v>24</v>
      </c>
      <c r="G10" s="16" t="s">
        <v>25</v>
      </c>
      <c r="H10" s="17" t="s">
        <v>26</v>
      </c>
    </row>
    <row r="11" spans="2:15" ht="17.25" customHeight="1" x14ac:dyDescent="0.25">
      <c r="B11" s="15" t="s">
        <v>1</v>
      </c>
      <c r="D11" s="18" t="s">
        <v>2</v>
      </c>
      <c r="E11" s="19">
        <v>219</v>
      </c>
      <c r="G11" s="18" t="s">
        <v>2</v>
      </c>
      <c r="H11" s="21">
        <v>0.39037433155080214</v>
      </c>
    </row>
    <row r="12" spans="2:15" ht="17.25" customHeight="1" x14ac:dyDescent="0.25">
      <c r="B12" s="15" t="s">
        <v>1</v>
      </c>
      <c r="D12" s="18" t="s">
        <v>0</v>
      </c>
      <c r="E12" s="19">
        <v>187</v>
      </c>
      <c r="G12" s="18" t="s">
        <v>0</v>
      </c>
      <c r="H12" s="21">
        <v>0.33333333333333331</v>
      </c>
    </row>
    <row r="13" spans="2:15" ht="17.25" customHeight="1" x14ac:dyDescent="0.25">
      <c r="B13" s="15" t="s">
        <v>0</v>
      </c>
      <c r="D13" s="18" t="s">
        <v>1</v>
      </c>
      <c r="E13" s="19">
        <v>155</v>
      </c>
      <c r="G13" s="18" t="s">
        <v>1</v>
      </c>
      <c r="H13" s="21">
        <v>0.27629233511586454</v>
      </c>
    </row>
    <row r="14" spans="2:15" ht="17.25" customHeight="1" x14ac:dyDescent="0.25">
      <c r="B14" s="15" t="s">
        <v>1</v>
      </c>
      <c r="D14" s="18" t="s">
        <v>22</v>
      </c>
      <c r="E14" s="19"/>
      <c r="G14" s="18" t="s">
        <v>22</v>
      </c>
      <c r="H14" s="21">
        <v>0</v>
      </c>
    </row>
    <row r="15" spans="2:15" ht="17.25" customHeight="1" x14ac:dyDescent="0.25">
      <c r="B15" s="15" t="s">
        <v>0</v>
      </c>
      <c r="D15" s="18" t="s">
        <v>23</v>
      </c>
      <c r="E15" s="19">
        <v>561</v>
      </c>
      <c r="G15" s="18" t="s">
        <v>23</v>
      </c>
      <c r="H15" s="21">
        <v>1</v>
      </c>
    </row>
    <row r="16" spans="2:15" ht="17.25" customHeight="1" x14ac:dyDescent="0.25">
      <c r="B16" s="15" t="s">
        <v>1</v>
      </c>
    </row>
    <row r="17" spans="2:5" ht="17.25" customHeight="1" x14ac:dyDescent="0.25">
      <c r="B17" s="15" t="s">
        <v>1</v>
      </c>
    </row>
    <row r="18" spans="2:5" ht="17.25" customHeight="1" x14ac:dyDescent="0.25">
      <c r="B18" s="15" t="s">
        <v>2</v>
      </c>
      <c r="D18" s="20"/>
      <c r="E18" s="20"/>
    </row>
    <row r="19" spans="2:5" ht="17.25" customHeight="1" x14ac:dyDescent="0.25">
      <c r="B19" s="15" t="s">
        <v>2</v>
      </c>
      <c r="D19" s="20"/>
      <c r="E19" s="20"/>
    </row>
    <row r="20" spans="2:5" ht="17.25" customHeight="1" x14ac:dyDescent="0.25">
      <c r="B20" s="15" t="s">
        <v>2</v>
      </c>
      <c r="D20" s="20"/>
      <c r="E20" s="20"/>
    </row>
    <row r="21" spans="2:5" ht="17.25" customHeight="1" x14ac:dyDescent="0.25">
      <c r="B21" s="15" t="s">
        <v>2</v>
      </c>
      <c r="D21" s="20"/>
      <c r="E21" s="20"/>
    </row>
    <row r="22" spans="2:5" ht="17.25" customHeight="1" x14ac:dyDescent="0.25">
      <c r="B22" s="15" t="s">
        <v>0</v>
      </c>
      <c r="D22" s="20"/>
      <c r="E22" s="20"/>
    </row>
    <row r="23" spans="2:5" ht="17.25" customHeight="1" x14ac:dyDescent="0.25">
      <c r="B23" s="15" t="s">
        <v>0</v>
      </c>
      <c r="D23" s="20"/>
      <c r="E23" s="20"/>
    </row>
    <row r="24" spans="2:5" ht="17.25" customHeight="1" x14ac:dyDescent="0.25">
      <c r="B24" s="15" t="s">
        <v>0</v>
      </c>
      <c r="D24" s="20"/>
      <c r="E24" s="20"/>
    </row>
    <row r="25" spans="2:5" ht="17.25" customHeight="1" x14ac:dyDescent="0.25">
      <c r="B25" s="15" t="s">
        <v>2</v>
      </c>
      <c r="D25" s="20"/>
      <c r="E25" s="20"/>
    </row>
    <row r="26" spans="2:5" ht="17.25" customHeight="1" x14ac:dyDescent="0.25">
      <c r="B26" s="15" t="s">
        <v>2</v>
      </c>
      <c r="D26" s="20"/>
      <c r="E26" s="20"/>
    </row>
    <row r="27" spans="2:5" ht="17.25" customHeight="1" x14ac:dyDescent="0.25">
      <c r="B27" s="15" t="s">
        <v>2</v>
      </c>
      <c r="D27" s="20"/>
      <c r="E27" s="20"/>
    </row>
    <row r="28" spans="2:5" ht="17.25" customHeight="1" x14ac:dyDescent="0.25">
      <c r="B28" s="15" t="s">
        <v>1</v>
      </c>
      <c r="D28" s="20"/>
      <c r="E28" s="20"/>
    </row>
    <row r="29" spans="2:5" ht="17.25" customHeight="1" x14ac:dyDescent="0.25">
      <c r="B29" s="15" t="s">
        <v>2</v>
      </c>
      <c r="D29" s="20"/>
      <c r="E29" s="20"/>
    </row>
    <row r="30" spans="2:5" ht="17.25" customHeight="1" x14ac:dyDescent="0.25">
      <c r="B30" s="15" t="s">
        <v>2</v>
      </c>
      <c r="D30" s="20"/>
    </row>
    <row r="31" spans="2:5" ht="17.25" customHeight="1" x14ac:dyDescent="0.25">
      <c r="B31" s="15" t="s">
        <v>2</v>
      </c>
      <c r="D31" s="20"/>
    </row>
    <row r="32" spans="2:5" ht="17.25" customHeight="1" x14ac:dyDescent="0.25">
      <c r="B32" s="15" t="s">
        <v>0</v>
      </c>
      <c r="D32" s="20"/>
    </row>
    <row r="33" spans="2:4" ht="17.25" customHeight="1" x14ac:dyDescent="0.25">
      <c r="B33" s="15" t="s">
        <v>0</v>
      </c>
      <c r="D33" s="20"/>
    </row>
    <row r="34" spans="2:4" ht="17.25" customHeight="1" x14ac:dyDescent="0.25">
      <c r="B34" s="15" t="s">
        <v>2</v>
      </c>
      <c r="D34" s="20"/>
    </row>
    <row r="35" spans="2:4" ht="17.25" customHeight="1" x14ac:dyDescent="0.25">
      <c r="B35" s="15" t="s">
        <v>0</v>
      </c>
      <c r="D35" s="20"/>
    </row>
    <row r="36" spans="2:4" ht="17.25" customHeight="1" x14ac:dyDescent="0.25">
      <c r="B36" s="15" t="s">
        <v>1</v>
      </c>
      <c r="D36" s="20"/>
    </row>
    <row r="37" spans="2:4" ht="17.25" customHeight="1" x14ac:dyDescent="0.25">
      <c r="B37" s="15" t="s">
        <v>1</v>
      </c>
      <c r="D37" s="20"/>
    </row>
    <row r="38" spans="2:4" ht="17.25" customHeight="1" x14ac:dyDescent="0.25">
      <c r="B38" s="15" t="s">
        <v>1</v>
      </c>
      <c r="D38" s="20"/>
    </row>
    <row r="39" spans="2:4" ht="17.25" customHeight="1" x14ac:dyDescent="0.25">
      <c r="B39" s="15" t="s">
        <v>0</v>
      </c>
      <c r="D39" s="20"/>
    </row>
    <row r="40" spans="2:4" ht="17.25" customHeight="1" x14ac:dyDescent="0.25">
      <c r="B40" s="15" t="s">
        <v>0</v>
      </c>
      <c r="D40" s="20"/>
    </row>
    <row r="41" spans="2:4" ht="17.25" customHeight="1" x14ac:dyDescent="0.25">
      <c r="B41" s="15" t="s">
        <v>0</v>
      </c>
    </row>
    <row r="42" spans="2:4" ht="17.25" customHeight="1" x14ac:dyDescent="0.25">
      <c r="B42" s="15" t="s">
        <v>0</v>
      </c>
    </row>
    <row r="43" spans="2:4" ht="17.25" customHeight="1" x14ac:dyDescent="0.25">
      <c r="B43" s="15" t="s">
        <v>0</v>
      </c>
    </row>
    <row r="44" spans="2:4" ht="17.25" customHeight="1" x14ac:dyDescent="0.25">
      <c r="B44" s="15" t="s">
        <v>0</v>
      </c>
    </row>
    <row r="45" spans="2:4" ht="17.25" customHeight="1" x14ac:dyDescent="0.25">
      <c r="B45" s="15" t="s">
        <v>0</v>
      </c>
    </row>
    <row r="46" spans="2:4" ht="17.25" customHeight="1" x14ac:dyDescent="0.25">
      <c r="B46" s="15" t="s">
        <v>2</v>
      </c>
    </row>
    <row r="47" spans="2:4" ht="17.25" customHeight="1" x14ac:dyDescent="0.25">
      <c r="B47" s="15" t="s">
        <v>1</v>
      </c>
    </row>
    <row r="48" spans="2:4" ht="17.25" customHeight="1" x14ac:dyDescent="0.25">
      <c r="B48" s="15" t="s">
        <v>2</v>
      </c>
    </row>
    <row r="49" spans="2:2" ht="17.25" customHeight="1" x14ac:dyDescent="0.25">
      <c r="B49" s="15" t="s">
        <v>1</v>
      </c>
    </row>
    <row r="50" spans="2:2" ht="17.25" customHeight="1" x14ac:dyDescent="0.25">
      <c r="B50" s="15" t="s">
        <v>0</v>
      </c>
    </row>
    <row r="51" spans="2:2" ht="17.25" customHeight="1" x14ac:dyDescent="0.25">
      <c r="B51" s="15" t="s">
        <v>1</v>
      </c>
    </row>
    <row r="52" spans="2:2" ht="17.25" customHeight="1" x14ac:dyDescent="0.25">
      <c r="B52" s="15" t="s">
        <v>2</v>
      </c>
    </row>
    <row r="53" spans="2:2" ht="17.25" customHeight="1" x14ac:dyDescent="0.25">
      <c r="B53" s="15" t="s">
        <v>2</v>
      </c>
    </row>
    <row r="54" spans="2:2" ht="17.25" customHeight="1" x14ac:dyDescent="0.25">
      <c r="B54" s="15" t="s">
        <v>0</v>
      </c>
    </row>
    <row r="55" spans="2:2" ht="17.25" customHeight="1" x14ac:dyDescent="0.25">
      <c r="B55" s="15" t="s">
        <v>0</v>
      </c>
    </row>
    <row r="56" spans="2:2" ht="17.25" customHeight="1" x14ac:dyDescent="0.25">
      <c r="B56" s="15" t="s">
        <v>2</v>
      </c>
    </row>
    <row r="57" spans="2:2" ht="17.25" customHeight="1" x14ac:dyDescent="0.25">
      <c r="B57" s="15" t="s">
        <v>0</v>
      </c>
    </row>
    <row r="58" spans="2:2" ht="17.25" customHeight="1" x14ac:dyDescent="0.25">
      <c r="B58" s="15" t="s">
        <v>1</v>
      </c>
    </row>
    <row r="59" spans="2:2" ht="17.25" customHeight="1" x14ac:dyDescent="0.25">
      <c r="B59" s="15" t="s">
        <v>0</v>
      </c>
    </row>
    <row r="60" spans="2:2" ht="17.25" customHeight="1" x14ac:dyDescent="0.25">
      <c r="B60" s="15" t="s">
        <v>0</v>
      </c>
    </row>
    <row r="61" spans="2:2" ht="17.25" customHeight="1" x14ac:dyDescent="0.25">
      <c r="B61" s="15" t="s">
        <v>0</v>
      </c>
    </row>
    <row r="62" spans="2:2" ht="17.25" customHeight="1" x14ac:dyDescent="0.25">
      <c r="B62" s="15" t="s">
        <v>0</v>
      </c>
    </row>
    <row r="63" spans="2:2" ht="17.25" customHeight="1" x14ac:dyDescent="0.25">
      <c r="B63" s="15" t="s">
        <v>1</v>
      </c>
    </row>
    <row r="64" spans="2:2" ht="17.25" customHeight="1" x14ac:dyDescent="0.25">
      <c r="B64" s="15" t="s">
        <v>0</v>
      </c>
    </row>
    <row r="65" spans="2:2" ht="17.25" customHeight="1" x14ac:dyDescent="0.25">
      <c r="B65" s="15" t="s">
        <v>1</v>
      </c>
    </row>
    <row r="66" spans="2:2" ht="17.25" customHeight="1" x14ac:dyDescent="0.25">
      <c r="B66" s="15" t="s">
        <v>2</v>
      </c>
    </row>
    <row r="67" spans="2:2" ht="17.25" customHeight="1" x14ac:dyDescent="0.25">
      <c r="B67" s="15" t="s">
        <v>1</v>
      </c>
    </row>
    <row r="68" spans="2:2" ht="17.25" customHeight="1" x14ac:dyDescent="0.25">
      <c r="B68" s="15" t="s">
        <v>0</v>
      </c>
    </row>
    <row r="69" spans="2:2" ht="17.25" customHeight="1" x14ac:dyDescent="0.25">
      <c r="B69" s="15" t="s">
        <v>1</v>
      </c>
    </row>
    <row r="70" spans="2:2" ht="17.25" customHeight="1" x14ac:dyDescent="0.25">
      <c r="B70" s="15" t="s">
        <v>0</v>
      </c>
    </row>
    <row r="71" spans="2:2" ht="17.25" customHeight="1" x14ac:dyDescent="0.25">
      <c r="B71" s="15" t="s">
        <v>2</v>
      </c>
    </row>
    <row r="72" spans="2:2" ht="17.25" customHeight="1" x14ac:dyDescent="0.25">
      <c r="B72" s="15" t="s">
        <v>2</v>
      </c>
    </row>
    <row r="73" spans="2:2" ht="17.25" customHeight="1" x14ac:dyDescent="0.25">
      <c r="B73" s="15" t="s">
        <v>0</v>
      </c>
    </row>
    <row r="74" spans="2:2" ht="17.25" customHeight="1" x14ac:dyDescent="0.25">
      <c r="B74" s="15" t="s">
        <v>0</v>
      </c>
    </row>
    <row r="75" spans="2:2" ht="17.25" customHeight="1" x14ac:dyDescent="0.25">
      <c r="B75" s="15" t="s">
        <v>1</v>
      </c>
    </row>
    <row r="76" spans="2:2" ht="17.25" customHeight="1" x14ac:dyDescent="0.25">
      <c r="B76" s="15" t="s">
        <v>1</v>
      </c>
    </row>
    <row r="77" spans="2:2" ht="17.25" customHeight="1" x14ac:dyDescent="0.25">
      <c r="B77" s="15" t="s">
        <v>0</v>
      </c>
    </row>
    <row r="78" spans="2:2" ht="17.25" customHeight="1" x14ac:dyDescent="0.25">
      <c r="B78" s="15" t="s">
        <v>1</v>
      </c>
    </row>
    <row r="79" spans="2:2" ht="17.25" customHeight="1" x14ac:dyDescent="0.25">
      <c r="B79" s="15" t="s">
        <v>0</v>
      </c>
    </row>
    <row r="80" spans="2:2" ht="17.25" customHeight="1" x14ac:dyDescent="0.25">
      <c r="B80" s="15" t="s">
        <v>0</v>
      </c>
    </row>
    <row r="81" spans="2:2" ht="17.25" customHeight="1" x14ac:dyDescent="0.25">
      <c r="B81" s="15" t="s">
        <v>1</v>
      </c>
    </row>
    <row r="82" spans="2:2" ht="17.25" customHeight="1" x14ac:dyDescent="0.25">
      <c r="B82" s="15" t="s">
        <v>2</v>
      </c>
    </row>
    <row r="83" spans="2:2" ht="17.25" customHeight="1" x14ac:dyDescent="0.25">
      <c r="B83" s="15" t="s">
        <v>2</v>
      </c>
    </row>
    <row r="84" spans="2:2" ht="17.25" customHeight="1" x14ac:dyDescent="0.25">
      <c r="B84" s="15" t="s">
        <v>1</v>
      </c>
    </row>
    <row r="85" spans="2:2" ht="17.25" customHeight="1" x14ac:dyDescent="0.25">
      <c r="B85" s="15" t="s">
        <v>1</v>
      </c>
    </row>
    <row r="86" spans="2:2" ht="17.25" customHeight="1" x14ac:dyDescent="0.25">
      <c r="B86" s="15" t="s">
        <v>2</v>
      </c>
    </row>
    <row r="87" spans="2:2" ht="17.25" customHeight="1" x14ac:dyDescent="0.25">
      <c r="B87" s="15" t="s">
        <v>0</v>
      </c>
    </row>
    <row r="88" spans="2:2" ht="17.25" customHeight="1" x14ac:dyDescent="0.25">
      <c r="B88" s="15" t="s">
        <v>2</v>
      </c>
    </row>
    <row r="89" spans="2:2" ht="17.25" customHeight="1" x14ac:dyDescent="0.25">
      <c r="B89" s="15" t="s">
        <v>0</v>
      </c>
    </row>
    <row r="90" spans="2:2" ht="17.25" customHeight="1" x14ac:dyDescent="0.25">
      <c r="B90" s="15" t="s">
        <v>2</v>
      </c>
    </row>
    <row r="91" spans="2:2" ht="17.25" customHeight="1" x14ac:dyDescent="0.25">
      <c r="B91" s="15" t="s">
        <v>2</v>
      </c>
    </row>
    <row r="92" spans="2:2" ht="17.25" customHeight="1" x14ac:dyDescent="0.25">
      <c r="B92" s="15" t="s">
        <v>2</v>
      </c>
    </row>
    <row r="93" spans="2:2" ht="17.25" customHeight="1" x14ac:dyDescent="0.25">
      <c r="B93" s="15" t="s">
        <v>0</v>
      </c>
    </row>
    <row r="94" spans="2:2" ht="17.25" customHeight="1" x14ac:dyDescent="0.25">
      <c r="B94" s="15" t="s">
        <v>1</v>
      </c>
    </row>
    <row r="95" spans="2:2" ht="17.25" customHeight="1" x14ac:dyDescent="0.25">
      <c r="B95" s="15" t="s">
        <v>0</v>
      </c>
    </row>
    <row r="96" spans="2:2" ht="17.25" customHeight="1" x14ac:dyDescent="0.25">
      <c r="B96" s="15" t="s">
        <v>2</v>
      </c>
    </row>
    <row r="97" spans="2:2" ht="17.25" customHeight="1" x14ac:dyDescent="0.25">
      <c r="B97" s="15" t="s">
        <v>2</v>
      </c>
    </row>
    <row r="98" spans="2:2" ht="17.25" customHeight="1" x14ac:dyDescent="0.25">
      <c r="B98" s="15" t="s">
        <v>2</v>
      </c>
    </row>
    <row r="99" spans="2:2" ht="17.25" customHeight="1" x14ac:dyDescent="0.25">
      <c r="B99" s="15" t="s">
        <v>1</v>
      </c>
    </row>
    <row r="100" spans="2:2" ht="17.25" customHeight="1" x14ac:dyDescent="0.25">
      <c r="B100" s="15" t="s">
        <v>0</v>
      </c>
    </row>
    <row r="101" spans="2:2" ht="17.25" customHeight="1" x14ac:dyDescent="0.25">
      <c r="B101" s="15" t="s">
        <v>1</v>
      </c>
    </row>
    <row r="102" spans="2:2" ht="17.25" customHeight="1" x14ac:dyDescent="0.25">
      <c r="B102" s="15" t="s">
        <v>0</v>
      </c>
    </row>
    <row r="103" spans="2:2" ht="17.25" customHeight="1" x14ac:dyDescent="0.25">
      <c r="B103" s="15" t="s">
        <v>1</v>
      </c>
    </row>
    <row r="104" spans="2:2" ht="17.25" customHeight="1" x14ac:dyDescent="0.25">
      <c r="B104" s="15" t="s">
        <v>0</v>
      </c>
    </row>
    <row r="105" spans="2:2" ht="17.25" customHeight="1" x14ac:dyDescent="0.25">
      <c r="B105" s="15" t="s">
        <v>1</v>
      </c>
    </row>
    <row r="106" spans="2:2" ht="17.25" customHeight="1" x14ac:dyDescent="0.25">
      <c r="B106" s="15" t="s">
        <v>2</v>
      </c>
    </row>
    <row r="107" spans="2:2" ht="17.25" customHeight="1" x14ac:dyDescent="0.25">
      <c r="B107" s="15" t="s">
        <v>2</v>
      </c>
    </row>
    <row r="108" spans="2:2" ht="17.25" customHeight="1" x14ac:dyDescent="0.25">
      <c r="B108" s="15" t="s">
        <v>2</v>
      </c>
    </row>
    <row r="109" spans="2:2" ht="17.25" customHeight="1" x14ac:dyDescent="0.25">
      <c r="B109" s="15" t="s">
        <v>2</v>
      </c>
    </row>
    <row r="110" spans="2:2" ht="17.25" customHeight="1" x14ac:dyDescent="0.25">
      <c r="B110" s="15" t="s">
        <v>2</v>
      </c>
    </row>
    <row r="111" spans="2:2" ht="17.25" customHeight="1" x14ac:dyDescent="0.25">
      <c r="B111" s="15" t="s">
        <v>2</v>
      </c>
    </row>
    <row r="112" spans="2:2" ht="17.25" customHeight="1" x14ac:dyDescent="0.25">
      <c r="B112" s="15" t="s">
        <v>1</v>
      </c>
    </row>
    <row r="113" spans="2:2" ht="17.25" customHeight="1" x14ac:dyDescent="0.25">
      <c r="B113" s="15" t="s">
        <v>1</v>
      </c>
    </row>
    <row r="114" spans="2:2" ht="17.25" customHeight="1" x14ac:dyDescent="0.25">
      <c r="B114" s="15" t="s">
        <v>0</v>
      </c>
    </row>
    <row r="115" spans="2:2" ht="17.25" customHeight="1" x14ac:dyDescent="0.25">
      <c r="B115" s="15" t="s">
        <v>0</v>
      </c>
    </row>
    <row r="116" spans="2:2" ht="17.25" customHeight="1" x14ac:dyDescent="0.25">
      <c r="B116" s="15" t="s">
        <v>1</v>
      </c>
    </row>
    <row r="117" spans="2:2" ht="17.25" customHeight="1" x14ac:dyDescent="0.25">
      <c r="B117" s="15" t="s">
        <v>2</v>
      </c>
    </row>
    <row r="118" spans="2:2" ht="17.25" customHeight="1" x14ac:dyDescent="0.25">
      <c r="B118" s="15" t="s">
        <v>2</v>
      </c>
    </row>
    <row r="119" spans="2:2" ht="17.25" customHeight="1" x14ac:dyDescent="0.25">
      <c r="B119" s="15" t="s">
        <v>2</v>
      </c>
    </row>
    <row r="120" spans="2:2" ht="17.25" customHeight="1" x14ac:dyDescent="0.25">
      <c r="B120" s="15" t="s">
        <v>2</v>
      </c>
    </row>
    <row r="121" spans="2:2" ht="17.25" customHeight="1" x14ac:dyDescent="0.25">
      <c r="B121" s="15" t="s">
        <v>0</v>
      </c>
    </row>
    <row r="122" spans="2:2" ht="17.25" customHeight="1" x14ac:dyDescent="0.25">
      <c r="B122" s="15" t="s">
        <v>0</v>
      </c>
    </row>
    <row r="123" spans="2:2" ht="17.25" customHeight="1" x14ac:dyDescent="0.25">
      <c r="B123" s="15" t="s">
        <v>0</v>
      </c>
    </row>
    <row r="124" spans="2:2" ht="17.25" customHeight="1" x14ac:dyDescent="0.25">
      <c r="B124" s="15" t="s">
        <v>0</v>
      </c>
    </row>
    <row r="125" spans="2:2" ht="17.25" customHeight="1" x14ac:dyDescent="0.25">
      <c r="B125" s="15" t="s">
        <v>1</v>
      </c>
    </row>
    <row r="126" spans="2:2" ht="17.25" customHeight="1" x14ac:dyDescent="0.25">
      <c r="B126" s="15" t="s">
        <v>0</v>
      </c>
    </row>
    <row r="127" spans="2:2" ht="17.25" customHeight="1" x14ac:dyDescent="0.25">
      <c r="B127" s="15" t="s">
        <v>2</v>
      </c>
    </row>
    <row r="128" spans="2:2" ht="17.25" customHeight="1" x14ac:dyDescent="0.25">
      <c r="B128" s="15" t="s">
        <v>0</v>
      </c>
    </row>
    <row r="129" spans="2:2" ht="17.25" customHeight="1" x14ac:dyDescent="0.25">
      <c r="B129" s="15" t="s">
        <v>1</v>
      </c>
    </row>
    <row r="130" spans="2:2" ht="17.25" customHeight="1" x14ac:dyDescent="0.25">
      <c r="B130" s="15" t="s">
        <v>0</v>
      </c>
    </row>
    <row r="131" spans="2:2" ht="17.25" customHeight="1" x14ac:dyDescent="0.25">
      <c r="B131" s="15" t="s">
        <v>2</v>
      </c>
    </row>
    <row r="132" spans="2:2" ht="17.25" customHeight="1" x14ac:dyDescent="0.25">
      <c r="B132" s="15" t="s">
        <v>0</v>
      </c>
    </row>
    <row r="133" spans="2:2" ht="17.25" customHeight="1" x14ac:dyDescent="0.25">
      <c r="B133" s="15" t="s">
        <v>2</v>
      </c>
    </row>
    <row r="134" spans="2:2" ht="17.25" customHeight="1" x14ac:dyDescent="0.25">
      <c r="B134" s="15" t="s">
        <v>2</v>
      </c>
    </row>
    <row r="135" spans="2:2" ht="17.25" customHeight="1" x14ac:dyDescent="0.25">
      <c r="B135" s="15" t="s">
        <v>0</v>
      </c>
    </row>
    <row r="136" spans="2:2" ht="17.25" customHeight="1" x14ac:dyDescent="0.25">
      <c r="B136" s="15" t="s">
        <v>1</v>
      </c>
    </row>
    <row r="137" spans="2:2" ht="17.25" customHeight="1" x14ac:dyDescent="0.25">
      <c r="B137" s="15" t="s">
        <v>0</v>
      </c>
    </row>
    <row r="138" spans="2:2" ht="17.25" customHeight="1" x14ac:dyDescent="0.25">
      <c r="B138" s="15" t="s">
        <v>1</v>
      </c>
    </row>
    <row r="139" spans="2:2" ht="17.25" customHeight="1" x14ac:dyDescent="0.25">
      <c r="B139" s="15" t="s">
        <v>2</v>
      </c>
    </row>
    <row r="140" spans="2:2" ht="17.25" customHeight="1" x14ac:dyDescent="0.25">
      <c r="B140" s="15" t="s">
        <v>2</v>
      </c>
    </row>
    <row r="141" spans="2:2" ht="17.25" customHeight="1" x14ac:dyDescent="0.25">
      <c r="B141" s="15" t="s">
        <v>0</v>
      </c>
    </row>
    <row r="142" spans="2:2" ht="17.25" customHeight="1" x14ac:dyDescent="0.25">
      <c r="B142" s="15" t="s">
        <v>0</v>
      </c>
    </row>
    <row r="143" spans="2:2" ht="17.25" customHeight="1" x14ac:dyDescent="0.25">
      <c r="B143" s="15" t="s">
        <v>1</v>
      </c>
    </row>
    <row r="144" spans="2:2" ht="17.25" customHeight="1" x14ac:dyDescent="0.25">
      <c r="B144" s="15" t="s">
        <v>0</v>
      </c>
    </row>
    <row r="145" spans="2:2" ht="17.25" customHeight="1" x14ac:dyDescent="0.25">
      <c r="B145" s="15" t="s">
        <v>1</v>
      </c>
    </row>
    <row r="146" spans="2:2" ht="17.25" customHeight="1" x14ac:dyDescent="0.25">
      <c r="B146" s="15" t="s">
        <v>1</v>
      </c>
    </row>
    <row r="147" spans="2:2" ht="17.25" customHeight="1" x14ac:dyDescent="0.25">
      <c r="B147" s="15" t="s">
        <v>1</v>
      </c>
    </row>
    <row r="148" spans="2:2" ht="17.25" customHeight="1" x14ac:dyDescent="0.25">
      <c r="B148" s="15" t="s">
        <v>0</v>
      </c>
    </row>
    <row r="149" spans="2:2" ht="17.25" customHeight="1" x14ac:dyDescent="0.25">
      <c r="B149" s="15" t="s">
        <v>1</v>
      </c>
    </row>
    <row r="150" spans="2:2" ht="17.25" customHeight="1" x14ac:dyDescent="0.25">
      <c r="B150" s="15" t="s">
        <v>2</v>
      </c>
    </row>
    <row r="151" spans="2:2" ht="17.25" customHeight="1" x14ac:dyDescent="0.25">
      <c r="B151" s="15" t="s">
        <v>0</v>
      </c>
    </row>
    <row r="152" spans="2:2" ht="17.25" customHeight="1" x14ac:dyDescent="0.25">
      <c r="B152" s="15" t="s">
        <v>2</v>
      </c>
    </row>
    <row r="153" spans="2:2" ht="17.25" customHeight="1" x14ac:dyDescent="0.25">
      <c r="B153" s="15" t="s">
        <v>2</v>
      </c>
    </row>
    <row r="154" spans="2:2" ht="17.25" customHeight="1" x14ac:dyDescent="0.25">
      <c r="B154" s="15" t="s">
        <v>2</v>
      </c>
    </row>
    <row r="155" spans="2:2" ht="17.25" customHeight="1" x14ac:dyDescent="0.25">
      <c r="B155" s="15" t="s">
        <v>0</v>
      </c>
    </row>
    <row r="156" spans="2:2" ht="17.25" customHeight="1" x14ac:dyDescent="0.25">
      <c r="B156" s="15" t="s">
        <v>0</v>
      </c>
    </row>
    <row r="157" spans="2:2" ht="17.25" customHeight="1" x14ac:dyDescent="0.25">
      <c r="B157" s="15" t="s">
        <v>0</v>
      </c>
    </row>
    <row r="158" spans="2:2" ht="17.25" customHeight="1" x14ac:dyDescent="0.25">
      <c r="B158" s="15" t="s">
        <v>0</v>
      </c>
    </row>
    <row r="159" spans="2:2" ht="17.25" customHeight="1" x14ac:dyDescent="0.25">
      <c r="B159" s="15" t="s">
        <v>2</v>
      </c>
    </row>
    <row r="160" spans="2:2" ht="17.25" customHeight="1" x14ac:dyDescent="0.25">
      <c r="B160" s="15" t="s">
        <v>2</v>
      </c>
    </row>
    <row r="161" spans="2:2" ht="17.25" customHeight="1" x14ac:dyDescent="0.25">
      <c r="B161" s="15" t="s">
        <v>2</v>
      </c>
    </row>
    <row r="162" spans="2:2" ht="17.25" customHeight="1" x14ac:dyDescent="0.25">
      <c r="B162" s="15" t="s">
        <v>2</v>
      </c>
    </row>
    <row r="163" spans="2:2" ht="17.25" customHeight="1" x14ac:dyDescent="0.25">
      <c r="B163" s="15" t="s">
        <v>0</v>
      </c>
    </row>
    <row r="164" spans="2:2" ht="17.25" customHeight="1" x14ac:dyDescent="0.25">
      <c r="B164" s="15" t="s">
        <v>0</v>
      </c>
    </row>
    <row r="165" spans="2:2" ht="17.25" customHeight="1" x14ac:dyDescent="0.25">
      <c r="B165" s="15" t="s">
        <v>2</v>
      </c>
    </row>
    <row r="166" spans="2:2" ht="17.25" customHeight="1" x14ac:dyDescent="0.25">
      <c r="B166" s="15" t="s">
        <v>0</v>
      </c>
    </row>
    <row r="167" spans="2:2" ht="17.25" customHeight="1" x14ac:dyDescent="0.25">
      <c r="B167" s="15" t="s">
        <v>1</v>
      </c>
    </row>
    <row r="168" spans="2:2" ht="17.25" customHeight="1" x14ac:dyDescent="0.25">
      <c r="B168" s="15" t="s">
        <v>2</v>
      </c>
    </row>
    <row r="169" spans="2:2" ht="17.25" customHeight="1" x14ac:dyDescent="0.25">
      <c r="B169" s="15" t="s">
        <v>2</v>
      </c>
    </row>
    <row r="170" spans="2:2" ht="17.25" customHeight="1" x14ac:dyDescent="0.25">
      <c r="B170" s="15" t="s">
        <v>2</v>
      </c>
    </row>
    <row r="171" spans="2:2" ht="17.25" customHeight="1" x14ac:dyDescent="0.25">
      <c r="B171" s="15" t="s">
        <v>2</v>
      </c>
    </row>
    <row r="172" spans="2:2" ht="17.25" customHeight="1" x14ac:dyDescent="0.25">
      <c r="B172" s="15" t="s">
        <v>1</v>
      </c>
    </row>
    <row r="173" spans="2:2" ht="17.25" customHeight="1" x14ac:dyDescent="0.25">
      <c r="B173" s="15" t="s">
        <v>1</v>
      </c>
    </row>
    <row r="174" spans="2:2" ht="17.25" customHeight="1" x14ac:dyDescent="0.25">
      <c r="B174" s="15" t="s">
        <v>0</v>
      </c>
    </row>
    <row r="175" spans="2:2" ht="17.25" customHeight="1" x14ac:dyDescent="0.25">
      <c r="B175" s="15" t="s">
        <v>0</v>
      </c>
    </row>
    <row r="176" spans="2:2" ht="17.25" customHeight="1" x14ac:dyDescent="0.25">
      <c r="B176" s="15" t="s">
        <v>0</v>
      </c>
    </row>
    <row r="177" spans="2:2" ht="17.25" customHeight="1" x14ac:dyDescent="0.25">
      <c r="B177" s="15" t="s">
        <v>2</v>
      </c>
    </row>
    <row r="178" spans="2:2" ht="17.25" customHeight="1" x14ac:dyDescent="0.25">
      <c r="B178" s="15" t="s">
        <v>0</v>
      </c>
    </row>
    <row r="179" spans="2:2" ht="17.25" customHeight="1" x14ac:dyDescent="0.25">
      <c r="B179" s="15" t="s">
        <v>0</v>
      </c>
    </row>
    <row r="180" spans="2:2" ht="17.25" customHeight="1" x14ac:dyDescent="0.25">
      <c r="B180" s="15" t="s">
        <v>2</v>
      </c>
    </row>
    <row r="181" spans="2:2" ht="17.25" customHeight="1" x14ac:dyDescent="0.25">
      <c r="B181" s="15" t="s">
        <v>1</v>
      </c>
    </row>
    <row r="182" spans="2:2" ht="17.25" customHeight="1" x14ac:dyDescent="0.25">
      <c r="B182" s="15" t="s">
        <v>1</v>
      </c>
    </row>
    <row r="183" spans="2:2" ht="17.25" customHeight="1" x14ac:dyDescent="0.25">
      <c r="B183" s="15" t="s">
        <v>1</v>
      </c>
    </row>
    <row r="184" spans="2:2" ht="17.25" customHeight="1" x14ac:dyDescent="0.25">
      <c r="B184" s="15" t="s">
        <v>2</v>
      </c>
    </row>
    <row r="185" spans="2:2" ht="17.25" customHeight="1" x14ac:dyDescent="0.25">
      <c r="B185" s="15" t="s">
        <v>2</v>
      </c>
    </row>
    <row r="186" spans="2:2" ht="17.25" customHeight="1" x14ac:dyDescent="0.25">
      <c r="B186" s="15" t="s">
        <v>1</v>
      </c>
    </row>
    <row r="187" spans="2:2" ht="17.25" customHeight="1" x14ac:dyDescent="0.25">
      <c r="B187" s="15" t="s">
        <v>0</v>
      </c>
    </row>
    <row r="188" spans="2:2" ht="17.25" customHeight="1" x14ac:dyDescent="0.25">
      <c r="B188" s="15" t="s">
        <v>2</v>
      </c>
    </row>
    <row r="189" spans="2:2" ht="17.25" customHeight="1" x14ac:dyDescent="0.25">
      <c r="B189" s="15" t="s">
        <v>2</v>
      </c>
    </row>
    <row r="190" spans="2:2" ht="17.25" customHeight="1" x14ac:dyDescent="0.25">
      <c r="B190" s="15" t="s">
        <v>2</v>
      </c>
    </row>
    <row r="191" spans="2:2" ht="17.25" customHeight="1" x14ac:dyDescent="0.25">
      <c r="B191" s="15" t="s">
        <v>1</v>
      </c>
    </row>
    <row r="192" spans="2:2" ht="17.25" customHeight="1" x14ac:dyDescent="0.25">
      <c r="B192" s="15" t="s">
        <v>2</v>
      </c>
    </row>
    <row r="193" spans="2:2" ht="17.25" customHeight="1" x14ac:dyDescent="0.25">
      <c r="B193" s="15" t="s">
        <v>2</v>
      </c>
    </row>
    <row r="194" spans="2:2" ht="17.25" customHeight="1" x14ac:dyDescent="0.25">
      <c r="B194" s="15" t="s">
        <v>0</v>
      </c>
    </row>
    <row r="195" spans="2:2" ht="17.25" customHeight="1" x14ac:dyDescent="0.25">
      <c r="B195" s="15" t="s">
        <v>1</v>
      </c>
    </row>
    <row r="196" spans="2:2" ht="17.25" customHeight="1" x14ac:dyDescent="0.25">
      <c r="B196" s="15" t="s">
        <v>1</v>
      </c>
    </row>
    <row r="197" spans="2:2" ht="17.25" customHeight="1" x14ac:dyDescent="0.25">
      <c r="B197" s="15" t="s">
        <v>1</v>
      </c>
    </row>
    <row r="198" spans="2:2" ht="17.25" customHeight="1" x14ac:dyDescent="0.25">
      <c r="B198" s="15" t="s">
        <v>0</v>
      </c>
    </row>
    <row r="199" spans="2:2" ht="17.25" customHeight="1" x14ac:dyDescent="0.25">
      <c r="B199" s="15" t="s">
        <v>1</v>
      </c>
    </row>
    <row r="200" spans="2:2" ht="17.25" customHeight="1" x14ac:dyDescent="0.25">
      <c r="B200" s="15" t="s">
        <v>1</v>
      </c>
    </row>
    <row r="201" spans="2:2" ht="17.25" customHeight="1" x14ac:dyDescent="0.25">
      <c r="B201" s="15" t="s">
        <v>2</v>
      </c>
    </row>
    <row r="202" spans="2:2" ht="17.25" customHeight="1" x14ac:dyDescent="0.25">
      <c r="B202" s="15" t="s">
        <v>2</v>
      </c>
    </row>
    <row r="203" spans="2:2" ht="17.25" customHeight="1" x14ac:dyDescent="0.25">
      <c r="B203" s="15" t="s">
        <v>0</v>
      </c>
    </row>
    <row r="204" spans="2:2" ht="17.25" customHeight="1" x14ac:dyDescent="0.25">
      <c r="B204" s="15" t="s">
        <v>0</v>
      </c>
    </row>
    <row r="205" spans="2:2" ht="17.25" customHeight="1" x14ac:dyDescent="0.25">
      <c r="B205" s="15" t="s">
        <v>1</v>
      </c>
    </row>
    <row r="206" spans="2:2" ht="17.25" customHeight="1" x14ac:dyDescent="0.25">
      <c r="B206" s="15" t="s">
        <v>0</v>
      </c>
    </row>
    <row r="207" spans="2:2" ht="17.25" customHeight="1" x14ac:dyDescent="0.25">
      <c r="B207" s="15" t="s">
        <v>0</v>
      </c>
    </row>
    <row r="208" spans="2:2" ht="17.25" customHeight="1" x14ac:dyDescent="0.25">
      <c r="B208" s="15" t="s">
        <v>2</v>
      </c>
    </row>
    <row r="209" spans="2:2" ht="17.25" customHeight="1" x14ac:dyDescent="0.25">
      <c r="B209" s="15" t="s">
        <v>2</v>
      </c>
    </row>
    <row r="210" spans="2:2" ht="17.25" customHeight="1" x14ac:dyDescent="0.25">
      <c r="B210" s="15" t="s">
        <v>1</v>
      </c>
    </row>
    <row r="211" spans="2:2" ht="17.25" customHeight="1" x14ac:dyDescent="0.25">
      <c r="B211" s="15" t="s">
        <v>2</v>
      </c>
    </row>
    <row r="212" spans="2:2" ht="17.25" customHeight="1" x14ac:dyDescent="0.25">
      <c r="B212" s="15" t="s">
        <v>2</v>
      </c>
    </row>
    <row r="213" spans="2:2" ht="17.25" customHeight="1" x14ac:dyDescent="0.25">
      <c r="B213" s="15" t="s">
        <v>1</v>
      </c>
    </row>
    <row r="214" spans="2:2" ht="17.25" customHeight="1" x14ac:dyDescent="0.25">
      <c r="B214" s="15" t="s">
        <v>0</v>
      </c>
    </row>
    <row r="215" spans="2:2" ht="17.25" customHeight="1" x14ac:dyDescent="0.25">
      <c r="B215" s="15" t="s">
        <v>2</v>
      </c>
    </row>
    <row r="216" spans="2:2" ht="17.25" customHeight="1" x14ac:dyDescent="0.25">
      <c r="B216" s="15" t="s">
        <v>2</v>
      </c>
    </row>
    <row r="217" spans="2:2" ht="17.25" customHeight="1" x14ac:dyDescent="0.25">
      <c r="B217" s="15" t="s">
        <v>2</v>
      </c>
    </row>
    <row r="218" spans="2:2" ht="17.25" customHeight="1" x14ac:dyDescent="0.25">
      <c r="B218" s="15" t="s">
        <v>0</v>
      </c>
    </row>
    <row r="219" spans="2:2" ht="17.25" customHeight="1" x14ac:dyDescent="0.25">
      <c r="B219" s="15" t="s">
        <v>2</v>
      </c>
    </row>
    <row r="220" spans="2:2" ht="17.25" customHeight="1" x14ac:dyDescent="0.25">
      <c r="B220" s="15" t="s">
        <v>2</v>
      </c>
    </row>
    <row r="221" spans="2:2" ht="17.25" customHeight="1" x14ac:dyDescent="0.25">
      <c r="B221" s="15" t="s">
        <v>2</v>
      </c>
    </row>
    <row r="222" spans="2:2" ht="17.25" customHeight="1" x14ac:dyDescent="0.25">
      <c r="B222" s="15" t="s">
        <v>2</v>
      </c>
    </row>
    <row r="223" spans="2:2" ht="17.25" customHeight="1" x14ac:dyDescent="0.25">
      <c r="B223" s="15" t="s">
        <v>0</v>
      </c>
    </row>
    <row r="224" spans="2:2" ht="17.25" customHeight="1" x14ac:dyDescent="0.25">
      <c r="B224" s="15" t="s">
        <v>1</v>
      </c>
    </row>
    <row r="225" spans="2:2" ht="17.25" customHeight="1" x14ac:dyDescent="0.25">
      <c r="B225" s="15" t="s">
        <v>2</v>
      </c>
    </row>
    <row r="226" spans="2:2" ht="17.25" customHeight="1" x14ac:dyDescent="0.25">
      <c r="B226" s="15" t="s">
        <v>2</v>
      </c>
    </row>
    <row r="227" spans="2:2" ht="17.25" customHeight="1" x14ac:dyDescent="0.25">
      <c r="B227" s="15" t="s">
        <v>2</v>
      </c>
    </row>
    <row r="228" spans="2:2" ht="17.25" customHeight="1" x14ac:dyDescent="0.25">
      <c r="B228" s="15" t="s">
        <v>1</v>
      </c>
    </row>
    <row r="229" spans="2:2" ht="17.25" customHeight="1" x14ac:dyDescent="0.25">
      <c r="B229" s="15" t="s">
        <v>1</v>
      </c>
    </row>
    <row r="230" spans="2:2" ht="17.25" customHeight="1" x14ac:dyDescent="0.25">
      <c r="B230" s="15" t="s">
        <v>0</v>
      </c>
    </row>
    <row r="231" spans="2:2" ht="17.25" customHeight="1" x14ac:dyDescent="0.25">
      <c r="B231" s="15" t="s">
        <v>1</v>
      </c>
    </row>
    <row r="232" spans="2:2" ht="17.25" customHeight="1" x14ac:dyDescent="0.25">
      <c r="B232" s="15" t="s">
        <v>2</v>
      </c>
    </row>
    <row r="233" spans="2:2" ht="17.25" customHeight="1" x14ac:dyDescent="0.25">
      <c r="B233" s="15" t="s">
        <v>0</v>
      </c>
    </row>
    <row r="234" spans="2:2" ht="17.25" customHeight="1" x14ac:dyDescent="0.25">
      <c r="B234" s="15" t="s">
        <v>0</v>
      </c>
    </row>
    <row r="235" spans="2:2" ht="17.25" customHeight="1" x14ac:dyDescent="0.25">
      <c r="B235" s="15" t="s">
        <v>2</v>
      </c>
    </row>
    <row r="236" spans="2:2" ht="17.25" customHeight="1" x14ac:dyDescent="0.25">
      <c r="B236" s="15" t="s">
        <v>2</v>
      </c>
    </row>
    <row r="237" spans="2:2" ht="17.25" customHeight="1" x14ac:dyDescent="0.25">
      <c r="B237" s="15" t="s">
        <v>2</v>
      </c>
    </row>
    <row r="238" spans="2:2" ht="17.25" customHeight="1" x14ac:dyDescent="0.25">
      <c r="B238" s="15" t="s">
        <v>0</v>
      </c>
    </row>
    <row r="239" spans="2:2" ht="17.25" customHeight="1" x14ac:dyDescent="0.25">
      <c r="B239" s="15" t="s">
        <v>1</v>
      </c>
    </row>
    <row r="240" spans="2:2" ht="17.25" customHeight="1" x14ac:dyDescent="0.25">
      <c r="B240" s="15" t="s">
        <v>2</v>
      </c>
    </row>
    <row r="241" spans="2:2" ht="17.25" customHeight="1" x14ac:dyDescent="0.25">
      <c r="B241" s="15" t="s">
        <v>0</v>
      </c>
    </row>
    <row r="242" spans="2:2" ht="17.25" customHeight="1" x14ac:dyDescent="0.25">
      <c r="B242" s="15" t="s">
        <v>0</v>
      </c>
    </row>
    <row r="243" spans="2:2" ht="17.25" customHeight="1" x14ac:dyDescent="0.25">
      <c r="B243" s="15" t="s">
        <v>0</v>
      </c>
    </row>
    <row r="244" spans="2:2" ht="17.25" customHeight="1" x14ac:dyDescent="0.25">
      <c r="B244" s="15" t="s">
        <v>2</v>
      </c>
    </row>
    <row r="245" spans="2:2" ht="17.25" customHeight="1" x14ac:dyDescent="0.25">
      <c r="B245" s="15" t="s">
        <v>2</v>
      </c>
    </row>
    <row r="246" spans="2:2" ht="17.25" customHeight="1" x14ac:dyDescent="0.25">
      <c r="B246" s="15" t="s">
        <v>0</v>
      </c>
    </row>
    <row r="247" spans="2:2" ht="17.25" customHeight="1" x14ac:dyDescent="0.25">
      <c r="B247" s="15" t="s">
        <v>1</v>
      </c>
    </row>
    <row r="248" spans="2:2" ht="17.25" customHeight="1" x14ac:dyDescent="0.25">
      <c r="B248" s="15" t="s">
        <v>0</v>
      </c>
    </row>
    <row r="249" spans="2:2" ht="17.25" customHeight="1" x14ac:dyDescent="0.25">
      <c r="B249" s="15" t="s">
        <v>0</v>
      </c>
    </row>
    <row r="250" spans="2:2" ht="17.25" customHeight="1" x14ac:dyDescent="0.25">
      <c r="B250" s="15" t="s">
        <v>2</v>
      </c>
    </row>
    <row r="251" spans="2:2" ht="17.25" customHeight="1" x14ac:dyDescent="0.25">
      <c r="B251" s="15" t="s">
        <v>0</v>
      </c>
    </row>
    <row r="252" spans="2:2" ht="17.25" customHeight="1" x14ac:dyDescent="0.25">
      <c r="B252" s="15" t="s">
        <v>2</v>
      </c>
    </row>
    <row r="253" spans="2:2" ht="17.25" customHeight="1" x14ac:dyDescent="0.25">
      <c r="B253" s="15" t="s">
        <v>2</v>
      </c>
    </row>
    <row r="254" spans="2:2" ht="17.25" customHeight="1" x14ac:dyDescent="0.25">
      <c r="B254" s="15" t="s">
        <v>2</v>
      </c>
    </row>
    <row r="255" spans="2:2" ht="17.25" customHeight="1" x14ac:dyDescent="0.25">
      <c r="B255" s="15" t="s">
        <v>2</v>
      </c>
    </row>
    <row r="256" spans="2:2" ht="17.25" customHeight="1" x14ac:dyDescent="0.25">
      <c r="B256" s="15" t="s">
        <v>0</v>
      </c>
    </row>
    <row r="257" spans="2:2" ht="17.25" customHeight="1" x14ac:dyDescent="0.25">
      <c r="B257" s="15" t="s">
        <v>1</v>
      </c>
    </row>
    <row r="258" spans="2:2" ht="17.25" customHeight="1" x14ac:dyDescent="0.25">
      <c r="B258" s="15" t="s">
        <v>0</v>
      </c>
    </row>
    <row r="259" spans="2:2" ht="17.25" customHeight="1" x14ac:dyDescent="0.25">
      <c r="B259" s="15" t="s">
        <v>2</v>
      </c>
    </row>
    <row r="260" spans="2:2" ht="17.25" customHeight="1" x14ac:dyDescent="0.25">
      <c r="B260" s="15" t="s">
        <v>0</v>
      </c>
    </row>
    <row r="261" spans="2:2" ht="17.25" customHeight="1" x14ac:dyDescent="0.25">
      <c r="B261" s="15" t="s">
        <v>2</v>
      </c>
    </row>
    <row r="262" spans="2:2" ht="17.25" customHeight="1" x14ac:dyDescent="0.25">
      <c r="B262" s="15" t="s">
        <v>2</v>
      </c>
    </row>
    <row r="263" spans="2:2" ht="17.25" customHeight="1" x14ac:dyDescent="0.25">
      <c r="B263" s="15" t="s">
        <v>1</v>
      </c>
    </row>
    <row r="264" spans="2:2" ht="17.25" customHeight="1" x14ac:dyDescent="0.25">
      <c r="B264" s="15" t="s">
        <v>0</v>
      </c>
    </row>
    <row r="265" spans="2:2" ht="17.25" customHeight="1" x14ac:dyDescent="0.25">
      <c r="B265" s="15" t="s">
        <v>2</v>
      </c>
    </row>
    <row r="266" spans="2:2" ht="17.25" customHeight="1" x14ac:dyDescent="0.25">
      <c r="B266" s="15" t="s">
        <v>2</v>
      </c>
    </row>
    <row r="267" spans="2:2" ht="17.25" customHeight="1" x14ac:dyDescent="0.25">
      <c r="B267" s="15" t="s">
        <v>2</v>
      </c>
    </row>
    <row r="268" spans="2:2" ht="17.25" customHeight="1" x14ac:dyDescent="0.25">
      <c r="B268" s="15" t="s">
        <v>2</v>
      </c>
    </row>
    <row r="269" spans="2:2" ht="17.25" customHeight="1" x14ac:dyDescent="0.25">
      <c r="B269" s="15" t="s">
        <v>2</v>
      </c>
    </row>
    <row r="270" spans="2:2" ht="17.25" customHeight="1" x14ac:dyDescent="0.25">
      <c r="B270" s="15" t="s">
        <v>1</v>
      </c>
    </row>
    <row r="271" spans="2:2" ht="17.25" customHeight="1" x14ac:dyDescent="0.25">
      <c r="B271" s="15" t="s">
        <v>1</v>
      </c>
    </row>
    <row r="272" spans="2:2" ht="17.25" customHeight="1" x14ac:dyDescent="0.25">
      <c r="B272" s="15" t="s">
        <v>2</v>
      </c>
    </row>
    <row r="273" spans="2:2" ht="17.25" customHeight="1" x14ac:dyDescent="0.25">
      <c r="B273" s="15" t="s">
        <v>0</v>
      </c>
    </row>
    <row r="274" spans="2:2" ht="17.25" customHeight="1" x14ac:dyDescent="0.25">
      <c r="B274" s="15" t="s">
        <v>2</v>
      </c>
    </row>
    <row r="275" spans="2:2" ht="17.25" customHeight="1" x14ac:dyDescent="0.25">
      <c r="B275" s="15" t="s">
        <v>2</v>
      </c>
    </row>
    <row r="276" spans="2:2" ht="17.25" customHeight="1" x14ac:dyDescent="0.25">
      <c r="B276" s="15" t="s">
        <v>2</v>
      </c>
    </row>
    <row r="277" spans="2:2" ht="17.25" customHeight="1" x14ac:dyDescent="0.25">
      <c r="B277" s="15" t="s">
        <v>2</v>
      </c>
    </row>
    <row r="278" spans="2:2" ht="17.25" customHeight="1" x14ac:dyDescent="0.25">
      <c r="B278" s="15" t="s">
        <v>2</v>
      </c>
    </row>
    <row r="279" spans="2:2" ht="17.25" customHeight="1" x14ac:dyDescent="0.25">
      <c r="B279" s="15" t="s">
        <v>2</v>
      </c>
    </row>
    <row r="280" spans="2:2" ht="17.25" customHeight="1" x14ac:dyDescent="0.25">
      <c r="B280" s="15" t="s">
        <v>1</v>
      </c>
    </row>
    <row r="281" spans="2:2" ht="17.25" customHeight="1" x14ac:dyDescent="0.25">
      <c r="B281" s="15" t="s">
        <v>0</v>
      </c>
    </row>
    <row r="282" spans="2:2" ht="17.25" customHeight="1" x14ac:dyDescent="0.25">
      <c r="B282" s="15" t="s">
        <v>2</v>
      </c>
    </row>
    <row r="283" spans="2:2" ht="17.25" customHeight="1" x14ac:dyDescent="0.25">
      <c r="B283" s="15" t="s">
        <v>2</v>
      </c>
    </row>
    <row r="284" spans="2:2" ht="17.25" customHeight="1" x14ac:dyDescent="0.25">
      <c r="B284" s="15" t="s">
        <v>2</v>
      </c>
    </row>
    <row r="285" spans="2:2" ht="17.25" customHeight="1" x14ac:dyDescent="0.25">
      <c r="B285" s="15" t="s">
        <v>0</v>
      </c>
    </row>
    <row r="286" spans="2:2" ht="17.25" customHeight="1" x14ac:dyDescent="0.25">
      <c r="B286" s="15" t="s">
        <v>2</v>
      </c>
    </row>
    <row r="287" spans="2:2" ht="17.25" customHeight="1" x14ac:dyDescent="0.25">
      <c r="B287" s="15" t="s">
        <v>0</v>
      </c>
    </row>
    <row r="288" spans="2:2" ht="17.25" customHeight="1" x14ac:dyDescent="0.25">
      <c r="B288" s="15" t="s">
        <v>2</v>
      </c>
    </row>
    <row r="289" spans="2:2" ht="17.25" customHeight="1" x14ac:dyDescent="0.25">
      <c r="B289" s="15" t="s">
        <v>1</v>
      </c>
    </row>
    <row r="290" spans="2:2" ht="17.25" customHeight="1" x14ac:dyDescent="0.25">
      <c r="B290" s="15" t="s">
        <v>0</v>
      </c>
    </row>
    <row r="291" spans="2:2" ht="17.25" customHeight="1" x14ac:dyDescent="0.25">
      <c r="B291" s="15" t="s">
        <v>2</v>
      </c>
    </row>
    <row r="292" spans="2:2" ht="17.25" customHeight="1" x14ac:dyDescent="0.25">
      <c r="B292" s="15" t="s">
        <v>0</v>
      </c>
    </row>
    <row r="293" spans="2:2" ht="17.25" customHeight="1" x14ac:dyDescent="0.25">
      <c r="B293" s="15" t="s">
        <v>1</v>
      </c>
    </row>
    <row r="294" spans="2:2" ht="17.25" customHeight="1" x14ac:dyDescent="0.25">
      <c r="B294" s="15" t="s">
        <v>1</v>
      </c>
    </row>
    <row r="295" spans="2:2" ht="17.25" customHeight="1" x14ac:dyDescent="0.25">
      <c r="B295" s="15" t="s">
        <v>2</v>
      </c>
    </row>
    <row r="296" spans="2:2" ht="17.25" customHeight="1" x14ac:dyDescent="0.25">
      <c r="B296" s="15" t="s">
        <v>1</v>
      </c>
    </row>
    <row r="297" spans="2:2" ht="17.25" customHeight="1" x14ac:dyDescent="0.25">
      <c r="B297" s="15" t="s">
        <v>1</v>
      </c>
    </row>
    <row r="298" spans="2:2" ht="17.25" customHeight="1" x14ac:dyDescent="0.25">
      <c r="B298" s="15" t="s">
        <v>2</v>
      </c>
    </row>
    <row r="299" spans="2:2" ht="17.25" customHeight="1" x14ac:dyDescent="0.25">
      <c r="B299" s="15" t="s">
        <v>2</v>
      </c>
    </row>
    <row r="300" spans="2:2" ht="17.25" customHeight="1" x14ac:dyDescent="0.25">
      <c r="B300" s="15" t="s">
        <v>0</v>
      </c>
    </row>
    <row r="301" spans="2:2" ht="17.25" customHeight="1" x14ac:dyDescent="0.25">
      <c r="B301" s="15" t="s">
        <v>0</v>
      </c>
    </row>
    <row r="302" spans="2:2" ht="17.25" customHeight="1" x14ac:dyDescent="0.25">
      <c r="B302" s="15" t="s">
        <v>2</v>
      </c>
    </row>
    <row r="303" spans="2:2" ht="17.25" customHeight="1" x14ac:dyDescent="0.25">
      <c r="B303" s="15" t="s">
        <v>1</v>
      </c>
    </row>
    <row r="304" spans="2:2" ht="17.25" customHeight="1" x14ac:dyDescent="0.25">
      <c r="B304" s="15" t="s">
        <v>1</v>
      </c>
    </row>
    <row r="305" spans="2:2" ht="17.25" customHeight="1" x14ac:dyDescent="0.25">
      <c r="B305" s="15" t="s">
        <v>2</v>
      </c>
    </row>
    <row r="306" spans="2:2" ht="17.25" customHeight="1" x14ac:dyDescent="0.25">
      <c r="B306" s="15" t="s">
        <v>0</v>
      </c>
    </row>
    <row r="307" spans="2:2" ht="17.25" customHeight="1" x14ac:dyDescent="0.25">
      <c r="B307" s="15" t="s">
        <v>1</v>
      </c>
    </row>
    <row r="308" spans="2:2" ht="17.25" customHeight="1" x14ac:dyDescent="0.25">
      <c r="B308" s="15" t="s">
        <v>2</v>
      </c>
    </row>
    <row r="309" spans="2:2" ht="17.25" customHeight="1" x14ac:dyDescent="0.25">
      <c r="B309" s="15" t="s">
        <v>2</v>
      </c>
    </row>
    <row r="310" spans="2:2" ht="17.25" customHeight="1" x14ac:dyDescent="0.25">
      <c r="B310" s="15" t="s">
        <v>0</v>
      </c>
    </row>
    <row r="311" spans="2:2" ht="17.25" customHeight="1" x14ac:dyDescent="0.25">
      <c r="B311" s="15" t="s">
        <v>1</v>
      </c>
    </row>
    <row r="312" spans="2:2" ht="17.25" customHeight="1" x14ac:dyDescent="0.25">
      <c r="B312" s="15" t="s">
        <v>1</v>
      </c>
    </row>
    <row r="313" spans="2:2" ht="17.25" customHeight="1" x14ac:dyDescent="0.25">
      <c r="B313" s="15" t="s">
        <v>0</v>
      </c>
    </row>
    <row r="314" spans="2:2" ht="17.25" customHeight="1" x14ac:dyDescent="0.25">
      <c r="B314" s="15" t="s">
        <v>1</v>
      </c>
    </row>
    <row r="315" spans="2:2" ht="17.25" customHeight="1" x14ac:dyDescent="0.25">
      <c r="B315" s="15" t="s">
        <v>2</v>
      </c>
    </row>
    <row r="316" spans="2:2" ht="17.25" customHeight="1" x14ac:dyDescent="0.25">
      <c r="B316" s="15" t="s">
        <v>0</v>
      </c>
    </row>
    <row r="317" spans="2:2" ht="17.25" customHeight="1" x14ac:dyDescent="0.25">
      <c r="B317" s="15" t="s">
        <v>2</v>
      </c>
    </row>
    <row r="318" spans="2:2" ht="17.25" customHeight="1" x14ac:dyDescent="0.25">
      <c r="B318" s="15" t="s">
        <v>0</v>
      </c>
    </row>
    <row r="319" spans="2:2" ht="17.25" customHeight="1" x14ac:dyDescent="0.25">
      <c r="B319" s="15" t="s">
        <v>0</v>
      </c>
    </row>
    <row r="320" spans="2:2" ht="17.25" customHeight="1" x14ac:dyDescent="0.25">
      <c r="B320" s="15" t="s">
        <v>1</v>
      </c>
    </row>
    <row r="321" spans="2:2" ht="17.25" customHeight="1" x14ac:dyDescent="0.25">
      <c r="B321" s="15" t="s">
        <v>2</v>
      </c>
    </row>
    <row r="322" spans="2:2" ht="17.25" customHeight="1" x14ac:dyDescent="0.25">
      <c r="B322" s="15" t="s">
        <v>1</v>
      </c>
    </row>
    <row r="323" spans="2:2" ht="17.25" customHeight="1" x14ac:dyDescent="0.25">
      <c r="B323" s="15" t="s">
        <v>1</v>
      </c>
    </row>
    <row r="324" spans="2:2" ht="17.25" customHeight="1" x14ac:dyDescent="0.25">
      <c r="B324" s="15" t="s">
        <v>0</v>
      </c>
    </row>
    <row r="325" spans="2:2" ht="17.25" customHeight="1" x14ac:dyDescent="0.25">
      <c r="B325" s="15" t="s">
        <v>0</v>
      </c>
    </row>
    <row r="326" spans="2:2" ht="17.25" customHeight="1" x14ac:dyDescent="0.25">
      <c r="B326" s="15" t="s">
        <v>1</v>
      </c>
    </row>
    <row r="327" spans="2:2" ht="17.25" customHeight="1" x14ac:dyDescent="0.25">
      <c r="B327" s="15" t="s">
        <v>2</v>
      </c>
    </row>
    <row r="328" spans="2:2" ht="17.25" customHeight="1" x14ac:dyDescent="0.25">
      <c r="B328" s="15" t="s">
        <v>2</v>
      </c>
    </row>
    <row r="329" spans="2:2" ht="17.25" customHeight="1" x14ac:dyDescent="0.25">
      <c r="B329" s="15" t="s">
        <v>1</v>
      </c>
    </row>
    <row r="330" spans="2:2" ht="17.25" customHeight="1" x14ac:dyDescent="0.25">
      <c r="B330" s="15" t="s">
        <v>0</v>
      </c>
    </row>
    <row r="331" spans="2:2" ht="17.25" customHeight="1" x14ac:dyDescent="0.25">
      <c r="B331" s="15" t="s">
        <v>2</v>
      </c>
    </row>
    <row r="332" spans="2:2" ht="17.25" customHeight="1" x14ac:dyDescent="0.25">
      <c r="B332" s="15" t="s">
        <v>2</v>
      </c>
    </row>
    <row r="333" spans="2:2" ht="17.25" customHeight="1" x14ac:dyDescent="0.25">
      <c r="B333" s="15" t="s">
        <v>2</v>
      </c>
    </row>
    <row r="334" spans="2:2" ht="17.25" customHeight="1" x14ac:dyDescent="0.25">
      <c r="B334" s="15" t="s">
        <v>0</v>
      </c>
    </row>
    <row r="335" spans="2:2" ht="17.25" customHeight="1" x14ac:dyDescent="0.25">
      <c r="B335" s="15" t="s">
        <v>1</v>
      </c>
    </row>
    <row r="336" spans="2:2" ht="17.25" customHeight="1" x14ac:dyDescent="0.25">
      <c r="B336" s="15" t="s">
        <v>0</v>
      </c>
    </row>
    <row r="337" spans="2:2" ht="17.25" customHeight="1" x14ac:dyDescent="0.25">
      <c r="B337" s="15" t="s">
        <v>1</v>
      </c>
    </row>
    <row r="338" spans="2:2" ht="17.25" customHeight="1" x14ac:dyDescent="0.25">
      <c r="B338" s="15" t="s">
        <v>1</v>
      </c>
    </row>
    <row r="339" spans="2:2" ht="17.25" customHeight="1" x14ac:dyDescent="0.25">
      <c r="B339" s="15" t="s">
        <v>2</v>
      </c>
    </row>
    <row r="340" spans="2:2" ht="17.25" customHeight="1" x14ac:dyDescent="0.25">
      <c r="B340" s="15" t="s">
        <v>2</v>
      </c>
    </row>
    <row r="341" spans="2:2" ht="17.25" customHeight="1" x14ac:dyDescent="0.25">
      <c r="B341" s="15" t="s">
        <v>1</v>
      </c>
    </row>
    <row r="342" spans="2:2" ht="17.25" customHeight="1" x14ac:dyDescent="0.25">
      <c r="B342" s="15" t="s">
        <v>2</v>
      </c>
    </row>
    <row r="343" spans="2:2" ht="17.25" customHeight="1" x14ac:dyDescent="0.25">
      <c r="B343" s="15" t="s">
        <v>1</v>
      </c>
    </row>
    <row r="344" spans="2:2" ht="17.25" customHeight="1" x14ac:dyDescent="0.25">
      <c r="B344" s="15" t="s">
        <v>0</v>
      </c>
    </row>
    <row r="345" spans="2:2" ht="17.25" customHeight="1" x14ac:dyDescent="0.25">
      <c r="B345" s="15" t="s">
        <v>0</v>
      </c>
    </row>
    <row r="346" spans="2:2" ht="17.25" customHeight="1" x14ac:dyDescent="0.25">
      <c r="B346" s="15" t="s">
        <v>1</v>
      </c>
    </row>
    <row r="347" spans="2:2" ht="17.25" customHeight="1" x14ac:dyDescent="0.25">
      <c r="B347" s="15" t="s">
        <v>2</v>
      </c>
    </row>
    <row r="348" spans="2:2" ht="17.25" customHeight="1" x14ac:dyDescent="0.25">
      <c r="B348" s="15" t="s">
        <v>2</v>
      </c>
    </row>
    <row r="349" spans="2:2" ht="17.25" customHeight="1" x14ac:dyDescent="0.25">
      <c r="B349" s="15" t="s">
        <v>0</v>
      </c>
    </row>
    <row r="350" spans="2:2" ht="17.25" customHeight="1" x14ac:dyDescent="0.25">
      <c r="B350" s="15" t="s">
        <v>2</v>
      </c>
    </row>
    <row r="351" spans="2:2" ht="17.25" customHeight="1" x14ac:dyDescent="0.25">
      <c r="B351" s="15" t="s">
        <v>1</v>
      </c>
    </row>
    <row r="352" spans="2:2" ht="17.25" customHeight="1" x14ac:dyDescent="0.25">
      <c r="B352" s="15" t="s">
        <v>2</v>
      </c>
    </row>
    <row r="353" spans="2:2" ht="17.25" customHeight="1" x14ac:dyDescent="0.25">
      <c r="B353" s="15" t="s">
        <v>1</v>
      </c>
    </row>
    <row r="354" spans="2:2" ht="17.25" customHeight="1" x14ac:dyDescent="0.25">
      <c r="B354" s="15" t="s">
        <v>1</v>
      </c>
    </row>
    <row r="355" spans="2:2" ht="17.25" customHeight="1" x14ac:dyDescent="0.25">
      <c r="B355" s="15" t="s">
        <v>2</v>
      </c>
    </row>
    <row r="356" spans="2:2" ht="17.25" customHeight="1" x14ac:dyDescent="0.25">
      <c r="B356" s="15" t="s">
        <v>0</v>
      </c>
    </row>
    <row r="357" spans="2:2" ht="17.25" customHeight="1" x14ac:dyDescent="0.25">
      <c r="B357" s="15" t="s">
        <v>0</v>
      </c>
    </row>
    <row r="358" spans="2:2" ht="17.25" customHeight="1" x14ac:dyDescent="0.25">
      <c r="B358" s="15" t="s">
        <v>0</v>
      </c>
    </row>
    <row r="359" spans="2:2" ht="17.25" customHeight="1" x14ac:dyDescent="0.25">
      <c r="B359" s="15" t="s">
        <v>1</v>
      </c>
    </row>
    <row r="360" spans="2:2" ht="17.25" customHeight="1" x14ac:dyDescent="0.25">
      <c r="B360" s="15" t="s">
        <v>1</v>
      </c>
    </row>
    <row r="361" spans="2:2" ht="17.25" customHeight="1" x14ac:dyDescent="0.25">
      <c r="B361" s="15" t="s">
        <v>2</v>
      </c>
    </row>
    <row r="362" spans="2:2" ht="17.25" customHeight="1" x14ac:dyDescent="0.25">
      <c r="B362" s="15" t="s">
        <v>2</v>
      </c>
    </row>
    <row r="363" spans="2:2" ht="17.25" customHeight="1" x14ac:dyDescent="0.25">
      <c r="B363" s="15" t="s">
        <v>2</v>
      </c>
    </row>
    <row r="364" spans="2:2" ht="17.25" customHeight="1" x14ac:dyDescent="0.25">
      <c r="B364" s="15" t="s">
        <v>1</v>
      </c>
    </row>
    <row r="365" spans="2:2" ht="17.25" customHeight="1" x14ac:dyDescent="0.25">
      <c r="B365" s="15" t="s">
        <v>2</v>
      </c>
    </row>
    <row r="366" spans="2:2" ht="17.25" customHeight="1" x14ac:dyDescent="0.25">
      <c r="B366" s="15" t="s">
        <v>1</v>
      </c>
    </row>
    <row r="367" spans="2:2" ht="17.25" customHeight="1" x14ac:dyDescent="0.25">
      <c r="B367" s="15" t="s">
        <v>2</v>
      </c>
    </row>
    <row r="368" spans="2:2" ht="17.25" customHeight="1" x14ac:dyDescent="0.25">
      <c r="B368" s="15" t="s">
        <v>2</v>
      </c>
    </row>
    <row r="369" spans="2:2" ht="17.25" customHeight="1" x14ac:dyDescent="0.25">
      <c r="B369" s="15" t="s">
        <v>0</v>
      </c>
    </row>
    <row r="370" spans="2:2" ht="17.25" customHeight="1" x14ac:dyDescent="0.25">
      <c r="B370" s="15" t="s">
        <v>0</v>
      </c>
    </row>
    <row r="371" spans="2:2" ht="17.25" customHeight="1" x14ac:dyDescent="0.25">
      <c r="B371" s="15" t="s">
        <v>2</v>
      </c>
    </row>
    <row r="372" spans="2:2" ht="17.25" customHeight="1" x14ac:dyDescent="0.25">
      <c r="B372" s="15" t="s">
        <v>1</v>
      </c>
    </row>
    <row r="373" spans="2:2" ht="17.25" customHeight="1" x14ac:dyDescent="0.25">
      <c r="B373" s="15" t="s">
        <v>1</v>
      </c>
    </row>
    <row r="374" spans="2:2" ht="17.25" customHeight="1" x14ac:dyDescent="0.25">
      <c r="B374" s="15" t="s">
        <v>1</v>
      </c>
    </row>
    <row r="375" spans="2:2" ht="17.25" customHeight="1" x14ac:dyDescent="0.25">
      <c r="B375" s="15" t="s">
        <v>0</v>
      </c>
    </row>
    <row r="376" spans="2:2" ht="17.25" customHeight="1" x14ac:dyDescent="0.25">
      <c r="B376" s="15" t="s">
        <v>0</v>
      </c>
    </row>
    <row r="377" spans="2:2" ht="17.25" customHeight="1" x14ac:dyDescent="0.25">
      <c r="B377" s="15" t="s">
        <v>2</v>
      </c>
    </row>
    <row r="378" spans="2:2" ht="17.25" customHeight="1" x14ac:dyDescent="0.25">
      <c r="B378" s="15" t="s">
        <v>1</v>
      </c>
    </row>
    <row r="379" spans="2:2" ht="17.25" customHeight="1" x14ac:dyDescent="0.25">
      <c r="B379" s="15" t="s">
        <v>1</v>
      </c>
    </row>
    <row r="380" spans="2:2" ht="17.25" customHeight="1" x14ac:dyDescent="0.25">
      <c r="B380" s="15" t="s">
        <v>1</v>
      </c>
    </row>
    <row r="381" spans="2:2" ht="17.25" customHeight="1" x14ac:dyDescent="0.25">
      <c r="B381" s="15" t="s">
        <v>1</v>
      </c>
    </row>
    <row r="382" spans="2:2" ht="17.25" customHeight="1" x14ac:dyDescent="0.25">
      <c r="B382" s="15" t="s">
        <v>0</v>
      </c>
    </row>
    <row r="383" spans="2:2" ht="17.25" customHeight="1" x14ac:dyDescent="0.25">
      <c r="B383" s="15" t="s">
        <v>1</v>
      </c>
    </row>
    <row r="384" spans="2:2" ht="17.25" customHeight="1" x14ac:dyDescent="0.25">
      <c r="B384" s="15" t="s">
        <v>0</v>
      </c>
    </row>
    <row r="385" spans="2:2" ht="17.25" customHeight="1" x14ac:dyDescent="0.25">
      <c r="B385" s="15" t="s">
        <v>1</v>
      </c>
    </row>
    <row r="386" spans="2:2" ht="17.25" customHeight="1" x14ac:dyDescent="0.25">
      <c r="B386" s="15" t="s">
        <v>2</v>
      </c>
    </row>
    <row r="387" spans="2:2" ht="17.25" customHeight="1" x14ac:dyDescent="0.25">
      <c r="B387" s="15" t="s">
        <v>2</v>
      </c>
    </row>
    <row r="388" spans="2:2" ht="17.25" customHeight="1" x14ac:dyDescent="0.25">
      <c r="B388" s="15" t="s">
        <v>1</v>
      </c>
    </row>
    <row r="389" spans="2:2" ht="17.25" customHeight="1" x14ac:dyDescent="0.25">
      <c r="B389" s="15" t="s">
        <v>2</v>
      </c>
    </row>
    <row r="390" spans="2:2" ht="17.25" customHeight="1" x14ac:dyDescent="0.25">
      <c r="B390" s="15" t="s">
        <v>1</v>
      </c>
    </row>
    <row r="391" spans="2:2" ht="17.25" customHeight="1" x14ac:dyDescent="0.25">
      <c r="B391" s="15" t="s">
        <v>1</v>
      </c>
    </row>
    <row r="392" spans="2:2" ht="17.25" customHeight="1" x14ac:dyDescent="0.25">
      <c r="B392" s="15" t="s">
        <v>1</v>
      </c>
    </row>
    <row r="393" spans="2:2" ht="17.25" customHeight="1" x14ac:dyDescent="0.25">
      <c r="B393" s="15" t="s">
        <v>2</v>
      </c>
    </row>
    <row r="394" spans="2:2" ht="17.25" customHeight="1" x14ac:dyDescent="0.25">
      <c r="B394" s="15" t="s">
        <v>1</v>
      </c>
    </row>
    <row r="395" spans="2:2" ht="17.25" customHeight="1" x14ac:dyDescent="0.25">
      <c r="B395" s="15" t="s">
        <v>2</v>
      </c>
    </row>
    <row r="396" spans="2:2" ht="17.25" customHeight="1" x14ac:dyDescent="0.25">
      <c r="B396" s="15" t="s">
        <v>0</v>
      </c>
    </row>
    <row r="397" spans="2:2" ht="17.25" customHeight="1" x14ac:dyDescent="0.25">
      <c r="B397" s="15" t="s">
        <v>2</v>
      </c>
    </row>
    <row r="398" spans="2:2" ht="17.25" customHeight="1" x14ac:dyDescent="0.25">
      <c r="B398" s="15" t="s">
        <v>1</v>
      </c>
    </row>
    <row r="399" spans="2:2" ht="17.25" customHeight="1" x14ac:dyDescent="0.25">
      <c r="B399" s="15" t="s">
        <v>0</v>
      </c>
    </row>
    <row r="400" spans="2:2" ht="17.25" customHeight="1" x14ac:dyDescent="0.25">
      <c r="B400" s="15" t="s">
        <v>0</v>
      </c>
    </row>
    <row r="401" spans="2:2" ht="17.25" customHeight="1" x14ac:dyDescent="0.25">
      <c r="B401" s="15" t="s">
        <v>2</v>
      </c>
    </row>
    <row r="402" spans="2:2" ht="17.25" customHeight="1" x14ac:dyDescent="0.25">
      <c r="B402" s="15" t="s">
        <v>1</v>
      </c>
    </row>
    <row r="403" spans="2:2" ht="17.25" customHeight="1" x14ac:dyDescent="0.25">
      <c r="B403" s="15" t="s">
        <v>2</v>
      </c>
    </row>
    <row r="404" spans="2:2" ht="17.25" customHeight="1" x14ac:dyDescent="0.25">
      <c r="B404" s="15" t="s">
        <v>1</v>
      </c>
    </row>
    <row r="405" spans="2:2" ht="17.25" customHeight="1" x14ac:dyDescent="0.25">
      <c r="B405" s="15" t="s">
        <v>2</v>
      </c>
    </row>
    <row r="406" spans="2:2" ht="17.25" customHeight="1" x14ac:dyDescent="0.25">
      <c r="B406" s="15" t="s">
        <v>1</v>
      </c>
    </row>
    <row r="407" spans="2:2" ht="17.25" customHeight="1" x14ac:dyDescent="0.25">
      <c r="B407" s="15" t="s">
        <v>2</v>
      </c>
    </row>
    <row r="408" spans="2:2" ht="17.25" customHeight="1" x14ac:dyDescent="0.25">
      <c r="B408" s="15" t="s">
        <v>1</v>
      </c>
    </row>
    <row r="409" spans="2:2" ht="17.25" customHeight="1" x14ac:dyDescent="0.25">
      <c r="B409" s="15" t="s">
        <v>1</v>
      </c>
    </row>
    <row r="410" spans="2:2" ht="17.25" customHeight="1" x14ac:dyDescent="0.25">
      <c r="B410" s="15" t="s">
        <v>0</v>
      </c>
    </row>
    <row r="411" spans="2:2" ht="17.25" customHeight="1" x14ac:dyDescent="0.25">
      <c r="B411" s="15" t="s">
        <v>2</v>
      </c>
    </row>
    <row r="412" spans="2:2" ht="17.25" customHeight="1" x14ac:dyDescent="0.25">
      <c r="B412" s="15" t="s">
        <v>2</v>
      </c>
    </row>
    <row r="413" spans="2:2" ht="17.25" customHeight="1" x14ac:dyDescent="0.25">
      <c r="B413" s="15" t="s">
        <v>2</v>
      </c>
    </row>
    <row r="414" spans="2:2" ht="17.25" customHeight="1" x14ac:dyDescent="0.25">
      <c r="B414" s="15" t="s">
        <v>2</v>
      </c>
    </row>
    <row r="415" spans="2:2" ht="17.25" customHeight="1" x14ac:dyDescent="0.25">
      <c r="B415" s="15" t="s">
        <v>2</v>
      </c>
    </row>
    <row r="416" spans="2:2" ht="17.25" customHeight="1" x14ac:dyDescent="0.25">
      <c r="B416" s="15" t="s">
        <v>1</v>
      </c>
    </row>
    <row r="417" spans="2:2" ht="17.25" customHeight="1" x14ac:dyDescent="0.25">
      <c r="B417" s="15" t="s">
        <v>2</v>
      </c>
    </row>
    <row r="418" spans="2:2" ht="17.25" customHeight="1" x14ac:dyDescent="0.25">
      <c r="B418" s="15" t="s">
        <v>2</v>
      </c>
    </row>
    <row r="419" spans="2:2" ht="17.25" customHeight="1" x14ac:dyDescent="0.25">
      <c r="B419" s="15" t="s">
        <v>0</v>
      </c>
    </row>
    <row r="420" spans="2:2" ht="17.25" customHeight="1" x14ac:dyDescent="0.25">
      <c r="B420" s="15" t="s">
        <v>2</v>
      </c>
    </row>
    <row r="421" spans="2:2" ht="17.25" customHeight="1" x14ac:dyDescent="0.25">
      <c r="B421" s="15" t="s">
        <v>2</v>
      </c>
    </row>
    <row r="422" spans="2:2" ht="17.25" customHeight="1" x14ac:dyDescent="0.25">
      <c r="B422" s="15" t="s">
        <v>2</v>
      </c>
    </row>
    <row r="423" spans="2:2" ht="17.25" customHeight="1" x14ac:dyDescent="0.25">
      <c r="B423" s="15" t="s">
        <v>1</v>
      </c>
    </row>
    <row r="424" spans="2:2" ht="17.25" customHeight="1" x14ac:dyDescent="0.25">
      <c r="B424" s="15" t="s">
        <v>1</v>
      </c>
    </row>
    <row r="425" spans="2:2" ht="17.25" customHeight="1" x14ac:dyDescent="0.25">
      <c r="B425" s="15" t="s">
        <v>0</v>
      </c>
    </row>
    <row r="426" spans="2:2" ht="17.25" customHeight="1" x14ac:dyDescent="0.25">
      <c r="B426" s="15" t="s">
        <v>2</v>
      </c>
    </row>
    <row r="427" spans="2:2" ht="17.25" customHeight="1" x14ac:dyDescent="0.25">
      <c r="B427" s="15" t="s">
        <v>2</v>
      </c>
    </row>
    <row r="428" spans="2:2" ht="17.25" customHeight="1" x14ac:dyDescent="0.25">
      <c r="B428" s="15" t="s">
        <v>1</v>
      </c>
    </row>
    <row r="429" spans="2:2" ht="17.25" customHeight="1" x14ac:dyDescent="0.25">
      <c r="B429" s="15" t="s">
        <v>1</v>
      </c>
    </row>
    <row r="430" spans="2:2" ht="17.25" customHeight="1" x14ac:dyDescent="0.25">
      <c r="B430" s="15" t="s">
        <v>2</v>
      </c>
    </row>
    <row r="431" spans="2:2" ht="17.25" customHeight="1" x14ac:dyDescent="0.25">
      <c r="B431" s="15" t="s">
        <v>1</v>
      </c>
    </row>
    <row r="432" spans="2:2" ht="17.25" customHeight="1" x14ac:dyDescent="0.25">
      <c r="B432" s="15" t="s">
        <v>2</v>
      </c>
    </row>
    <row r="433" spans="2:2" ht="17.25" customHeight="1" x14ac:dyDescent="0.25">
      <c r="B433" s="15" t="s">
        <v>0</v>
      </c>
    </row>
    <row r="434" spans="2:2" ht="17.25" customHeight="1" x14ac:dyDescent="0.25">
      <c r="B434" s="15" t="s">
        <v>1</v>
      </c>
    </row>
    <row r="435" spans="2:2" ht="17.25" customHeight="1" x14ac:dyDescent="0.25">
      <c r="B435" s="15" t="s">
        <v>2</v>
      </c>
    </row>
    <row r="436" spans="2:2" ht="17.25" customHeight="1" x14ac:dyDescent="0.25">
      <c r="B436" s="15" t="s">
        <v>0</v>
      </c>
    </row>
    <row r="437" spans="2:2" ht="17.25" customHeight="1" x14ac:dyDescent="0.25">
      <c r="B437" s="15" t="s">
        <v>0</v>
      </c>
    </row>
    <row r="438" spans="2:2" ht="17.25" customHeight="1" x14ac:dyDescent="0.25">
      <c r="B438" s="15" t="s">
        <v>0</v>
      </c>
    </row>
    <row r="439" spans="2:2" ht="17.25" customHeight="1" x14ac:dyDescent="0.25">
      <c r="B439" s="15" t="s">
        <v>0</v>
      </c>
    </row>
    <row r="440" spans="2:2" ht="17.25" customHeight="1" x14ac:dyDescent="0.25">
      <c r="B440" s="15" t="s">
        <v>0</v>
      </c>
    </row>
    <row r="441" spans="2:2" ht="17.25" customHeight="1" x14ac:dyDescent="0.25">
      <c r="B441" s="15" t="s">
        <v>2</v>
      </c>
    </row>
    <row r="442" spans="2:2" ht="17.25" customHeight="1" x14ac:dyDescent="0.25">
      <c r="B442" s="15" t="s">
        <v>2</v>
      </c>
    </row>
    <row r="443" spans="2:2" ht="17.25" customHeight="1" x14ac:dyDescent="0.25">
      <c r="B443" s="15" t="s">
        <v>2</v>
      </c>
    </row>
    <row r="444" spans="2:2" ht="17.25" customHeight="1" x14ac:dyDescent="0.25">
      <c r="B444" s="15" t="s">
        <v>0</v>
      </c>
    </row>
    <row r="445" spans="2:2" ht="17.25" customHeight="1" x14ac:dyDescent="0.25">
      <c r="B445" s="15" t="s">
        <v>0</v>
      </c>
    </row>
    <row r="446" spans="2:2" ht="17.25" customHeight="1" x14ac:dyDescent="0.25">
      <c r="B446" s="15" t="s">
        <v>0</v>
      </c>
    </row>
    <row r="447" spans="2:2" ht="17.25" customHeight="1" x14ac:dyDescent="0.25">
      <c r="B447" s="15" t="s">
        <v>0</v>
      </c>
    </row>
    <row r="448" spans="2:2" ht="17.25" customHeight="1" x14ac:dyDescent="0.25">
      <c r="B448" s="15" t="s">
        <v>0</v>
      </c>
    </row>
    <row r="449" spans="2:2" ht="17.25" customHeight="1" x14ac:dyDescent="0.25">
      <c r="B449" s="15" t="s">
        <v>2</v>
      </c>
    </row>
    <row r="450" spans="2:2" ht="17.25" customHeight="1" x14ac:dyDescent="0.25">
      <c r="B450" s="15" t="s">
        <v>2</v>
      </c>
    </row>
    <row r="451" spans="2:2" ht="17.25" customHeight="1" x14ac:dyDescent="0.25">
      <c r="B451" s="15" t="s">
        <v>0</v>
      </c>
    </row>
    <row r="452" spans="2:2" ht="17.25" customHeight="1" x14ac:dyDescent="0.25">
      <c r="B452" s="15" t="s">
        <v>0</v>
      </c>
    </row>
    <row r="453" spans="2:2" ht="17.25" customHeight="1" x14ac:dyDescent="0.25">
      <c r="B453" s="15" t="s">
        <v>0</v>
      </c>
    </row>
    <row r="454" spans="2:2" ht="17.25" customHeight="1" x14ac:dyDescent="0.25">
      <c r="B454" s="15" t="s">
        <v>0</v>
      </c>
    </row>
    <row r="455" spans="2:2" ht="17.25" customHeight="1" x14ac:dyDescent="0.25">
      <c r="B455" s="15" t="s">
        <v>0</v>
      </c>
    </row>
    <row r="456" spans="2:2" ht="17.25" customHeight="1" x14ac:dyDescent="0.25">
      <c r="B456" s="15" t="s">
        <v>0</v>
      </c>
    </row>
    <row r="457" spans="2:2" ht="17.25" customHeight="1" x14ac:dyDescent="0.25">
      <c r="B457" s="15" t="s">
        <v>0</v>
      </c>
    </row>
    <row r="458" spans="2:2" ht="17.25" customHeight="1" x14ac:dyDescent="0.25">
      <c r="B458" s="15" t="s">
        <v>0</v>
      </c>
    </row>
    <row r="459" spans="2:2" ht="17.25" customHeight="1" x14ac:dyDescent="0.25">
      <c r="B459" s="15" t="s">
        <v>2</v>
      </c>
    </row>
    <row r="460" spans="2:2" ht="17.25" customHeight="1" x14ac:dyDescent="0.25">
      <c r="B460" s="15" t="s">
        <v>2</v>
      </c>
    </row>
    <row r="461" spans="2:2" ht="17.25" customHeight="1" x14ac:dyDescent="0.25">
      <c r="B461" s="15" t="s">
        <v>2</v>
      </c>
    </row>
    <row r="462" spans="2:2" ht="17.25" customHeight="1" x14ac:dyDescent="0.25">
      <c r="B462" s="15" t="s">
        <v>2</v>
      </c>
    </row>
    <row r="463" spans="2:2" ht="17.25" customHeight="1" x14ac:dyDescent="0.25">
      <c r="B463" s="15" t="s">
        <v>2</v>
      </c>
    </row>
    <row r="464" spans="2:2" ht="17.25" customHeight="1" x14ac:dyDescent="0.25">
      <c r="B464" s="15" t="s">
        <v>2</v>
      </c>
    </row>
    <row r="465" spans="2:2" ht="17.25" customHeight="1" x14ac:dyDescent="0.25">
      <c r="B465" s="15" t="s">
        <v>0</v>
      </c>
    </row>
    <row r="466" spans="2:2" ht="17.25" customHeight="1" x14ac:dyDescent="0.25">
      <c r="B466" s="15" t="s">
        <v>2</v>
      </c>
    </row>
    <row r="467" spans="2:2" ht="17.25" customHeight="1" x14ac:dyDescent="0.25">
      <c r="B467" s="15" t="s">
        <v>2</v>
      </c>
    </row>
    <row r="468" spans="2:2" ht="17.25" customHeight="1" x14ac:dyDescent="0.25">
      <c r="B468" s="15" t="s">
        <v>2</v>
      </c>
    </row>
    <row r="469" spans="2:2" ht="17.25" customHeight="1" x14ac:dyDescent="0.25">
      <c r="B469" s="15" t="s">
        <v>2</v>
      </c>
    </row>
    <row r="470" spans="2:2" ht="17.25" customHeight="1" x14ac:dyDescent="0.25">
      <c r="B470" s="15" t="s">
        <v>2</v>
      </c>
    </row>
    <row r="471" spans="2:2" ht="17.25" customHeight="1" x14ac:dyDescent="0.25">
      <c r="B471" s="15" t="s">
        <v>0</v>
      </c>
    </row>
    <row r="472" spans="2:2" ht="17.25" customHeight="1" x14ac:dyDescent="0.25">
      <c r="B472" s="15" t="s">
        <v>0</v>
      </c>
    </row>
    <row r="473" spans="2:2" ht="17.25" customHeight="1" x14ac:dyDescent="0.25">
      <c r="B473" s="15" t="s">
        <v>2</v>
      </c>
    </row>
    <row r="474" spans="2:2" ht="17.25" customHeight="1" x14ac:dyDescent="0.25">
      <c r="B474" s="15" t="s">
        <v>0</v>
      </c>
    </row>
    <row r="475" spans="2:2" ht="17.25" customHeight="1" x14ac:dyDescent="0.25">
      <c r="B475" s="15" t="s">
        <v>0</v>
      </c>
    </row>
    <row r="476" spans="2:2" ht="17.25" customHeight="1" x14ac:dyDescent="0.25">
      <c r="B476" s="15" t="s">
        <v>2</v>
      </c>
    </row>
    <row r="477" spans="2:2" ht="17.25" customHeight="1" x14ac:dyDescent="0.25">
      <c r="B477" s="15" t="s">
        <v>1</v>
      </c>
    </row>
    <row r="478" spans="2:2" ht="17.25" customHeight="1" x14ac:dyDescent="0.25">
      <c r="B478" s="15" t="s">
        <v>2</v>
      </c>
    </row>
    <row r="479" spans="2:2" ht="17.25" customHeight="1" x14ac:dyDescent="0.25">
      <c r="B479" s="15" t="s">
        <v>2</v>
      </c>
    </row>
    <row r="480" spans="2:2" ht="17.25" customHeight="1" x14ac:dyDescent="0.25">
      <c r="B480" s="15" t="s">
        <v>2</v>
      </c>
    </row>
    <row r="481" spans="2:2" ht="17.25" customHeight="1" x14ac:dyDescent="0.25">
      <c r="B481" s="15" t="s">
        <v>0</v>
      </c>
    </row>
    <row r="482" spans="2:2" ht="17.25" customHeight="1" x14ac:dyDescent="0.25">
      <c r="B482" s="15" t="s">
        <v>1</v>
      </c>
    </row>
    <row r="483" spans="2:2" ht="17.25" customHeight="1" x14ac:dyDescent="0.25">
      <c r="B483" s="15" t="s">
        <v>1</v>
      </c>
    </row>
    <row r="484" spans="2:2" ht="17.25" customHeight="1" x14ac:dyDescent="0.25">
      <c r="B484" s="15" t="s">
        <v>2</v>
      </c>
    </row>
    <row r="485" spans="2:2" ht="17.25" customHeight="1" x14ac:dyDescent="0.25">
      <c r="B485" s="15" t="s">
        <v>2</v>
      </c>
    </row>
    <row r="486" spans="2:2" ht="17.25" customHeight="1" x14ac:dyDescent="0.25">
      <c r="B486" s="15" t="s">
        <v>2</v>
      </c>
    </row>
    <row r="487" spans="2:2" ht="17.25" customHeight="1" x14ac:dyDescent="0.25">
      <c r="B487" s="15" t="s">
        <v>1</v>
      </c>
    </row>
    <row r="488" spans="2:2" ht="17.25" customHeight="1" x14ac:dyDescent="0.25">
      <c r="B488" s="15" t="s">
        <v>2</v>
      </c>
    </row>
    <row r="489" spans="2:2" ht="17.25" customHeight="1" x14ac:dyDescent="0.25">
      <c r="B489" s="15" t="s">
        <v>0</v>
      </c>
    </row>
    <row r="490" spans="2:2" ht="17.25" customHeight="1" x14ac:dyDescent="0.25">
      <c r="B490" s="15" t="s">
        <v>1</v>
      </c>
    </row>
    <row r="491" spans="2:2" ht="17.25" customHeight="1" x14ac:dyDescent="0.25">
      <c r="B491" s="15" t="s">
        <v>1</v>
      </c>
    </row>
    <row r="492" spans="2:2" ht="17.25" customHeight="1" x14ac:dyDescent="0.25">
      <c r="B492" s="15" t="s">
        <v>2</v>
      </c>
    </row>
    <row r="493" spans="2:2" ht="17.25" customHeight="1" x14ac:dyDescent="0.25">
      <c r="B493" s="15" t="s">
        <v>2</v>
      </c>
    </row>
    <row r="494" spans="2:2" ht="17.25" customHeight="1" x14ac:dyDescent="0.25">
      <c r="B494" s="15" t="s">
        <v>0</v>
      </c>
    </row>
    <row r="495" spans="2:2" ht="17.25" customHeight="1" x14ac:dyDescent="0.25">
      <c r="B495" s="15" t="s">
        <v>1</v>
      </c>
    </row>
    <row r="496" spans="2:2" ht="17.25" customHeight="1" x14ac:dyDescent="0.25">
      <c r="B496" s="15" t="s">
        <v>1</v>
      </c>
    </row>
    <row r="497" spans="2:2" ht="17.25" customHeight="1" x14ac:dyDescent="0.25">
      <c r="B497" s="15" t="s">
        <v>2</v>
      </c>
    </row>
    <row r="498" spans="2:2" ht="17.25" customHeight="1" x14ac:dyDescent="0.25">
      <c r="B498" s="15" t="s">
        <v>1</v>
      </c>
    </row>
    <row r="499" spans="2:2" ht="17.25" customHeight="1" x14ac:dyDescent="0.25">
      <c r="B499" s="15" t="s">
        <v>2</v>
      </c>
    </row>
    <row r="500" spans="2:2" ht="17.25" customHeight="1" x14ac:dyDescent="0.25">
      <c r="B500" s="15" t="s">
        <v>0</v>
      </c>
    </row>
    <row r="501" spans="2:2" ht="17.25" customHeight="1" x14ac:dyDescent="0.25">
      <c r="B501" s="15" t="s">
        <v>1</v>
      </c>
    </row>
    <row r="502" spans="2:2" ht="17.25" customHeight="1" x14ac:dyDescent="0.25">
      <c r="B502" s="15" t="s">
        <v>1</v>
      </c>
    </row>
    <row r="503" spans="2:2" ht="17.25" customHeight="1" x14ac:dyDescent="0.25">
      <c r="B503" s="15" t="s">
        <v>0</v>
      </c>
    </row>
    <row r="504" spans="2:2" ht="17.25" customHeight="1" x14ac:dyDescent="0.25">
      <c r="B504" s="15" t="s">
        <v>0</v>
      </c>
    </row>
    <row r="505" spans="2:2" ht="17.25" customHeight="1" x14ac:dyDescent="0.25">
      <c r="B505" s="15" t="s">
        <v>2</v>
      </c>
    </row>
    <row r="506" spans="2:2" ht="17.25" customHeight="1" x14ac:dyDescent="0.25">
      <c r="B506" s="15" t="s">
        <v>0</v>
      </c>
    </row>
    <row r="507" spans="2:2" ht="17.25" customHeight="1" x14ac:dyDescent="0.25">
      <c r="B507" s="15" t="s">
        <v>2</v>
      </c>
    </row>
    <row r="508" spans="2:2" ht="17.25" customHeight="1" x14ac:dyDescent="0.25">
      <c r="B508" s="15" t="s">
        <v>0</v>
      </c>
    </row>
    <row r="509" spans="2:2" ht="17.25" customHeight="1" x14ac:dyDescent="0.25">
      <c r="B509" s="15" t="s">
        <v>0</v>
      </c>
    </row>
    <row r="510" spans="2:2" ht="17.25" customHeight="1" x14ac:dyDescent="0.25">
      <c r="B510" s="15" t="s">
        <v>1</v>
      </c>
    </row>
    <row r="511" spans="2:2" ht="17.25" customHeight="1" x14ac:dyDescent="0.25">
      <c r="B511" s="15" t="s">
        <v>2</v>
      </c>
    </row>
    <row r="512" spans="2:2" ht="17.25" customHeight="1" x14ac:dyDescent="0.25">
      <c r="B512" s="15" t="s">
        <v>0</v>
      </c>
    </row>
    <row r="513" spans="2:2" ht="17.25" customHeight="1" x14ac:dyDescent="0.25">
      <c r="B513" s="15" t="s">
        <v>2</v>
      </c>
    </row>
    <row r="514" spans="2:2" ht="17.25" customHeight="1" x14ac:dyDescent="0.25">
      <c r="B514" s="15" t="s">
        <v>0</v>
      </c>
    </row>
    <row r="515" spans="2:2" ht="17.25" customHeight="1" x14ac:dyDescent="0.25">
      <c r="B515" s="15" t="s">
        <v>0</v>
      </c>
    </row>
    <row r="516" spans="2:2" ht="17.25" customHeight="1" x14ac:dyDescent="0.25">
      <c r="B516" s="15" t="s">
        <v>1</v>
      </c>
    </row>
    <row r="517" spans="2:2" ht="17.25" customHeight="1" x14ac:dyDescent="0.25">
      <c r="B517" s="15" t="s">
        <v>0</v>
      </c>
    </row>
    <row r="518" spans="2:2" ht="17.25" customHeight="1" x14ac:dyDescent="0.25">
      <c r="B518" s="15" t="s">
        <v>2</v>
      </c>
    </row>
    <row r="519" spans="2:2" ht="17.25" customHeight="1" x14ac:dyDescent="0.25">
      <c r="B519" s="15" t="s">
        <v>0</v>
      </c>
    </row>
    <row r="520" spans="2:2" ht="17.25" customHeight="1" x14ac:dyDescent="0.25">
      <c r="B520" s="15" t="s">
        <v>1</v>
      </c>
    </row>
    <row r="521" spans="2:2" ht="17.25" customHeight="1" x14ac:dyDescent="0.25">
      <c r="B521" s="15" t="s">
        <v>1</v>
      </c>
    </row>
    <row r="522" spans="2:2" ht="17.25" customHeight="1" x14ac:dyDescent="0.25">
      <c r="B522" s="15" t="s">
        <v>1</v>
      </c>
    </row>
    <row r="523" spans="2:2" ht="17.25" customHeight="1" x14ac:dyDescent="0.25">
      <c r="B523" s="15" t="s">
        <v>2</v>
      </c>
    </row>
    <row r="524" spans="2:2" ht="17.25" customHeight="1" x14ac:dyDescent="0.25">
      <c r="B524" s="15" t="s">
        <v>0</v>
      </c>
    </row>
    <row r="525" spans="2:2" ht="17.25" customHeight="1" x14ac:dyDescent="0.25">
      <c r="B525" s="15" t="s">
        <v>1</v>
      </c>
    </row>
    <row r="526" spans="2:2" ht="17.25" customHeight="1" x14ac:dyDescent="0.25">
      <c r="B526" s="15" t="s">
        <v>0</v>
      </c>
    </row>
    <row r="527" spans="2:2" ht="17.25" customHeight="1" x14ac:dyDescent="0.25">
      <c r="B527" s="15" t="s">
        <v>0</v>
      </c>
    </row>
    <row r="528" spans="2:2" ht="17.25" customHeight="1" x14ac:dyDescent="0.25">
      <c r="B528" s="15" t="s">
        <v>0</v>
      </c>
    </row>
    <row r="529" spans="2:2" ht="17.25" customHeight="1" x14ac:dyDescent="0.25">
      <c r="B529" s="15" t="s">
        <v>2</v>
      </c>
    </row>
    <row r="530" spans="2:2" ht="17.25" customHeight="1" x14ac:dyDescent="0.25">
      <c r="B530" s="15" t="s">
        <v>2</v>
      </c>
    </row>
    <row r="531" spans="2:2" ht="17.25" customHeight="1" x14ac:dyDescent="0.25">
      <c r="B531" s="15" t="s">
        <v>1</v>
      </c>
    </row>
    <row r="532" spans="2:2" ht="17.25" customHeight="1" x14ac:dyDescent="0.25">
      <c r="B532" s="15" t="s">
        <v>2</v>
      </c>
    </row>
    <row r="533" spans="2:2" ht="17.25" customHeight="1" x14ac:dyDescent="0.25">
      <c r="B533" s="15" t="s">
        <v>0</v>
      </c>
    </row>
    <row r="534" spans="2:2" ht="17.25" customHeight="1" x14ac:dyDescent="0.25">
      <c r="B534" s="15" t="s">
        <v>1</v>
      </c>
    </row>
    <row r="535" spans="2:2" ht="17.25" customHeight="1" x14ac:dyDescent="0.25">
      <c r="B535" s="15" t="s">
        <v>1</v>
      </c>
    </row>
    <row r="536" spans="2:2" ht="17.25" customHeight="1" x14ac:dyDescent="0.25">
      <c r="B536" s="15" t="s">
        <v>2</v>
      </c>
    </row>
    <row r="537" spans="2:2" ht="17.25" customHeight="1" x14ac:dyDescent="0.25">
      <c r="B537" s="15" t="s">
        <v>0</v>
      </c>
    </row>
    <row r="538" spans="2:2" ht="17.25" customHeight="1" x14ac:dyDescent="0.25">
      <c r="B538" s="15" t="s">
        <v>0</v>
      </c>
    </row>
    <row r="539" spans="2:2" ht="17.25" customHeight="1" x14ac:dyDescent="0.25">
      <c r="B539" s="15" t="s">
        <v>1</v>
      </c>
    </row>
    <row r="540" spans="2:2" ht="17.25" customHeight="1" x14ac:dyDescent="0.25">
      <c r="B540" s="15" t="s">
        <v>1</v>
      </c>
    </row>
    <row r="541" spans="2:2" ht="17.25" customHeight="1" x14ac:dyDescent="0.25">
      <c r="B541" s="15" t="s">
        <v>0</v>
      </c>
    </row>
    <row r="542" spans="2:2" ht="17.25" customHeight="1" x14ac:dyDescent="0.25">
      <c r="B542" s="15" t="s">
        <v>2</v>
      </c>
    </row>
    <row r="543" spans="2:2" ht="17.25" customHeight="1" x14ac:dyDescent="0.25">
      <c r="B543" s="15" t="s">
        <v>0</v>
      </c>
    </row>
    <row r="544" spans="2:2" ht="17.25" customHeight="1" x14ac:dyDescent="0.25">
      <c r="B544" s="15" t="s">
        <v>0</v>
      </c>
    </row>
    <row r="545" spans="2:2" ht="17.25" customHeight="1" x14ac:dyDescent="0.25">
      <c r="B545" s="15" t="s">
        <v>1</v>
      </c>
    </row>
    <row r="546" spans="2:2" ht="17.25" customHeight="1" x14ac:dyDescent="0.25">
      <c r="B546" s="15" t="s">
        <v>2</v>
      </c>
    </row>
    <row r="547" spans="2:2" ht="17.25" customHeight="1" x14ac:dyDescent="0.25">
      <c r="B547" s="15" t="s">
        <v>1</v>
      </c>
    </row>
    <row r="548" spans="2:2" ht="17.25" customHeight="1" x14ac:dyDescent="0.25">
      <c r="B548" s="15" t="s">
        <v>2</v>
      </c>
    </row>
    <row r="549" spans="2:2" ht="17.25" customHeight="1" x14ac:dyDescent="0.25">
      <c r="B549" s="15" t="s">
        <v>0</v>
      </c>
    </row>
    <row r="550" spans="2:2" ht="17.25" customHeight="1" x14ac:dyDescent="0.25">
      <c r="B550" s="15" t="s">
        <v>0</v>
      </c>
    </row>
    <row r="551" spans="2:2" ht="17.25" customHeight="1" x14ac:dyDescent="0.25">
      <c r="B551" s="15" t="s">
        <v>2</v>
      </c>
    </row>
    <row r="552" spans="2:2" ht="17.25" customHeight="1" x14ac:dyDescent="0.25">
      <c r="B552" s="15" t="s">
        <v>0</v>
      </c>
    </row>
    <row r="553" spans="2:2" ht="17.25" customHeight="1" x14ac:dyDescent="0.25">
      <c r="B553" s="15" t="s">
        <v>2</v>
      </c>
    </row>
    <row r="554" spans="2:2" ht="17.25" customHeight="1" x14ac:dyDescent="0.25">
      <c r="B554" s="15" t="s">
        <v>1</v>
      </c>
    </row>
    <row r="555" spans="2:2" ht="17.25" customHeight="1" x14ac:dyDescent="0.25">
      <c r="B555" s="15" t="s">
        <v>2</v>
      </c>
    </row>
    <row r="556" spans="2:2" ht="17.25" customHeight="1" x14ac:dyDescent="0.25">
      <c r="B556" s="15" t="s">
        <v>2</v>
      </c>
    </row>
    <row r="557" spans="2:2" ht="17.25" customHeight="1" x14ac:dyDescent="0.25">
      <c r="B557" s="15" t="s">
        <v>1</v>
      </c>
    </row>
    <row r="558" spans="2:2" ht="17.25" customHeight="1" x14ac:dyDescent="0.25">
      <c r="B558" s="15" t="s">
        <v>1</v>
      </c>
    </row>
    <row r="559" spans="2:2" ht="17.25" customHeight="1" x14ac:dyDescent="0.25">
      <c r="B559" s="15" t="s">
        <v>1</v>
      </c>
    </row>
    <row r="560" spans="2:2" ht="17.25" customHeight="1" x14ac:dyDescent="0.25">
      <c r="B560" s="15" t="s">
        <v>1</v>
      </c>
    </row>
    <row r="561" spans="2:2" ht="17.25" customHeight="1" x14ac:dyDescent="0.25">
      <c r="B561" s="15" t="s">
        <v>1</v>
      </c>
    </row>
    <row r="562" spans="2:2" ht="17.25" customHeight="1" x14ac:dyDescent="0.25">
      <c r="B562" s="15" t="s">
        <v>0</v>
      </c>
    </row>
    <row r="563" spans="2:2" ht="17.25" customHeight="1" x14ac:dyDescent="0.25">
      <c r="B563" s="15" t="s">
        <v>0</v>
      </c>
    </row>
    <row r="564" spans="2:2" ht="17.25" customHeight="1" x14ac:dyDescent="0.25">
      <c r="B564" s="15" t="s">
        <v>1</v>
      </c>
    </row>
    <row r="565" spans="2:2" ht="17.25" customHeight="1" x14ac:dyDescent="0.25">
      <c r="B565" s="15" t="s">
        <v>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J8:N8"/>
    <mergeCell ref="B2:N2"/>
    <mergeCell ref="D8:E8"/>
    <mergeCell ref="G8:H8"/>
  </mergeCells>
  <dataValidations count="1">
    <dataValidation allowBlank="1" showInputMessage="1" showErrorMessage="1" errorTitle="Erro!" error="Insira apenas valores numéricos." sqref="B5:B1048576" xr:uid="{EB4B7891-42B3-4BE7-A34C-DC353759E28D}"/>
  </dataValidations>
  <pageMargins left="0.511811024" right="0.511811024" top="0.78740157499999996" bottom="0.78740157499999996" header="0.31496062000000002" footer="0.3149606200000000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B8DEBA-DF5E-4C9E-943B-41E42F28AE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Quantitativas</vt:lpstr>
      <vt:lpstr>Qualitativas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Ângelo Chiode</dc:creator>
  <cp:lastModifiedBy>Ângelo Chiode</cp:lastModifiedBy>
  <dcterms:created xsi:type="dcterms:W3CDTF">2024-04-13T15:32:34Z</dcterms:created>
  <dcterms:modified xsi:type="dcterms:W3CDTF">2024-04-13T17:19:49Z</dcterms:modified>
</cp:coreProperties>
</file>