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9155" windowHeight="10545"/>
  </bookViews>
  <sheets>
    <sheet name="bingo_data" sheetId="1" r:id="rId1"/>
  </sheets>
  <calcPr calcId="0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2"/>
  <c r="I3" s="1"/>
  <c r="H2"/>
  <c r="H3"/>
  <c r="I2" l="1"/>
  <c r="G2"/>
  <c r="G3" l="1"/>
  <c r="G5"/>
  <c r="G7"/>
  <c r="G9"/>
  <c r="G11"/>
  <c r="G13"/>
  <c r="G15"/>
  <c r="G17"/>
  <c r="G19"/>
  <c r="G21"/>
  <c r="G23"/>
  <c r="G25"/>
  <c r="G27"/>
  <c r="G29"/>
  <c r="G31"/>
  <c r="G33"/>
  <c r="G4"/>
  <c r="G6"/>
  <c r="G8"/>
  <c r="G10"/>
  <c r="G12"/>
  <c r="G14"/>
  <c r="G16"/>
  <c r="G18"/>
  <c r="G20"/>
  <c r="G22"/>
  <c r="G24"/>
  <c r="G26"/>
  <c r="G28"/>
  <c r="G30"/>
  <c r="G32"/>
</calcChain>
</file>

<file path=xl/sharedStrings.xml><?xml version="1.0" encoding="utf-8"?>
<sst xmlns="http://schemas.openxmlformats.org/spreadsheetml/2006/main" count="69" uniqueCount="40">
  <si>
    <t>names</t>
  </si>
  <si>
    <t>phases</t>
  </si>
  <si>
    <t>tas</t>
  </si>
  <si>
    <t>npvs</t>
  </si>
  <si>
    <t>strat_bucket</t>
  </si>
  <si>
    <t>Eaglogen</t>
  </si>
  <si>
    <t>Considered</t>
  </si>
  <si>
    <t>Holitorcitus</t>
  </si>
  <si>
    <t>Varmenase</t>
  </si>
  <si>
    <t>Tikofermin</t>
  </si>
  <si>
    <t>Committed</t>
  </si>
  <si>
    <t>Xumanase</t>
  </si>
  <si>
    <t>Matisem</t>
  </si>
  <si>
    <t>Reflitol</t>
  </si>
  <si>
    <t>Nifilmox</t>
  </si>
  <si>
    <t>Trivlexin</t>
  </si>
  <si>
    <t>Mrilipzor</t>
  </si>
  <si>
    <t>Prototase</t>
  </si>
  <si>
    <t>Estger</t>
  </si>
  <si>
    <t>Rilopof</t>
  </si>
  <si>
    <t>Metaphysis</t>
  </si>
  <si>
    <t>Mritigen</t>
  </si>
  <si>
    <t>Polgen</t>
  </si>
  <si>
    <t>Weglifil</t>
  </si>
  <si>
    <t>Resdexel</t>
  </si>
  <si>
    <t>Potential</t>
  </si>
  <si>
    <t>Avniman</t>
  </si>
  <si>
    <t>Masogen</t>
  </si>
  <si>
    <t>Rytifil</t>
  </si>
  <si>
    <t>Mervisil</t>
  </si>
  <si>
    <t>Vrilimen</t>
  </si>
  <si>
    <t>Virtiman</t>
  </si>
  <si>
    <t>Creficil</t>
  </si>
  <si>
    <t>Rydovanil</t>
  </si>
  <si>
    <t>Meprylol</t>
  </si>
  <si>
    <t>OpthTank</t>
  </si>
  <si>
    <t>Refevel</t>
  </si>
  <si>
    <t>Zerxil</t>
  </si>
  <si>
    <t>Xyfigil</t>
  </si>
  <si>
    <t>Vrexigen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</si>
</sst>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F2" sqref="F2:F33"/>
    </sheetView>
  </sheetViews>
  <sheetFormatPr defaultRowHeight="15"/>
  <cols>
    <col min="5" max="5" width="1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 t="s">
        <v>5</v>
      </c>
      <c r="B2">
        <v>75</v>
      </c>
      <c r="C2">
        <v>50</v>
      </c>
      <c r="D2">
        <v>4736.336609</v>
      </c>
      <c r="E2" t="s">
        <v>6</v>
      </c>
      <c r="F2">
        <f>SQRT(D2)</f>
        <v>68.821047717976512</v>
      </c>
      <c r="G2">
        <f>(F2-$I$2)/($I$3-$I$2)*90+10</f>
        <v>100</v>
      </c>
      <c r="H2">
        <f>MIN(D2:D32)</f>
        <v>3.365848502</v>
      </c>
      <c r="I2">
        <f>MIN(F2:F32)</f>
        <v>1.8346248940859817</v>
      </c>
      <c r="J2">
        <v>10</v>
      </c>
    </row>
    <row r="3" spans="1:10">
      <c r="A3" t="s">
        <v>7</v>
      </c>
      <c r="B3">
        <v>53.333333330000002</v>
      </c>
      <c r="C3">
        <v>30</v>
      </c>
      <c r="D3">
        <v>2066.58106</v>
      </c>
      <c r="E3" t="s">
        <v>6</v>
      </c>
      <c r="F3">
        <f t="shared" ref="F3:F33" si="0">SQRT(D3)</f>
        <v>45.459664099066991</v>
      </c>
      <c r="G3">
        <f>(F3-$I$2)/($I$3-$I$2)*90+10</f>
        <v>68.612676463863991</v>
      </c>
      <c r="H3">
        <f>MAX(D2:D33)</f>
        <v>4736.336609</v>
      </c>
      <c r="I3">
        <f>MAX(F2:F32)</f>
        <v>68.821047717976512</v>
      </c>
      <c r="J3">
        <v>100</v>
      </c>
    </row>
    <row r="4" spans="1:10">
      <c r="A4" t="s">
        <v>8</v>
      </c>
      <c r="B4">
        <v>46.666666669999998</v>
      </c>
      <c r="C4">
        <v>50</v>
      </c>
      <c r="D4">
        <v>1694.5964690000001</v>
      </c>
      <c r="E4" t="s">
        <v>6</v>
      </c>
      <c r="F4">
        <f t="shared" si="0"/>
        <v>41.165476664311811</v>
      </c>
      <c r="G4">
        <f>(F4-$I$2)/($I$3-$I$2)*90+10</f>
        <v>62.843195831288249</v>
      </c>
    </row>
    <row r="5" spans="1:10">
      <c r="A5" t="s">
        <v>9</v>
      </c>
      <c r="B5">
        <v>70</v>
      </c>
      <c r="C5">
        <v>70</v>
      </c>
      <c r="D5">
        <v>1262.576658</v>
      </c>
      <c r="E5" t="s">
        <v>10</v>
      </c>
      <c r="F5">
        <f t="shared" si="0"/>
        <v>35.53275472011704</v>
      </c>
      <c r="G5">
        <f>(F5-$I$2)/($I$3-$I$2)*90+10</f>
        <v>55.275319333235736</v>
      </c>
    </row>
    <row r="6" spans="1:10">
      <c r="A6" t="s">
        <v>11</v>
      </c>
      <c r="B6">
        <v>10</v>
      </c>
      <c r="C6">
        <v>90</v>
      </c>
      <c r="D6">
        <v>1239.9486360000001</v>
      </c>
      <c r="E6" t="s">
        <v>6</v>
      </c>
      <c r="F6">
        <f t="shared" si="0"/>
        <v>35.212904395973929</v>
      </c>
      <c r="G6">
        <f>(F6-$I$2)/($I$3-$I$2)*90+10</f>
        <v>54.845582560329376</v>
      </c>
    </row>
    <row r="7" spans="1:10">
      <c r="A7" t="s">
        <v>12</v>
      </c>
      <c r="B7">
        <v>33.333333330000002</v>
      </c>
      <c r="C7">
        <v>50</v>
      </c>
      <c r="D7">
        <v>1080.133034</v>
      </c>
      <c r="E7" t="s">
        <v>6</v>
      </c>
      <c r="F7">
        <f t="shared" si="0"/>
        <v>32.865377435836635</v>
      </c>
      <c r="G7">
        <f>(F7-$I$2)/($I$3-$I$2)*90+10</f>
        <v>51.691548988962062</v>
      </c>
    </row>
    <row r="8" spans="1:10">
      <c r="A8" t="s">
        <v>13</v>
      </c>
      <c r="B8">
        <v>90</v>
      </c>
      <c r="C8">
        <v>90</v>
      </c>
      <c r="D8">
        <v>1047.0677370000001</v>
      </c>
      <c r="E8" t="s">
        <v>10</v>
      </c>
      <c r="F8">
        <f t="shared" si="0"/>
        <v>32.358426058756322</v>
      </c>
      <c r="G8">
        <f>(F8-$I$2)/($I$3-$I$2)*90+10</f>
        <v>51.010431502554717</v>
      </c>
    </row>
    <row r="9" spans="1:10">
      <c r="A9" t="s">
        <v>14</v>
      </c>
      <c r="B9">
        <v>50</v>
      </c>
      <c r="C9">
        <v>10</v>
      </c>
      <c r="D9">
        <v>1033.29053</v>
      </c>
      <c r="E9" t="s">
        <v>6</v>
      </c>
      <c r="F9">
        <f t="shared" si="0"/>
        <v>32.144836754912909</v>
      </c>
      <c r="G9">
        <f>(F9-$I$2)/($I$3-$I$2)*90+10</f>
        <v>50.723462344693502</v>
      </c>
    </row>
    <row r="10" spans="1:10">
      <c r="A10" t="s">
        <v>15</v>
      </c>
      <c r="B10">
        <v>70</v>
      </c>
      <c r="C10">
        <v>50</v>
      </c>
      <c r="D10">
        <v>1024.4970450000001</v>
      </c>
      <c r="E10" t="s">
        <v>6</v>
      </c>
      <c r="F10">
        <f t="shared" si="0"/>
        <v>32.007765385918461</v>
      </c>
      <c r="G10">
        <f>(F10-$I$2)/($I$3-$I$2)*90+10</f>
        <v>50.539299305536552</v>
      </c>
    </row>
    <row r="11" spans="1:10">
      <c r="A11" t="s">
        <v>16</v>
      </c>
      <c r="B11">
        <v>70</v>
      </c>
      <c r="C11">
        <v>90</v>
      </c>
      <c r="D11">
        <v>1009.081649</v>
      </c>
      <c r="E11" t="s">
        <v>6</v>
      </c>
      <c r="F11">
        <f t="shared" si="0"/>
        <v>31.766045536075151</v>
      </c>
      <c r="G11">
        <f>(F11-$I$2)/($I$3-$I$2)*90+10</f>
        <v>50.214535188140822</v>
      </c>
    </row>
    <row r="12" spans="1:10">
      <c r="A12" t="s">
        <v>17</v>
      </c>
      <c r="B12">
        <v>53.333333330000002</v>
      </c>
      <c r="C12">
        <v>50</v>
      </c>
      <c r="D12">
        <v>910.03597479999996</v>
      </c>
      <c r="E12" t="s">
        <v>6</v>
      </c>
      <c r="F12">
        <f t="shared" si="0"/>
        <v>30.166802528607501</v>
      </c>
      <c r="G12">
        <f>(F12-$I$2)/($I$3-$I$2)*90+10</f>
        <v>48.065862895988573</v>
      </c>
    </row>
    <row r="13" spans="1:10">
      <c r="A13" t="s">
        <v>18</v>
      </c>
      <c r="B13">
        <v>35</v>
      </c>
      <c r="C13">
        <v>30</v>
      </c>
      <c r="D13">
        <v>902.40706269999998</v>
      </c>
      <c r="E13" t="s">
        <v>6</v>
      </c>
      <c r="F13">
        <f t="shared" si="0"/>
        <v>30.040090923630707</v>
      </c>
      <c r="G13">
        <f>(F13-$I$2)/($I$3-$I$2)*90+10</f>
        <v>47.895618778342623</v>
      </c>
    </row>
    <row r="14" spans="1:10">
      <c r="A14" t="s">
        <v>19</v>
      </c>
      <c r="B14">
        <v>32</v>
      </c>
      <c r="C14">
        <v>90</v>
      </c>
      <c r="D14">
        <v>868.83527849999996</v>
      </c>
      <c r="E14" t="s">
        <v>6</v>
      </c>
      <c r="F14">
        <f t="shared" si="0"/>
        <v>29.476011916472011</v>
      </c>
      <c r="G14">
        <f>(F14-$I$2)/($I$3-$I$2)*90+10</f>
        <v>47.137747130564819</v>
      </c>
    </row>
    <row r="15" spans="1:10">
      <c r="A15" t="s">
        <v>20</v>
      </c>
      <c r="B15">
        <v>46.666666669999998</v>
      </c>
      <c r="C15">
        <v>30</v>
      </c>
      <c r="D15">
        <v>722.27320039999995</v>
      </c>
      <c r="E15" t="s">
        <v>6</v>
      </c>
      <c r="F15">
        <f t="shared" si="0"/>
        <v>26.875140937304867</v>
      </c>
      <c r="G15">
        <f>(F15-$I$2)/($I$3-$I$2)*90+10</f>
        <v>43.643331721334171</v>
      </c>
    </row>
    <row r="16" spans="1:10">
      <c r="A16" t="s">
        <v>21</v>
      </c>
      <c r="B16">
        <v>36</v>
      </c>
      <c r="C16">
        <v>90</v>
      </c>
      <c r="D16">
        <v>688.86035319999996</v>
      </c>
      <c r="E16" t="s">
        <v>6</v>
      </c>
      <c r="F16">
        <f t="shared" si="0"/>
        <v>26.246149302326234</v>
      </c>
      <c r="G16">
        <f>(F16-$I$2)/($I$3-$I$2)*90+10</f>
        <v>42.798246332957717</v>
      </c>
    </row>
    <row r="17" spans="1:7">
      <c r="A17" t="s">
        <v>22</v>
      </c>
      <c r="B17">
        <v>70</v>
      </c>
      <c r="C17">
        <v>30</v>
      </c>
      <c r="D17">
        <v>632.3738042</v>
      </c>
      <c r="E17" t="s">
        <v>10</v>
      </c>
      <c r="F17">
        <f t="shared" si="0"/>
        <v>25.14704364731568</v>
      </c>
      <c r="G17">
        <f>(F17-$I$2)/($I$3-$I$2)*90+10</f>
        <v>41.321536504594249</v>
      </c>
    </row>
    <row r="18" spans="1:7">
      <c r="A18" t="s">
        <v>23</v>
      </c>
      <c r="B18">
        <v>25</v>
      </c>
      <c r="C18">
        <v>30</v>
      </c>
      <c r="D18">
        <v>593.1908287</v>
      </c>
      <c r="E18" t="s">
        <v>6</v>
      </c>
      <c r="F18">
        <f t="shared" si="0"/>
        <v>24.35550920633769</v>
      </c>
      <c r="G18">
        <f>(F18-$I$2)/($I$3-$I$2)*90+10</f>
        <v>40.258065778962191</v>
      </c>
    </row>
    <row r="19" spans="1:7">
      <c r="A19" t="s">
        <v>24</v>
      </c>
      <c r="B19">
        <v>10</v>
      </c>
      <c r="C19">
        <v>50</v>
      </c>
      <c r="D19">
        <v>528.27133140000001</v>
      </c>
      <c r="E19" t="s">
        <v>25</v>
      </c>
      <c r="F19">
        <f t="shared" si="0"/>
        <v>22.984153919602957</v>
      </c>
      <c r="G19">
        <f>(F19-$I$2)/($I$3-$I$2)*90+10</f>
        <v>38.415573366274231</v>
      </c>
    </row>
    <row r="20" spans="1:7">
      <c r="A20" t="s">
        <v>26</v>
      </c>
      <c r="B20">
        <v>53.333333330000002</v>
      </c>
      <c r="C20">
        <v>90</v>
      </c>
      <c r="D20">
        <v>521.38460009999994</v>
      </c>
      <c r="E20" t="s">
        <v>6</v>
      </c>
      <c r="F20">
        <f t="shared" si="0"/>
        <v>22.833847684961025</v>
      </c>
      <c r="G20">
        <f>(F20-$I$2)/($I$3-$I$2)*90+10</f>
        <v>38.213628546003136</v>
      </c>
    </row>
    <row r="21" spans="1:7">
      <c r="A21" t="s">
        <v>27</v>
      </c>
      <c r="B21">
        <v>30</v>
      </c>
      <c r="C21">
        <v>30</v>
      </c>
      <c r="D21">
        <v>376.3365076</v>
      </c>
      <c r="E21" t="s">
        <v>25</v>
      </c>
      <c r="F21">
        <f t="shared" si="0"/>
        <v>19.399394516324474</v>
      </c>
      <c r="G21">
        <f>(F21-$I$2)/($I$3-$I$2)*90+10</f>
        <v>33.599248912835897</v>
      </c>
    </row>
    <row r="22" spans="1:7">
      <c r="A22" t="s">
        <v>28</v>
      </c>
      <c r="B22">
        <v>90</v>
      </c>
      <c r="C22">
        <v>10</v>
      </c>
      <c r="D22">
        <v>361.39879139999999</v>
      </c>
      <c r="E22" t="s">
        <v>10</v>
      </c>
      <c r="F22">
        <f t="shared" si="0"/>
        <v>19.010491613843129</v>
      </c>
      <c r="G22">
        <f>(F22-$I$2)/($I$3-$I$2)*90+10</f>
        <v>33.076736144609114</v>
      </c>
    </row>
    <row r="23" spans="1:7">
      <c r="A23" t="s">
        <v>29</v>
      </c>
      <c r="B23">
        <v>90</v>
      </c>
      <c r="C23">
        <v>30</v>
      </c>
      <c r="D23">
        <v>358.41572150000002</v>
      </c>
      <c r="E23" t="s">
        <v>10</v>
      </c>
      <c r="F23">
        <f t="shared" si="0"/>
        <v>18.931870523009607</v>
      </c>
      <c r="G23">
        <f>(F23-$I$2)/($I$3-$I$2)*90+10</f>
        <v>32.971104318386352</v>
      </c>
    </row>
    <row r="24" spans="1:7">
      <c r="A24" t="s">
        <v>30</v>
      </c>
      <c r="B24">
        <v>26.666666670000001</v>
      </c>
      <c r="C24">
        <v>10</v>
      </c>
      <c r="D24">
        <v>353.13693310000002</v>
      </c>
      <c r="E24" t="s">
        <v>6</v>
      </c>
      <c r="F24">
        <f t="shared" si="0"/>
        <v>18.791937981485571</v>
      </c>
      <c r="G24">
        <f>(F24-$I$2)/($I$3-$I$2)*90+10</f>
        <v>32.783097134150339</v>
      </c>
    </row>
    <row r="25" spans="1:7">
      <c r="A25" t="s">
        <v>31</v>
      </c>
      <c r="B25">
        <v>10</v>
      </c>
      <c r="C25">
        <v>30</v>
      </c>
      <c r="D25">
        <v>350.47948179999997</v>
      </c>
      <c r="E25" t="s">
        <v>6</v>
      </c>
      <c r="F25">
        <f t="shared" si="0"/>
        <v>18.721097238142853</v>
      </c>
      <c r="G25">
        <f>(F25-$I$2)/($I$3-$I$2)*90+10</f>
        <v>32.687918639284199</v>
      </c>
    </row>
    <row r="26" spans="1:7">
      <c r="A26" t="s">
        <v>32</v>
      </c>
      <c r="B26">
        <v>90</v>
      </c>
      <c r="C26">
        <v>50</v>
      </c>
      <c r="D26">
        <v>339.80008529999998</v>
      </c>
      <c r="E26" t="s">
        <v>10</v>
      </c>
      <c r="F26">
        <f t="shared" si="0"/>
        <v>18.433667169068666</v>
      </c>
      <c r="G26">
        <f>(F26-$I$2)/($I$3-$I$2)*90+10</f>
        <v>32.301740289610464</v>
      </c>
    </row>
    <row r="27" spans="1:7">
      <c r="A27" t="s">
        <v>33</v>
      </c>
      <c r="B27">
        <v>28</v>
      </c>
      <c r="C27">
        <v>90</v>
      </c>
      <c r="D27">
        <v>310.44710379999998</v>
      </c>
      <c r="E27" t="s">
        <v>6</v>
      </c>
      <c r="F27">
        <f t="shared" si="0"/>
        <v>17.619509181586189</v>
      </c>
      <c r="G27">
        <f>(F27-$I$2)/($I$3-$I$2)*90+10</f>
        <v>31.207873565810878</v>
      </c>
    </row>
    <row r="28" spans="1:7">
      <c r="A28" t="s">
        <v>34</v>
      </c>
      <c r="B28">
        <v>30</v>
      </c>
      <c r="C28">
        <v>70</v>
      </c>
      <c r="D28">
        <v>268.81179109999999</v>
      </c>
      <c r="E28" t="s">
        <v>6</v>
      </c>
      <c r="F28">
        <f t="shared" si="0"/>
        <v>16.395480813321701</v>
      </c>
      <c r="G28">
        <f>(F28-$I$2)/($I$3-$I$2)*90+10</f>
        <v>29.56332309573391</v>
      </c>
    </row>
    <row r="29" spans="1:7">
      <c r="A29" t="s">
        <v>35</v>
      </c>
      <c r="B29">
        <v>33.333333330000002</v>
      </c>
      <c r="C29">
        <v>10</v>
      </c>
      <c r="D29">
        <v>268.81179109999999</v>
      </c>
      <c r="E29" t="s">
        <v>25</v>
      </c>
      <c r="F29">
        <f t="shared" si="0"/>
        <v>16.395480813321701</v>
      </c>
      <c r="G29">
        <f>(F29-$I$2)/($I$3-$I$2)*90+10</f>
        <v>29.56332309573391</v>
      </c>
    </row>
    <row r="30" spans="1:7">
      <c r="A30" t="s">
        <v>36</v>
      </c>
      <c r="B30">
        <v>46.666666669999998</v>
      </c>
      <c r="C30">
        <v>90</v>
      </c>
      <c r="D30">
        <v>267.69458689999999</v>
      </c>
      <c r="E30" t="s">
        <v>6</v>
      </c>
      <c r="F30">
        <f t="shared" si="0"/>
        <v>16.361374847487603</v>
      </c>
      <c r="G30">
        <f>(F30-$I$2)/($I$3-$I$2)*90+10</f>
        <v>29.517499825947752</v>
      </c>
    </row>
    <row r="31" spans="1:7">
      <c r="A31" t="s">
        <v>37</v>
      </c>
      <c r="B31">
        <v>65</v>
      </c>
      <c r="C31">
        <v>50</v>
      </c>
      <c r="D31">
        <v>172.2133302</v>
      </c>
      <c r="E31" t="s">
        <v>6</v>
      </c>
      <c r="F31">
        <f t="shared" si="0"/>
        <v>13.123007665927808</v>
      </c>
      <c r="G31">
        <f>(F31-$I$2)/($I$3-$I$2)*90+10</f>
        <v>25.166572667072273</v>
      </c>
    </row>
    <row r="32" spans="1:7">
      <c r="A32" t="s">
        <v>38</v>
      </c>
      <c r="B32">
        <v>26.666666670000001</v>
      </c>
      <c r="C32">
        <v>50</v>
      </c>
      <c r="D32">
        <v>3.365848502</v>
      </c>
      <c r="E32" t="s">
        <v>25</v>
      </c>
      <c r="F32">
        <f t="shared" si="0"/>
        <v>1.8346248940859817</v>
      </c>
      <c r="G32">
        <f>(F32-$I$2)/($I$3-$I$2)*90+10</f>
        <v>10</v>
      </c>
    </row>
    <row r="33" spans="1:7">
      <c r="A33" t="s">
        <v>39</v>
      </c>
      <c r="B33">
        <v>24</v>
      </c>
      <c r="C33">
        <v>90</v>
      </c>
      <c r="D33">
        <v>-8.8100542530000006</v>
      </c>
      <c r="E33" t="s">
        <v>25</v>
      </c>
      <c r="F33" t="e">
        <f t="shared" si="0"/>
        <v>#NUM!</v>
      </c>
      <c r="G33" t="e">
        <f>(F33-$I$2)/($I$3-$I$2)*90+10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bingo_data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Smith</dc:creator>
  <cp:lastModifiedBy>dan</cp:lastModifiedBy>
  <dcterms:created xsi:type="dcterms:W3CDTF">2013-07-03T04:25:21Z</dcterms:created>
  <dcterms:modified xsi:type="dcterms:W3CDTF">2013-07-03T04:29:13Z</dcterms:modified>
</cp:coreProperties>
</file>