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080" windowHeight="25840" tabRatio="500"/>
  </bookViews>
  <sheets>
    <sheet name="Uni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18" i="1"/>
  <c r="B18" i="1"/>
  <c r="C28" i="1"/>
  <c r="D28" i="1"/>
  <c r="B28" i="1"/>
  <c r="D37" i="1"/>
  <c r="C37" i="1"/>
  <c r="C36" i="1"/>
  <c r="B8" i="1"/>
  <c r="B7" i="1"/>
  <c r="B5" i="1"/>
</calcChain>
</file>

<file path=xl/sharedStrings.xml><?xml version="1.0" encoding="utf-8"?>
<sst xmlns="http://schemas.openxmlformats.org/spreadsheetml/2006/main" count="78" uniqueCount="30">
  <si>
    <t>Experimental design</t>
  </si>
  <si>
    <t>Species</t>
  </si>
  <si>
    <t>Replicates</t>
  </si>
  <si>
    <t>Temperature</t>
  </si>
  <si>
    <t>Light</t>
  </si>
  <si>
    <t>Units</t>
  </si>
  <si>
    <t>4 growth chambers. Each can take between 120 - 192 flasks, depending on how tightly we pack it</t>
  </si>
  <si>
    <t>Could consider lower number of flasks, with multiple branches per flask</t>
  </si>
  <si>
    <t>120 x 2 =</t>
  </si>
  <si>
    <t>experimental units per chamber</t>
  </si>
  <si>
    <t>total experimental units</t>
  </si>
  <si>
    <t>192 x 2 =</t>
  </si>
  <si>
    <t>Pyrex flasks</t>
  </si>
  <si>
    <t>units</t>
  </si>
  <si>
    <t>price</t>
  </si>
  <si>
    <t>Design options</t>
  </si>
  <si>
    <t>St. Hipp</t>
  </si>
  <si>
    <t>HF</t>
  </si>
  <si>
    <t>Daylength</t>
  </si>
  <si>
    <t>Treatment</t>
  </si>
  <si>
    <t>Chilling</t>
  </si>
  <si>
    <t>Long</t>
  </si>
  <si>
    <t>Short</t>
  </si>
  <si>
    <t>Forcing</t>
  </si>
  <si>
    <t>Warm</t>
  </si>
  <si>
    <t>Cool</t>
  </si>
  <si>
    <t>For 13 cases</t>
  </si>
  <si>
    <t>Origin</t>
  </si>
  <si>
    <t>Chamber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</si>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</sst>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4"/>
  <sheetViews>
    <sheetView tabSelected="1" workbookViewId="0">
      <selection activeCell="I41" sqref="I41"/>
    </sheetView>
  </sheetViews>
  <sheetFormatPr baseColWidth="10" defaultRowHeight="15" x14ac:dyDescent="0"/>
  <cols>
    <col min="1" max="1" width="16" customWidth="1"/>
  </cols>
  <sheetData>
    <row r="2" spans="1:4">
      <c r="A2" t="s">
        <v>6</v>
      </c>
    </row>
    <row r="3" spans="1:4">
      <c r="A3" t="s">
        <v>7</v>
      </c>
    </row>
    <row r="4" spans="1:4">
      <c r="A4" t="s">
        <v>8</v>
      </c>
      <c r="B4">
        <v>240</v>
      </c>
      <c r="C4" t="s">
        <v>9</v>
      </c>
    </row>
    <row r="5" spans="1:4">
      <c r="B5">
        <f>B4*4</f>
        <v>960</v>
      </c>
      <c r="C5" t="s">
        <v>10</v>
      </c>
    </row>
    <row r="7" spans="1:4">
      <c r="A7" t="s">
        <v>11</v>
      </c>
      <c r="B7">
        <f>192*2</f>
        <v>384</v>
      </c>
      <c r="C7" t="s">
        <v>9</v>
      </c>
    </row>
    <row r="8" spans="1:4">
      <c r="B8">
        <f>B7*4</f>
        <v>1536</v>
      </c>
      <c r="C8" t="s">
        <v>10</v>
      </c>
    </row>
    <row r="10" spans="1:4">
      <c r="A10" t="s">
        <v>0</v>
      </c>
    </row>
    <row r="12" spans="1:4">
      <c r="A12" t="s">
        <v>1</v>
      </c>
      <c r="B12">
        <v>40</v>
      </c>
      <c r="C12">
        <v>32</v>
      </c>
      <c r="D12">
        <v>16</v>
      </c>
    </row>
    <row r="13" spans="1:4">
      <c r="A13" t="s">
        <v>2</v>
      </c>
      <c r="B13">
        <v>5</v>
      </c>
      <c r="C13">
        <v>6</v>
      </c>
      <c r="D13">
        <v>12</v>
      </c>
    </row>
    <row r="14" spans="1:4">
      <c r="A14" t="s">
        <v>27</v>
      </c>
      <c r="B14">
        <v>2</v>
      </c>
      <c r="C14">
        <v>2</v>
      </c>
      <c r="D14">
        <v>2</v>
      </c>
    </row>
    <row r="15" spans="1:4">
      <c r="A15" t="s">
        <v>3</v>
      </c>
      <c r="B15">
        <v>2</v>
      </c>
      <c r="C15">
        <v>2</v>
      </c>
      <c r="D15">
        <v>2</v>
      </c>
    </row>
    <row r="16" spans="1:4">
      <c r="A16" t="s">
        <v>4</v>
      </c>
      <c r="B16">
        <v>2</v>
      </c>
      <c r="C16">
        <v>2</v>
      </c>
      <c r="D16">
        <v>2</v>
      </c>
    </row>
    <row r="18" spans="1:4">
      <c r="A18" t="s">
        <v>5</v>
      </c>
      <c r="B18">
        <f>B12*B13*B14*B15*B16</f>
        <v>1600</v>
      </c>
      <c r="C18">
        <f t="shared" ref="C18:D18" si="0">C12*C13*C14*C15*C16</f>
        <v>1536</v>
      </c>
      <c r="D18">
        <f t="shared" si="0"/>
        <v>1536</v>
      </c>
    </row>
    <row r="21" spans="1:4">
      <c r="A21" t="s">
        <v>1</v>
      </c>
      <c r="B21">
        <v>48</v>
      </c>
      <c r="C21">
        <v>32</v>
      </c>
      <c r="D21">
        <v>16</v>
      </c>
    </row>
    <row r="22" spans="1:4">
      <c r="A22" t="s">
        <v>2</v>
      </c>
      <c r="B22">
        <v>2</v>
      </c>
      <c r="C22">
        <v>3</v>
      </c>
      <c r="D22">
        <v>6</v>
      </c>
    </row>
    <row r="23" spans="1:4">
      <c r="A23" t="s">
        <v>27</v>
      </c>
      <c r="B23">
        <v>2</v>
      </c>
      <c r="C23">
        <v>2</v>
      </c>
      <c r="D23">
        <v>2</v>
      </c>
    </row>
    <row r="24" spans="1:4">
      <c r="A24" t="s">
        <v>3</v>
      </c>
      <c r="B24">
        <v>2</v>
      </c>
      <c r="C24">
        <v>2</v>
      </c>
      <c r="D24">
        <v>2</v>
      </c>
    </row>
    <row r="25" spans="1:4">
      <c r="A25" t="s">
        <v>4</v>
      </c>
      <c r="B25">
        <v>2</v>
      </c>
      <c r="C25">
        <v>2</v>
      </c>
      <c r="D25">
        <v>2</v>
      </c>
    </row>
    <row r="26" spans="1:4">
      <c r="A26" t="s">
        <v>20</v>
      </c>
      <c r="B26">
        <v>2</v>
      </c>
      <c r="C26">
        <v>2</v>
      </c>
      <c r="D26">
        <v>2</v>
      </c>
    </row>
    <row r="28" spans="1:4">
      <c r="A28" t="s">
        <v>5</v>
      </c>
      <c r="B28">
        <f>B21*B22*B23*B24*B25*B26</f>
        <v>1536</v>
      </c>
      <c r="C28">
        <f t="shared" ref="C28:D28" si="1">C21*C22*C23*C24*C25*C26</f>
        <v>1536</v>
      </c>
      <c r="D28">
        <f t="shared" si="1"/>
        <v>1536</v>
      </c>
    </row>
    <row r="35" spans="1:4">
      <c r="A35" t="s">
        <v>12</v>
      </c>
    </row>
    <row r="36" spans="1:4">
      <c r="A36" t="s">
        <v>13</v>
      </c>
      <c r="B36">
        <v>36</v>
      </c>
      <c r="C36">
        <f>120*4</f>
        <v>480</v>
      </c>
      <c r="D36" t="s">
        <v>26</v>
      </c>
    </row>
    <row r="37" spans="1:4">
      <c r="A37" t="s">
        <v>14</v>
      </c>
      <c r="B37">
        <v>204.39</v>
      </c>
      <c r="C37">
        <f>B37*CEILING(C36/B36,1)</f>
        <v>2861.46</v>
      </c>
      <c r="D37">
        <f>B37*13</f>
        <v>2657.0699999999997</v>
      </c>
    </row>
    <row r="41" spans="1:4">
      <c r="A41" t="s">
        <v>15</v>
      </c>
    </row>
    <row r="44" spans="1:4">
      <c r="A44" t="s">
        <v>19</v>
      </c>
      <c r="B44" t="s">
        <v>20</v>
      </c>
      <c r="C44" t="s">
        <v>18</v>
      </c>
      <c r="D44" t="s">
        <v>23</v>
      </c>
    </row>
    <row r="45" spans="1:4">
      <c r="A45">
        <v>1</v>
      </c>
      <c r="B45" t="s">
        <v>29</v>
      </c>
      <c r="C45" t="s">
        <v>16</v>
      </c>
      <c r="D45" t="s">
        <v>24</v>
      </c>
    </row>
    <row r="46" spans="1:4">
      <c r="A46">
        <v>2</v>
      </c>
      <c r="B46" t="s">
        <v>29</v>
      </c>
      <c r="C46" t="s">
        <v>16</v>
      </c>
      <c r="D46" t="s">
        <v>25</v>
      </c>
    </row>
    <row r="47" spans="1:4">
      <c r="A47">
        <v>3</v>
      </c>
      <c r="B47" t="s">
        <v>29</v>
      </c>
      <c r="C47" t="s">
        <v>17</v>
      </c>
      <c r="D47" t="s">
        <v>24</v>
      </c>
    </row>
    <row r="48" spans="1:4">
      <c r="A48">
        <v>4</v>
      </c>
      <c r="B48" t="s">
        <v>29</v>
      </c>
      <c r="C48" t="s">
        <v>17</v>
      </c>
      <c r="D48" t="s">
        <v>25</v>
      </c>
    </row>
    <row r="49" spans="1:4">
      <c r="A49">
        <v>5</v>
      </c>
      <c r="B49" t="s">
        <v>22</v>
      </c>
      <c r="C49" t="s">
        <v>16</v>
      </c>
      <c r="D49" t="s">
        <v>24</v>
      </c>
    </row>
    <row r="50" spans="1:4">
      <c r="A50">
        <v>6</v>
      </c>
      <c r="B50" t="s">
        <v>22</v>
      </c>
      <c r="C50" t="s">
        <v>16</v>
      </c>
      <c r="D50" t="s">
        <v>25</v>
      </c>
    </row>
    <row r="51" spans="1:4">
      <c r="A51">
        <v>7</v>
      </c>
      <c r="B51" t="s">
        <v>22</v>
      </c>
      <c r="C51" t="s">
        <v>17</v>
      </c>
      <c r="D51" t="s">
        <v>24</v>
      </c>
    </row>
    <row r="52" spans="1:4">
      <c r="A52">
        <v>8</v>
      </c>
      <c r="B52" t="s">
        <v>22</v>
      </c>
      <c r="C52" t="s">
        <v>17</v>
      </c>
      <c r="D52" t="s">
        <v>25</v>
      </c>
    </row>
    <row r="53" spans="1:4">
      <c r="A53">
        <v>9</v>
      </c>
      <c r="B53" t="s">
        <v>21</v>
      </c>
      <c r="C53" t="s">
        <v>16</v>
      </c>
      <c r="D53" t="s">
        <v>24</v>
      </c>
    </row>
    <row r="54" spans="1:4">
      <c r="A54">
        <v>10</v>
      </c>
      <c r="B54" t="s">
        <v>21</v>
      </c>
      <c r="C54" t="s">
        <v>16</v>
      </c>
      <c r="D54" t="s">
        <v>25</v>
      </c>
    </row>
    <row r="55" spans="1:4">
      <c r="A55">
        <v>11</v>
      </c>
      <c r="B55" t="s">
        <v>21</v>
      </c>
      <c r="C55" t="s">
        <v>17</v>
      </c>
      <c r="D55" t="s">
        <v>24</v>
      </c>
    </row>
    <row r="56" spans="1:4">
      <c r="A56">
        <v>12</v>
      </c>
      <c r="B56" t="s">
        <v>21</v>
      </c>
      <c r="C56" t="s">
        <v>17</v>
      </c>
      <c r="D56" t="s">
        <v>25</v>
      </c>
    </row>
    <row r="60" spans="1:4">
      <c r="A60" t="s">
        <v>28</v>
      </c>
      <c r="B60" t="s">
        <v>23</v>
      </c>
      <c r="C60" t="s">
        <v>18</v>
      </c>
    </row>
    <row r="61" spans="1:4">
      <c r="A61">
        <v>1</v>
      </c>
      <c r="B61" t="s">
        <v>24</v>
      </c>
      <c r="C61" t="s">
        <v>16</v>
      </c>
    </row>
    <row r="62" spans="1:4">
      <c r="A62">
        <v>2</v>
      </c>
      <c r="B62" t="s">
        <v>24</v>
      </c>
      <c r="C62" t="s">
        <v>17</v>
      </c>
    </row>
    <row r="63" spans="1:4">
      <c r="A63">
        <v>3</v>
      </c>
      <c r="B63" t="s">
        <v>25</v>
      </c>
      <c r="C63" t="s">
        <v>16</v>
      </c>
    </row>
    <row r="64" spans="1:4">
      <c r="A64">
        <v>4</v>
      </c>
      <c r="B64" t="s">
        <v>25</v>
      </c>
      <c r="C64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dcterms:created xsi:type="dcterms:W3CDTF">2014-12-04T10:45:32Z</dcterms:created>
  <dcterms:modified xsi:type="dcterms:W3CDTF">2015-01-30T20:38:04Z</dcterms:modified>
</cp:coreProperties>
</file>