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showInkAnnotation="0" autoCompressPictures="0"/>
  <bookViews>
    <workbookView xWindow="320" yWindow="700" windowWidth="25600" windowHeight="16060" tabRatio="500" firstSheet="1" activeTab="5"/>
  </bookViews>
  <sheets>
    <sheet name="data_simple" sheetId="10" r:id="rId1"/>
    <sheet name="meta_general" sheetId="8" r:id="rId2"/>
    <sheet name="source" sheetId="9" r:id="rId3"/>
    <sheet name="data_detailed_sample" sheetId="12" r:id="rId4"/>
    <sheet name="study" sheetId="2" r:id="rId5"/>
    <sheet name="data_detailed" sheetId="5" r:id="rId6"/>
    <sheet name="scratch" sheetId="13" r:id="rId7"/>
  </sheets>
  <definedNames>
    <definedName name="_xlnm._FilterDatabase" localSheetId="3" hidden="1">data_detailed_sample!$A$1:$AP$1</definedName>
    <definedName name="_xlnm._FilterDatabase" localSheetId="0" hidden="1">data_simple!$A$1:$AF$1</definedName>
    <definedName name="_xlnm._FilterDatabase" localSheetId="2" hidden="1">source!$A$1:$S$204</definedName>
    <definedName name="_xlnm._FilterDatabase" localSheetId="4" hidden="1">study!$A$1:$U$1</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6" i="13" l="1"/>
  <c r="U41" i="13"/>
  <c r="U40" i="13"/>
  <c r="U12" i="13"/>
  <c r="U13" i="13"/>
  <c r="U14" i="13"/>
  <c r="U15" i="13"/>
  <c r="U16" i="13"/>
  <c r="U17" i="13"/>
  <c r="U18" i="13"/>
  <c r="U19" i="13"/>
  <c r="U20" i="13"/>
  <c r="U21" i="13"/>
  <c r="U22" i="13"/>
  <c r="U23" i="13"/>
  <c r="U24" i="13"/>
  <c r="U25" i="13"/>
  <c r="U26" i="13"/>
  <c r="U27" i="13"/>
  <c r="U28" i="13"/>
  <c r="U29" i="13"/>
  <c r="U30" i="13"/>
  <c r="U31" i="13"/>
  <c r="U32" i="13"/>
  <c r="U33" i="13"/>
  <c r="U34" i="13"/>
  <c r="U35" i="13"/>
  <c r="U36" i="13"/>
  <c r="U37" i="13"/>
  <c r="U38" i="13"/>
  <c r="U39" i="13"/>
  <c r="U42" i="13"/>
  <c r="U11" i="13"/>
  <c r="Q12" i="13"/>
  <c r="Q13" i="13"/>
  <c r="Q14" i="13"/>
  <c r="Q15" i="13"/>
  <c r="Q16" i="13"/>
  <c r="Q17" i="13"/>
  <c r="Q18" i="13"/>
  <c r="Q19" i="13"/>
  <c r="Q20" i="13"/>
  <c r="Q21" i="13"/>
  <c r="Q22" i="13"/>
  <c r="Q23" i="13"/>
  <c r="Q24" i="13"/>
  <c r="Q25" i="13"/>
  <c r="Q26" i="13"/>
  <c r="Q27" i="13"/>
  <c r="Q28" i="13"/>
  <c r="Q29" i="13"/>
  <c r="Q30" i="13"/>
  <c r="Q31" i="13"/>
  <c r="Q32" i="13"/>
  <c r="Q33" i="13"/>
  <c r="Q34" i="13"/>
  <c r="Q35" i="13"/>
  <c r="Q36" i="13"/>
  <c r="Q37" i="13"/>
  <c r="Q38" i="13"/>
  <c r="Q39" i="13"/>
  <c r="Q40" i="13"/>
  <c r="Q41" i="13"/>
  <c r="Q42" i="13"/>
  <c r="Q11" i="13"/>
  <c r="M15" i="13"/>
  <c r="M16" i="13"/>
  <c r="M13" i="13"/>
  <c r="M12" i="13"/>
  <c r="M14" i="13"/>
  <c r="M17" i="13"/>
  <c r="M18" i="13"/>
  <c r="M19" i="13"/>
  <c r="M20" i="13"/>
  <c r="M21" i="13"/>
  <c r="M22" i="13"/>
  <c r="M23" i="13"/>
  <c r="M24" i="13"/>
  <c r="M25" i="13"/>
  <c r="M26" i="13"/>
  <c r="M27" i="13"/>
  <c r="M28" i="13"/>
  <c r="M29" i="13"/>
  <c r="M30" i="13"/>
  <c r="M31" i="13"/>
  <c r="M32" i="13"/>
  <c r="M33" i="13"/>
  <c r="M34" i="13"/>
  <c r="M35" i="13"/>
  <c r="M36" i="13"/>
  <c r="M37" i="13"/>
  <c r="M38" i="13"/>
  <c r="M39" i="13"/>
  <c r="M40" i="13"/>
  <c r="M41" i="13"/>
  <c r="M42" i="13"/>
  <c r="M11" i="13"/>
  <c r="I12" i="13"/>
  <c r="I11" i="13"/>
  <c r="I15" i="13"/>
  <c r="I16" i="13"/>
  <c r="I17" i="13"/>
  <c r="I18" i="13"/>
  <c r="I19" i="13"/>
  <c r="I20" i="13"/>
  <c r="I21" i="13"/>
  <c r="I22" i="13"/>
  <c r="I23" i="13"/>
  <c r="I24" i="13"/>
  <c r="I25" i="13"/>
  <c r="I26" i="13"/>
  <c r="I27" i="13"/>
  <c r="I28" i="13"/>
  <c r="I29" i="13"/>
  <c r="I30" i="13"/>
  <c r="I31" i="13"/>
  <c r="I32" i="13"/>
  <c r="I33" i="13"/>
  <c r="I34" i="13"/>
  <c r="I35" i="13"/>
  <c r="I36" i="13"/>
  <c r="I37" i="13"/>
  <c r="I38" i="13"/>
  <c r="I39" i="13"/>
  <c r="I40" i="13"/>
  <c r="I41" i="13"/>
  <c r="I42" i="13"/>
  <c r="I13" i="13"/>
  <c r="I14" i="13"/>
  <c r="AT322" i="5"/>
  <c r="AT323" i="5"/>
  <c r="AT324" i="5"/>
  <c r="AT325" i="5"/>
  <c r="AT326" i="5"/>
  <c r="AT327" i="5"/>
  <c r="AT328" i="5"/>
  <c r="AT329" i="5"/>
  <c r="AT330" i="5"/>
  <c r="AT331" i="5"/>
  <c r="AT332" i="5"/>
  <c r="AT333" i="5"/>
  <c r="AT310" i="5"/>
  <c r="AT311" i="5"/>
  <c r="AT312" i="5"/>
  <c r="AT313" i="5"/>
  <c r="AT314" i="5"/>
  <c r="AT315" i="5"/>
  <c r="AT316" i="5"/>
  <c r="AT317" i="5"/>
  <c r="AT318" i="5"/>
  <c r="AT319" i="5"/>
  <c r="AT320" i="5"/>
  <c r="AT321" i="5"/>
  <c r="AT298" i="5"/>
  <c r="AT299" i="5"/>
  <c r="AT300" i="5"/>
  <c r="AT301" i="5"/>
  <c r="AT302" i="5"/>
  <c r="AT303" i="5"/>
  <c r="AT304" i="5"/>
  <c r="AT305" i="5"/>
  <c r="AT306" i="5"/>
  <c r="AT307" i="5"/>
  <c r="AT308" i="5"/>
  <c r="AT309" i="5"/>
  <c r="AT297" i="5"/>
  <c r="AT286" i="5"/>
  <c r="AT287" i="5"/>
  <c r="AT288" i="5"/>
  <c r="AT289" i="5"/>
  <c r="AT290" i="5"/>
  <c r="AT291" i="5"/>
  <c r="AT292" i="5"/>
  <c r="AT293" i="5"/>
  <c r="AT294" i="5"/>
  <c r="AT295" i="5"/>
  <c r="AT296" i="5"/>
  <c r="AT274" i="5"/>
  <c r="AT275" i="5"/>
  <c r="AT276" i="5"/>
  <c r="AT277" i="5"/>
  <c r="AT278" i="5"/>
  <c r="AT279" i="5"/>
  <c r="AT280" i="5"/>
  <c r="AT281" i="5"/>
  <c r="AT282" i="5"/>
  <c r="AT283" i="5"/>
  <c r="AT284" i="5"/>
  <c r="AT285" i="5"/>
  <c r="AT262" i="5"/>
  <c r="AT263" i="5"/>
  <c r="AT264" i="5"/>
  <c r="AT265" i="5"/>
  <c r="AT266" i="5"/>
  <c r="AT267" i="5"/>
  <c r="AT268" i="5"/>
  <c r="AT269" i="5"/>
  <c r="AT270" i="5"/>
  <c r="AT271" i="5"/>
  <c r="AT272" i="5"/>
  <c r="AT273" i="5"/>
  <c r="AT261" i="5"/>
  <c r="AT2" i="5"/>
  <c r="AT3" i="5"/>
  <c r="AT4" i="5"/>
  <c r="AT5" i="5"/>
  <c r="AT6" i="5"/>
  <c r="AT7" i="5"/>
  <c r="AT8" i="5"/>
  <c r="AT9" i="5"/>
  <c r="AT10" i="5"/>
  <c r="AT11" i="5"/>
  <c r="AT12" i="5"/>
  <c r="AT13" i="5"/>
  <c r="AT14" i="5"/>
  <c r="AT15" i="5"/>
  <c r="AT16" i="5"/>
  <c r="AT17" i="5"/>
  <c r="AT18" i="5"/>
  <c r="AT19" i="5"/>
  <c r="AT20" i="5"/>
  <c r="AT21" i="5"/>
  <c r="AT22" i="5"/>
  <c r="AT23" i="5"/>
  <c r="AT24" i="5"/>
  <c r="AT25" i="5"/>
  <c r="AT26" i="5"/>
  <c r="AT27" i="5"/>
  <c r="AT28" i="5"/>
  <c r="AT29" i="5"/>
  <c r="AT30" i="5"/>
  <c r="AT31" i="5"/>
  <c r="AT32" i="5"/>
  <c r="AT33" i="5"/>
  <c r="AT34" i="5"/>
  <c r="AT35" i="5"/>
  <c r="AT36" i="5"/>
  <c r="AT37" i="5"/>
  <c r="AT38" i="5"/>
  <c r="AT39" i="5"/>
  <c r="AT40" i="5"/>
  <c r="AT41" i="5"/>
  <c r="AT42" i="5"/>
  <c r="AT43" i="5"/>
  <c r="AT44" i="5"/>
  <c r="AT45" i="5"/>
  <c r="AT46" i="5"/>
  <c r="AT47" i="5"/>
  <c r="AT48" i="5"/>
  <c r="AT49" i="5"/>
  <c r="AT50" i="5"/>
  <c r="AT51" i="5"/>
  <c r="AT52" i="5"/>
  <c r="AT53" i="5"/>
  <c r="AT54" i="5"/>
  <c r="AT55" i="5"/>
  <c r="AT56" i="5"/>
  <c r="AT57" i="5"/>
  <c r="AT58" i="5"/>
  <c r="AT59" i="5"/>
  <c r="AT60" i="5"/>
  <c r="AT61" i="5"/>
  <c r="AT62" i="5"/>
  <c r="AT63" i="5"/>
  <c r="AT64" i="5"/>
  <c r="AT65" i="5"/>
  <c r="AT66" i="5"/>
  <c r="AT67" i="5"/>
  <c r="AT68" i="5"/>
  <c r="AT69" i="5"/>
  <c r="AT70" i="5"/>
  <c r="AT71" i="5"/>
  <c r="AT72" i="5"/>
  <c r="AT73" i="5"/>
  <c r="AT74" i="5"/>
  <c r="AT75" i="5"/>
  <c r="AT76" i="5"/>
  <c r="AT77" i="5"/>
  <c r="AT78" i="5"/>
  <c r="AT79" i="5"/>
  <c r="AT80" i="5"/>
  <c r="AT81" i="5"/>
  <c r="AT82" i="5"/>
  <c r="AT83" i="5"/>
  <c r="AT84" i="5"/>
  <c r="AT85" i="5"/>
  <c r="AT86" i="5"/>
  <c r="AT87" i="5"/>
  <c r="AT88" i="5"/>
  <c r="AT89" i="5"/>
  <c r="AT90" i="5"/>
  <c r="AT91" i="5"/>
  <c r="AT92" i="5"/>
  <c r="AT93" i="5"/>
  <c r="AT94" i="5"/>
  <c r="AT95" i="5"/>
  <c r="AT96" i="5"/>
  <c r="AT97" i="5"/>
  <c r="AT98" i="5"/>
  <c r="AT99" i="5"/>
  <c r="AT100" i="5"/>
  <c r="AT101" i="5"/>
  <c r="AT102" i="5"/>
  <c r="AT103" i="5"/>
  <c r="AT104" i="5"/>
  <c r="AT105" i="5"/>
  <c r="AT106" i="5"/>
  <c r="AT107" i="5"/>
  <c r="AT108" i="5"/>
  <c r="AT109" i="5"/>
  <c r="AT110" i="5"/>
  <c r="AT111" i="5"/>
  <c r="AT112" i="5"/>
  <c r="AT113" i="5"/>
  <c r="AT114" i="5"/>
  <c r="AT115" i="5"/>
  <c r="AT116" i="5"/>
  <c r="AT117" i="5"/>
  <c r="AT118" i="5"/>
  <c r="AT119" i="5"/>
  <c r="AT120" i="5"/>
  <c r="AT121" i="5"/>
  <c r="AT122" i="5"/>
  <c r="AT123" i="5"/>
  <c r="AT124" i="5"/>
  <c r="AT125" i="5"/>
  <c r="AT126" i="5"/>
  <c r="AT127" i="5"/>
  <c r="AT128" i="5"/>
  <c r="AT129" i="5"/>
  <c r="AT130" i="5"/>
  <c r="AT131" i="5"/>
  <c r="AT132" i="5"/>
  <c r="AT133" i="5"/>
  <c r="AT134" i="5"/>
  <c r="AT135" i="5"/>
  <c r="AT136" i="5"/>
  <c r="AT137" i="5"/>
  <c r="AT138" i="5"/>
  <c r="AT139" i="5"/>
  <c r="AT140" i="5"/>
  <c r="AT141" i="5"/>
  <c r="AT142" i="5"/>
  <c r="AT143" i="5"/>
  <c r="AT144" i="5"/>
  <c r="AT145" i="5"/>
  <c r="AT146" i="5"/>
  <c r="AT147" i="5"/>
  <c r="AT148" i="5"/>
  <c r="AT149" i="5"/>
  <c r="AT150" i="5"/>
  <c r="AT151" i="5"/>
  <c r="AT152" i="5"/>
  <c r="AT153" i="5"/>
  <c r="AT154" i="5"/>
  <c r="AT155" i="5"/>
  <c r="AT156" i="5"/>
  <c r="AT157" i="5"/>
  <c r="AT158" i="5"/>
  <c r="AT159" i="5"/>
  <c r="AT160" i="5"/>
  <c r="AT161" i="5"/>
  <c r="AT162" i="5"/>
  <c r="AT163" i="5"/>
  <c r="AT164" i="5"/>
  <c r="AT165" i="5"/>
  <c r="AT166" i="5"/>
  <c r="AT167" i="5"/>
  <c r="AT168" i="5"/>
  <c r="AT169" i="5"/>
  <c r="AT170" i="5"/>
  <c r="AT171" i="5"/>
  <c r="AT172" i="5"/>
  <c r="AT173" i="5"/>
  <c r="AT174" i="5"/>
  <c r="AT175" i="5"/>
  <c r="AT176" i="5"/>
  <c r="AT177" i="5"/>
  <c r="AT178" i="5"/>
  <c r="AT179" i="5"/>
  <c r="AT180" i="5"/>
  <c r="AT181" i="5"/>
  <c r="AT182" i="5"/>
  <c r="AT183" i="5"/>
  <c r="AT184" i="5"/>
  <c r="AT185" i="5"/>
  <c r="AT186" i="5"/>
  <c r="AT187" i="5"/>
  <c r="AT188" i="5"/>
  <c r="AT189" i="5"/>
  <c r="AT190" i="5"/>
  <c r="AT191" i="5"/>
  <c r="AT192" i="5"/>
  <c r="AT193" i="5"/>
  <c r="AT194" i="5"/>
  <c r="AT195" i="5"/>
  <c r="AT196" i="5"/>
  <c r="AT197" i="5"/>
  <c r="AT198" i="5"/>
  <c r="AT199" i="5"/>
  <c r="AT200" i="5"/>
  <c r="AT201" i="5"/>
  <c r="AT202" i="5"/>
  <c r="AT203" i="5"/>
  <c r="AT204" i="5"/>
  <c r="AT205" i="5"/>
  <c r="AT206" i="5"/>
  <c r="AT207" i="5"/>
  <c r="AT208" i="5"/>
  <c r="AT209" i="5"/>
  <c r="AT210" i="5"/>
  <c r="AT211" i="5"/>
  <c r="AT212" i="5"/>
  <c r="AT213" i="5"/>
  <c r="AT214" i="5"/>
  <c r="AT215" i="5"/>
  <c r="AT216" i="5"/>
  <c r="AT217" i="5"/>
  <c r="AT218" i="5"/>
  <c r="AT219" i="5"/>
  <c r="AT220" i="5"/>
  <c r="AT221" i="5"/>
  <c r="AT222" i="5"/>
  <c r="AT223" i="5"/>
  <c r="AT224" i="5"/>
  <c r="AT225" i="5"/>
  <c r="AT226" i="5"/>
  <c r="AT227" i="5"/>
  <c r="AT228" i="5"/>
  <c r="AT229" i="5"/>
  <c r="AT230" i="5"/>
  <c r="AT231" i="5"/>
  <c r="AT232" i="5"/>
  <c r="AT233" i="5"/>
  <c r="AT234" i="5"/>
  <c r="AT235" i="5"/>
  <c r="AT236" i="5"/>
  <c r="AT237" i="5"/>
  <c r="AT238" i="5"/>
  <c r="AT239" i="5"/>
  <c r="AT240" i="5"/>
  <c r="AT241" i="5"/>
  <c r="AT242" i="5"/>
  <c r="AT243" i="5"/>
  <c r="AT244" i="5"/>
  <c r="AT245" i="5"/>
  <c r="AT246" i="5"/>
  <c r="AT247" i="5"/>
  <c r="AT248" i="5"/>
  <c r="AT249" i="5"/>
  <c r="AT250" i="5"/>
  <c r="AT251" i="5"/>
  <c r="AT252" i="5"/>
  <c r="AT253" i="5"/>
  <c r="AT254" i="5"/>
  <c r="AT255" i="5"/>
  <c r="AT256" i="5"/>
  <c r="AT257" i="5"/>
  <c r="AT258" i="5"/>
  <c r="AT259" i="5"/>
  <c r="AT260" i="5"/>
</calcChain>
</file>

<file path=xl/comments1.xml><?xml version="1.0" encoding="utf-8"?>
<comments xmlns="http://schemas.openxmlformats.org/spreadsheetml/2006/main">
  <authors>
    <author>Dan Flynn</author>
  </authors>
  <commentList>
    <comment ref="H1" authorId="0">
      <text>
        <r>
          <rPr>
            <b/>
            <sz val="9"/>
            <color indexed="81"/>
            <rFont val="Calibri"/>
            <family val="2"/>
          </rPr>
          <t>Dan Flynn:</t>
        </r>
        <r>
          <rPr>
            <sz val="9"/>
            <color indexed="81"/>
            <rFont val="Calibri"/>
            <family val="2"/>
          </rPr>
          <t xml:space="preserve">
potted sapling
cutting
...</t>
        </r>
      </text>
    </comment>
    <comment ref="P1" authorId="0">
      <text>
        <r>
          <rPr>
            <b/>
            <sz val="9"/>
            <color indexed="81"/>
            <rFont val="Calibri"/>
            <family val="2"/>
          </rPr>
          <t>Dan Flynn:</t>
        </r>
        <r>
          <rPr>
            <sz val="9"/>
            <color indexed="81"/>
            <rFont val="Calibri"/>
            <family val="2"/>
          </rPr>
          <t xml:space="preserve">
Were temp and daylength increased by the characteristic values for a particular site?
</t>
        </r>
      </text>
    </comment>
  </commentList>
</comments>
</file>

<file path=xl/comments2.xml><?xml version="1.0" encoding="utf-8"?>
<comments xmlns="http://schemas.openxmlformats.org/spreadsheetml/2006/main">
  <authors>
    <author>Dan Flynn</author>
  </authors>
  <commentList>
    <comment ref="O1" authorId="0">
      <text>
        <r>
          <rPr>
            <b/>
            <sz val="9"/>
            <color indexed="81"/>
            <rFont val="Calibri"/>
            <family val="2"/>
          </rPr>
          <t>Dan Flynn:</t>
        </r>
        <r>
          <rPr>
            <sz val="9"/>
            <color indexed="81"/>
            <rFont val="Calibri"/>
            <family val="2"/>
          </rPr>
          <t xml:space="preserve">
</t>
        </r>
        <r>
          <rPr>
            <sz val="8"/>
            <color indexed="81"/>
            <rFont val="Calibri"/>
          </rPr>
          <t>k To keep and scrape
m Not sure 
n Not a good match 
e Already entered readsheet</t>
        </r>
      </text>
    </comment>
    <comment ref="L133" authorId="0">
      <text>
        <r>
          <rPr>
            <b/>
            <sz val="9"/>
            <color indexed="81"/>
            <rFont val="Calibri"/>
            <family val="2"/>
          </rPr>
          <t>Dan Flynn:</t>
        </r>
        <r>
          <rPr>
            <sz val="9"/>
            <color indexed="81"/>
            <rFont val="Calibri"/>
            <family val="2"/>
          </rPr>
          <t xml:space="preserve">
Tim, I don't see this one 
in the file</t>
        </r>
      </text>
    </comment>
  </commentList>
</comments>
</file>

<file path=xl/comments3.xml><?xml version="1.0" encoding="utf-8"?>
<comments xmlns="http://schemas.openxmlformats.org/spreadsheetml/2006/main">
  <authors>
    <author>Dan Flynn</author>
  </authors>
  <commentList>
    <comment ref="H1" authorId="0">
      <text>
        <r>
          <rPr>
            <b/>
            <sz val="9"/>
            <color indexed="81"/>
            <rFont val="Calibri"/>
            <family val="2"/>
          </rPr>
          <t>Dan Flynn:</t>
        </r>
        <r>
          <rPr>
            <sz val="9"/>
            <color indexed="81"/>
            <rFont val="Calibri"/>
            <family val="2"/>
          </rPr>
          <t xml:space="preserve">
Latitude (N-S) in decimal degrees</t>
        </r>
      </text>
    </comment>
    <comment ref="I1" authorId="0">
      <text>
        <r>
          <rPr>
            <b/>
            <sz val="9"/>
            <color indexed="81"/>
            <rFont val="Calibri"/>
            <family val="2"/>
          </rPr>
          <t>Dan Flynn:</t>
        </r>
        <r>
          <rPr>
            <sz val="9"/>
            <color indexed="81"/>
            <rFont val="Calibri"/>
            <family val="2"/>
          </rPr>
          <t xml:space="preserve">
Longitude (E-W) in decimal degrees
</t>
        </r>
      </text>
    </comment>
    <comment ref="K1" authorId="0">
      <text>
        <r>
          <rPr>
            <b/>
            <sz val="9"/>
            <color indexed="81"/>
            <rFont val="Calibri"/>
            <family val="2"/>
          </rPr>
          <t>Dan Flynn:</t>
        </r>
        <r>
          <rPr>
            <sz val="9"/>
            <color indexed="81"/>
            <rFont val="Calibri"/>
            <family val="2"/>
          </rPr>
          <t xml:space="preserve">
potted sapling
cutting
...</t>
        </r>
      </text>
    </comment>
  </commentList>
</comments>
</file>

<file path=xl/comments4.xml><?xml version="1.0" encoding="utf-8"?>
<comments xmlns="http://schemas.openxmlformats.org/spreadsheetml/2006/main">
  <authors>
    <author>Dan Flynn</author>
  </authors>
  <commentList>
    <comment ref="H1" authorId="0">
      <text>
        <r>
          <rPr>
            <b/>
            <sz val="9"/>
            <color indexed="81"/>
            <rFont val="Calibri"/>
            <family val="2"/>
          </rPr>
          <t>Dan Flynn:</t>
        </r>
        <r>
          <rPr>
            <sz val="9"/>
            <color indexed="81"/>
            <rFont val="Calibri"/>
            <family val="2"/>
          </rPr>
          <t xml:space="preserve">
Latitude (N-S) in decimal degrees</t>
        </r>
      </text>
    </comment>
    <comment ref="I1" authorId="0">
      <text>
        <r>
          <rPr>
            <b/>
            <sz val="9"/>
            <color indexed="81"/>
            <rFont val="Calibri"/>
            <family val="2"/>
          </rPr>
          <t>Dan Flynn:</t>
        </r>
        <r>
          <rPr>
            <sz val="9"/>
            <color indexed="81"/>
            <rFont val="Calibri"/>
            <family val="2"/>
          </rPr>
          <t xml:space="preserve">
Longitude (E-W) in decimal degrees
</t>
        </r>
      </text>
    </comment>
    <comment ref="K1" authorId="0">
      <text>
        <r>
          <rPr>
            <b/>
            <sz val="9"/>
            <color indexed="81"/>
            <rFont val="Calibri"/>
            <family val="2"/>
          </rPr>
          <t>Dan Flynn:</t>
        </r>
        <r>
          <rPr>
            <sz val="9"/>
            <color indexed="81"/>
            <rFont val="Calibri"/>
            <family val="2"/>
          </rPr>
          <t xml:space="preserve">
potted sapling
cutting
...</t>
        </r>
      </text>
    </comment>
  </commentList>
</comments>
</file>

<file path=xl/sharedStrings.xml><?xml version="1.0" encoding="utf-8"?>
<sst xmlns="http://schemas.openxmlformats.org/spreadsheetml/2006/main" count="23525" uniqueCount="1733">
  <si>
    <t>datasetID</t>
  </si>
  <si>
    <t>genus</t>
  </si>
  <si>
    <t>species</t>
  </si>
  <si>
    <t>varetc</t>
  </si>
  <si>
    <t>population</t>
  </si>
  <si>
    <t>forcetemp</t>
  </si>
  <si>
    <t>fieldchill</t>
  </si>
  <si>
    <t>respvar</t>
  </si>
  <si>
    <t>resp_error</t>
  </si>
  <si>
    <t>photoperiod_day</t>
  </si>
  <si>
    <t>photoperiod_night</t>
  </si>
  <si>
    <t>daystobudburst</t>
  </si>
  <si>
    <t>figure/table (if applicable)</t>
  </si>
  <si>
    <t>n</t>
  </si>
  <si>
    <t>error type</t>
  </si>
  <si>
    <t>material</t>
  </si>
  <si>
    <t>Betula</t>
  </si>
  <si>
    <t>pendula</t>
  </si>
  <si>
    <t>Fagus</t>
  </si>
  <si>
    <t>sylvatica</t>
  </si>
  <si>
    <t>Picea</t>
  </si>
  <si>
    <t>abies</t>
  </si>
  <si>
    <t>response (pre-treatment)</t>
  </si>
  <si>
    <t>response (post-treatment</t>
  </si>
  <si>
    <t>response</t>
  </si>
  <si>
    <t>DatasetID</t>
  </si>
  <si>
    <t>Author</t>
  </si>
  <si>
    <t>Year</t>
  </si>
  <si>
    <t>Journal</t>
  </si>
  <si>
    <t>Pages</t>
  </si>
  <si>
    <t>EnteredBy</t>
  </si>
  <si>
    <t>ToDo</t>
  </si>
  <si>
    <t>Notes</t>
  </si>
  <si>
    <t>Tree Physiology</t>
  </si>
  <si>
    <t>1013-1018</t>
  </si>
  <si>
    <t>viheraaarno06</t>
  </si>
  <si>
    <t>Study</t>
  </si>
  <si>
    <t>exp1</t>
  </si>
  <si>
    <t>exp2</t>
  </si>
  <si>
    <t>exp3</t>
  </si>
  <si>
    <t>source</t>
  </si>
  <si>
    <t>study</t>
  </si>
  <si>
    <t>data_detailed</t>
  </si>
  <si>
    <t>Fig 1, Table 2</t>
  </si>
  <si>
    <t>basler12</t>
  </si>
  <si>
    <t>Flowering Affected by Daylength and Temperature in the Leafless Flowering Desert Geophyte Colchicum tunicatum, Its Annual Life Cycle and Vegetative Propagation</t>
  </si>
  <si>
    <t>Botanical Gazette</t>
  </si>
  <si>
    <t>Title</t>
  </si>
  <si>
    <t>gutterman88</t>
  </si>
  <si>
    <t>gutterman CRC</t>
  </si>
  <si>
    <t>https://books.google.com/books?id=ZcTP7Kb01NAC&amp;pg=PA242&amp;lpg=PA242&amp;dq=GUTTERMAn+and+BOEKEN+1986&amp;source=bl&amp;ots=b89jBmwGiS&amp;sig=vlRUdNRSmkWMoOgJ0HyE-HByCOY&amp;hl=en&amp;sa=X&amp;ei=lJOZVI-ZA5DGsQSywoCIDw&amp;ved=0CCIQ6AEwAg#v=onepage&amp;q=GUTTERMAn%20and%20BOEKEN%201986&amp;f=false</t>
  </si>
  <si>
    <t>URL</t>
  </si>
  <si>
    <t>Post K</t>
  </si>
  <si>
    <t>Effects of daylength and temperature on growth and flowering of some florist crops</t>
  </si>
  <si>
    <t>Cornell Agricultural Experimental Station</t>
  </si>
  <si>
    <t>70 p</t>
  </si>
  <si>
    <t>Reist A</t>
  </si>
  <si>
    <t>Influence de différents régimes thermiques et d'un éclairage d'appoint sur la précocité des géraniums (Pelargonium zonale L.) issus de semis</t>
  </si>
  <si>
    <t>Rev. Suisse Vitic. Arboric. Hortic.</t>
  </si>
  <si>
    <t>197-203</t>
  </si>
  <si>
    <t>Hackett</t>
  </si>
  <si>
    <t>Environmental factors affecting flowering in Pelargonium domesticum cultivars</t>
  </si>
  <si>
    <t>15-17</t>
  </si>
  <si>
    <t>Takimoto</t>
  </si>
  <si>
    <t>Effect of temperature and preconditioning on photoperiodic response of Pharbitis nil</t>
  </si>
  <si>
    <t>1024-1030</t>
  </si>
  <si>
    <t>Fig 1</t>
  </si>
  <si>
    <t>takimoto64</t>
  </si>
  <si>
    <t>Pettersen H</t>
  </si>
  <si>
    <t>The effect of temperature and daylength on shoot growth and bud formation in azaleas</t>
  </si>
  <si>
    <t>J Am Soc Hortic Sci</t>
  </si>
  <si>
    <t>17-24</t>
  </si>
  <si>
    <t>Interaction of temperature and light on growth and development of hybrid tea-rose seedlings, with reference to breeding for low-energy requirements</t>
  </si>
  <si>
    <t>De Vries</t>
  </si>
  <si>
    <t>377–382</t>
  </si>
  <si>
    <t>Volume</t>
  </si>
  <si>
    <t>382-390</t>
  </si>
  <si>
    <t>TEMPERATURE AND DEVELOPMENT OF RED RASPBERRY FLOWER BUDS</t>
  </si>
  <si>
    <t>VASILAKAKIS</t>
  </si>
  <si>
    <t>61-62</t>
  </si>
  <si>
    <t>ruenger81</t>
  </si>
  <si>
    <t>Rünger W, Führer H.</t>
  </si>
  <si>
    <t>Tageslänge, Temperatur und Blühraktion bei Sclumbergera (Zugocactus)</t>
  </si>
  <si>
    <t>Gartenbauwissenschaft</t>
  </si>
  <si>
    <t>209-213</t>
  </si>
  <si>
    <t>DF</t>
  </si>
  <si>
    <t>Schlumbergera 'Weihnachtsfreude'</t>
  </si>
  <si>
    <t>temp.chilling</t>
  </si>
  <si>
    <t>length.chilling</t>
  </si>
  <si>
    <t>temp.forcing</t>
  </si>
  <si>
    <t>daylength.chilling</t>
  </si>
  <si>
    <t>daylength.forcing</t>
  </si>
  <si>
    <t>taxon</t>
  </si>
  <si>
    <t>runger81</t>
  </si>
  <si>
    <t>From CRC handbook directly</t>
  </si>
  <si>
    <t>lyndon77</t>
  </si>
  <si>
    <t>Lyndon, RF</t>
  </si>
  <si>
    <t>Interacting processes in development at the shoot apex</t>
  </si>
  <si>
    <t>Symp Soc Exp Biol</t>
  </si>
  <si>
    <t>221-250</t>
  </si>
  <si>
    <t>Silene coeli-rosa</t>
  </si>
  <si>
    <t>long</t>
  </si>
  <si>
    <t>percentflowering</t>
  </si>
  <si>
    <t>number.longdays</t>
  </si>
  <si>
    <t>dunstone80</t>
  </si>
  <si>
    <t>Dunstone RL</t>
  </si>
  <si>
    <t>727-737</t>
  </si>
  <si>
    <t>irradiance</t>
  </si>
  <si>
    <t>irradiance units</t>
  </si>
  <si>
    <t>pettersen71</t>
  </si>
  <si>
    <t>Gutterman</t>
  </si>
  <si>
    <t>vasilakakis79</t>
  </si>
  <si>
    <t>Bernier G, Kinet JM, Sachs RM</t>
  </si>
  <si>
    <t xml:space="preserve">CRC Press, Boca Raton </t>
  </si>
  <si>
    <t>The Physiology of Flowering, Vol. 1</t>
  </si>
  <si>
    <t>bernier81</t>
  </si>
  <si>
    <t>Sinapsis alba</t>
  </si>
  <si>
    <t>13 - 27</t>
  </si>
  <si>
    <t>Nlevels.chilling</t>
  </si>
  <si>
    <t>Nlevels.forcing</t>
  </si>
  <si>
    <t>10-35</t>
  </si>
  <si>
    <t>8 - 22</t>
  </si>
  <si>
    <t>From CRC handbook, pdf of one figure</t>
  </si>
  <si>
    <t>ellis97</t>
  </si>
  <si>
    <t>Annals of Botany</t>
  </si>
  <si>
    <t>ILL request</t>
  </si>
  <si>
    <t>Hall IV, Ludwig RA</t>
  </si>
  <si>
    <t>The effect of photoperiod on the growth and flowering of the highbush blueberry (Vaccinium corymbosum L.)</t>
  </si>
  <si>
    <t>Can J Bot</t>
  </si>
  <si>
    <t>1733-1739</t>
  </si>
  <si>
    <t>A comparison of flower-bud development in the lowbush blueberry, Vaccinium angustifolium Ait. under greenhouse and field conditions</t>
  </si>
  <si>
    <t>AALDERS, L. E.; HALL, I. V.</t>
  </si>
  <si>
    <t>PROC AMER SOC HORT SCI</t>
  </si>
  <si>
    <t>281-284</t>
  </si>
  <si>
    <t>Photoperiod and temperature responses of bud swelling and bud burst in four temperate forest tree species</t>
  </si>
  <si>
    <t>Basler D, Körner C</t>
  </si>
  <si>
    <t>basler14</t>
  </si>
  <si>
    <t>377–388</t>
  </si>
  <si>
    <t>response time</t>
  </si>
  <si>
    <t>TS</t>
  </si>
  <si>
    <t>Photoperiod sensitivity of bud burst in 14 temperate forest tree species</t>
  </si>
  <si>
    <t>73-81</t>
  </si>
  <si>
    <t>Fig 3, Fig 4</t>
  </si>
  <si>
    <t>norby03</t>
  </si>
  <si>
    <t>Norby et al.</t>
  </si>
  <si>
    <t>Phenological responses in maple to experimental atmospheric warming and CO2 enrichment</t>
  </si>
  <si>
    <t>Global Change Biology</t>
  </si>
  <si>
    <t>1792-1801</t>
  </si>
  <si>
    <t>Fig 3</t>
  </si>
  <si>
    <t>Completed, need to check with Dan if figure was read correctly, as of 13-Jan-15</t>
  </si>
  <si>
    <t>Scraped, need to fill in "study" details sheet</t>
  </si>
  <si>
    <t>falusi90</t>
  </si>
  <si>
    <t>Falusi M, Calamassi R</t>
  </si>
  <si>
    <t>429-438</t>
  </si>
  <si>
    <t>Table 1, Table 2, Fig 1, Fig 2 at least</t>
  </si>
  <si>
    <t>ADDED TO DETAILED</t>
  </si>
  <si>
    <t>Entering into data_simple 02-02</t>
  </si>
  <si>
    <t>cuttings</t>
  </si>
  <si>
    <t>temp_day</t>
  </si>
  <si>
    <t>temp_night</t>
  </si>
  <si>
    <t>daylength_initial</t>
  </si>
  <si>
    <t>increased by site characteristics</t>
  </si>
  <si>
    <t>clark14</t>
  </si>
  <si>
    <t>Clark et al.</t>
  </si>
  <si>
    <t>Tree phenology responses to winter chilling, spring warming, at north and south range limits</t>
  </si>
  <si>
    <t>Functional Ecology</t>
  </si>
  <si>
    <t>1344-1355</t>
  </si>
  <si>
    <t>murray89</t>
  </si>
  <si>
    <t>Murray et al.</t>
  </si>
  <si>
    <t>Date of budburst of fifteen tree species in britain following climate warming</t>
  </si>
  <si>
    <t>Journal of Applied Ecology</t>
  </si>
  <si>
    <t>693-700</t>
  </si>
  <si>
    <t>Fig 1, Fig 2</t>
  </si>
  <si>
    <t>besford96</t>
  </si>
  <si>
    <t>Besford et al.</t>
  </si>
  <si>
    <t>491-496</t>
  </si>
  <si>
    <t>Table 1</t>
  </si>
  <si>
    <t>blackman11</t>
  </si>
  <si>
    <t>Blackman et al.</t>
  </si>
  <si>
    <t>Connecting the sun to flowering in sunflower adaptation</t>
  </si>
  <si>
    <t>Molecular Ecology</t>
  </si>
  <si>
    <t>3503-3512</t>
  </si>
  <si>
    <t>Fig 1b</t>
  </si>
  <si>
    <t>seedlings</t>
  </si>
  <si>
    <t>Caffarra A, Donnelly A</t>
  </si>
  <si>
    <t>The ecological significance of phenology in four different tree species: effects of light and temperature on bud burst</t>
  </si>
  <si>
    <t>711-721</t>
  </si>
  <si>
    <t>fieldchill temp</t>
  </si>
  <si>
    <t>fieldchill days</t>
  </si>
  <si>
    <t>dantec14</t>
  </si>
  <si>
    <t>Dantec et al.</t>
  </si>
  <si>
    <t>Chilling and heat requirements for leaf unfolding in European beech and sessile oak populations in the southern limit of their distribution</t>
  </si>
  <si>
    <t>Partanen et al.</t>
  </si>
  <si>
    <t>811-816</t>
  </si>
  <si>
    <t>devries82</t>
  </si>
  <si>
    <t>&lt;16</t>
  </si>
  <si>
    <t>falusi96</t>
  </si>
  <si>
    <t>Ann Sci For</t>
  </si>
  <si>
    <t>967-979</t>
  </si>
  <si>
    <t>Fig 1, Fig 2, Fig 3</t>
  </si>
  <si>
    <t>264-274</t>
  </si>
  <si>
    <t>ghelardini10</t>
  </si>
  <si>
    <t>Heide OM</t>
  </si>
  <si>
    <t>Physiologia Plantarum</t>
  </si>
  <si>
    <t>531-540</t>
  </si>
  <si>
    <t>heide03</t>
  </si>
  <si>
    <t>931-936</t>
  </si>
  <si>
    <t>Fig 2, Fig 3</t>
  </si>
  <si>
    <t>heide05</t>
  </si>
  <si>
    <t>Heide OM, Prestrud AK</t>
  </si>
  <si>
    <t>Low temperature, but not photoperiod, controls growth cessation and dormancy induction and release in apple and pear</t>
  </si>
  <si>
    <t>109-114</t>
  </si>
  <si>
    <t>natural</t>
  </si>
  <si>
    <t>chilled</t>
  </si>
  <si>
    <t>population detail</t>
  </si>
  <si>
    <t>unchilled</t>
  </si>
  <si>
    <t>added</t>
  </si>
  <si>
    <t>Malus</t>
  </si>
  <si>
    <t>cultivar code</t>
  </si>
  <si>
    <t>temp_transfer</t>
  </si>
  <si>
    <t>night length, bud set, Betula. Scraped, need to fill in "study" details sheet. Need to return to this.</t>
  </si>
  <si>
    <t>numberofleaves</t>
  </si>
  <si>
    <t>taxon notes</t>
  </si>
  <si>
    <t>Sorhum bicolor</t>
  </si>
  <si>
    <t>4 varieties</t>
  </si>
  <si>
    <t>30 - 34</t>
  </si>
  <si>
    <t>12-11</t>
  </si>
  <si>
    <t>Contrasted syncrhonous with asynchronous thermoperiod and photoperiod</t>
  </si>
  <si>
    <t>3 varieties</t>
  </si>
  <si>
    <t>2 levels of asynchrony</t>
  </si>
  <si>
    <t>1 variety</t>
  </si>
  <si>
    <t>25-31</t>
  </si>
  <si>
    <t>12.5-11</t>
  </si>
  <si>
    <t>Reciprocal transplant between more inductive and less inductive conditions for panicle development</t>
  </si>
  <si>
    <t>exp4</t>
  </si>
  <si>
    <t>24-33</t>
  </si>
  <si>
    <t>Tested duration fo photoperiod-sensitive and -insensitive phases</t>
  </si>
  <si>
    <t>Rosa spp.</t>
  </si>
  <si>
    <t>15 hybrid tea roses</t>
  </si>
  <si>
    <t>16, 20, 24</t>
  </si>
  <si>
    <t>Nlevels.daylength</t>
  </si>
  <si>
    <t>3 temp x 2 light intensities</t>
  </si>
  <si>
    <t>Sorghum</t>
  </si>
  <si>
    <t>daystoflowering</t>
  </si>
  <si>
    <t>humidity</t>
  </si>
  <si>
    <t xml:space="preserve">Andreini, L. et al. </t>
  </si>
  <si>
    <t>Morpho-Anatomical Observations during Bud Break in Vitis vinifera L</t>
  </si>
  <si>
    <t>Viii Int Symp</t>
  </si>
  <si>
    <t>Spring 2007 warmth and frost: phenology, damage and refoliation in a temperate deciuous forest</t>
  </si>
  <si>
    <t>1031-1039</t>
  </si>
  <si>
    <t>Augspurger, C.K.</t>
  </si>
  <si>
    <t>Bailey, J.D. et al.</t>
  </si>
  <si>
    <t xml:space="preserve">Temperature regulation of bud-burst phenology within and among years in a young Douglas-fir (Pseudotsuga menziesii) plantation in western Washington, USA </t>
  </si>
  <si>
    <r>
      <t xml:space="preserve">Critical night length for bud set and its variation in two photoperiodic ecotypes of </t>
    </r>
    <r>
      <rPr>
        <sz val="12"/>
        <color theme="1"/>
        <rFont val="Calibri"/>
        <family val="2"/>
        <scheme val="minor"/>
      </rPr>
      <t>Betula pendula</t>
    </r>
  </si>
  <si>
    <r>
      <t>Bud dormancy in beech (</t>
    </r>
    <r>
      <rPr>
        <sz val="12"/>
        <color theme="1"/>
        <rFont val="Calibri"/>
        <family val="2"/>
        <scheme val="minor"/>
      </rPr>
      <t>Fagus sylvatica L.). Effect of chilling and photoperiod on dormancy release of beech seedlings</t>
    </r>
  </si>
  <si>
    <r>
      <t>Geographic variation and bud dormancy in beech seedlings (</t>
    </r>
    <r>
      <rPr>
        <sz val="12"/>
        <color theme="1"/>
        <rFont val="Calibri"/>
        <family val="2"/>
        <scheme val="minor"/>
      </rPr>
      <t>Fagus sylvatica L)</t>
    </r>
  </si>
  <si>
    <r>
      <t xml:space="preserve">Photoperiod effect on bud burst in </t>
    </r>
    <r>
      <rPr>
        <sz val="12"/>
        <color theme="1"/>
        <rFont val="Calibri"/>
        <family val="2"/>
        <scheme val="minor"/>
      </rPr>
      <t>Prunus is phase dependent: significance for early photosynthetic development</t>
    </r>
  </si>
  <si>
    <r>
      <t>Effects of photoperiod and temperature on the timing of bud burst in Norway spruce (</t>
    </r>
    <r>
      <rPr>
        <sz val="12"/>
        <color theme="1"/>
        <rFont val="Calibri"/>
        <family val="2"/>
        <scheme val="minor"/>
      </rPr>
      <t>Picea abies)</t>
    </r>
  </si>
  <si>
    <r>
      <t>Bud dormancy release in elm (</t>
    </r>
    <r>
      <rPr>
        <sz val="12"/>
        <color theme="1"/>
        <rFont val="Calibri"/>
        <family val="2"/>
        <scheme val="minor"/>
      </rPr>
      <t>Ulmus spp.) clones––a case study of photoperiod and temperature responses</t>
    </r>
  </si>
  <si>
    <t>421-430</t>
  </si>
  <si>
    <t>Bauerle, W.L. et al.</t>
  </si>
  <si>
    <t>Photoperiodic regulation of the seasonal pattern
of photosynthetic capacity and the implications
for carbon cycling</t>
  </si>
  <si>
    <t>PNAS</t>
  </si>
  <si>
    <t>8612–8617</t>
  </si>
  <si>
    <t>Biran I, Halevy AH</t>
  </si>
  <si>
    <r>
      <t>The relationship between rooting of D</t>
    </r>
    <r>
      <rPr>
        <i/>
        <sz val="12"/>
        <color theme="1"/>
        <rFont val="Calibri"/>
        <scheme val="minor"/>
      </rPr>
      <t xml:space="preserve">ahlia </t>
    </r>
    <r>
      <rPr>
        <sz val="12"/>
        <color theme="1"/>
        <rFont val="Calibri"/>
        <family val="2"/>
        <scheme val="minor"/>
      </rPr>
      <t xml:space="preserve">cuttings and the presence and type of bud </t>
    </r>
  </si>
  <si>
    <t>244-247</t>
  </si>
  <si>
    <t>Burner, M.D. et al.</t>
  </si>
  <si>
    <t>Phenological responses of juvenile pecan and white oak on an upland site</t>
  </si>
  <si>
    <t>Agroforest Syst</t>
  </si>
  <si>
    <t>141-155</t>
  </si>
  <si>
    <t>Caffarra, A. et al.</t>
  </si>
  <si>
    <t>Modelling the timing of Betula pubescens budburst. I. Temperature and photoperiod: a conceptual model</t>
  </si>
  <si>
    <t>Clim Res</t>
  </si>
  <si>
    <t>147-157</t>
  </si>
  <si>
    <t>Campbell RK, Sugano AI</t>
  </si>
  <si>
    <t>Phenology of bud burst in Douglas-fir related provenance, photoperiod, chilling, and flushing temperature</t>
  </si>
  <si>
    <t>136(3)</t>
  </si>
  <si>
    <t>290-298</t>
  </si>
  <si>
    <t>Campoy, J.A. et al.</t>
  </si>
  <si>
    <t>Clinical variation of dormancy progression in apricot</t>
  </si>
  <si>
    <t>SA J Botany</t>
  </si>
  <si>
    <t>618-630</t>
  </si>
  <si>
    <t>High temperatures and time to budbreak in low chill apricot ‘Palsteyn’. Towards a better understanding of chill and heat requirements fulfilment</t>
  </si>
  <si>
    <t>Sci Hort</t>
  </si>
  <si>
    <t>649-655</t>
  </si>
  <si>
    <r>
      <t xml:space="preserve">Thermal time, chill days and prediction of budburst in </t>
    </r>
    <r>
      <rPr>
        <i/>
        <sz val="12"/>
        <color theme="1"/>
        <rFont val="Calibri"/>
        <scheme val="minor"/>
      </rPr>
      <t>Picea sitchensis</t>
    </r>
  </si>
  <si>
    <t>J App Eco</t>
  </si>
  <si>
    <t>951-963</t>
  </si>
  <si>
    <t>Carvalho, R.I.N. et al.</t>
  </si>
  <si>
    <t>Endodormancy of peach and plum tree buds in a region of low chill occurrence</t>
  </si>
  <si>
    <t>769-777</t>
  </si>
  <si>
    <t>32(3)</t>
  </si>
  <si>
    <t>Rev Bras Frutic</t>
  </si>
  <si>
    <t>Dormancy of 'Imperial Gala' apple and 'Hosui' pear tree buds in a region of low chill occurrence</t>
  </si>
  <si>
    <t>Acta Sci Agro</t>
  </si>
  <si>
    <t>36(4)</t>
  </si>
  <si>
    <t>429-434</t>
  </si>
  <si>
    <t>Charrier, G. et al.</t>
  </si>
  <si>
    <r>
      <t xml:space="preserve">Are budburst dates, dormancy and cold acclimation in walnut trees (Juglans regia </t>
    </r>
    <r>
      <rPr>
        <i/>
        <sz val="12"/>
        <color theme="1"/>
        <rFont val="Calibri"/>
        <scheme val="minor"/>
      </rPr>
      <t>L.</t>
    </r>
    <r>
      <rPr>
        <sz val="12"/>
        <color theme="1"/>
        <rFont val="Calibri"/>
        <family val="2"/>
        <scheme val="minor"/>
      </rPr>
      <t>) under mainly genotypic or environmental control?</t>
    </r>
  </si>
  <si>
    <t>Int J Biomet</t>
  </si>
  <si>
    <t>763-774</t>
  </si>
  <si>
    <t>55(6)</t>
  </si>
  <si>
    <t>New Phytol</t>
  </si>
  <si>
    <t>339-349</t>
  </si>
  <si>
    <t>Climatic determinants of budburst seasonalityin fourtemperate-zonetree species</t>
  </si>
  <si>
    <t>Chuine, I.</t>
  </si>
  <si>
    <t>Cannell, M.G.R. and Smith, R.I.</t>
  </si>
  <si>
    <t>Chuine, I. and Cour, P.</t>
  </si>
  <si>
    <t>A unified model for budburst of trees</t>
  </si>
  <si>
    <t>J Theor Biol</t>
  </si>
  <si>
    <t>337-347</t>
  </si>
  <si>
    <t>Clark, J.S. et al.</t>
  </si>
  <si>
    <t>The seasonal timing of warming that controls onset of the growing season</t>
  </si>
  <si>
    <t>1136-1145</t>
  </si>
  <si>
    <t>Collin, P. et al.</t>
  </si>
  <si>
    <r>
      <t>Growth responses of common ash seedlings (</t>
    </r>
    <r>
      <rPr>
        <i/>
        <sz val="12"/>
        <color theme="1"/>
        <rFont val="Calibri"/>
        <scheme val="minor"/>
      </rPr>
      <t>Fraxinus excelsior</t>
    </r>
    <r>
      <rPr>
        <sz val="12"/>
        <color theme="1"/>
        <rFont val="Calibri"/>
        <family val="2"/>
        <scheme val="minor"/>
      </rPr>
      <t xml:space="preserve"> L.) to total and partial defoliation</t>
    </r>
  </si>
  <si>
    <t>317-323</t>
  </si>
  <si>
    <t>Forestry Chronicle</t>
  </si>
  <si>
    <t>Colombo, S.J. et al.</t>
  </si>
  <si>
    <t>Climatic warming and its effect on bud burst and risk of frost damage to white spruce in Canada</t>
  </si>
  <si>
    <t>74(4)</t>
  </si>
  <si>
    <t>567-577</t>
  </si>
  <si>
    <t>Cook, N.C. et al.</t>
  </si>
  <si>
    <t>J Hort Sci Biotech</t>
  </si>
  <si>
    <t>75(2)</t>
  </si>
  <si>
    <t>233-236</t>
  </si>
  <si>
    <r>
      <t>Progression of apple (</t>
    </r>
    <r>
      <rPr>
        <i/>
        <sz val="12"/>
        <color theme="1"/>
        <rFont val="Calibri"/>
        <scheme val="minor"/>
      </rPr>
      <t xml:space="preserve">Malus x domestica </t>
    </r>
    <r>
      <rPr>
        <sz val="12"/>
        <color theme="1"/>
        <rFont val="Calibri"/>
        <family val="2"/>
        <scheme val="minor"/>
      </rPr>
      <t>Borkh.) bud dormancy in two mild winter climates</t>
    </r>
  </si>
  <si>
    <t>Cook, N.C. and Bellstedt, D.U.</t>
  </si>
  <si>
    <t>Chilling response of 'Granny Smith' apple lateral buds inhibited by distal shoot tissues</t>
  </si>
  <si>
    <t>299-308</t>
  </si>
  <si>
    <t>Freezing temperature treatment induces bud dormancy in ‘Granny Smith’ apple shoots</t>
  </si>
  <si>
    <t>170-176</t>
  </si>
  <si>
    <t>Cronjé, P.J.R. et al.</t>
  </si>
  <si>
    <t>Quantification of the dormancy progression in terminal apple buds. Changes in growth rate and water status</t>
  </si>
  <si>
    <t>Adv Hort Sci</t>
  </si>
  <si>
    <t>17(2)</t>
  </si>
  <si>
    <t>105-110</t>
  </si>
  <si>
    <t>Danusevicius, D. and Gabrilavicius, R.</t>
  </si>
  <si>
    <r>
      <t xml:space="preserve">Variation in juvenile growth rhythm among </t>
    </r>
    <r>
      <rPr>
        <i/>
        <sz val="12"/>
        <color theme="1"/>
        <rFont val="Calibri"/>
        <scheme val="minor"/>
      </rPr>
      <t>Picea abies</t>
    </r>
    <r>
      <rPr>
        <sz val="12"/>
        <color theme="1"/>
        <rFont val="Calibri"/>
        <family val="2"/>
        <scheme val="minor"/>
      </rPr>
      <t xml:space="preserve"> provenances from the Baltic states and the adjacent region</t>
    </r>
  </si>
  <si>
    <t>Scand J For Res</t>
  </si>
  <si>
    <t>305-317</t>
  </si>
  <si>
    <t>de Carvalho, D. et al.</t>
  </si>
  <si>
    <r>
      <t>Admixture facilitates adaptation from standing variation in the European aspen (</t>
    </r>
    <r>
      <rPr>
        <i/>
        <sz val="12"/>
        <color theme="1"/>
        <rFont val="Calibri"/>
        <scheme val="minor"/>
      </rPr>
      <t>Populus tremula</t>
    </r>
    <r>
      <rPr>
        <sz val="12"/>
        <color theme="1"/>
        <rFont val="Calibri"/>
        <family val="2"/>
        <scheme val="minor"/>
      </rPr>
      <t xml:space="preserve"> L.), a widespread forest tree</t>
    </r>
  </si>
  <si>
    <t>1638-1650</t>
  </si>
  <si>
    <t>Donoho, C.W. and Walker, D.R.</t>
  </si>
  <si>
    <t>Science</t>
  </si>
  <si>
    <t>Effect of gibberellic acid on breaking of rest period in Elberta peach</t>
  </si>
  <si>
    <t>1178-1179</t>
  </si>
  <si>
    <t>Dunn, G.M. and Martin, S.R.</t>
  </si>
  <si>
    <r>
      <t xml:space="preserve">Do temperature conditions at budburst affect flower number in </t>
    </r>
    <r>
      <rPr>
        <i/>
        <sz val="12"/>
        <color theme="1"/>
        <rFont val="Calibri"/>
        <scheme val="minor"/>
      </rPr>
      <t xml:space="preserve">Vitis vinifera </t>
    </r>
    <r>
      <rPr>
        <sz val="12"/>
        <color theme="1"/>
        <rFont val="Calibri"/>
        <family val="2"/>
        <scheme val="minor"/>
      </rPr>
      <t>L. cv. Cabernet Sauvignon?</t>
    </r>
  </si>
  <si>
    <t>Aus J Grape Wine Res</t>
  </si>
  <si>
    <t>116-124</t>
  </si>
  <si>
    <t>Dunsworth, B.G.</t>
  </si>
  <si>
    <t>Impact of lift date and storage on field performance for Doublas-Fir and Western Hemlock</t>
  </si>
  <si>
    <t>Falusi, M. and Calamassi, R.</t>
  </si>
  <si>
    <r>
      <t xml:space="preserve">Dormancy of </t>
    </r>
    <r>
      <rPr>
        <i/>
        <sz val="12"/>
        <color theme="1"/>
        <rFont val="Calibri"/>
        <scheme val="minor"/>
      </rPr>
      <t>Fagus sylvatica</t>
    </r>
    <r>
      <rPr>
        <sz val="12"/>
        <color theme="1"/>
        <rFont val="Calibri"/>
        <family val="2"/>
        <scheme val="minor"/>
      </rPr>
      <t xml:space="preserve"> L. buds III. Temperature and hormones in the evolution of dormancy in one-node cuttings</t>
    </r>
  </si>
  <si>
    <t>Plant Biosys</t>
  </si>
  <si>
    <t>137(2)</t>
  </si>
  <si>
    <t>185-192</t>
  </si>
  <si>
    <r>
      <t xml:space="preserve">Bud dormancy in </t>
    </r>
    <r>
      <rPr>
        <i/>
        <sz val="12"/>
        <color theme="1"/>
        <rFont val="Calibri"/>
        <scheme val="minor"/>
      </rPr>
      <t>Fagus sylvatica</t>
    </r>
    <r>
      <rPr>
        <sz val="12"/>
        <color theme="1"/>
        <rFont val="Calibri"/>
        <family val="2"/>
        <scheme val="minor"/>
      </rPr>
      <t xml:space="preserve"> L. II. The evolution of dormancy in seedlings and one-node cuttings</t>
    </r>
  </si>
  <si>
    <t>131(2)</t>
  </si>
  <si>
    <t>143-148</t>
  </si>
  <si>
    <t>Faquim, R. et al.</t>
  </si>
  <si>
    <t>438-444</t>
  </si>
  <si>
    <t>Finetto, G.A.</t>
  </si>
  <si>
    <t>The effect of low temperatures on the dormancy of three apple cultivars in the Po Valley</t>
  </si>
  <si>
    <t>141-149</t>
  </si>
  <si>
    <t>29(3)</t>
  </si>
  <si>
    <t>Fløistad, I.S. and Granhus, A.</t>
  </si>
  <si>
    <t>Bud break and spring frost hardiness in Picea abies seedlings in response to photoperiod and temperature treatments</t>
  </si>
  <si>
    <t>Can J For Res</t>
  </si>
  <si>
    <t>968-976</t>
  </si>
  <si>
    <t>Foley, M.E. et al.</t>
  </si>
  <si>
    <r>
      <t xml:space="preserve">The effects of temperature, photoperiod, and vernalization on regrowth and flowering competence in </t>
    </r>
    <r>
      <rPr>
        <i/>
        <sz val="12"/>
        <color theme="1"/>
        <rFont val="Calibri"/>
        <scheme val="minor"/>
      </rPr>
      <t>Euphorbia esula</t>
    </r>
    <r>
      <rPr>
        <sz val="12"/>
        <color theme="1"/>
        <rFont val="Calibri"/>
        <family val="2"/>
        <scheme val="minor"/>
      </rPr>
      <t xml:space="preserve"> (Euphorbiaceae) crown buds</t>
    </r>
  </si>
  <si>
    <t>Botany</t>
  </si>
  <si>
    <t>986-992</t>
  </si>
  <si>
    <t>Fracheboud, Y. et al.</t>
  </si>
  <si>
    <t>The control of autumn senescence in European aspen</t>
  </si>
  <si>
    <t>Plant Phys</t>
  </si>
  <si>
    <t>1982-1991</t>
  </si>
  <si>
    <t>pubescens</t>
  </si>
  <si>
    <t>ambient</t>
  </si>
  <si>
    <t>not applicable</t>
  </si>
  <si>
    <t>0, 11, 30, 55, 105</t>
  </si>
  <si>
    <t>-3, 6, 12, 18, 24, 32</t>
  </si>
  <si>
    <t>8, 16</t>
  </si>
  <si>
    <t>0 (complete darkness)</t>
  </si>
  <si>
    <t>Betpub, Fagsyl, Salsmi</t>
  </si>
  <si>
    <t>Betpub, Salsmi, Tilcor</t>
  </si>
  <si>
    <t>Betpub, Fagsyl, Salsmi, Tilcor</t>
  </si>
  <si>
    <t>Effect of light intensity</t>
  </si>
  <si>
    <t>Effect of chilling duration and forcing photoperiod</t>
  </si>
  <si>
    <t>Effect of forcing temperature</t>
  </si>
  <si>
    <t>fig 4</t>
  </si>
  <si>
    <t>chilldays</t>
  </si>
  <si>
    <t>chilltemp</t>
  </si>
  <si>
    <t>fig 1</t>
  </si>
  <si>
    <t>Fig 1, Fig 2, Fig 3, Fig 4</t>
  </si>
  <si>
    <t>First entry of summer 2015. Added a Study column to data sheets.</t>
  </si>
  <si>
    <t>Betula pubescens</t>
  </si>
  <si>
    <t>length.dormancyinduction</t>
  </si>
  <si>
    <t>temp.dormancyinduction</t>
  </si>
  <si>
    <t>30, 60</t>
  </si>
  <si>
    <t>10, 18</t>
  </si>
  <si>
    <t>10, 20</t>
  </si>
  <si>
    <t>0, 50</t>
  </si>
  <si>
    <t>Effect of dormancy induction temperature and duration, chilling photoperiod and chilling presence/absence. Described as "Experiment 3" in paper.</t>
  </si>
  <si>
    <t>clones</t>
  </si>
  <si>
    <t>dormancy_induction_temp</t>
  </si>
  <si>
    <t>dormancy_induction_days</t>
  </si>
  <si>
    <t>percentbudburst</t>
  </si>
  <si>
    <t>chillphotoperiod</t>
  </si>
  <si>
    <t>fig 2</t>
  </si>
  <si>
    <t>daystobudburst, percentbudburst</t>
  </si>
  <si>
    <t>0, 35, 55, 95</t>
  </si>
  <si>
    <t>10, 12, 14, 16</t>
  </si>
  <si>
    <t>charrier11</t>
  </si>
  <si>
    <t>Juglans</t>
  </si>
  <si>
    <t>5, 10, 15, 20, 25</t>
  </si>
  <si>
    <t>Juglans spp. Serr, Chandler, Lara, Franquette, E-Hybrid, L-Hybrid</t>
  </si>
  <si>
    <t>Lowland, mountain</t>
  </si>
  <si>
    <t>Observational budburst of the same species at 1) highland and 2) lowland</t>
  </si>
  <si>
    <t>population altitude m</t>
  </si>
  <si>
    <t>percentbudsburst</t>
  </si>
  <si>
    <t>Fagus sylvatica</t>
  </si>
  <si>
    <t>2 year-old seedlings</t>
  </si>
  <si>
    <t>10-20 year-old trees</t>
  </si>
  <si>
    <t>winter length</t>
  </si>
  <si>
    <t>24 day, 13 night</t>
  </si>
  <si>
    <t>population lat</t>
  </si>
  <si>
    <t>population long</t>
  </si>
  <si>
    <r>
      <t>μ</t>
    </r>
    <r>
      <rPr>
        <sz val="10"/>
        <color rgb="FF000000"/>
        <rFont val="TimesNewRoman"/>
      </rPr>
      <t>mol m</t>
    </r>
    <r>
      <rPr>
        <sz val="6"/>
        <color rgb="FF000000"/>
        <rFont val="Symbol"/>
      </rPr>
      <t>−</t>
    </r>
    <r>
      <rPr>
        <sz val="6"/>
        <color rgb="FF000000"/>
        <rFont val="TimesNewRoman"/>
      </rPr>
      <t xml:space="preserve">2 </t>
    </r>
    <r>
      <rPr>
        <sz val="10"/>
        <color rgb="FF000000"/>
        <rFont val="TimesNewRoman"/>
      </rPr>
      <t>s</t>
    </r>
    <r>
      <rPr>
        <sz val="6"/>
        <color rgb="FF000000"/>
        <rFont val="Symbol"/>
      </rPr>
      <t>−</t>
    </r>
    <r>
      <rPr>
        <sz val="6"/>
        <color rgb="FF000000"/>
        <rFont val="TimesNewRoman"/>
      </rPr>
      <t>144</t>
    </r>
    <r>
      <rPr>
        <sz val="12"/>
        <color theme="1"/>
        <rFont val="Calibri"/>
        <family val="2"/>
        <scheme val="minor"/>
      </rPr>
      <t/>
    </r>
  </si>
  <si>
    <t>Ulmus pumila, parvifolia, macrocarpa, villosa, glabra, minor</t>
  </si>
  <si>
    <t>1 year-old cuttings</t>
  </si>
  <si>
    <t>Filename</t>
  </si>
  <si>
    <t>Augspurger_2009_FunctEcology.pdf</t>
  </si>
  <si>
    <t>Bailey_2006_TreePhys.pdf</t>
  </si>
  <si>
    <t>Biasi_2012_Actahort.pdf</t>
  </si>
  <si>
    <t>Biran_1973_PhysiolPlant.pdf</t>
  </si>
  <si>
    <t>Blackman_etal_2011.pdf</t>
  </si>
  <si>
    <t>Burner_2014_AgroforestSystms.pdf</t>
  </si>
  <si>
    <t>Caffarra_2011_IntJBiometeor.pdf</t>
  </si>
  <si>
    <t>Campoy_2010_SAJrnlBotany.pdf</t>
  </si>
  <si>
    <t>Campoy_2011_ScientiaHort.pdf</t>
  </si>
  <si>
    <t>Cannell_1983_AppliedEco.pdf</t>
  </si>
  <si>
    <t>Carvalho_2010_RevistaBrasFrut.pdf</t>
  </si>
  <si>
    <t>Carvalho_2014_ActaSciAgronomy.pdf</t>
  </si>
  <si>
    <t>Charrier_2011_IntJrnBiomet.pdf</t>
  </si>
  <si>
    <t>Collin_1999_AnnalsofBotany.pdf</t>
  </si>
  <si>
    <t>Cook_2000_JrnlHortSciBiotech.pdf</t>
  </si>
  <si>
    <t>Cook_2000_ScientiaHort.pdf</t>
  </si>
  <si>
    <t>Cook_2005_ScientiaHort.pdf</t>
  </si>
  <si>
    <t>Cronjé_2003_AdvHortSciences.pdf</t>
  </si>
  <si>
    <t>Dunn_2000_AustJrnlGrapeWine.pdf</t>
  </si>
  <si>
    <t>Dunsworth_1988_Conf.pdf</t>
  </si>
  <si>
    <t>Faquim_2007_RevBrasdeFrut.pdf</t>
  </si>
  <si>
    <t>Foley_2009_Botany.pdf</t>
  </si>
  <si>
    <t>Fu_2012_PLoSOne</t>
  </si>
  <si>
    <t>Gansert_2002_ArcticAlpRes.pdf</t>
  </si>
  <si>
    <t>Ghelardini_2006_CanadianJrnl.pdf</t>
  </si>
  <si>
    <t>Ghelardini_2007_Thesis.pdf</t>
  </si>
  <si>
    <t>Ghelardini_2010_TreePhysiol.pdf</t>
  </si>
  <si>
    <t>Gömöry_2015_EurJForestRes.pdf</t>
  </si>
  <si>
    <t>Gould_2012_TreePhys.pdf</t>
  </si>
  <si>
    <t>Guak_1998_TreePhys.pdf</t>
  </si>
  <si>
    <t>Hamann_2001_ForestrySciences.pdf</t>
  </si>
  <si>
    <t>Hanninen_1995_CanJBot.pdf</t>
  </si>
  <si>
    <t>Hanninen_2007_TreePhys.pdf</t>
  </si>
  <si>
    <t>Harrington_2010_ForestEco&amp;Management.pdf</t>
  </si>
  <si>
    <t>Harrington_2015_FrontPlantSci.pdf</t>
  </si>
  <si>
    <t>Harter_1988_Actahort.pdf</t>
  </si>
  <si>
    <t>Hawerroth_2013_RevBrasdeFrut.pdf</t>
  </si>
  <si>
    <t>Hawkins_2012_ScJrnForestResearch.pdf</t>
  </si>
  <si>
    <t>Jacobs_2002_JrnlHortSciBiotech.pdf</t>
  </si>
  <si>
    <t>Junttila_2012_TreePhys.pdf</t>
  </si>
  <si>
    <t>Kalvans_2015_IntrnlJrnBiomtrlgy.pdf</t>
  </si>
  <si>
    <t>Karlsson_2003_Ecography.pdf</t>
  </si>
  <si>
    <t>Kaye_2014_PlantEcol.pdf</t>
  </si>
  <si>
    <t>Laube_2014_GlobalChBiol.pdf</t>
  </si>
  <si>
    <t>Laube_2014_NewPhytol.pdf</t>
  </si>
  <si>
    <t>Legave_2013_IntrnlJrnBiomtrlgy.pdf</t>
  </si>
  <si>
    <t>Leinonen_1996_ScandJForRes.pdf</t>
  </si>
  <si>
    <t>Leinonen_1997_AnnalsofBio.pdf</t>
  </si>
  <si>
    <t>Lennartsson_2004_ScandJrnlForestResearch.pdf</t>
  </si>
  <si>
    <t>Linkosalo_2006_TreePhys.pdf</t>
  </si>
  <si>
    <t>Linkosalo_2008_TreePhys.pdf</t>
  </si>
  <si>
    <t>Londo_2014_EnvExpBot.pdf</t>
  </si>
  <si>
    <t>Man_2010_CanadianJrnl.pdf</t>
  </si>
  <si>
    <t>Manson_1991_NZJCropHortSci.pdf</t>
  </si>
  <si>
    <t>Mauget_1990_ActHort.pdf</t>
  </si>
  <si>
    <t>McMillan_1976_BotGaz</t>
  </si>
  <si>
    <t>Mehlenbacher_1991_ScientiaHort.pdf</t>
  </si>
  <si>
    <t>Miller_2004_ActHort.pdf</t>
  </si>
  <si>
    <t>Morin_2009_GlobalChngBiology.pdf</t>
  </si>
  <si>
    <t>Myking_1995_TreePhysiol.pdf</t>
  </si>
  <si>
    <t>Myking_1998_Trees.pdf</t>
  </si>
  <si>
    <t>Nishimoto_1995_Actahort.pdf</t>
  </si>
  <si>
    <t>Okie_2011_Hortsci.pdf</t>
  </si>
  <si>
    <t>Olsen_1997_PlantCellPhysiol.pdf</t>
  </si>
  <si>
    <t>Orlandi_2010_JSocBotItal.pdf</t>
  </si>
  <si>
    <t>Pagter_2015_AobPlants.pdf</t>
  </si>
  <si>
    <t>Partanen_2001_SilviaFennica.pdf</t>
  </si>
  <si>
    <t>Partanen_2005_Trees.pdf</t>
  </si>
  <si>
    <t>Pinto_2011_ForestEco&amp;Mngmnt.pdf</t>
  </si>
  <si>
    <t>Pop_2000_Oecologia.pdf</t>
  </si>
  <si>
    <t>Ramos_1999_conf.pdf</t>
  </si>
  <si>
    <t>Rech_2007_PesquisaAgroBras.pdf</t>
  </si>
  <si>
    <t>Rinne_1994_PhysiologiaPlant.pdf</t>
  </si>
  <si>
    <t>Rinne_1997_PlantCellEnv.pdf</t>
  </si>
  <si>
    <t>Rollinson_2012_GlobalChangeBio.pdf</t>
  </si>
  <si>
    <t>Rousi_2004_TreePhys.pdf</t>
  </si>
  <si>
    <t>Ruesink_1998_Gartenbau.pdf</t>
  </si>
  <si>
    <t>Sanz-Pérez_2009_PlantBio.pdf</t>
  </si>
  <si>
    <t>Sanz-Perez_2010_Trees.pdf</t>
  </si>
  <si>
    <t>Savage_2013_Ecology.pdf</t>
  </si>
  <si>
    <t>Schier_1978_ForestScience.pdf</t>
  </si>
  <si>
    <t>Schmitz_2014_AmrcnJrnBotany.pdf</t>
  </si>
  <si>
    <t>Schmitz_2015_ScientiaHort.pdf</t>
  </si>
  <si>
    <t>Schwartz_2010_IntJrnlClimatology.pdf</t>
  </si>
  <si>
    <t>Sutinen_2012_TreePhys.pdf</t>
  </si>
  <si>
    <t>Thabeet_2009_Trees.pdf</t>
  </si>
  <si>
    <t>Thielges_1975_conf.pdf</t>
  </si>
  <si>
    <t>Viherä-Aarnio_2013_TreePhys.pdf</t>
  </si>
  <si>
    <t>Vitasse_2009_AgForestMeteorology.pdf</t>
  </si>
  <si>
    <t>Vitasse_2011_AgForestMeteorology.pdf</t>
  </si>
  <si>
    <t>Vitasse_2013_EuroJrnlForestResearch.pdf</t>
  </si>
  <si>
    <t>Vitasse_2013_NewPhyto.pdf</t>
  </si>
  <si>
    <t>Vitasse_2014_FrntrsPlantSci.pdf</t>
  </si>
  <si>
    <t>Vitasse_2014_JournalofEcology.pdf</t>
  </si>
  <si>
    <t>Vitasse_2014_Tree Physiol.pdf</t>
  </si>
  <si>
    <t>Wesolowski_2006_ForestEco&amp;Mngmnt.pdf</t>
  </si>
  <si>
    <t>Willoughby_2005_ForestEcoMngmnt.pdf</t>
  </si>
  <si>
    <t>Worrall_1967_PhysiologiaPlant.pdf</t>
  </si>
  <si>
    <t>Worrall_1993_JSustFor.pdf</t>
  </si>
  <si>
    <t>Zouaoui_2014_PakistanJrnlofBot.pdf</t>
  </si>
  <si>
    <t>chuine00</t>
  </si>
  <si>
    <t>chuine99</t>
  </si>
  <si>
    <t>carvalho14</t>
  </si>
  <si>
    <t>carvalho10</t>
  </si>
  <si>
    <t>cannell93</t>
  </si>
  <si>
    <t>campoy11</t>
  </si>
  <si>
    <t>campoy10</t>
  </si>
  <si>
    <t>campell75</t>
  </si>
  <si>
    <t>caffarra11b</t>
  </si>
  <si>
    <t>cafferra11a</t>
  </si>
  <si>
    <t>burner14</t>
  </si>
  <si>
    <t>floistad10</t>
  </si>
  <si>
    <t>foley09</t>
  </si>
  <si>
    <t>fracheboud09</t>
  </si>
  <si>
    <t>fu12</t>
  </si>
  <si>
    <t>fu13</t>
  </si>
  <si>
    <t>gansert02</t>
  </si>
  <si>
    <t>ghelardini06</t>
  </si>
  <si>
    <t>ghelardini07</t>
  </si>
  <si>
    <t>gomory15</t>
  </si>
  <si>
    <t>heide93a</t>
  </si>
  <si>
    <t>heide93b</t>
  </si>
  <si>
    <t>Table 2, Fig 11</t>
  </si>
  <si>
    <t>EMW started, TS continued</t>
  </si>
  <si>
    <t>Acta Horticulturae</t>
  </si>
  <si>
    <t>507-512</t>
  </si>
  <si>
    <t>Biasi, LA, Zanette F, Carvalho RIN</t>
  </si>
  <si>
    <t>Dormancy Dynamics of Grape and Kiwifruit Buds in a Region of Low Chill Occurrence</t>
  </si>
  <si>
    <t>falusi03</t>
  </si>
  <si>
    <t>falusi97</t>
  </si>
  <si>
    <t>faquim07</t>
  </si>
  <si>
    <t>finetto01</t>
  </si>
  <si>
    <t>gould12</t>
  </si>
  <si>
    <t>granhus09</t>
  </si>
  <si>
    <t>guak98</t>
  </si>
  <si>
    <t>gunderson12</t>
  </si>
  <si>
    <t>hackett74</t>
  </si>
  <si>
    <t>hall61</t>
  </si>
  <si>
    <t>hakkinen98</t>
  </si>
  <si>
    <t>hamann01</t>
  </si>
  <si>
    <t>hannerz99</t>
  </si>
  <si>
    <t>hanninen91</t>
  </si>
  <si>
    <t>clark12</t>
  </si>
  <si>
    <t>collin99</t>
  </si>
  <si>
    <t>colombo98</t>
  </si>
  <si>
    <t>cook00a</t>
  </si>
  <si>
    <t>cook00b</t>
  </si>
  <si>
    <t>cook05</t>
  </si>
  <si>
    <t>cronje03</t>
  </si>
  <si>
    <t>danusevicius01</t>
  </si>
  <si>
    <t>decarvalho10</t>
  </si>
  <si>
    <t>donoho57</t>
  </si>
  <si>
    <t>dunn00</t>
  </si>
  <si>
    <t>dunsworth88</t>
  </si>
  <si>
    <t>hanninen95</t>
  </si>
  <si>
    <t>hanninen07</t>
  </si>
  <si>
    <t>hanninen11</t>
  </si>
  <si>
    <t>harrington10</t>
  </si>
  <si>
    <t>harrington15</t>
  </si>
  <si>
    <t>harter88</t>
  </si>
  <si>
    <t>hawerroth13</t>
  </si>
  <si>
    <t>hawkins12</t>
  </si>
  <si>
    <t>heide11</t>
  </si>
  <si>
    <t>herter88</t>
  </si>
  <si>
    <t>hunder92</t>
  </si>
  <si>
    <t>hurme13</t>
  </si>
  <si>
    <t>jacobs02</t>
  </si>
  <si>
    <t>jeong13</t>
  </si>
  <si>
    <t>johnsen05</t>
  </si>
  <si>
    <t>jung10</t>
  </si>
  <si>
    <t>junttila12</t>
  </si>
  <si>
    <t>kalvans15</t>
  </si>
  <si>
    <t>karlsson03</t>
  </si>
  <si>
    <t>kaye14</t>
  </si>
  <si>
    <t>korner10</t>
  </si>
  <si>
    <t>kramer95</t>
  </si>
  <si>
    <t>augspurger09</t>
  </si>
  <si>
    <t>bailey06</t>
  </si>
  <si>
    <t>bauerle12</t>
  </si>
  <si>
    <t>aalders64</t>
  </si>
  <si>
    <t>andreini10</t>
  </si>
  <si>
    <t>biasi12</t>
  </si>
  <si>
    <t>biran73</t>
  </si>
  <si>
    <t>langheinrich93</t>
  </si>
  <si>
    <t>laube14a</t>
  </si>
  <si>
    <t>laube14b</t>
  </si>
  <si>
    <t>legave13</t>
  </si>
  <si>
    <t>leinonen96</t>
  </si>
  <si>
    <t>leinonen97</t>
  </si>
  <si>
    <t>lennartsson04</t>
  </si>
  <si>
    <t>li05</t>
  </si>
  <si>
    <t>linkosalo06</t>
  </si>
  <si>
    <t>linkosalo08</t>
  </si>
  <si>
    <t>londo14</t>
  </si>
  <si>
    <t>luedeling09</t>
  </si>
  <si>
    <t>luttge09</t>
  </si>
  <si>
    <t>man10</t>
  </si>
  <si>
    <t>manson91</t>
  </si>
  <si>
    <t>mauget90</t>
  </si>
  <si>
    <t>mcmillan76</t>
  </si>
  <si>
    <t>mehlenbacher91</t>
  </si>
  <si>
    <t>migliavacca12</t>
  </si>
  <si>
    <t>miller04</t>
  </si>
  <si>
    <t>mimura10</t>
  </si>
  <si>
    <t>morin07</t>
  </si>
  <si>
    <t>morin09</t>
  </si>
  <si>
    <t>morin10</t>
  </si>
  <si>
    <t>morleybunker87</t>
  </si>
  <si>
    <t>myking95</t>
  </si>
  <si>
    <t>myking97</t>
  </si>
  <si>
    <t>myking98</t>
  </si>
  <si>
    <t>myking99</t>
  </si>
  <si>
    <t>nishimoto95</t>
  </si>
  <si>
    <t>nizinski88</t>
  </si>
  <si>
    <t>nordli08</t>
  </si>
  <si>
    <t>odlum89</t>
  </si>
  <si>
    <t>okie11</t>
  </si>
  <si>
    <t>olsen97</t>
  </si>
  <si>
    <t>orlandi10</t>
  </si>
  <si>
    <t>pagter15</t>
  </si>
  <si>
    <t>partanen01</t>
  </si>
  <si>
    <t>partanen05</t>
  </si>
  <si>
    <t>partenen04</t>
  </si>
  <si>
    <t>pinto11</t>
  </si>
  <si>
    <t>polgar13</t>
  </si>
  <si>
    <t>post42</t>
  </si>
  <si>
    <t>pop2000</t>
  </si>
  <si>
    <t>pudas09</t>
  </si>
  <si>
    <t>ramos99</t>
  </si>
  <si>
    <t>rech07</t>
  </si>
  <si>
    <t>reist78</t>
  </si>
  <si>
    <t>richardson12</t>
  </si>
  <si>
    <t>rinne94</t>
  </si>
  <si>
    <t>rinne97</t>
  </si>
  <si>
    <t>rollinson12</t>
  </si>
  <si>
    <t>rossi06</t>
  </si>
  <si>
    <t>rousi04</t>
  </si>
  <si>
    <t>ruesink98</t>
  </si>
  <si>
    <t>sanzperez09</t>
  </si>
  <si>
    <t>sanzperez10</t>
  </si>
  <si>
    <t>savage13</t>
  </si>
  <si>
    <t>schaber03</t>
  </si>
  <si>
    <t>scheiber06</t>
  </si>
  <si>
    <t>schier78</t>
  </si>
  <si>
    <t>schmitz15</t>
  </si>
  <si>
    <t>schnaebel87</t>
  </si>
  <si>
    <t>schuch88</t>
  </si>
  <si>
    <t>schwartz10</t>
  </si>
  <si>
    <t>skre08</t>
  </si>
  <si>
    <t>skuterud94</t>
  </si>
  <si>
    <t>sogaard08</t>
  </si>
  <si>
    <t>spann04</t>
  </si>
  <si>
    <t>sutinen12</t>
  </si>
  <si>
    <t>thabeet09</t>
  </si>
  <si>
    <t>thielges75</t>
  </si>
  <si>
    <t>thorup57</t>
  </si>
  <si>
    <t>viheraaarno13</t>
  </si>
  <si>
    <t>vitasse09a</t>
  </si>
  <si>
    <t>vitasse09b</t>
  </si>
  <si>
    <t>vitasse11</t>
  </si>
  <si>
    <t>vitasse13a</t>
  </si>
  <si>
    <t>vitasse13b</t>
  </si>
  <si>
    <t>vitasse14a</t>
  </si>
  <si>
    <t>vitasse14b</t>
  </si>
  <si>
    <t>vitasse14c</t>
  </si>
  <si>
    <t>vonwuehlsich96</t>
  </si>
  <si>
    <t>way11</t>
  </si>
  <si>
    <t>way14</t>
  </si>
  <si>
    <t>weller12</t>
  </si>
  <si>
    <t>welling02</t>
  </si>
  <si>
    <t>wesolowski06</t>
  </si>
  <si>
    <t>wielgolaski99</t>
  </si>
  <si>
    <t>willoughby05</t>
  </si>
  <si>
    <t>worrall67</t>
  </si>
  <si>
    <t>worall83</t>
  </si>
  <si>
    <t>worall93</t>
  </si>
  <si>
    <t>zohner14</t>
  </si>
  <si>
    <t>zouaoui14</t>
  </si>
  <si>
    <t>Budburst Review Meta analysis</t>
  </si>
  <si>
    <t>short name for each publication</t>
  </si>
  <si>
    <t>Name of the pdf or other source material</t>
  </si>
  <si>
    <t>First author</t>
  </si>
  <si>
    <t>CRC Handbook</t>
  </si>
  <si>
    <t>Spann</t>
  </si>
  <si>
    <t>294-298</t>
  </si>
  <si>
    <t>Photoperiod and Temperature Effects on Growth and Carbohydrate Storage in Southern Highbush Blueberry Interspecific Hybrid</t>
  </si>
  <si>
    <t>Publications to extract data from. In Dropbox &gt;&gt; Budburst Review &gt; Budburst Refs</t>
  </si>
  <si>
    <t>Skre_2008_EnvExpBot.pdf</t>
  </si>
  <si>
    <t>Skre</t>
  </si>
  <si>
    <t>The importance of hardening and winter temperature for growth in mountain birch populations</t>
  </si>
  <si>
    <t>Environ Exp Bot</t>
  </si>
  <si>
    <t>254-266</t>
  </si>
  <si>
    <t>Fig 8: budbreak by temperature treat and origin</t>
  </si>
  <si>
    <t>Jojoba flower buds: temperature and photoperiod effects in breaking dormancy</t>
  </si>
  <si>
    <t>CHILL REQUIREMENT FOR BUD BREAK OF JAPANESE PERSIMMON CV. FUYU</t>
  </si>
  <si>
    <t>Ulmus pumila, U. parvifolia, U. villosa, U. minor</t>
  </si>
  <si>
    <t>1 year-old twigs, single-node cuttings</t>
  </si>
  <si>
    <t>14, 26</t>
  </si>
  <si>
    <t>Akershus, Norway</t>
  </si>
  <si>
    <t>second-year seedlings</t>
  </si>
  <si>
    <t>Heide11</t>
  </si>
  <si>
    <t>Sorbus aucuparia, S. commixta</t>
  </si>
  <si>
    <t>21, 15, 9</t>
  </si>
  <si>
    <t>20, 10</t>
  </si>
  <si>
    <t>Sorbus aucuparia, S. intermedia</t>
  </si>
  <si>
    <t>wild type seedlings</t>
  </si>
  <si>
    <t>"Sunshine" and "Dodong" cultivar names; seedlings</t>
  </si>
  <si>
    <t>Effect of forcing temp and photoperiod on Sunshine and Dodong seedlings</t>
  </si>
  <si>
    <t>Effect of forcing temp and photoperiod on wild-type seedlings</t>
  </si>
  <si>
    <t>Effect of forcing temp and photoperiod on one-year-old plants that had experienced a full year's cycle of growth, dormancy, chilling</t>
  </si>
  <si>
    <t>Temperature rather than photoperiod controls growth cessation and dormancy in Sorbus species</t>
  </si>
  <si>
    <t>Journal of Experimental Botany</t>
  </si>
  <si>
    <t>5397–5404</t>
  </si>
  <si>
    <t>Fig 1, Fig 3, Fig 4</t>
  </si>
  <si>
    <t>Bavaria, Germany</t>
  </si>
  <si>
    <t>degreedaystobudburst</t>
  </si>
  <si>
    <t>36 spp.</t>
  </si>
  <si>
    <t>33, 73, 110</t>
  </si>
  <si>
    <t>7-27.5 ramped</t>
  </si>
  <si>
    <t>8, 12, 16</t>
  </si>
  <si>
    <t>Effect of forcing photoperiod vs. effect of chilling. Temperature ramped to simulate spring warm-up but kept constant across all treatments.</t>
  </si>
  <si>
    <t>shoots</t>
  </si>
  <si>
    <t>domestica</t>
  </si>
  <si>
    <t>Borkhausen</t>
  </si>
  <si>
    <t>Somerset West, South Africa</t>
  </si>
  <si>
    <t>defoliated</t>
  </si>
  <si>
    <t>1/daysto50%budburst</t>
  </si>
  <si>
    <t>freeze treatment time</t>
  </si>
  <si>
    <t>freeze treatment photoperiod_day</t>
  </si>
  <si>
    <t>freeze treatment photoperiod_night</t>
  </si>
  <si>
    <t>freeze treatment temp_day</t>
  </si>
  <si>
    <t>freeze treatment temp_night</t>
  </si>
  <si>
    <t>other treatment</t>
  </si>
  <si>
    <t>Malus domestica</t>
  </si>
  <si>
    <t>0, 28, 56, 84</t>
  </si>
  <si>
    <t>daylength.freezingtreatment</t>
  </si>
  <si>
    <t>temp.freezingtreatment</t>
  </si>
  <si>
    <t>length.freezingtreatment</t>
  </si>
  <si>
    <t>1, 4, 7, 10</t>
  </si>
  <si>
    <t>-1, 13</t>
  </si>
  <si>
    <t>0, 14</t>
  </si>
  <si>
    <t>Effect of 1) pre-treatment freezing 2) added chilling time and 3) added chilling temp</t>
  </si>
  <si>
    <t>Elgin, South Africa</t>
  </si>
  <si>
    <t>defoliated, foliated</t>
  </si>
  <si>
    <t>no chilling</t>
  </si>
  <si>
    <t>0, 7</t>
  </si>
  <si>
    <t>0, 21, 42, 84</t>
  </si>
  <si>
    <t>1, 5, 9, 13</t>
  </si>
  <si>
    <t>Effect of 1) defoliated vs. foliated cuttsing during dormancy induction, 2) pre-treatment freezing, 3) added chilling time, and 4) added chilling temp</t>
  </si>
  <si>
    <t>apical bud</t>
  </si>
  <si>
    <t>median bud</t>
  </si>
  <si>
    <t>basal bud</t>
  </si>
  <si>
    <t>small bud</t>
  </si>
  <si>
    <t>Vallonbrosa, Italy</t>
  </si>
  <si>
    <t>70-80</t>
  </si>
  <si>
    <t>h2o</t>
  </si>
  <si>
    <t>ga3</t>
  </si>
  <si>
    <t>bud types</t>
  </si>
  <si>
    <t>h20, ga3 (hormone)</t>
  </si>
  <si>
    <t>0, 42, 70, 98, 254, 197</t>
  </si>
  <si>
    <t>15, 25</t>
  </si>
  <si>
    <t>Effect of 1) cuttings' availability to growth hormone in flasks, 2) field chill/dormancy induction time, as tested by staggering cutting dates from early fall to late winter, and 3) looked at how various bud types along a single cutting respond differently</t>
  </si>
  <si>
    <t>Heide03</t>
  </si>
  <si>
    <t>Alnus</t>
  </si>
  <si>
    <t>glutinosa</t>
  </si>
  <si>
    <t>Southern Norway</t>
  </si>
  <si>
    <t>daystodudburst</t>
  </si>
  <si>
    <t>dormancy_induction_photoperiod_day</t>
  </si>
  <si>
    <t>dormancy_induction_photoperiod_night</t>
  </si>
  <si>
    <t>fieldchill photoperiod</t>
  </si>
  <si>
    <t>Betula pubescens, Betula pendula, Alnus glutinosa</t>
  </si>
  <si>
    <t>40, 70, 100, 130</t>
  </si>
  <si>
    <t xml:space="preserve">Effect of 1) number of chilling days, and 2) dormancy induction temp. Forcing treatments remained same across study. Just tested for these effects of dormancy induction and </t>
  </si>
  <si>
    <t>Northern Norway</t>
  </si>
  <si>
    <t>mid-Norway</t>
  </si>
  <si>
    <t>Denmark</t>
  </si>
  <si>
    <t>&lt;100</t>
  </si>
  <si>
    <t>ambient + 112</t>
  </si>
  <si>
    <t>Betula pubescens, Betula pendula</t>
  </si>
  <si>
    <t>44, 74, 105, 136</t>
  </si>
  <si>
    <t>8, 24</t>
  </si>
  <si>
    <t>Northern Norway, mid-Norway, Denmark</t>
  </si>
  <si>
    <t>Used two birch species from three diff populations along a latitudinal gradient to test effects of different 1) chilling lengths, 2) chilling temperatures, and 3) forcing photoperiods</t>
  </si>
  <si>
    <t xml:space="preserve"> </t>
  </si>
  <si>
    <t>forcetemp_night</t>
  </si>
  <si>
    <t>Worral68</t>
  </si>
  <si>
    <t>Picea abies</t>
  </si>
  <si>
    <t>30 (day); 10, 20, 30 (night)</t>
  </si>
  <si>
    <t>Effect of 3 different night time forcing temps on 3 different clones of same species</t>
  </si>
  <si>
    <t>1 clone</t>
  </si>
  <si>
    <t>130, 160</t>
  </si>
  <si>
    <t>20 (day); 20, 30 (night)</t>
  </si>
  <si>
    <t>Effect of 1) 2 different chilling lengths and 2) 2 different night time forcing temps</t>
  </si>
  <si>
    <t>0, 15, 17, 30, 45, 60, 75</t>
  </si>
  <si>
    <t>14, 23</t>
  </si>
  <si>
    <t>Effect of 1) chill length, 2) 2 different force temps, and 3) two different forcing photoperiods</t>
  </si>
  <si>
    <t>2 clones</t>
  </si>
  <si>
    <t>3 clones</t>
  </si>
  <si>
    <t>7, 14, 28, 42, 68, 91, 112</t>
  </si>
  <si>
    <t>Determination of chilling requirement</t>
  </si>
  <si>
    <t>exp5</t>
  </si>
  <si>
    <t>14 different latitudes</t>
  </si>
  <si>
    <t>Tested forcing requirements for 14 different genotypes (latitudes)</t>
  </si>
  <si>
    <t>169-178</t>
  </si>
  <si>
    <t>Effects of photoperiod, temperature and asynchrony between thermoperiod and photoperiod on development to panicle initiation in sorghum</t>
  </si>
  <si>
    <t>Ellis, R.H.</t>
  </si>
  <si>
    <t>Ellis_1997_AnnBot.pdf</t>
  </si>
  <si>
    <t>Fu, YH et al.</t>
  </si>
  <si>
    <t>The Impact of Winter and Spring Temperatures on Temperate Tree Budburst Dates: Results from an Experimental Climate Manipulation</t>
  </si>
  <si>
    <t>PLoS One</t>
  </si>
  <si>
    <t>e47324</t>
  </si>
  <si>
    <t>Figure 4</t>
  </si>
  <si>
    <t>125-132</t>
  </si>
  <si>
    <t>Figure 2</t>
  </si>
  <si>
    <t>Gansert, D.</t>
  </si>
  <si>
    <t>Betula ermanii, a dominant subalpine and subarctic treeline tree species in Japan: ecological traits of deciduous tree life in winter</t>
  </si>
  <si>
    <t>Arctic, Antarctic, and Alpine Research</t>
  </si>
  <si>
    <t>57-64</t>
  </si>
  <si>
    <t>Var</t>
  </si>
  <si>
    <t>Status</t>
  </si>
  <si>
    <t>BBCH</t>
  </si>
  <si>
    <t>Woody</t>
  </si>
  <si>
    <t>Spp</t>
  </si>
  <si>
    <t>Measurement Notes</t>
  </si>
  <si>
    <t>Basler_2012_AgrForMet.pdf</t>
  </si>
  <si>
    <t>Basler_2014_TreePhys.pdf</t>
  </si>
  <si>
    <t>Bauerle_2012_PNAS.pdf</t>
  </si>
  <si>
    <t>Besford_1996_TreePhys.pdf</t>
  </si>
  <si>
    <t>Caffarra_2011_ClimRes.pdf</t>
  </si>
  <si>
    <t>Campbell_1975_BotGaz.pdf</t>
  </si>
  <si>
    <t>Chuine_2000_JTheorBio.pdf</t>
  </si>
  <si>
    <t>Chuine_1999_NewPhyt.pdf</t>
  </si>
  <si>
    <t>Clark_2014_FnctEcol.pdf</t>
  </si>
  <si>
    <t>Clark_2012b_GlblChngBio.pdf</t>
  </si>
  <si>
    <t>Colombo_1998_ForestryJ.pdf</t>
  </si>
  <si>
    <t>Dantec_2014_IntJBiom.pdf</t>
  </si>
  <si>
    <t>Danusevicius_2001_ScandJForRes.pdf</t>
  </si>
  <si>
    <t>deCarvalho_2010_MolecEco.pdf</t>
  </si>
  <si>
    <t>DeVries_1982_SciHort.pdf</t>
  </si>
  <si>
    <t>Donoho_1957_Science.pdf</t>
  </si>
  <si>
    <t>Falusi_1990_TreePhys.pdf</t>
  </si>
  <si>
    <t>Falusi_1996_AnnSciFor.pdf</t>
  </si>
  <si>
    <t>Falusi_2003_PlantBiosys.pdf</t>
  </si>
  <si>
    <t>Falusi_1997_PlantBiosys.pdf</t>
  </si>
  <si>
    <t>Finetto_2001_ActaHort.pdf</t>
  </si>
  <si>
    <t>Floistad_2010_CanJForRes.pdf</t>
  </si>
  <si>
    <t>Fracheboud_2009_PlantPhys.pdf</t>
  </si>
  <si>
    <t>Ghelardini_2014_BMCPlantBio.pdf</t>
  </si>
  <si>
    <t>Granhus_2009_TreePhysiol.pdf</t>
  </si>
  <si>
    <t>Gunderson_2012_GlbChngBio.pdf</t>
  </si>
  <si>
    <t>Gutterman_1988_BotGazette.pdf</t>
  </si>
  <si>
    <t>Hakkinen_1998_TreePhysiol.pdf</t>
  </si>
  <si>
    <t>Hannerz_1999_CanJForRes.pdf</t>
  </si>
  <si>
    <t>Hanninen_1991_PlantCellEnv.pdf</t>
  </si>
  <si>
    <t>Hanninen_2011_TrendsPlantSci.pdf</t>
  </si>
  <si>
    <t>Heide_1993_PhysPlant.pdf</t>
  </si>
  <si>
    <t>Heide_2003_TreePhys.pdf</t>
  </si>
  <si>
    <t>Heide_2005_TreePhys.pdf</t>
  </si>
  <si>
    <t>Heide_2011_ExpBot.pdf</t>
  </si>
  <si>
    <t>Herter_1988_ActaHort.pdf</t>
  </si>
  <si>
    <t>Howe_1995_PhysPlant.pdf</t>
  </si>
  <si>
    <t>Hunter_1992_JAppEcol.pdf</t>
  </si>
  <si>
    <t>Hurme_2013_CanJForRes.pdf</t>
  </si>
  <si>
    <t>Jensen_1996_Thesis.pdf</t>
  </si>
  <si>
    <t>Jeong_2013_GeophysRsrchLttrs.pdf</t>
  </si>
  <si>
    <t>Johnsen_2005_NewPhyt.pdf</t>
  </si>
  <si>
    <t>Jung_2010_HortEnvBiotech.pdf</t>
  </si>
  <si>
    <t>Korner_2010_Science.pdf</t>
  </si>
  <si>
    <t>Kramer_1995_PlantCellEnv.pdf</t>
  </si>
  <si>
    <t>Langheinrich_1993_Trees.pdf</t>
  </si>
  <si>
    <t>Li_2005_TreePhys.pdf</t>
  </si>
  <si>
    <t>Luedeling_2009_PloS.pdf</t>
  </si>
  <si>
    <t>Lüttge_2009_Trees.pdf</t>
  </si>
  <si>
    <t>Migliavacca_2012_Biogeosci.pdf</t>
  </si>
  <si>
    <t>Mimura_2010_JEvolBio.pdf</t>
  </si>
  <si>
    <t>Morin_2007_TreePhys.pdf</t>
  </si>
  <si>
    <t>Morin_2010_NewPhyt.pdf</t>
  </si>
  <si>
    <t>Morley-Bunker_1987_WeatherClimate.pdf</t>
  </si>
  <si>
    <t>Murray_1989_JApplEco.pdf</t>
  </si>
  <si>
    <t>Myking_1997_Trees.pdf</t>
  </si>
  <si>
    <t>Myking_1999_Phyton.pdf</t>
  </si>
  <si>
    <t>Nizinski_1988_JAppEcol.pdf</t>
  </si>
  <si>
    <t>Norby_2003_GlChngBio.pdf</t>
  </si>
  <si>
    <t>Nordli_2008_IntJBiomet.pdf</t>
  </si>
  <si>
    <t>Odlum_1989_CanJForRes.pdf</t>
  </si>
  <si>
    <t>Partanen_1998_Treephys.pdf</t>
  </si>
  <si>
    <t>Partenen_2004_ForestEcoMngmnt.pdf</t>
  </si>
  <si>
    <t>Pettersen_1971_JAmHortSciSoc.pdf</t>
  </si>
  <si>
    <t>Polgar_2013_NewPhyt.pdf</t>
  </si>
  <si>
    <t>Pudas_2008_IntJBiomet.pdf</t>
  </si>
  <si>
    <t>Richardson_2012_GlbChngBio.pdf</t>
  </si>
  <si>
    <t>Rossi_2006_NewPhyt.pdf</t>
  </si>
  <si>
    <t>Schaber_2003_IntJBiometeorol.pdf</t>
  </si>
  <si>
    <t>Schieber_2006_JForestSci.pdf</t>
  </si>
  <si>
    <t>Schnaebel_1987_JEnology.pdf</t>
  </si>
  <si>
    <t>Schuch_1988_CanJrnlFrstRsrch.pdf</t>
  </si>
  <si>
    <t>Skuterud_1994_SilvaFen.pdf</t>
  </si>
  <si>
    <t>Sogaard_2008_TreePhys.pdf</t>
  </si>
  <si>
    <t>Spann_2004_JAmSocHortSCi.pdf</t>
  </si>
  <si>
    <t>Takimoto_1964_PlantPhysiol.pdf</t>
  </si>
  <si>
    <t>Thorup_1957_PhysPlant.pdf</t>
  </si>
  <si>
    <t>Vasilakakis_1979_JAmHortSciSoc.pdf</t>
  </si>
  <si>
    <t>Viherä-Aarnio_2006_TreePhys.pdf</t>
  </si>
  <si>
    <t>Vitasse_2009_Oecolgia.pdf</t>
  </si>
  <si>
    <t>VonWuehlisch_1996_SilvaeGenetica.pdf</t>
  </si>
  <si>
    <t>Way_2011_TreePhysiol.pdf</t>
  </si>
  <si>
    <t>Way_2014_PlantCellEnv.pdf</t>
  </si>
  <si>
    <t>Weller_2012_PNAS.pdf</t>
  </si>
  <si>
    <t>Welling_2002_PlantPhysiol.pdf</t>
  </si>
  <si>
    <t>Wielgolaski_1999_IntJBiomet.pdf</t>
  </si>
  <si>
    <t>Worrall_1983_SilvaeGenetica.pdf</t>
  </si>
  <si>
    <t>Zohner_2014_EcoLetters.pdf</t>
  </si>
  <si>
    <t>data_simple</t>
  </si>
  <si>
    <t xml:space="preserve">Response variable </t>
  </si>
  <si>
    <t>k</t>
  </si>
  <si>
    <t>To keep and scrape</t>
  </si>
  <si>
    <t>m</t>
  </si>
  <si>
    <t>Not sure whether to keep</t>
  </si>
  <si>
    <t>Not a good match for the analysis</t>
  </si>
  <si>
    <t>e</t>
  </si>
  <si>
    <t>Already entered into spreadsheet</t>
  </si>
  <si>
    <t>Can it be easily converted to BBCH scale?</t>
  </si>
  <si>
    <t>Does it use woody plants? Need it to be yes.</t>
  </si>
  <si>
    <t>Species</t>
  </si>
  <si>
    <t>Chilling tempearture</t>
  </si>
  <si>
    <t>Length of chilling treatment</t>
  </si>
  <si>
    <t xml:space="preserve">Photoperiod of chilling </t>
  </si>
  <si>
    <t>Number of chilling levels, if applicable</t>
  </si>
  <si>
    <t>Length of freezing treatment</t>
  </si>
  <si>
    <t>Photoperiod of freezing treatment</t>
  </si>
  <si>
    <t>Temperature of freezing treatment</t>
  </si>
  <si>
    <t>Temperature of forcing treatment</t>
  </si>
  <si>
    <t>Number of forcing levels</t>
  </si>
  <si>
    <t>Photoperiod of forcing treatment</t>
  </si>
  <si>
    <t>Number of photoperiod levels</t>
  </si>
  <si>
    <t>Length of dormancy induction treatment</t>
  </si>
  <si>
    <t>Temperature of dormancy induction treatemtn</t>
  </si>
  <si>
    <t>Population identity</t>
  </si>
  <si>
    <t>Additional notes</t>
  </si>
  <si>
    <t>Description of experiments within a publication</t>
  </si>
  <si>
    <t>Extension of 'study', with treatment information filled in for each species / treatment combination</t>
  </si>
  <si>
    <t>Main data sheet. Response variables</t>
  </si>
  <si>
    <t>Seedling, cutting, potted sapling</t>
  </si>
  <si>
    <t>Were temperature and photoperiod increased by characteristic values for each site?</t>
  </si>
  <si>
    <t>Year of publication</t>
  </si>
  <si>
    <t>Publication title</t>
  </si>
  <si>
    <t>Journal of publication</t>
  </si>
  <si>
    <t>Volume of journal</t>
  </si>
  <si>
    <t>Pages of journal published</t>
  </si>
  <si>
    <t>Name of lab member who entered data</t>
  </si>
  <si>
    <t>Figures or data tables to scrape from paper</t>
  </si>
  <si>
    <t>Optional URL where publication can be found online</t>
  </si>
  <si>
    <t>From structured search of Web of Science and Google Scholar in 2015</t>
  </si>
  <si>
    <t>Ghelardini, L.</t>
  </si>
  <si>
    <t>Ghelardini, L., Falusi M., Santini A.</t>
  </si>
  <si>
    <t>Variation in timing of bud-burst of Ulmus minor clones from different geographical origins</t>
  </si>
  <si>
    <t>Fig 5 c and d</t>
  </si>
  <si>
    <t>AssignedTo</t>
  </si>
  <si>
    <t>Bud Burst Phenology, Dormancy Release and Susceptibility to Dutch Elm Disease in Elms (Ulmus spp.)</t>
  </si>
  <si>
    <t>Swedish University of Agricultural Sciences, Uppsala</t>
  </si>
  <si>
    <t>TIM: you marked this as entered "e" in inventory, but I don't see it</t>
  </si>
  <si>
    <t>Changing Environmental Effects on Frost Hardiness of Scots Pine During Dehardening</t>
  </si>
  <si>
    <t>133-138</t>
  </si>
  <si>
    <t>Leinonen, I., Repo T., Hanninen H.</t>
  </si>
  <si>
    <t>Fila2012</t>
  </si>
  <si>
    <t>Fila_2012_AgriForestMtrlgy.pdf</t>
  </si>
  <si>
    <t>Calibration and validation of grapevine budburst models using growth-room experiments as data source</t>
  </si>
  <si>
    <t>Agricultural and Forest Meteorology</t>
  </si>
  <si>
    <t>69-79</t>
  </si>
  <si>
    <t>Fila, G. et al.</t>
  </si>
  <si>
    <t>Gomory, D., Foffova E., Longauer R., Krajmerova D.</t>
  </si>
  <si>
    <t>Memory effects associated with early-growth environment in Norway spruce and European larch</t>
  </si>
  <si>
    <t>Eur. J Forest Res</t>
  </si>
  <si>
    <t>89-97</t>
  </si>
  <si>
    <t>Figure 1 a and b, Figure 2 and b</t>
  </si>
  <si>
    <t>Growth phenology of coast Douglas-fir seed sources planted in diverse environments</t>
  </si>
  <si>
    <t>Gould, P.J., Harrington, C.A., St. Clair, J.B.</t>
  </si>
  <si>
    <t>1482-1496</t>
  </si>
  <si>
    <t>Bud burst timing in Picea abies seedlings as affected by temperature during dormancy induction and mild spells during chilling</t>
  </si>
  <si>
    <t>Granhus, A., Floistad I.S., Gunnhild S.</t>
  </si>
  <si>
    <t>497-503</t>
  </si>
  <si>
    <t>Fig 2 A (diff temp, across origins)</t>
  </si>
  <si>
    <t>Effects of elevated CO2 and temperature on cold hardiness and spring bud burst and growth in Douglas-fir (Pseudotsuga menziesii)</t>
  </si>
  <si>
    <t>671-679</t>
  </si>
  <si>
    <t>Guak S., Olsyzk D.M., Fuchigami L.H., Tingey D.T.</t>
  </si>
  <si>
    <t>Fig 5, possibly Fig 6.</t>
  </si>
  <si>
    <t>Spring bud phenology of 18 Betula papyrifera populations in British Columbia</t>
  </si>
  <si>
    <t>507-519</t>
  </si>
  <si>
    <t>Hawkins C.D.B., Dhar A.</t>
  </si>
  <si>
    <t>Forest phenology and a warmer climate – growing season extension in relation to climatic provenance</t>
  </si>
  <si>
    <t>2008-2025</t>
  </si>
  <si>
    <t>Fig 1, 2a + b possibly</t>
  </si>
  <si>
    <t>Guderson C.A., et al.</t>
  </si>
  <si>
    <t>Herter F.G.</t>
  </si>
  <si>
    <t>Dormancy development in apples trees cvs. Gala, Golden and Fuji in Pelotas, RS</t>
  </si>
  <si>
    <t>109-115</t>
  </si>
  <si>
    <t>Daylength and thermal time responses of budbui^t during dormancy release in some northern deciduous trees</t>
  </si>
  <si>
    <t>Dormancy release in beech buds (Fagus sylvatica) requires both chilling and long days</t>
  </si>
  <si>
    <t>187-191</t>
  </si>
  <si>
    <t>Fig 2</t>
  </si>
  <si>
    <t>Jacobs, J.N., Jacobs G., Cook N.C.</t>
  </si>
  <si>
    <t>Chilling period influences the progression of bud dormancy more than does chilling temperature in apple and pear shoots</t>
  </si>
  <si>
    <t>333-339</t>
  </si>
  <si>
    <t>Langheinrich U.</t>
  </si>
  <si>
    <t>Clonal variation in apical growth and content in vegetative storage proteins in Populus</t>
  </si>
  <si>
    <t>Trees</t>
  </si>
  <si>
    <t>242-249</t>
  </si>
  <si>
    <t>jensen96</t>
  </si>
  <si>
    <t>Climatic response of budburst in the mountain birch at two areas in northern Fennoscandia and possible responses to global change</t>
  </si>
  <si>
    <t>Karlsson, Bylund H., Neivonen S., Heimo S., Tjus M.</t>
  </si>
  <si>
    <t>Ecography</t>
  </si>
  <si>
    <t>617-625</t>
  </si>
  <si>
    <t>The minimum temperature for budburst in Betula depends on the state of dormancy</t>
  </si>
  <si>
    <t>Junttila, O., Hanninen H.</t>
  </si>
  <si>
    <t>337-345</t>
  </si>
  <si>
    <t>Thesis</t>
  </si>
  <si>
    <t>Effects of temperature, photoperiod and provenance on the growth and development of Scotch pine seedlings</t>
  </si>
  <si>
    <t>Jensen K.F.</t>
  </si>
  <si>
    <t>Differential responses of silver birch (Betula pendula) ecotypes to short-day photoperiod and low temperature</t>
  </si>
  <si>
    <t>1563-1569</t>
  </si>
  <si>
    <t>Li, C., Welling A., Puhakainen T., Vihera-Aaarnino A., Ernsten A., Junttila O, Heino P, Palva E.T</t>
  </si>
  <si>
    <t>Twilight far-red treatment advances leaf bud burst of silver birch (Betula pendula)</t>
  </si>
  <si>
    <t>Linkosalo T., Lechowicz M.J.</t>
  </si>
  <si>
    <t>1249-1256</t>
  </si>
  <si>
    <t>Variation in the chilling requirement and budburst rate of wild Vitis species</t>
  </si>
  <si>
    <t>138-147</t>
  </si>
  <si>
    <t>Diurnal and annual rhythms in trees</t>
  </si>
  <si>
    <t>683-700</t>
  </si>
  <si>
    <t>Climatic Changes Lead to Declining Winter Chill for Fruit and Nut Trees in California during 1950–2099</t>
  </si>
  <si>
    <t>Luttge U., Hertel B.</t>
  </si>
  <si>
    <t>Luedeling E., Zhang M. Girvetz E.H.</t>
  </si>
  <si>
    <t>e6166</t>
  </si>
  <si>
    <t>Laube J., Sparks T.H., Estrella N., Joflers J., Ankerst D.P., Menzel A.</t>
  </si>
  <si>
    <t>Chilling outweighs photoperiod in preventing precocious spring development</t>
  </si>
  <si>
    <t>170-182</t>
  </si>
  <si>
    <t>Does humidity trigger tree phenology? Proposal for an air humidity based framework for bud development in spring</t>
  </si>
  <si>
    <t>350-355</t>
  </si>
  <si>
    <t>Laube J., Sparks T.H., Estrella N., Menzel A.</t>
  </si>
  <si>
    <t>Adaptive Differentiation in Liquidambar styraciflua L. from Eastern United States and Northeastern Mexico Under Uniform Environmental Conditions</t>
  </si>
  <si>
    <t>McMillan C., Winstead J.E.</t>
  </si>
  <si>
    <t>361-367</t>
  </si>
  <si>
    <t>Effect of time of budburst and apical shoot growth on flower production in kiwifruit</t>
  </si>
  <si>
    <t>Manson P.I., Snelgar W.P.</t>
  </si>
  <si>
    <t>New Zealand Journal of Crop and Horticultural Science</t>
  </si>
  <si>
    <t>441-445</t>
  </si>
  <si>
    <t>Mauget J.C.</t>
  </si>
  <si>
    <t>Bud dormancy development in the cold-deprived walnut tree (Juglans regia L.)</t>
  </si>
  <si>
    <t>303-310</t>
  </si>
  <si>
    <t>Man R., Lu P.</t>
  </si>
  <si>
    <t>Effects of thermal model and base temperature on estimates of thermal time to bud break in white spruce seedlings</t>
  </si>
  <si>
    <t>1815-1820</t>
  </si>
  <si>
    <t>Winter Dormancy Release and Budburst in Betula pendula Roth and B. pubescens Ehrh. Ecotypes</t>
  </si>
  <si>
    <t>Myking T.</t>
  </si>
  <si>
    <t>Phyton</t>
  </si>
  <si>
    <t>139-146</t>
  </si>
  <si>
    <t>Interrelations between respiration and dormancy in buds of three hard- wood species with different chilling requirements for dormancy release</t>
  </si>
  <si>
    <t>224-229</t>
  </si>
  <si>
    <t>Effects of constant and fluctuating temperature on time to budburst in Betula pubescens and its relation to bud respiration</t>
  </si>
  <si>
    <t>107-112</t>
  </si>
  <si>
    <t>Dormancy release and chilling requirement of buds of latitudinal ecotypes of Betula pendula and B. pubescens</t>
  </si>
  <si>
    <t>697-704</t>
  </si>
  <si>
    <t>Kiwifruit Development: The Effect Of Temperature On Budburst And Flowering</t>
  </si>
  <si>
    <t>Morley-Bunker M.J., Salinger M.J.</t>
  </si>
  <si>
    <t>Weather and Climate</t>
  </si>
  <si>
    <t>26-30</t>
  </si>
  <si>
    <t>Changes in leaf phenology of three European oak species in response to experimental climate change</t>
  </si>
  <si>
    <t>Morin X., Roy J., Sonie L., Chuine I.</t>
  </si>
  <si>
    <t>900-910</t>
  </si>
  <si>
    <t>Leaf phenology in 22 North American tree species during the 21st century</t>
  </si>
  <si>
    <t>961-975</t>
  </si>
  <si>
    <t>Variation in cold hardiness and carbohydrate concentration from dormancy induction to bud burst among provenances of three European oak species</t>
  </si>
  <si>
    <t>Morin X., et al. (Chuine)</t>
  </si>
  <si>
    <t>817-825</t>
  </si>
  <si>
    <t>Local adaptation at the range peripheries of Sitka spruce</t>
  </si>
  <si>
    <t>Mumura M., Aitken S.N.</t>
  </si>
  <si>
    <t>J Evol Biol</t>
  </si>
  <si>
    <t>249-258</t>
  </si>
  <si>
    <t>Evaluation of Malus sieversii Seedlings from Kazakhstan for Disease Resistance and Time of Leafing</t>
  </si>
  <si>
    <t>Miller D.D.</t>
  </si>
  <si>
    <t>535-537</t>
  </si>
  <si>
    <t>Mehlenbacher S.A.</t>
  </si>
  <si>
    <t>Chilling requirements of hazelnut cultivars</t>
  </si>
  <si>
    <t>Scientia Horticultura</t>
  </si>
  <si>
    <t>271-282</t>
  </si>
  <si>
    <t>On the uncertainty of phenological responses to climate change and its implication for terrestrial biosphere models</t>
  </si>
  <si>
    <t>Migliavacca M., Sonnentag, Keenan T.F., Cescatti A., O'Keefe J., Richardson A.D.</t>
  </si>
  <si>
    <t>Biogeosciences</t>
  </si>
  <si>
    <t>879-926</t>
  </si>
  <si>
    <t>Londo J.P., Johnson L.M.</t>
  </si>
  <si>
    <t>A Model of Leaf Budding and Development for a Mature Quercus Forest</t>
  </si>
  <si>
    <t>643-652</t>
  </si>
  <si>
    <t>Nizinski J.J., Saugier B.</t>
  </si>
  <si>
    <t>Regional trends for bud burst and flowering of woody plants in Norway as related to climate change</t>
  </si>
  <si>
    <t>Nordii et al. (Skre)</t>
  </si>
  <si>
    <t>Time series data, not experimental. Several species and long records, but not worth it for us</t>
  </si>
  <si>
    <t>Nishimoto N., Fujisaki M.</t>
  </si>
  <si>
    <t>Chilling requriemtn of buds of some deciduous fruits grown in southern Japan and the means to break dormancy</t>
  </si>
  <si>
    <t>153-160</t>
  </si>
  <si>
    <t>The influence of night temperatures under declining photoperiod on bud initiation in black spruce seedlings</t>
  </si>
  <si>
    <t>Odlum K.D., Colombo S.J.</t>
  </si>
  <si>
    <t>Figs 1 and 2</t>
  </si>
  <si>
    <t>Partanen J., Hanninen H., Hakkinen R.</t>
  </si>
  <si>
    <t>Bud burst in Norway spruce (Picea abies): preliminary evidence for age-specific rest patterns</t>
  </si>
  <si>
    <t>66-72</t>
  </si>
  <si>
    <t>Effect of Accumulated Duration of the Light Period on Bud Burst in Norway Spruce (Picea abies) of Varying Ages</t>
  </si>
  <si>
    <t>Partanen J., Leinonen I., Repo T.</t>
  </si>
  <si>
    <t>Silva Fennica</t>
  </si>
  <si>
    <t>111-117</t>
  </si>
  <si>
    <t>Long-Day Induced Bud Break in Salix pentandra Is Associated with Transiently Elevated Levels of GAi and Gradual Increase in Indole-3-Acetic Acid</t>
  </si>
  <si>
    <t>536-540</t>
  </si>
  <si>
    <t>Olsen J.E., Juntilla O., Moritz T.</t>
  </si>
  <si>
    <t>Fig 1.</t>
  </si>
  <si>
    <t>Winter warming delays dormancy release, advances budburst, alters carbohydrate metabolism and reduces yield in a temperate shrub</t>
  </si>
  <si>
    <t>Pagter M., Andersen U.B., Andersen L.</t>
  </si>
  <si>
    <t>AoB Plants</t>
  </si>
  <si>
    <t>Fig 2.</t>
  </si>
  <si>
    <t>Phenological olive chilling requirements in Umbria (Italy) and Andalusia (Spain)</t>
  </si>
  <si>
    <t>Orlandi F. et al. (Fornaciari)</t>
  </si>
  <si>
    <t>111-116</t>
  </si>
  <si>
    <t>Okie W.R., Blackburn B.</t>
  </si>
  <si>
    <t>Interactive effects of light and chilling on peach flower and leaf budbreak</t>
  </si>
  <si>
    <t>Hortscience</t>
  </si>
  <si>
    <t>1056-1062</t>
  </si>
  <si>
    <t>Fig 3., 4</t>
  </si>
  <si>
    <t>Ramos A., Rallo L.</t>
  </si>
  <si>
    <t>Effect of the bearing condition of the tree, chilling and defoliation on the forced budburst of olive cuttings at different tempeartures</t>
  </si>
  <si>
    <t>251-254</t>
  </si>
  <si>
    <t>Trends in phenology of Betula pubescens across the boreal zone in Finland</t>
  </si>
  <si>
    <t>Observational trends over time, not suitable</t>
  </si>
  <si>
    <t>Predicting vegetative bud break in two arctic deciduous shrub species, Salix pulchra and Betula nana</t>
  </si>
  <si>
    <t>Pop E.W., Oberbauer S.F., Starr G.</t>
  </si>
  <si>
    <t>Oecologia</t>
  </si>
  <si>
    <t>176-184</t>
  </si>
  <si>
    <t xml:space="preserve">Fig 2. </t>
  </si>
  <si>
    <t>y</t>
  </si>
  <si>
    <t>Betula nana, Salix pulchra</t>
  </si>
  <si>
    <t>Polgar, C., Gallinant A., Primack R.</t>
  </si>
  <si>
    <t>Drivers of leaf-out phenology and their implications for species invasions: insights from Thoreau’s Concord</t>
  </si>
  <si>
    <t>See supp Table S2</t>
  </si>
  <si>
    <t>many!</t>
  </si>
  <si>
    <t>Phenology and growth dynamics in Mediterranean evergreen oaks: Effects of environmental conditions and water relations</t>
  </si>
  <si>
    <t>Pinto et al. (David)</t>
  </si>
  <si>
    <t>Forest Ecol Management</t>
  </si>
  <si>
    <t>500-508</t>
  </si>
  <si>
    <t>Observational, not great</t>
  </si>
  <si>
    <t>Dependence of photoperiodic response of growth cessation on the stage of development in Picea abies and Betula pendula seedlings</t>
  </si>
  <si>
    <t>137-148</t>
  </si>
  <si>
    <t>Partanen J.</t>
  </si>
  <si>
    <t>Cessation of bud formation only</t>
  </si>
  <si>
    <t>Variations in phenology and growth of European white birch (Betula pendula) clones</t>
  </si>
  <si>
    <t>Modeling paper, skip</t>
  </si>
  <si>
    <t>Looks like fig 2 could be useful</t>
  </si>
  <si>
    <t>Dynamic of dormancy and budburst of willow plants in Planalto Sul, Santa Catarina State, Brazil</t>
  </si>
  <si>
    <t>Rech T. et al.</t>
  </si>
  <si>
    <t>Pesq agropec bras</t>
  </si>
  <si>
    <t>1249-1255</t>
  </si>
  <si>
    <t>Rinne P., Saarelainen A., Juntilla O.</t>
  </si>
  <si>
    <t>Growth cessation and bud dormancy in relation to ABA level in seedlings and coppice shoots of Betula pubescem as affected hy a short photoperiod, water stress and chilling</t>
  </si>
  <si>
    <t>451-458</t>
  </si>
  <si>
    <t>Rinne P. Hanninen H., Kaikuranta P., Jalonen J.E., Repo T</t>
  </si>
  <si>
    <t>Freezing exposure releases bud dormancy in Betula pubescens and Betula pendula</t>
  </si>
  <si>
    <t>Plant Cell Env</t>
  </si>
  <si>
    <t>119-1204</t>
  </si>
  <si>
    <t xml:space="preserve">Fig 1. </t>
  </si>
  <si>
    <t>Experimental warming alters spring phenology of certain plant functional groups in an early successional forest community</t>
  </si>
  <si>
    <t>Rollinson C., Kaye M.W.</t>
  </si>
  <si>
    <t>1108-1116</t>
  </si>
  <si>
    <t>Observational, skip</t>
  </si>
  <si>
    <t>Conifers in cold environments synchronize maximum growth rate of tree-ring formation with day length</t>
  </si>
  <si>
    <t>301-310</t>
  </si>
  <si>
    <t>Rossi S. et al.</t>
  </si>
  <si>
    <t>Rousi M., Pusenius J.</t>
  </si>
  <si>
    <t>201-210</t>
  </si>
  <si>
    <t>Clones in a common garden</t>
  </si>
  <si>
    <t>Ethylene experiment on shoot growth only</t>
  </si>
  <si>
    <r>
      <t>E</t>
    </r>
    <r>
      <rPr>
        <b/>
        <sz val="11"/>
        <color rgb="FF1A1818"/>
        <rFont val="Times"/>
      </rPr>
      <t>xploring bud dormancy completion with a combined architectural and phenological analysis</t>
    </r>
    <r>
      <rPr>
        <b/>
        <sz val="15"/>
        <color rgb="FF1A1818"/>
        <rFont val="Times"/>
      </rPr>
      <t>: t</t>
    </r>
    <r>
      <rPr>
        <b/>
        <sz val="11"/>
        <color rgb="FF1A1818"/>
        <rFont val="Times"/>
      </rPr>
      <t>he case of apple trees in contrasting winter temperature conditions</t>
    </r>
    <r>
      <rPr>
        <sz val="10"/>
        <color rgb="FF1A1818"/>
        <rFont val="Times"/>
      </rPr>
      <t>1</t>
    </r>
  </si>
  <si>
    <t>Schmitz J.D. et al. (Lauri)</t>
  </si>
  <si>
    <t>Am J Bot</t>
  </si>
  <si>
    <t>398-407</t>
  </si>
  <si>
    <t>Observational study at different stocking rates only</t>
  </si>
  <si>
    <t>Observation and modeling only</t>
  </si>
  <si>
    <t>Ask Jessica for data! She has budburst in two climates for many Salix spp</t>
  </si>
  <si>
    <t>Phenological cues drive an apparent trade-off between freezing tolerance and growth in the family Salicaceae</t>
  </si>
  <si>
    <t>Savage J., Cavender-Bares J.</t>
  </si>
  <si>
    <t>Ecology</t>
  </si>
  <si>
    <t>1708-1717</t>
  </si>
  <si>
    <t>Fig 5.</t>
  </si>
  <si>
    <t>budburst of three oak species under different water and light conditions; focus on light</t>
  </si>
  <si>
    <t>Quercus coccifera, Quercus ilex, Quercus faginea</t>
  </si>
  <si>
    <t>Summer water stress and shade alter bud size and budburst date in three mediterranean Quercus species</t>
  </si>
  <si>
    <t>Sanz-Perez V., Castro Diez P.</t>
  </si>
  <si>
    <t xml:space="preserve">Trees </t>
  </si>
  <si>
    <t>Differential and interactive effects of temperature and photoperiod on budburst and carbon reserves in two co-occurring Mediterranean oaks</t>
  </si>
  <si>
    <t>Sanz-Perez V., Castro-Diez P., Valladares F.</t>
  </si>
  <si>
    <t>Plant Biology</t>
  </si>
  <si>
    <t>142-151</t>
  </si>
  <si>
    <t>Quercus ilex, Quercus faginea</t>
  </si>
  <si>
    <t>Ruesink J.B.</t>
  </si>
  <si>
    <t>Long day treatment prevents flower bud formation in Pieris cuttings</t>
  </si>
  <si>
    <t>221-227</t>
  </si>
  <si>
    <t>Climatic control of bud burst in young seedlings of nine provenances of Norway spruce</t>
  </si>
  <si>
    <t>Sogaard, G., Johnsen O, Nilsen J., Junttila O.</t>
  </si>
  <si>
    <t>311-320</t>
  </si>
  <si>
    <t>Fig 1, 2, 3</t>
  </si>
  <si>
    <t>Three experiments</t>
  </si>
  <si>
    <t>Fig 3 (3D!)</t>
  </si>
  <si>
    <t>Betula pendula</t>
  </si>
  <si>
    <t>Skuterud R., Dietrichson J.</t>
  </si>
  <si>
    <t>Burburst in detached birch shoots (Betula pendula) of different varieties winter-stored in darkness at thre different temperatures</t>
  </si>
  <si>
    <t>233-241</t>
  </si>
  <si>
    <t>Observation of chilling accumulation</t>
  </si>
  <si>
    <t>Damage to needles only</t>
  </si>
  <si>
    <t>Fig 7</t>
  </si>
  <si>
    <t>daysto50%budburst</t>
  </si>
  <si>
    <t>Schnabel B.J., Wample R.L.</t>
  </si>
  <si>
    <t>Dormancy and cold hardiness in Vitis vinifera L. cv. White Riesling as influenced by photoperiod and temperature</t>
  </si>
  <si>
    <t>Am J Enology Viticulture</t>
  </si>
  <si>
    <t>265-272</t>
  </si>
  <si>
    <t>Comparison of nodes of different position, not env conditions</t>
  </si>
  <si>
    <t>schmitz14</t>
  </si>
  <si>
    <t>Bud anatomy study</t>
  </si>
  <si>
    <t>Vinhera-Aarino A., Hakkinen R., Junttila O.</t>
  </si>
  <si>
    <t>Internal development of vegetative buds of Norway spruce trees in relation to accumulated chilling and forcing temperatures</t>
  </si>
  <si>
    <t>Viherä-Aarnio, Sutinen, Partanen, Hakkinen</t>
  </si>
  <si>
    <t>547-556</t>
  </si>
  <si>
    <t>Ethylene study</t>
  </si>
  <si>
    <t>Thielges, B.A., Beck R.C.</t>
  </si>
  <si>
    <t>Control of bud break and its inheritance in Populus deltoides</t>
  </si>
  <si>
    <t>Tree Physiology and Yield improvement</t>
  </si>
  <si>
    <t>Chilling study</t>
  </si>
  <si>
    <t>Populus deltoides</t>
  </si>
  <si>
    <t>Observational study</t>
  </si>
  <si>
    <t>Vaccinium corymbosum</t>
  </si>
  <si>
    <t>Comparison of cuttings and adults, but no experimental treatments shown</t>
  </si>
  <si>
    <t>Earlier leaf-out rather than difference in freezing resistance puts juvenile trees at greater risk of damage than adult trees</t>
  </si>
  <si>
    <t>Freezing resistance study only</t>
  </si>
  <si>
    <t>Think-piece, no experimental data</t>
  </si>
  <si>
    <t>Ontogenic changes rather than difference in temperature cause understory trees to leaf out earlier</t>
  </si>
  <si>
    <t>Comparison of seedlings at different heights in canopy, interesting but not for us</t>
  </si>
  <si>
    <t>Review article</t>
  </si>
  <si>
    <t>Modeling study of observed data</t>
  </si>
  <si>
    <t>doy by altitude study for multiple species.</t>
  </si>
  <si>
    <t>Leaf phenology sensitivity to temperature in European trees: Do within-species populations exhibit similar responses?</t>
  </si>
  <si>
    <t>735-744</t>
  </si>
  <si>
    <t>Vitasse Y. et al. (Michalet)</t>
  </si>
  <si>
    <t>Growth, not budburst, but could use</t>
  </si>
  <si>
    <t>Elongation</t>
  </si>
  <si>
    <t>Independent Activation of Cold Acclimation by Low Temperature and Short Photoperiod in Hybrid Aspen</t>
  </si>
  <si>
    <t>Welling A., Moritz T., Palva E.T., Junttila O.</t>
  </si>
  <si>
    <t>1633-1641</t>
  </si>
  <si>
    <t>genetics of photoperiodism study</t>
  </si>
  <si>
    <t>Review paper</t>
  </si>
  <si>
    <t>budburst data not shown</t>
  </si>
  <si>
    <t>Common garden comparison of the leaf-out phenology of woody species from different native climates, combined with herbarium records, forecasts long-term change</t>
  </si>
  <si>
    <t>Zohner C., Renner S.S.</t>
  </si>
  <si>
    <t>Ecology Letters</t>
  </si>
  <si>
    <t>Common garden study, all data in supplemental info</t>
  </si>
  <si>
    <t>Temperature - Budburst relationships in Amabilis and Subalpine fir provenace tests replicated at different elevations</t>
  </si>
  <si>
    <t>Silvae Genetica</t>
  </si>
  <si>
    <t>5-6</t>
  </si>
  <si>
    <t>elevational study</t>
  </si>
  <si>
    <t>Worrall J.</t>
  </si>
  <si>
    <t>Worrall J., Mergen F.</t>
  </si>
  <si>
    <t>Environmental and genetic control of dormancy in Picea abies</t>
  </si>
  <si>
    <t>733-745</t>
  </si>
  <si>
    <t>Dormant season vegetation management in broadleaved transplants and direct sown ash (Fraxinus excelsior L.) seedlings</t>
  </si>
  <si>
    <t>418-426</t>
  </si>
  <si>
    <t>Willoghby I., Dixon F.L., Clay D.V.</t>
  </si>
  <si>
    <t>herbicide application study</t>
  </si>
  <si>
    <t>phenological stage</t>
  </si>
  <si>
    <t>Y</t>
  </si>
  <si>
    <t>table 1 contains measurement key</t>
  </si>
  <si>
    <t xml:space="preserve">measurement key highlighted on pg 379 </t>
  </si>
  <si>
    <t>photosynthetic capacity, LSI</t>
  </si>
  <si>
    <t>More concerned with photosynthetic capacity. "Bud" only mentioned once in paper.</t>
  </si>
  <si>
    <t>average budbreak time, final budbreak rate</t>
  </si>
  <si>
    <t>Niagara branca grape, Bruno kiwifruit</t>
  </si>
  <si>
    <t>Data displayed in tables at end of paper, not charts</t>
  </si>
  <si>
    <t>budlength</t>
  </si>
  <si>
    <t>Dahlia</t>
  </si>
  <si>
    <t>trait expression</t>
  </si>
  <si>
    <t>Sunflower</t>
  </si>
  <si>
    <t>More concerned with particular trait, gene expression</t>
  </si>
  <si>
    <t>Carya illinoiensis, Quercus alba</t>
  </si>
  <si>
    <t>Test of an upland site</t>
  </si>
  <si>
    <t>Betula pubescens, Salix smithiana, Fagus sylvatica, Tilia cordata</t>
  </si>
  <si>
    <t>Pseudotsuga menziesii</t>
  </si>
  <si>
    <t>Apricot</t>
  </si>
  <si>
    <t>days to budburst, degree days,  growth rate, mean bud length</t>
  </si>
  <si>
    <t>Picea sitchensis</t>
  </si>
  <si>
    <t>––</t>
  </si>
  <si>
    <t>Paper written in Portuguese</t>
  </si>
  <si>
    <t>Juglans regia</t>
  </si>
  <si>
    <t>Variable is in hours but could be calaculated into days.</t>
  </si>
  <si>
    <t>No observational experiment, just model testing</t>
  </si>
  <si>
    <t>Platanus Acerifolia, Vitis vinifera, Quercus</t>
  </si>
  <si>
    <t>Outdoor experiment, may not be good.</t>
  </si>
  <si>
    <t>Phenologicalstagewas recordedonce a week fromthe beginningof the experimentto the firststageand thenthreetimesa week at each site accordingtothefollowingscale: 1,slightlyswollen; 2, swollen; 3, leaves visible in the bud; 4, leaves completely unfolded. A stage was considered reached on the Julian date when 50% of the buds of each seedling fulfille the criterion.</t>
  </si>
  <si>
    <t>various</t>
  </si>
  <si>
    <t>15 tree species</t>
  </si>
  <si>
    <t>Looks like open top chambers at HF and Duke. Growth guide on pg 1348</t>
  </si>
  <si>
    <t>sensitibitytowarming</t>
  </si>
  <si>
    <t>Looks like open top chambers at HF and Duke. Growth guide on pg 1141</t>
  </si>
  <si>
    <t>stemelongation</t>
  </si>
  <si>
    <t xml:space="preserve">Fraxinus excelsior </t>
  </si>
  <si>
    <t>Defoliation treatment might not be good for this analysis</t>
  </si>
  <si>
    <t>Picea glauca</t>
  </si>
  <si>
    <t>Looks more long term, uncontrolled study than small observational</t>
  </si>
  <si>
    <t>Bud inhibition treatment</t>
  </si>
  <si>
    <t>daysto20%budburst</t>
  </si>
  <si>
    <t>Freezing treatment</t>
  </si>
  <si>
    <t>daysto25%budburst</t>
  </si>
  <si>
    <t>Malus sylvest</t>
  </si>
  <si>
    <t>Diagram difficult to read</t>
  </si>
  <si>
    <t>daystoleafunfolding, growingdegreedays</t>
  </si>
  <si>
    <t>Fagus sylvatica, Quercus petraea</t>
  </si>
  <si>
    <t>Specifically used BBCH guide. But experiment is outdoors/uncontrolled</t>
  </si>
  <si>
    <t>frostdessicationdamage</t>
  </si>
  <si>
    <t>Growth stage rubric detailed on page 307. No outstanding figures or tables</t>
  </si>
  <si>
    <t>traitexpression</t>
  </si>
  <si>
    <t>Populus tremula</t>
  </si>
  <si>
    <t>Looking at traits, not a good match</t>
  </si>
  <si>
    <t>daystoflowerbudappearance</t>
  </si>
  <si>
    <t>Tea rose</t>
  </si>
  <si>
    <t>Days to a flower bud. Also good experiment on irradiance</t>
  </si>
  <si>
    <t>percentleavesgrowing</t>
  </si>
  <si>
    <t>Phytophthora infestan</t>
  </si>
  <si>
    <t>Agricultural experiment studying effect of particular acid. Not a good match.</t>
  </si>
  <si>
    <t>numberofbuds, flowersperinflorescence</t>
  </si>
  <si>
    <t>Vitis vinifera</t>
  </si>
  <si>
    <t>Outdoor experiment with variable temperature. Tested pruning times and acid application.</t>
  </si>
  <si>
    <t>Douglas Fir, Western Hemlock</t>
  </si>
  <si>
    <t>Lots of treatments going on here, not a good match.</t>
  </si>
  <si>
    <t xml:space="preserve">percentbudsburst, apicalbudgrowth, shootlength, </t>
  </si>
  <si>
    <t>Used Scale of Malaisse, detailed on pg 969</t>
  </si>
  <si>
    <t>daysto50%budburst, daystobudformation, various</t>
  </si>
  <si>
    <t>Good short day, long day style experiment here</t>
  </si>
  <si>
    <t>percentflowering, shoot height</t>
  </si>
  <si>
    <t>weed</t>
  </si>
  <si>
    <t>Eurphorbia esula</t>
  </si>
  <si>
    <t>Study of a weed's flowering and shoot height, maybe not good match</t>
  </si>
  <si>
    <t>daystosenescence, daystobudset</t>
  </si>
  <si>
    <t>Study of fall senescence and budset times, not spring leafout</t>
  </si>
  <si>
    <t>Fagus sylvatica, Betula pendula, Quercus robur</t>
  </si>
  <si>
    <t>Growth stage rubric detailed on page 3</t>
  </si>
  <si>
    <t>daystoleafunfolding</t>
  </si>
  <si>
    <t>Growth stage rubric detailed on page 126</t>
  </si>
  <si>
    <t>Betula ermanii</t>
  </si>
  <si>
    <t>Mostly measuring frost hardiness, except for Figure 4</t>
  </si>
  <si>
    <t xml:space="preserve">The course of bud phenology of B. ermanii was investi- gated from late March 1997 to late June 1998. Nine phenological stages were differentiated(Murrayet al., 1989; Heide, 1993): buds closed [0], slightly swollen [1], swollen [2], green foliage showing [3], early elongation [4], advancedelongation [5], early frondescence [6], advanced frondescence [7] and frondescence terminated[8]. At each sampling date, 30 vegetative buds were collected randomlyfrom shoots of the uppercrown of each of the sample trees and classified according to their phenological stages. All buds per sampling date and study site were treated as a composite sample. </t>
  </si>
  <si>
    <t>Ulmus minor</t>
  </si>
  <si>
    <t>Good study but tests different locations</t>
  </si>
  <si>
    <t>Phenological notations were taken for each tree according to a common protocol from Feb to May at least once a week using a three-step scale (1, dormant buds; 2, buds swollen, but scales closed; 3, bud scales open, and the extremeties of the first leaf visible at the apex of the buds). For each individual tree, the budburst date (BBD) was defined as the day since Jan 1 (Julian day), when one-half of the lateral buds had reached stage 3...</t>
  </si>
  <si>
    <t>degreedays, thermaltimetodbudburst</t>
  </si>
  <si>
    <t>Ulmus spp.</t>
  </si>
  <si>
    <t>Assessment of bud burst and statistical analyses
In both experiments, all the buds were scored for bud burst every other day until the end of the growth chamber treatments, which were terminated after accumulation of 1050 day degrees (dd) &gt;0 °C, i.e., after 50, 40 and 75 days at 21 (Ex- periment 1), 26 and 14 °C (Experiment 2), respectively. Bud burst was defined as Stage 3 according to Murray et al. (1989) phenological scale: 1 = slightly swollen; 2 = swollen; 3 = green foliage showing; 4 = elongating. Individual twigs were recorded as flushing on the average bud burst date among all their buds. Percentage bud burst (PB) and thermal time (TT) to bud burst (dd &gt; 0 °C) were calculated for each treatment in both experiments.</t>
  </si>
  <si>
    <t>qtlmapping</t>
  </si>
  <si>
    <t>Salix spp.</t>
  </si>
  <si>
    <t>Bud burst, defined as in Experiment 1, was assessed twice a week during April and May 2009 and 2010. Date of bud burst and date of apex abscission were expressed as day of the year (DOY), i.e. number of days since January 1.</t>
  </si>
  <si>
    <t>Good growth chamber study</t>
  </si>
  <si>
    <t>Picea abies, Larix decidua</t>
  </si>
  <si>
    <t>1 Dormant bud without signs of flushing
2 Bud slightly elongated, minor separation of terminal bud scales
3 Elongated, swollen bud with scale separation throughout the bud
4 Bud strongly swollen, tips of needles emerging
5 Protruding needles reaching the length of the bud 6 Fully ruptured bud
7 Start of shoot elongation</t>
  </si>
  <si>
    <t xml:space="preserve">daysto50%budburst, cumulativegrowth, heightgrowth, </t>
  </si>
  <si>
    <t>Looks to be multiple in situ study, may not be a good match</t>
  </si>
  <si>
    <t>daystobudburst, percentstage2, percentburst</t>
  </si>
  <si>
    <t>Growth stage rubric detailed on pg 498-499</t>
  </si>
  <si>
    <t>Terminal bud set was recorded three times per week on all seedlings in four pots from each replicate and DT temper- ature (12 and 21 °C). The recordings continued until all seedlings had formed a tiny white bud, corresponding to Stage 1 in the scheme presented by Johnsen (1989). The progress of bud burst was recorded at the end of each MS period, and three times per week during forcing. The following scale, modified from Krutzsch (1973), was used: (1) dormant, (2) marked swelling and gray-green bud color, (3) needle tips emerging through bud scales and (4) elongation of needles to about double bud length. A seedling was considered to have burst bud on reaching Stage 3. The bud burst recordings were terminated after 140 days.</t>
  </si>
  <si>
    <t>daystobudburst, daysto30%budburst</t>
  </si>
  <si>
    <t>Extra treatment of elevated CO2. Growth stage rubric detailed on pg 673.</t>
  </si>
  <si>
    <t>Leader buds (14 trees per replication) were examined on March 4 and weekly from March 18 until June 3, 1996. Branch terminal buds (four trees per replication) were monitored at 3-day intervals from mid-February to mid-May. Time of bud burst was determined as the date that green needles emerged ≈ 2 mm through scales from leader buds and branch terminal buds. For leader buds, time of bud burst was determined from the mean of those buds that had burst by June 3, 1996, whereas for the branch terminal buds, mean date to 30% bud burst (DBB 30% ) was determined from regressions of % bud burst and time. New shoot growth was measured on June 3, 1996.</t>
  </si>
  <si>
    <t>unique score</t>
  </si>
  <si>
    <t>Liquidambar styraciflua, Quercus rubra, Populus grandidentata, Betula alleghaniensis</t>
  </si>
  <si>
    <t>Growth stage rubric detailed on pg 2011. Open top chambers.</t>
  </si>
  <si>
    <t>A scale from 1 (no bud activity) to 6 (leaves flat and expanded) was used, adapted from the phenological stages of maple in Norby et al. (2003). At stage 2, buds were swollen; at 3, buds were just open and leaf tips were beginning to emerge. At stage 4, leaves had fully emerged from the buds, but were still folded, crinkled, or for Quercus, pen- dant. At stage 5, leaves were unfolded but not expanded. Species and treatment comparisons were made using dates of BB (stage 4 leaf emergence), estimated by interpolation from graphs of mean bud stage as a function of time for each species and treatment.</t>
  </si>
  <si>
    <t>flower</t>
  </si>
  <si>
    <t>Colchicum tunicatum</t>
  </si>
  <si>
    <t>Figure 8 looks good</t>
  </si>
  <si>
    <t>stageofdormancy</t>
  </si>
  <si>
    <t>Looking at dormancy, not a great match.</t>
  </si>
  <si>
    <t>daystobudburst, growthrate</t>
  </si>
  <si>
    <t>Alnus rubra</t>
  </si>
  <si>
    <t>In situ and more about genetics, not good match.</t>
  </si>
  <si>
    <t>Monthly height measurements from 100 trees for each of the 65 provenances over the period of one year were evaluated to examine differences in growth patterns among provenances during the second growing season. Abscission of the top five leaves and bud break of the top five buds was recorded in weekly intervals at the end of the first growing season and the beginning of the second growing season. The average day of bud break and the average date of leaf abscission were calculated as weighted averages for individual trees from these repeated measurements.</t>
  </si>
  <si>
    <t>forcingunits, temperaturesum</t>
  </si>
  <si>
    <t>Growth stage rubric detailed on page 11.</t>
  </si>
  <si>
    <t>Dormant buds
Buds slightly swollen, needles below buds bent backwards and outwards Buds swollen, green to grey-green in colour, bud scales still closed
Burst of bud scales, tips of needles emerging
First elongation of needles to about double bud length
First spread of needles, buds have now the appearance of a painter’s brush Elongation of shoot, basal needles not yet spread
Differentiation of shoot, basal needles spread
All needles more or less spread, new buds developing</t>
  </si>
  <si>
    <t>Finnish tree spp.</t>
  </si>
  <si>
    <t>Frost damage treatment that tests a model, not good match.</t>
  </si>
  <si>
    <t>Study on modeling, not good match.</t>
  </si>
  <si>
    <t>Whole tree chambers. Test of modeling. Not good match.</t>
  </si>
  <si>
    <t>Opinion piece, not a study.</t>
  </si>
  <si>
    <t>chillingunits, predictedbudburst</t>
  </si>
  <si>
    <t>forcingunits</t>
  </si>
  <si>
    <t>Abies spp., Arbutus menziesii, Larix laricina, Thuja plicata, Tsuga heterophylla, Pinus spp., Pseudotsuga menziesii</t>
  </si>
  <si>
    <t>Growth stage rubric detailed on page 3. Don't see pertinent data table or figure.</t>
  </si>
  <si>
    <t>Budburst was determined to occur when the bud scales had parted sufficiently to see green leaf tissue or when the tip of western redcedar was 2 cm from the bottom of the mark made in the fall (i.e., when approximately 1 cm of growth had occurred). Pine species were also coded for shoot elongation which occurred prior to needle emergence. We later determined that the shoots of some seedlings in the low chilling treatments initially coded as “bud burst” did not continue to elongate past the point of parting the bud scales; these seedlings were re-coded to indicate normal budburst had not occurred.</t>
  </si>
  <si>
    <t>Malus spp.</t>
  </si>
  <si>
    <t>Hours to budburst but can be transposed to days.</t>
  </si>
  <si>
    <t>Focus on chilling, may not be good fit.</t>
  </si>
  <si>
    <t>Betula papyrifera</t>
  </si>
  <si>
    <t>Good photoperiod and temperature study.</t>
  </si>
  <si>
    <t>Time of budburst was defined as the day when at least one bud on a cutting had reached stage 3 (green foliage showing). Percentage budburst refers to cuttings with at least one burst bud.</t>
  </si>
  <si>
    <t>Betula pendula, Betula pubescens, Alnus glutinosa</t>
  </si>
  <si>
    <t>More of a test of previous autumn temp than forcing temp</t>
  </si>
  <si>
    <t>Dates of bud burst were recorded for the terminal and upper lateral buds every second day based on the criterion for bud burst defined as Stage 3 of Murray et al. (1989) (green foliage showing).</t>
  </si>
  <si>
    <t>numberofleaves, elongation</t>
  </si>
  <si>
    <t>Malus pumila, Pyrus communis</t>
  </si>
  <si>
    <t>Elongation growth and production of new leaves were monitored by weekly measurements of plant heights and recording of leaf numbers (&gt;2 cm). The data for final plant heights and leaf numbers after 8 weeks of treatment were subjected to analysis of variance (ANOVA) by standard procedures using a MiniTabÒ Statistical Software program package (Release 15; Minitab, Inc., State College, PA, USA).</t>
  </si>
  <si>
    <t>Sorbus spp.</t>
  </si>
  <si>
    <t>copy</t>
  </si>
  <si>
    <t>daystobudset, numberofnewleaves, elongation</t>
  </si>
  <si>
    <t>Populus trichocarpa</t>
  </si>
  <si>
    <t>~20 tree spp.</t>
  </si>
  <si>
    <t>More about modeling, not much about observation.</t>
  </si>
  <si>
    <t>percentbudburst, percentplantswithbuds</t>
  </si>
  <si>
    <t>Pinus sylvestris</t>
  </si>
  <si>
    <t>Study on budset, not budburst.</t>
  </si>
  <si>
    <t>u</t>
  </si>
  <si>
    <t>Pyrus communis, Malus domestica</t>
  </si>
  <si>
    <t>During forcing, the shoots were checked three times a week for budburst, which was considered as the first visible signs of green expanding leaves, i.e. green tip. The rate of budburst was determined from the inverse of the time (d) for the occurrence of budburst (at least one bud per shoot) on four shoots per bundle, i.e. 1/(days to 50% budburst) (Cannell, 1989(. The number of days between the occurrence of budburst on the first and the fourth shoot in each bundle was calculated as an indication of the synchronization of budburst between shoots.</t>
  </si>
  <si>
    <t>Long thesis, can't quite locate figures, tables but looks very pertinent.</t>
  </si>
  <si>
    <t>mixed</t>
  </si>
  <si>
    <t>Paper is all about modeling predictions, no observational study.</t>
  </si>
  <si>
    <t>budburstscore, elongation</t>
  </si>
  <si>
    <t>Paper might be more aabout budset than budburst.</t>
  </si>
  <si>
    <t>Adonis amurensis</t>
  </si>
  <si>
    <t>Not clear if this is just a flower species</t>
  </si>
  <si>
    <t>daysto50%budburst, percentbudburs</t>
  </si>
  <si>
    <t>Outdoors with supplemental light.</t>
  </si>
  <si>
    <t>modelfit</t>
  </si>
  <si>
    <t>Betula pendula, Padus racemosa</t>
  </si>
  <si>
    <t>Test of a model fit, not good match.</t>
  </si>
  <si>
    <t>thermaltimetobudbreak</t>
  </si>
  <si>
    <t>Mountain birch</t>
  </si>
  <si>
    <t>Growth chamber experiment.</t>
  </si>
  <si>
    <t>The date of budburst is defined as the day when the buds reach stadium B3 to B4 according to Fries (1919) i.e., when individual leaf laminae start to be visible and the forest canopy get a greenish colour at a distance.</t>
  </si>
  <si>
    <t>Acer rubrum, Fraxinus americana, Liquidambar styraciflua, Quercus alba, Quercus rubra, Quercus velutina</t>
  </si>
  <si>
    <t>Looks like some advanced water, irrigation treatment, may not be good fit.</t>
  </si>
  <si>
    <t>Not an observational study.</t>
  </si>
  <si>
    <t>daylengthondayofunfolding</t>
  </si>
  <si>
    <t>Betula pubescens, Fagus sylvatica, Picea abies, Tilia cordata, Populus canescens, Quercus robur, Larix decidua</t>
  </si>
  <si>
    <t>Data not pertinent, temperature regiments too complex.</t>
  </si>
  <si>
    <t>Chamber study testing protein but may be good study</t>
  </si>
  <si>
    <t>Apical shoot growth was followed by weekly counting of leaves formed after the beginning of treatment.</t>
  </si>
  <si>
    <t>degreedays</t>
  </si>
  <si>
    <t>Growth stage rubric detailed on page 171-172</t>
  </si>
  <si>
    <t xml:space="preserve">The development stage of buds was recorded three times per week using a scheme following BBCH codes (Meier, 2001). </t>
  </si>
  <si>
    <t>9 spp.</t>
  </si>
  <si>
    <t>Tests humidity but still pertinent.</t>
  </si>
  <si>
    <t>bloomingduration</t>
  </si>
  <si>
    <t>Not an observational study, data taken from databases</t>
  </si>
  <si>
    <t>chillingrequirement</t>
  </si>
  <si>
    <t>Pinus sylvestris, Betula pendula</t>
  </si>
  <si>
    <t>Study testing chilling requirements of plants from different origins</t>
  </si>
  <si>
    <t>elongation, frost hardiness</t>
  </si>
  <si>
    <t>Apical bud swelling was observed visually in chamber trees at the beginning of Feb. 1995. Thereafter, the growth of terminal shoots was measured at intervals of 3 to 14 d.</t>
  </si>
  <si>
    <t xml:space="preserve">sugarconcentration, </t>
  </si>
  <si>
    <t>Mostly about sugar concentration from various origins.</t>
  </si>
  <si>
    <t>Progress of budburst was calculated as the ratio of buds that had burst to the total number of buds that finally did burst.</t>
  </si>
  <si>
    <t xml:space="preserve">percentbudburst, height, budwatercontent, </t>
  </si>
  <si>
    <t>Looks like a straightforward manipulation study</t>
  </si>
  <si>
    <t>Bud burst was defined as the date when the first leaf unfolded.</t>
  </si>
  <si>
    <t>Good study with some light filter manipulation. Rubric detailed on pg 1252</t>
  </si>
  <si>
    <t>The status of the leaf buds was observed at the end of the warming treatment, as the plants were then outside the filter boxes and more easily observed. We kept separate records for three phases in bud development, namely (1) the start of bud swelling, bud scales split open; (2) emergence of the first leaf from the bud; and (3) the emergence of the base and petiole of the first leaf from the bud. The number of buds in each phase was recorded daily on all plants.
After a review of the observations, we considered that bud burst was most consistently assessed as the time when at least three buds of a plant had reached Phase 3 (petiole emerging from bud). The buds observed were the first to show signs of development (Myking and Heide 1995). For most of the plants, the first buds to burst were apical and typically on the main stem.</t>
  </si>
  <si>
    <t>Betula pendula, Betula pubescens, Prunus padus, Sorbus aucuparia</t>
  </si>
  <si>
    <t>Not a controlled study</t>
  </si>
  <si>
    <t/>
  </si>
  <si>
    <t>Overall notes on paper suitability and other notes</t>
  </si>
  <si>
    <t>Aust J Agric Res</t>
  </si>
  <si>
    <t xml:space="preserve">J Am Soc Hort Sci </t>
  </si>
  <si>
    <t>Plant Cell Physiol</t>
  </si>
  <si>
    <t>Plant Physiol</t>
  </si>
  <si>
    <t>Already entered, but actually will exclude (non woody)</t>
  </si>
  <si>
    <t>From CRC handbook directly. Actually nonwoody, exclude</t>
  </si>
  <si>
    <t>Silene bicolor</t>
  </si>
  <si>
    <t>Betula pendula, Betula pubescens</t>
  </si>
  <si>
    <t>Schlumbergera (Cactaceae)</t>
  </si>
  <si>
    <t>Pharbitis nil (Convulvaceae)</t>
  </si>
  <si>
    <t>Rubus idaeus</t>
  </si>
  <si>
    <t>Hand drawings of raspberry bud initiation under GA</t>
  </si>
  <si>
    <t>Pieris</t>
  </si>
  <si>
    <t>Fig 5 shoot growth</t>
  </si>
  <si>
    <t>elongation</t>
  </si>
  <si>
    <t>Not budburst, but has shoot elongation as function of temp and daylength</t>
  </si>
  <si>
    <t>Table 3</t>
  </si>
  <si>
    <t>Model of LAI gain under temperature accumulation</t>
  </si>
  <si>
    <t>Quercus petraea</t>
  </si>
  <si>
    <t>phenoscore</t>
  </si>
  <si>
    <t>Acer rubrum, Acer saccharum</t>
  </si>
  <si>
    <t>Betula pendula, Alnus glutinosa, Prunus padus</t>
  </si>
  <si>
    <t>Data reprints 1995 paper</t>
  </si>
  <si>
    <t xml:space="preserve">Thermal times to budburst in a semi-manipulative experiment, not quite </t>
  </si>
  <si>
    <t>15 species</t>
  </si>
  <si>
    <t>model study, based in part on O'Keefe data</t>
  </si>
  <si>
    <t>Quercus ilex, Quercus pubescens, Quercus robur</t>
  </si>
  <si>
    <t>Fig 2d (response to warming)</t>
  </si>
  <si>
    <t>dayofleafunfolding</t>
  </si>
  <si>
    <t>Cold hardiness study only</t>
  </si>
  <si>
    <t>Would be hard to make fit for us, but is a growth chamber study across latitudes</t>
  </si>
  <si>
    <t>Possibly fig 4d</t>
  </si>
  <si>
    <t>Chilling study only, no temp or photo</t>
  </si>
  <si>
    <t>Corylus avellana</t>
  </si>
  <si>
    <t>two studies, focus on warming one</t>
  </si>
  <si>
    <t>Actinidia deliciosa</t>
  </si>
  <si>
    <t>time to budburst for cuttings brought in to greenhouse at different dates, a chilling study.</t>
  </si>
  <si>
    <t>Interesting but not great: reciprocal common garden. Not experimental manipulalation of either temp or photo</t>
  </si>
  <si>
    <t>Liquidambar styraciflua</t>
  </si>
  <si>
    <t xml:space="preserve">model of chilling hours </t>
  </si>
  <si>
    <t>think-piece about timing</t>
  </si>
  <si>
    <t>chilling study on vitis, brought cuttings in at various points in winter</t>
  </si>
  <si>
    <t>possibly table 1</t>
  </si>
  <si>
    <t>variety, accession, cultivar, or other subspecies designation</t>
  </si>
  <si>
    <t>name of population if applicable</t>
  </si>
  <si>
    <t>Conversion tool:</t>
  </si>
  <si>
    <t>http://www.onlineconversion.com/map_decimaldegrees.htm</t>
  </si>
  <si>
    <t>Latitude of samples, in decimal degrees. Negative = South</t>
  </si>
  <si>
    <t>Longitude of samples, in decimal degrees. Negative = West</t>
  </si>
  <si>
    <t>Watering, chemical dormancy breaking, or other if applicable</t>
  </si>
  <si>
    <t>Temperature of forcing (simulating spring warm temperatures)</t>
  </si>
  <si>
    <t>Nighttime forcing tgemp if applicable</t>
  </si>
  <si>
    <t>Temperarture for doramancy induction treatment</t>
  </si>
  <si>
    <t xml:space="preserve">Days </t>
  </si>
  <si>
    <t>caffarra11a</t>
  </si>
  <si>
    <t>Needs review</t>
  </si>
  <si>
    <t>Fig 2 or Tables</t>
  </si>
  <si>
    <t>Figure 4 (obs budburst only)</t>
  </si>
  <si>
    <t>Sensitivity of leaf unfolding to experimental warming in three temperate tree species</t>
  </si>
  <si>
    <t>Fu_2013_AgricForestMetr.pdf</t>
  </si>
  <si>
    <t>Three common gardens, 18 populations, interesting for latitude/local adaptation angle</t>
  </si>
  <si>
    <t>howe95</t>
  </si>
  <si>
    <t>Howe G.T., Hackett W.P., Furnier G.R., Klevorn R.E.</t>
  </si>
  <si>
    <t>Photoperiodic responses of a northern and southern eeotype of black cottonwood</t>
  </si>
  <si>
    <t>695-708</t>
  </si>
  <si>
    <t>EF</t>
  </si>
  <si>
    <t>Fig 1d, height growth</t>
  </si>
  <si>
    <t>Fig 4 a and b</t>
  </si>
  <si>
    <t>Fig 2 (curves)</t>
  </si>
  <si>
    <t>EMW</t>
  </si>
  <si>
    <t>measured as rate to 50% budburst, would need to back-transform to actual days</t>
  </si>
  <si>
    <t>JS</t>
  </si>
  <si>
    <t>AE</t>
  </si>
  <si>
    <t>Ribes nigrum 'Narve Viking', Ribes nigrum 'Titania'</t>
  </si>
  <si>
    <t>2 cultivars, 3-year old plants in pots</t>
  </si>
  <si>
    <t>ambient, warmed ambient</t>
  </si>
  <si>
    <t>Sweden, Norway</t>
  </si>
  <si>
    <t>Ribes</t>
  </si>
  <si>
    <t>nigrum</t>
  </si>
  <si>
    <t>Narve Viking</t>
  </si>
  <si>
    <t>Norway</t>
  </si>
  <si>
    <t>potted saplings</t>
  </si>
  <si>
    <t>x</t>
  </si>
  <si>
    <t>budstage</t>
  </si>
  <si>
    <t>Sweden</t>
  </si>
  <si>
    <t>Titania</t>
  </si>
  <si>
    <t>2A</t>
  </si>
  <si>
    <t>elevated</t>
  </si>
  <si>
    <t>2B</t>
  </si>
  <si>
    <t>2C</t>
  </si>
  <si>
    <t>2D</t>
  </si>
  <si>
    <t>6A</t>
  </si>
  <si>
    <t>open triangle</t>
  </si>
  <si>
    <t>dark triangle</t>
  </si>
  <si>
    <t>forcetemp day</t>
  </si>
  <si>
    <t>potted sapling</t>
  </si>
  <si>
    <t>warming</t>
  </si>
  <si>
    <t>warming, lateral buds</t>
  </si>
  <si>
    <t>corrected time (x)</t>
  </si>
  <si>
    <t>open circle</t>
  </si>
  <si>
    <t>lateral buds</t>
  </si>
  <si>
    <t>dark circle</t>
  </si>
  <si>
    <t>6B</t>
  </si>
  <si>
    <t>warming, terminal bud</t>
  </si>
  <si>
    <t>terminal bud</t>
  </si>
  <si>
    <t>partanen98</t>
  </si>
  <si>
    <t>3 clones of different origins, grown from cuttings</t>
  </si>
  <si>
    <t>15, 45, 75, 105, 158</t>
  </si>
  <si>
    <t>Tammisaari</t>
  </si>
  <si>
    <t>The mean number of days to bud burst (DBB) was calculated for each treatment as the number of days from the start of the treatment to the date when 50% of the observed buds had burst.</t>
  </si>
  <si>
    <t>Budburst was recorded using a rating of 0–3, where 0: green tip not visible, 1: green tip visible, 2: green leaves and 3: green leaves and flowers.</t>
  </si>
  <si>
    <t xml:space="preserve">for Pagter2015, based on Dan's advice, I am setting November 1st as "Day 0" for chilling. Therefore, for a graph that sets November 15th ('mid november') as 0, I will change the "0" of that graph to "15" and add 15 days to all other time points for that graph. </t>
  </si>
  <si>
    <t xml:space="preserve">but for Pagter 2015, I then set all the response times to match this "calendar" with November 1 as 0…. But I worry now that was wrong. Original scraped response times are preserved in "X" column to far right.  </t>
  </si>
  <si>
    <t>For Partanen1998, I am setting November 1st as "Day 0" for chilling to be consistent, even though there was definitely more actual "chilling" in earlier dates that far north… And, I'm not altering the response times to match that calendar.</t>
  </si>
  <si>
    <t>Photoperiod shortening from 12 h</t>
  </si>
  <si>
    <t>Photoperiod lengthening from 8h 40min</t>
  </si>
  <si>
    <t>Suomussalmi</t>
  </si>
  <si>
    <t>Tuusula</t>
  </si>
  <si>
    <t>Photoperiod lengthening from 6h</t>
  </si>
  <si>
    <t>Table 2</t>
  </si>
  <si>
    <t>Ambient photoperiod</t>
  </si>
  <si>
    <t>Punkaharju</t>
  </si>
  <si>
    <t>Ruotsinkyla</t>
  </si>
  <si>
    <t>Photoperiod shortening from 12 h, Photoperiod lengthening from 8h 40min, Photoperiod lengthening from 6h</t>
  </si>
  <si>
    <t>Tammisaari, Suomussalmi, Tuusula</t>
  </si>
  <si>
    <t>2 clones of different origins, grown from cuttings</t>
  </si>
  <si>
    <t>10, 20 (day); 10 (night)</t>
  </si>
  <si>
    <t>10, 15 (day); 10, 5 (night)</t>
  </si>
  <si>
    <t>Photoperiod lengthening from 6h, Ambient photoperiod</t>
  </si>
  <si>
    <t>Suomussalmi, Tuusula</t>
  </si>
  <si>
    <t>10 (day); 10 (night)</t>
  </si>
  <si>
    <t>Table 1 (Fig 1 same information, in gdd and light hours instead of daysto50%budburst)</t>
  </si>
  <si>
    <t>The number of days required for the bursting of 50% of the observed buds (pooled data) were calculated for each treatment and for each material group.</t>
  </si>
  <si>
    <t>1, 31, 36, 49</t>
  </si>
  <si>
    <t>20 (day); 10 (night)</t>
  </si>
  <si>
    <t>Photoperiod lengthening from 6h, Photoperiod shortening from 16h, Photoperiod constant 6h</t>
  </si>
  <si>
    <t>negative 23 to 13 degrees Celsius</t>
  </si>
  <si>
    <t>Kangasniemi</t>
  </si>
  <si>
    <t>7-month old potted seedling</t>
  </si>
  <si>
    <t xml:space="preserve">7-month old potted seedlings, 9-month old potted seedlings 2-year old potted seedlings, potted cuttings from 14-year old tree, potted cuttings from 18-year old tree. </t>
  </si>
  <si>
    <t>Photoperiod shortening from 16h</t>
  </si>
  <si>
    <t>Photoperiod constant 6h</t>
  </si>
  <si>
    <t>9-month old potted seedling</t>
  </si>
  <si>
    <t>2-year old potted seedling</t>
  </si>
  <si>
    <t>Kangasniemi, Kalvola, Miehikkala</t>
  </si>
  <si>
    <t>Kalvola</t>
  </si>
  <si>
    <t>potted cuttings from 14-year old tree</t>
  </si>
  <si>
    <t>Miehikkala</t>
  </si>
  <si>
    <t>potted cuttings from 18-year old tree</t>
  </si>
  <si>
    <t>cuttings from 15 year old trees</t>
  </si>
  <si>
    <t>Friday hours: 3:45-5:00, 7:00-8:30</t>
  </si>
  <si>
    <t xml:space="preserve">for Pagter2015, based on Dan's advice, I am setting November 1st as "Day 0" for chilling. Therefore, for a graph that sets November 15th ('mid november') as 0, I will change the "0" of that graph to "15" and add 15 days to all other time points for that graph.  but for Pagter 2015, I then set all the response times to match this "calendar" with November 1 as 0…. But I worry now that was wrong. Original scraped response times are preserved in "X" column to far right.  </t>
  </si>
  <si>
    <t>For Partanen05, they began forcing some cuttings in mid-september, before our "zero" of Nov 1. So, for this paper, Sept 1 is set as "zero" for chilling. Will need to discuss this calibration further.</t>
  </si>
  <si>
    <t>5, 10, 15, 20</t>
  </si>
  <si>
    <t>cuttings from 56  year old trees</t>
  </si>
  <si>
    <t>Figure 3</t>
  </si>
  <si>
    <t>The bud burst was observed visually three times a week at intervals of 2 or 3 days until either bud burst had taken place or the observed buds were visibly dead. The terminal bud of the main shoot of the twig and the terminal buds of the four uppermost collateral twigs were observed. A bud was considered to have burst if new needles were visible. The bud burst percentage was calculated as the proportion of the burst buds to the five observed buds of the twig.</t>
  </si>
  <si>
    <t>Figure2a</t>
  </si>
  <si>
    <t>Figure2b</t>
  </si>
  <si>
    <t>Figure2c</t>
  </si>
  <si>
    <t>Figure2d</t>
  </si>
  <si>
    <t>cuttings from 54 year old trees</t>
  </si>
  <si>
    <t>Figure3</t>
  </si>
  <si>
    <t>Sunday hours: 7:45 - 9:00 pm</t>
  </si>
  <si>
    <t>95%CI</t>
  </si>
  <si>
    <t>Partanen Fig2a 95%CI scraping:</t>
  </si>
  <si>
    <t>Partanen Fig2b 95%CI scraping:</t>
  </si>
  <si>
    <t>Partanen Fig2c 95%CI scraping:</t>
  </si>
  <si>
    <t>Partanen Fig2d 95%CI scraping:</t>
  </si>
  <si>
    <t>Partanen05- Setting sept 1 as 0. So, x-axis that goes from Aug 31- May 10 (252 days, not including the day of may 10) will be from -1 to 250. When this is firmed up, go back and fill in "chilldays" column.</t>
  </si>
  <si>
    <t>Monday evening: 8:00-9 pm</t>
  </si>
  <si>
    <t>Olea europaea "Manzanilla de Sevilla"</t>
  </si>
  <si>
    <t>12.5, 20, 30</t>
  </si>
  <si>
    <t>Alameda del Obispo</t>
  </si>
  <si>
    <t>Olea</t>
  </si>
  <si>
    <t>Manzanilla de Sevilla</t>
  </si>
  <si>
    <t>europaea</t>
  </si>
  <si>
    <t xml:space="preserve">17, 50, 78, 100, 114, 130, 142. </t>
  </si>
  <si>
    <t xml:space="preserve">Ramos99, some cuttings were forced in October, so set Oct 1 as day 0 for chilling. So, graphs that are from 17 october to 20 feb on x axis will be calibrated as 16 to 142. Full list of dates (for chilldays): 16, 50, 78, 100, 114, 130, 142. </t>
  </si>
  <si>
    <t>Figure1A</t>
  </si>
  <si>
    <t>cuttings, vegetative buds, non-bearing tree</t>
  </si>
  <si>
    <t>veg leafy</t>
  </si>
  <si>
    <t>cuttings, reproductive buds, non-bearing tree</t>
  </si>
  <si>
    <t>repro leafy</t>
  </si>
  <si>
    <t>veg defol</t>
  </si>
  <si>
    <t>repro defol</t>
  </si>
  <si>
    <t>Figure1B</t>
  </si>
  <si>
    <t>cuttings, vegetative buds, bearing tree</t>
  </si>
  <si>
    <t>cuttings, reproductive buds, bearing tree</t>
  </si>
  <si>
    <t>Figure1C</t>
  </si>
  <si>
    <t>Figure1D</t>
  </si>
  <si>
    <t>Figure1E</t>
  </si>
  <si>
    <t>Figure1F</t>
  </si>
  <si>
    <t>seedlings, coppiced seedlings</t>
  </si>
  <si>
    <t>0, 14, 56</t>
  </si>
  <si>
    <t>northern Finland</t>
  </si>
  <si>
    <t>Northern Finland</t>
  </si>
  <si>
    <t>Budburst was determined visually and the buds were classified as burst as soon as at least one leaf had emerged.</t>
  </si>
  <si>
    <t>12 to 16</t>
  </si>
  <si>
    <t>Figure2A</t>
  </si>
  <si>
    <t>well-watered</t>
  </si>
  <si>
    <t>water-stressed</t>
  </si>
  <si>
    <t>coppiced seedlings</t>
  </si>
  <si>
    <t>Figure2B</t>
  </si>
  <si>
    <t>Bud break for a twig was considered to have occurred when the green tissue was visible through splitting bud scales of the first terminal bud to break.</t>
  </si>
  <si>
    <t>Toolik</t>
  </si>
  <si>
    <t>3, 33, 48, 57</t>
  </si>
  <si>
    <t>Toolik Alaska</t>
  </si>
  <si>
    <t>nana</t>
  </si>
  <si>
    <t xml:space="preserve">8-13 ramped (10.93), 10-15 ramped (12.92), 12-18 ramped (15.9). </t>
  </si>
  <si>
    <t>Salix</t>
  </si>
  <si>
    <t>pulchra</t>
  </si>
  <si>
    <t>Wednesday hours: 10:15-11:45, 12:45-5:30 (6.25 hours)</t>
  </si>
  <si>
    <t>"Golden Delicious" and "Granny Smith" cultivars</t>
  </si>
  <si>
    <t>weekly for 21 weeks</t>
  </si>
  <si>
    <t>Elgin, Bokkeveld</t>
  </si>
  <si>
    <t>Figure 1, Figure 2</t>
  </si>
  <si>
    <t>20% budburst might not be great for analysis. South Africa, so reverse winter; Used their DOY scale for chilling, since it was there already</t>
  </si>
  <si>
    <t>Elgin</t>
  </si>
  <si>
    <t>"Golden Delicious"</t>
  </si>
  <si>
    <t>Twenty shoots were harvested weekly from 29 March 1995 until 23 August 1995 and forced at a constant 258C with continuous illumination until budburst was observed on four out of 20 shoots per bundle, i.e. days to 20% budburst.... The number of shoots with buds (predominantly terminal, vegetative buds) that reached green tip was recorded for each bundle every 2±3 d until budburst was observed on a minimum of ten out of the 20 shoots per bundle (50%). Occasionally budburst occurred on fewer than ten of the 20 shoots. As a result, to avoid missing values, the time to budburst was calculated as the time taken for budburst to occur on four shoots per bundle, i.e. days to 20% budburst</t>
  </si>
  <si>
    <t>Bokkeveld</t>
  </si>
  <si>
    <t>"Granny Smith"</t>
  </si>
  <si>
    <t>Time to budburst (TB) was calculated as the time in days needed for budburst to occur on three shoots per bundle, i.e. days to budburst in 30% of the shoots (3 out of 10 shoots). Budburst in one shoot was considered when at least one bud had opened. The inverse value of the time to budburst (TB-1) was calculated.</t>
  </si>
  <si>
    <t>1/daysto30%budburst</t>
  </si>
  <si>
    <t>fig 5, fig 6</t>
  </si>
  <si>
    <t>‘Currot’, ‘Rojo Pasión’, ‘Dorada’, ‘Murciana’, ‘Búlida’, ‘Búlida de Arques’ and ‘Orange Red’.</t>
  </si>
  <si>
    <t>Prunus armeniaca</t>
  </si>
  <si>
    <t>chillunits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</si>
</sst>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9" x14ac:knownFonts="1">
    <font>
      <sz val="12"/>
      <color theme="1"/>
      <name val="Calibri"/>
      <family val="2"/>
      <scheme val="minor"/>
    </font>
    <font>
      <u/>
      <sz val="12"/>
      <color theme="10"/>
      <name val="Calibri"/>
      <family val="2"/>
      <scheme val="minor"/>
    </font>
    <font>
      <u/>
      <sz val="12"/>
      <color theme="11"/>
      <name val="Calibri"/>
      <family val="2"/>
      <scheme val="minor"/>
    </font>
    <font>
      <sz val="9"/>
      <color indexed="81"/>
      <name val="Calibri"/>
      <family val="2"/>
    </font>
    <font>
      <b/>
      <sz val="9"/>
      <color indexed="81"/>
      <name val="Calibri"/>
      <family val="2"/>
    </font>
    <font>
      <sz val="12"/>
      <color rgb="FF000000"/>
      <name val="Calibri"/>
      <family val="2"/>
      <scheme val="minor"/>
    </font>
    <font>
      <i/>
      <sz val="12"/>
      <color theme="1"/>
      <name val="Calibri"/>
      <scheme val="minor"/>
    </font>
    <font>
      <sz val="12"/>
      <color theme="0" tint="-4.9989318521683403E-2"/>
      <name val="Calibri"/>
      <scheme val="minor"/>
    </font>
    <font>
      <b/>
      <sz val="12"/>
      <color theme="1"/>
      <name val="Calibri"/>
      <family val="2"/>
      <scheme val="minor"/>
    </font>
    <font>
      <sz val="12"/>
      <color rgb="FF211E1E"/>
      <name val="Calibri"/>
      <scheme val="minor"/>
    </font>
    <font>
      <b/>
      <sz val="12"/>
      <color rgb="FF000000"/>
      <name val="Calibri"/>
      <family val="2"/>
      <scheme val="minor"/>
    </font>
    <font>
      <sz val="8"/>
      <name val="Calibri"/>
      <family val="2"/>
      <scheme val="minor"/>
    </font>
    <font>
      <sz val="10"/>
      <color rgb="FF000000"/>
      <name val="TimesNewRoman"/>
    </font>
    <font>
      <sz val="6"/>
      <color rgb="FF000000"/>
      <name val="Symbol"/>
    </font>
    <font>
      <sz val="6"/>
      <color rgb="FF000000"/>
      <name val="TimesNewRoman"/>
    </font>
    <font>
      <sz val="8"/>
      <color indexed="81"/>
      <name val="Calibri"/>
    </font>
    <font>
      <b/>
      <sz val="15"/>
      <color rgb="FF1A1818"/>
      <name val="Times"/>
    </font>
    <font>
      <b/>
      <sz val="11"/>
      <color rgb="FF1A1818"/>
      <name val="Times"/>
    </font>
    <font>
      <sz val="10"/>
      <color rgb="FF1A1818"/>
      <name val="Times"/>
    </font>
  </fonts>
  <fills count="12">
    <fill>
      <patternFill patternType="none"/>
    </fill>
    <fill>
      <patternFill patternType="gray125"/>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49998474074526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4" tint="0.79998168889431442"/>
        <bgColor rgb="FF000000"/>
      </patternFill>
    </fill>
    <fill>
      <patternFill patternType="solid">
        <fgColor rgb="FFDCE6F1"/>
        <bgColor rgb="FF000000"/>
      </patternFill>
    </fill>
    <fill>
      <patternFill patternType="solid">
        <fgColor theme="6" tint="0.59999389629810485"/>
        <bgColor indexed="64"/>
      </patternFill>
    </fill>
    <fill>
      <patternFill patternType="solid">
        <fgColor theme="5" tint="0.59999389629810485"/>
        <bgColor indexed="64"/>
      </patternFill>
    </fill>
  </fills>
  <borders count="1">
    <border>
      <left/>
      <right/>
      <top/>
      <bottom/>
      <diagonal/>
    </border>
  </borders>
  <cellStyleXfs count="753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51">
    <xf numFmtId="0" fontId="0" fillId="0" borderId="0" xfId="0"/>
    <xf numFmtId="0" fontId="0" fillId="2" borderId="0" xfId="0" applyFill="1"/>
    <xf numFmtId="0" fontId="0" fillId="0" borderId="0" xfId="0" applyAlignment="1">
      <alignment horizontal="center" wrapText="1"/>
    </xf>
    <xf numFmtId="0" fontId="0" fillId="2" borderId="0" xfId="0" applyFill="1" applyAlignment="1">
      <alignment horizontal="center" wrapText="1"/>
    </xf>
    <xf numFmtId="0" fontId="0" fillId="3" borderId="0" xfId="0" applyFill="1" applyAlignment="1">
      <alignment horizontal="center" wrapText="1"/>
    </xf>
    <xf numFmtId="0" fontId="0" fillId="4" borderId="0" xfId="0" applyFill="1" applyAlignment="1">
      <alignment horizontal="center" wrapText="1"/>
    </xf>
    <xf numFmtId="0" fontId="5" fillId="0" borderId="0" xfId="0" applyFont="1"/>
    <xf numFmtId="0" fontId="0" fillId="0" borderId="0" xfId="0" quotePrefix="1"/>
    <xf numFmtId="17" fontId="0" fillId="0" borderId="0" xfId="0" quotePrefix="1" applyNumberFormat="1"/>
    <xf numFmtId="0" fontId="7" fillId="5" borderId="0" xfId="0" applyFont="1" applyFill="1" applyAlignment="1">
      <alignment horizontal="center" wrapText="1"/>
    </xf>
    <xf numFmtId="0" fontId="8" fillId="0" borderId="0" xfId="0" applyFont="1"/>
    <xf numFmtId="0" fontId="5" fillId="0" borderId="0" xfId="0" applyFont="1" applyAlignment="1">
      <alignment wrapText="1"/>
    </xf>
    <xf numFmtId="0" fontId="0" fillId="0" borderId="0" xfId="0" applyFont="1" applyAlignment="1">
      <alignment wrapText="1"/>
    </xf>
    <xf numFmtId="0" fontId="0" fillId="0" borderId="0" xfId="0" applyFont="1"/>
    <xf numFmtId="0" fontId="9" fillId="0" borderId="0" xfId="0" applyFont="1"/>
    <xf numFmtId="0" fontId="8" fillId="0" borderId="0" xfId="0" applyFont="1" applyAlignment="1">
      <alignment horizontal="right"/>
    </xf>
    <xf numFmtId="0" fontId="0" fillId="0" borderId="0" xfId="0" applyAlignment="1">
      <alignment horizontal="right"/>
    </xf>
    <xf numFmtId="0" fontId="5" fillId="0" borderId="0" xfId="0" applyFont="1" applyAlignment="1">
      <alignment horizontal="right"/>
    </xf>
    <xf numFmtId="49" fontId="0" fillId="0" borderId="0" xfId="0" applyNumberFormat="1"/>
    <xf numFmtId="0" fontId="10" fillId="0" borderId="0" xfId="0" applyFont="1"/>
    <xf numFmtId="0" fontId="0" fillId="3" borderId="0" xfId="0" applyFill="1" applyAlignment="1">
      <alignment horizontal="right" wrapText="1"/>
    </xf>
    <xf numFmtId="2" fontId="0" fillId="4" borderId="0" xfId="0" applyNumberFormat="1" applyFill="1" applyAlignment="1">
      <alignment horizontal="center" wrapText="1"/>
    </xf>
    <xf numFmtId="2" fontId="0" fillId="0" borderId="0" xfId="0" quotePrefix="1" applyNumberFormat="1"/>
    <xf numFmtId="16" fontId="5" fillId="0" borderId="0" xfId="0" applyNumberFormat="1" applyFont="1"/>
    <xf numFmtId="0" fontId="5" fillId="6" borderId="0" xfId="0" applyFont="1" applyFill="1"/>
    <xf numFmtId="0" fontId="8" fillId="0" borderId="0" xfId="0" applyFont="1" applyAlignment="1">
      <alignment wrapText="1"/>
    </xf>
    <xf numFmtId="0" fontId="0" fillId="0" borderId="0" xfId="0" applyAlignment="1">
      <alignment wrapText="1"/>
    </xf>
    <xf numFmtId="0" fontId="16" fillId="0" borderId="0" xfId="0" applyFont="1" applyAlignment="1">
      <alignment vertical="center"/>
    </xf>
    <xf numFmtId="16" fontId="0" fillId="0" borderId="0" xfId="0" quotePrefix="1" applyNumberFormat="1"/>
    <xf numFmtId="0" fontId="0" fillId="7" borderId="0" xfId="0" applyFill="1" applyAlignment="1">
      <alignment wrapText="1"/>
    </xf>
    <xf numFmtId="0" fontId="1" fillId="0" borderId="0" xfId="6934"/>
    <xf numFmtId="0" fontId="0" fillId="6" borderId="0" xfId="0" applyFill="1"/>
    <xf numFmtId="0" fontId="0" fillId="6" borderId="0" xfId="0" applyFill="1" applyAlignment="1">
      <alignment horizontal="right"/>
    </xf>
    <xf numFmtId="0" fontId="5" fillId="8" borderId="0" xfId="0" applyFont="1" applyFill="1"/>
    <xf numFmtId="2" fontId="0" fillId="6" borderId="0" xfId="0" applyNumberFormat="1" applyFill="1"/>
    <xf numFmtId="1" fontId="0" fillId="6" borderId="0" xfId="0" applyNumberFormat="1" applyFill="1"/>
    <xf numFmtId="1" fontId="5" fillId="8" borderId="0" xfId="0" applyNumberFormat="1" applyFont="1" applyFill="1"/>
    <xf numFmtId="0" fontId="5" fillId="6" borderId="0" xfId="0" applyFont="1" applyFill="1" applyAlignment="1">
      <alignment horizontal="right"/>
    </xf>
    <xf numFmtId="0" fontId="0" fillId="0" borderId="0" xfId="0" applyFill="1"/>
    <xf numFmtId="0" fontId="5" fillId="0" borderId="0" xfId="0" applyFont="1" applyFill="1"/>
    <xf numFmtId="2" fontId="5" fillId="0" borderId="0" xfId="0" applyNumberFormat="1" applyFont="1"/>
    <xf numFmtId="0" fontId="5" fillId="9" borderId="0" xfId="0" applyFont="1" applyFill="1"/>
    <xf numFmtId="164" fontId="0" fillId="2" borderId="0" xfId="0" applyNumberFormat="1" applyFill="1" applyAlignment="1">
      <alignment horizontal="center" wrapText="1"/>
    </xf>
    <xf numFmtId="164" fontId="5" fillId="0" borderId="0" xfId="0" applyNumberFormat="1" applyFont="1"/>
    <xf numFmtId="164" fontId="0" fillId="6" borderId="0" xfId="0" applyNumberFormat="1" applyFill="1"/>
    <xf numFmtId="164" fontId="5" fillId="9" borderId="0" xfId="0" applyNumberFormat="1" applyFont="1" applyFill="1"/>
    <xf numFmtId="164" fontId="5" fillId="0" borderId="0" xfId="0" applyNumberFormat="1" applyFont="1" applyFill="1"/>
    <xf numFmtId="0" fontId="0" fillId="10" borderId="0" xfId="0" applyFill="1"/>
    <xf numFmtId="0" fontId="0" fillId="11" borderId="0" xfId="0" applyFill="1"/>
    <xf numFmtId="11" fontId="5" fillId="0" borderId="0" xfId="0" applyNumberFormat="1" applyFont="1"/>
    <xf numFmtId="0" fontId="0" fillId="7" borderId="0" xfId="0" applyFill="1"/>
  </cellXfs>
  <cellStyles count="753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19" builtinId="9" hidden="1"/>
    <cellStyle name="Followed Hyperlink" xfId="3420"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3" builtinId="9" hidden="1"/>
    <cellStyle name="Followed Hyperlink" xfId="3445" builtinId="9" hidden="1"/>
    <cellStyle name="Followed Hyperlink" xfId="3447" builtinId="9" hidden="1"/>
    <cellStyle name="Followed Hyperlink" xfId="3449" builtinId="9" hidden="1"/>
    <cellStyle name="Followed Hyperlink" xfId="3451" builtinId="9" hidden="1"/>
    <cellStyle name="Followed Hyperlink" xfId="3453" builtinId="9" hidden="1"/>
    <cellStyle name="Followed Hyperlink" xfId="3455" builtinId="9" hidden="1"/>
    <cellStyle name="Followed Hyperlink" xfId="3457" builtinId="9" hidden="1"/>
    <cellStyle name="Followed Hyperlink" xfId="3459" builtinId="9" hidden="1"/>
    <cellStyle name="Followed Hyperlink" xfId="3461" builtinId="9" hidden="1"/>
    <cellStyle name="Followed Hyperlink" xfId="3463" builtinId="9" hidden="1"/>
    <cellStyle name="Followed Hyperlink" xfId="3465" builtinId="9" hidden="1"/>
    <cellStyle name="Followed Hyperlink" xfId="3467" builtinId="9" hidden="1"/>
    <cellStyle name="Followed Hyperlink" xfId="3469" builtinId="9" hidden="1"/>
    <cellStyle name="Followed Hyperlink" xfId="3471" builtinId="9" hidden="1"/>
    <cellStyle name="Followed Hyperlink" xfId="3473" builtinId="9" hidden="1"/>
    <cellStyle name="Followed Hyperlink" xfId="3475" builtinId="9" hidden="1"/>
    <cellStyle name="Followed Hyperlink" xfId="3477" builtinId="9" hidden="1"/>
    <cellStyle name="Followed Hyperlink" xfId="3479" builtinId="9" hidden="1"/>
    <cellStyle name="Followed Hyperlink" xfId="3481" builtinId="9" hidden="1"/>
    <cellStyle name="Followed Hyperlink" xfId="3483" builtinId="9" hidden="1"/>
    <cellStyle name="Followed Hyperlink" xfId="3485" builtinId="9" hidden="1"/>
    <cellStyle name="Followed Hyperlink" xfId="3487" builtinId="9" hidden="1"/>
    <cellStyle name="Followed Hyperlink" xfId="3489" builtinId="9" hidden="1"/>
    <cellStyle name="Followed Hyperlink" xfId="3491" builtinId="9" hidden="1"/>
    <cellStyle name="Followed Hyperlink" xfId="3493" builtinId="9" hidden="1"/>
    <cellStyle name="Followed Hyperlink" xfId="3495" builtinId="9" hidden="1"/>
    <cellStyle name="Followed Hyperlink" xfId="3497" builtinId="9" hidden="1"/>
    <cellStyle name="Followed Hyperlink" xfId="3499" builtinId="9" hidden="1"/>
    <cellStyle name="Followed Hyperlink" xfId="3501" builtinId="9" hidden="1"/>
    <cellStyle name="Followed Hyperlink" xfId="3503" builtinId="9" hidden="1"/>
    <cellStyle name="Followed Hyperlink" xfId="3505" builtinId="9" hidden="1"/>
    <cellStyle name="Followed Hyperlink" xfId="3507" builtinId="9" hidden="1"/>
    <cellStyle name="Followed Hyperlink" xfId="3509" builtinId="9" hidden="1"/>
    <cellStyle name="Followed Hyperlink" xfId="3511" builtinId="9" hidden="1"/>
    <cellStyle name="Followed Hyperlink" xfId="3513" builtinId="9" hidden="1"/>
    <cellStyle name="Followed Hyperlink" xfId="3515" builtinId="9" hidden="1"/>
    <cellStyle name="Followed Hyperlink" xfId="3517" builtinId="9" hidden="1"/>
    <cellStyle name="Followed Hyperlink" xfId="3519" builtinId="9" hidden="1"/>
    <cellStyle name="Followed Hyperlink" xfId="3521" builtinId="9" hidden="1"/>
    <cellStyle name="Followed Hyperlink" xfId="3523" builtinId="9" hidden="1"/>
    <cellStyle name="Followed Hyperlink" xfId="3525" builtinId="9" hidden="1"/>
    <cellStyle name="Followed Hyperlink" xfId="3527" builtinId="9" hidden="1"/>
    <cellStyle name="Followed Hyperlink" xfId="3529" builtinId="9" hidden="1"/>
    <cellStyle name="Followed Hyperlink" xfId="3531"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5" builtinId="9" hidden="1"/>
    <cellStyle name="Followed Hyperlink" xfId="3627" builtinId="9" hidden="1"/>
    <cellStyle name="Followed Hyperlink" xfId="3629" builtinId="9" hidden="1"/>
    <cellStyle name="Followed Hyperlink" xfId="3631" builtinId="9" hidden="1"/>
    <cellStyle name="Followed Hyperlink" xfId="3633" builtinId="9" hidden="1"/>
    <cellStyle name="Followed Hyperlink" xfId="3635" builtinId="9" hidden="1"/>
    <cellStyle name="Followed Hyperlink" xfId="3637" builtinId="9" hidden="1"/>
    <cellStyle name="Followed Hyperlink" xfId="3639" builtinId="9" hidden="1"/>
    <cellStyle name="Followed Hyperlink" xfId="3641" builtinId="9" hidden="1"/>
    <cellStyle name="Followed Hyperlink" xfId="3643" builtinId="9" hidden="1"/>
    <cellStyle name="Followed Hyperlink" xfId="3645" builtinId="9" hidden="1"/>
    <cellStyle name="Followed Hyperlink" xfId="3647" builtinId="9" hidden="1"/>
    <cellStyle name="Followed Hyperlink" xfId="3649" builtinId="9" hidden="1"/>
    <cellStyle name="Followed Hyperlink" xfId="3651" builtinId="9" hidden="1"/>
    <cellStyle name="Followed Hyperlink" xfId="3653" builtinId="9" hidden="1"/>
    <cellStyle name="Followed Hyperlink" xfId="3655" builtinId="9" hidden="1"/>
    <cellStyle name="Followed Hyperlink" xfId="3657" builtinId="9" hidden="1"/>
    <cellStyle name="Followed Hyperlink" xfId="3659" builtinId="9" hidden="1"/>
    <cellStyle name="Followed Hyperlink" xfId="3661" builtinId="9" hidden="1"/>
    <cellStyle name="Followed Hyperlink" xfId="3663" builtinId="9" hidden="1"/>
    <cellStyle name="Followed Hyperlink" xfId="3665" builtinId="9" hidden="1"/>
    <cellStyle name="Followed Hyperlink" xfId="3667" builtinId="9" hidden="1"/>
    <cellStyle name="Followed Hyperlink" xfId="3669" builtinId="9" hidden="1"/>
    <cellStyle name="Followed Hyperlink" xfId="3671" builtinId="9" hidden="1"/>
    <cellStyle name="Followed Hyperlink" xfId="3673" builtinId="9" hidden="1"/>
    <cellStyle name="Followed Hyperlink" xfId="3675" builtinId="9" hidden="1"/>
    <cellStyle name="Followed Hyperlink" xfId="3677" builtinId="9" hidden="1"/>
    <cellStyle name="Followed Hyperlink" xfId="3679" builtinId="9" hidden="1"/>
    <cellStyle name="Followed Hyperlink" xfId="3681" builtinId="9" hidden="1"/>
    <cellStyle name="Followed Hyperlink" xfId="3683" builtinId="9" hidden="1"/>
    <cellStyle name="Followed Hyperlink" xfId="3685" builtinId="9" hidden="1"/>
    <cellStyle name="Followed Hyperlink" xfId="3687" builtinId="9" hidden="1"/>
    <cellStyle name="Followed Hyperlink" xfId="3689" builtinId="9" hidden="1"/>
    <cellStyle name="Followed Hyperlink" xfId="3691" builtinId="9" hidden="1"/>
    <cellStyle name="Followed Hyperlink" xfId="3693" builtinId="9" hidden="1"/>
    <cellStyle name="Followed Hyperlink" xfId="3695" builtinId="9" hidden="1"/>
    <cellStyle name="Followed Hyperlink" xfId="3697" builtinId="9" hidden="1"/>
    <cellStyle name="Followed Hyperlink" xfId="3699" builtinId="9" hidden="1"/>
    <cellStyle name="Followed Hyperlink" xfId="3701" builtinId="9" hidden="1"/>
    <cellStyle name="Followed Hyperlink" xfId="3703" builtinId="9" hidden="1"/>
    <cellStyle name="Followed Hyperlink" xfId="3705" builtinId="9" hidden="1"/>
    <cellStyle name="Followed Hyperlink" xfId="3707" builtinId="9" hidden="1"/>
    <cellStyle name="Followed Hyperlink" xfId="3709" builtinId="9" hidden="1"/>
    <cellStyle name="Followed Hyperlink" xfId="3711" builtinId="9" hidden="1"/>
    <cellStyle name="Followed Hyperlink" xfId="3713"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7" builtinId="9" hidden="1"/>
    <cellStyle name="Followed Hyperlink" xfId="3809" builtinId="9" hidden="1"/>
    <cellStyle name="Followed Hyperlink" xfId="3811" builtinId="9" hidden="1"/>
    <cellStyle name="Followed Hyperlink" xfId="3813" builtinId="9" hidden="1"/>
    <cellStyle name="Followed Hyperlink" xfId="3815" builtinId="9" hidden="1"/>
    <cellStyle name="Followed Hyperlink" xfId="3817" builtinId="9" hidden="1"/>
    <cellStyle name="Followed Hyperlink" xfId="3819" builtinId="9" hidden="1"/>
    <cellStyle name="Followed Hyperlink" xfId="3821" builtinId="9" hidden="1"/>
    <cellStyle name="Followed Hyperlink" xfId="3823" builtinId="9" hidden="1"/>
    <cellStyle name="Followed Hyperlink" xfId="3825" builtinId="9" hidden="1"/>
    <cellStyle name="Followed Hyperlink" xfId="3827" builtinId="9" hidden="1"/>
    <cellStyle name="Followed Hyperlink" xfId="3829" builtinId="9" hidden="1"/>
    <cellStyle name="Followed Hyperlink" xfId="3831" builtinId="9" hidden="1"/>
    <cellStyle name="Followed Hyperlink" xfId="3833" builtinId="9" hidden="1"/>
    <cellStyle name="Followed Hyperlink" xfId="3835" builtinId="9" hidden="1"/>
    <cellStyle name="Followed Hyperlink" xfId="3837" builtinId="9" hidden="1"/>
    <cellStyle name="Followed Hyperlink" xfId="3839" builtinId="9" hidden="1"/>
    <cellStyle name="Followed Hyperlink" xfId="3841" builtinId="9" hidden="1"/>
    <cellStyle name="Followed Hyperlink" xfId="3843" builtinId="9" hidden="1"/>
    <cellStyle name="Followed Hyperlink" xfId="3845" builtinId="9" hidden="1"/>
    <cellStyle name="Followed Hyperlink" xfId="3847" builtinId="9" hidden="1"/>
    <cellStyle name="Followed Hyperlink" xfId="3849" builtinId="9" hidden="1"/>
    <cellStyle name="Followed Hyperlink" xfId="3851" builtinId="9" hidden="1"/>
    <cellStyle name="Followed Hyperlink" xfId="3853" builtinId="9" hidden="1"/>
    <cellStyle name="Followed Hyperlink" xfId="3855" builtinId="9" hidden="1"/>
    <cellStyle name="Followed Hyperlink" xfId="3857" builtinId="9" hidden="1"/>
    <cellStyle name="Followed Hyperlink" xfId="3859" builtinId="9" hidden="1"/>
    <cellStyle name="Followed Hyperlink" xfId="3861" builtinId="9" hidden="1"/>
    <cellStyle name="Followed Hyperlink" xfId="3863" builtinId="9" hidden="1"/>
    <cellStyle name="Followed Hyperlink" xfId="3865" builtinId="9" hidden="1"/>
    <cellStyle name="Followed Hyperlink" xfId="3867" builtinId="9" hidden="1"/>
    <cellStyle name="Followed Hyperlink" xfId="3869" builtinId="9" hidden="1"/>
    <cellStyle name="Followed Hyperlink" xfId="3871" builtinId="9" hidden="1"/>
    <cellStyle name="Followed Hyperlink" xfId="3873" builtinId="9" hidden="1"/>
    <cellStyle name="Followed Hyperlink" xfId="3875" builtinId="9" hidden="1"/>
    <cellStyle name="Followed Hyperlink" xfId="3877" builtinId="9" hidden="1"/>
    <cellStyle name="Followed Hyperlink" xfId="3879" builtinId="9" hidden="1"/>
    <cellStyle name="Followed Hyperlink" xfId="3881" builtinId="9" hidden="1"/>
    <cellStyle name="Followed Hyperlink" xfId="3883" builtinId="9" hidden="1"/>
    <cellStyle name="Followed Hyperlink" xfId="3885" builtinId="9" hidden="1"/>
    <cellStyle name="Followed Hyperlink" xfId="3887" builtinId="9" hidden="1"/>
    <cellStyle name="Followed Hyperlink" xfId="3889" builtinId="9" hidden="1"/>
    <cellStyle name="Followed Hyperlink" xfId="3891" builtinId="9" hidden="1"/>
    <cellStyle name="Followed Hyperlink" xfId="3893" builtinId="9" hidden="1"/>
    <cellStyle name="Followed Hyperlink" xfId="3895"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9" builtinId="9" hidden="1"/>
    <cellStyle name="Followed Hyperlink" xfId="3991" builtinId="9" hidden="1"/>
    <cellStyle name="Followed Hyperlink" xfId="3993" builtinId="9" hidden="1"/>
    <cellStyle name="Followed Hyperlink" xfId="3995" builtinId="9" hidden="1"/>
    <cellStyle name="Followed Hyperlink" xfId="3997" builtinId="9" hidden="1"/>
    <cellStyle name="Followed Hyperlink" xfId="3999" builtinId="9" hidden="1"/>
    <cellStyle name="Followed Hyperlink" xfId="4001" builtinId="9" hidden="1"/>
    <cellStyle name="Followed Hyperlink" xfId="4003" builtinId="9" hidden="1"/>
    <cellStyle name="Followed Hyperlink" xfId="4005" builtinId="9" hidden="1"/>
    <cellStyle name="Followed Hyperlink" xfId="4007" builtinId="9" hidden="1"/>
    <cellStyle name="Followed Hyperlink" xfId="4009" builtinId="9" hidden="1"/>
    <cellStyle name="Followed Hyperlink" xfId="4011" builtinId="9" hidden="1"/>
    <cellStyle name="Followed Hyperlink" xfId="4013" builtinId="9" hidden="1"/>
    <cellStyle name="Followed Hyperlink" xfId="4015" builtinId="9" hidden="1"/>
    <cellStyle name="Followed Hyperlink" xfId="4017" builtinId="9" hidden="1"/>
    <cellStyle name="Followed Hyperlink" xfId="4019" builtinId="9" hidden="1"/>
    <cellStyle name="Followed Hyperlink" xfId="4021" builtinId="9" hidden="1"/>
    <cellStyle name="Followed Hyperlink" xfId="4023" builtinId="9" hidden="1"/>
    <cellStyle name="Followed Hyperlink" xfId="4025" builtinId="9" hidden="1"/>
    <cellStyle name="Followed Hyperlink" xfId="4027" builtinId="9" hidden="1"/>
    <cellStyle name="Followed Hyperlink" xfId="4029" builtinId="9" hidden="1"/>
    <cellStyle name="Followed Hyperlink" xfId="4031" builtinId="9" hidden="1"/>
    <cellStyle name="Followed Hyperlink" xfId="4033" builtinId="9" hidden="1"/>
    <cellStyle name="Followed Hyperlink" xfId="4035" builtinId="9" hidden="1"/>
    <cellStyle name="Followed Hyperlink" xfId="4037" builtinId="9" hidden="1"/>
    <cellStyle name="Followed Hyperlink" xfId="4039" builtinId="9" hidden="1"/>
    <cellStyle name="Followed Hyperlink" xfId="4041" builtinId="9" hidden="1"/>
    <cellStyle name="Followed Hyperlink" xfId="4043" builtinId="9" hidden="1"/>
    <cellStyle name="Followed Hyperlink" xfId="4045" builtinId="9" hidden="1"/>
    <cellStyle name="Followed Hyperlink" xfId="4047" builtinId="9" hidden="1"/>
    <cellStyle name="Followed Hyperlink" xfId="4049" builtinId="9" hidden="1"/>
    <cellStyle name="Followed Hyperlink" xfId="4051" builtinId="9" hidden="1"/>
    <cellStyle name="Followed Hyperlink" xfId="4053" builtinId="9" hidden="1"/>
    <cellStyle name="Followed Hyperlink" xfId="4055" builtinId="9" hidden="1"/>
    <cellStyle name="Followed Hyperlink" xfId="4057" builtinId="9" hidden="1"/>
    <cellStyle name="Followed Hyperlink" xfId="4059" builtinId="9" hidden="1"/>
    <cellStyle name="Followed Hyperlink" xfId="4061" builtinId="9" hidden="1"/>
    <cellStyle name="Followed Hyperlink" xfId="4063" builtinId="9" hidden="1"/>
    <cellStyle name="Followed Hyperlink" xfId="4065" builtinId="9" hidden="1"/>
    <cellStyle name="Followed Hyperlink" xfId="4067" builtinId="9" hidden="1"/>
    <cellStyle name="Followed Hyperlink" xfId="4069" builtinId="9" hidden="1"/>
    <cellStyle name="Followed Hyperlink" xfId="4071" builtinId="9" hidden="1"/>
    <cellStyle name="Followed Hyperlink" xfId="4073" builtinId="9" hidden="1"/>
    <cellStyle name="Followed Hyperlink" xfId="4075" builtinId="9" hidden="1"/>
    <cellStyle name="Followed Hyperlink" xfId="4077" builtinId="9" hidden="1"/>
    <cellStyle name="Followed Hyperlink" xfId="4079"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09"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3" builtinId="9" hidden="1"/>
    <cellStyle name="Followed Hyperlink" xfId="4505" builtinId="9" hidden="1"/>
    <cellStyle name="Followed Hyperlink" xfId="4507" builtinId="9" hidden="1"/>
    <cellStyle name="Followed Hyperlink" xfId="4509" builtinId="9" hidden="1"/>
    <cellStyle name="Followed Hyperlink" xfId="4511" builtinId="9" hidden="1"/>
    <cellStyle name="Followed Hyperlink" xfId="4513" builtinId="9" hidden="1"/>
    <cellStyle name="Followed Hyperlink" xfId="4515" builtinId="9" hidden="1"/>
    <cellStyle name="Followed Hyperlink" xfId="4517" builtinId="9" hidden="1"/>
    <cellStyle name="Followed Hyperlink" xfId="4519" builtinId="9" hidden="1"/>
    <cellStyle name="Followed Hyperlink" xfId="4521" builtinId="9" hidden="1"/>
    <cellStyle name="Followed Hyperlink" xfId="4523" builtinId="9" hidden="1"/>
    <cellStyle name="Followed Hyperlink" xfId="4525" builtinId="9" hidden="1"/>
    <cellStyle name="Followed Hyperlink" xfId="4527" builtinId="9" hidden="1"/>
    <cellStyle name="Followed Hyperlink" xfId="4529" builtinId="9" hidden="1"/>
    <cellStyle name="Followed Hyperlink" xfId="4531" builtinId="9" hidden="1"/>
    <cellStyle name="Followed Hyperlink" xfId="4533" builtinId="9" hidden="1"/>
    <cellStyle name="Followed Hyperlink" xfId="4535" builtinId="9" hidden="1"/>
    <cellStyle name="Followed Hyperlink" xfId="4537" builtinId="9" hidden="1"/>
    <cellStyle name="Followed Hyperlink" xfId="4539" builtinId="9" hidden="1"/>
    <cellStyle name="Followed Hyperlink" xfId="4541" builtinId="9" hidden="1"/>
    <cellStyle name="Followed Hyperlink" xfId="4543" builtinId="9" hidden="1"/>
    <cellStyle name="Followed Hyperlink" xfId="4545" builtinId="9" hidden="1"/>
    <cellStyle name="Followed Hyperlink" xfId="4547" builtinId="9" hidden="1"/>
    <cellStyle name="Followed Hyperlink" xfId="4549" builtinId="9" hidden="1"/>
    <cellStyle name="Followed Hyperlink" xfId="4551" builtinId="9" hidden="1"/>
    <cellStyle name="Followed Hyperlink" xfId="4553" builtinId="9" hidden="1"/>
    <cellStyle name="Followed Hyperlink" xfId="4555" builtinId="9" hidden="1"/>
    <cellStyle name="Followed Hyperlink" xfId="4557" builtinId="9" hidden="1"/>
    <cellStyle name="Followed Hyperlink" xfId="4559" builtinId="9" hidden="1"/>
    <cellStyle name="Followed Hyperlink" xfId="4561" builtinId="9" hidden="1"/>
    <cellStyle name="Followed Hyperlink" xfId="4563" builtinId="9" hidden="1"/>
    <cellStyle name="Followed Hyperlink" xfId="4565" builtinId="9" hidden="1"/>
    <cellStyle name="Followed Hyperlink" xfId="4567" builtinId="9" hidden="1"/>
    <cellStyle name="Followed Hyperlink" xfId="4569" builtinId="9" hidden="1"/>
    <cellStyle name="Followed Hyperlink" xfId="4571" builtinId="9" hidden="1"/>
    <cellStyle name="Followed Hyperlink" xfId="4573" builtinId="9" hidden="1"/>
    <cellStyle name="Followed Hyperlink" xfId="4575" builtinId="9" hidden="1"/>
    <cellStyle name="Followed Hyperlink" xfId="4577" builtinId="9" hidden="1"/>
    <cellStyle name="Followed Hyperlink" xfId="4579" builtinId="9" hidden="1"/>
    <cellStyle name="Followed Hyperlink" xfId="4581" builtinId="9" hidden="1"/>
    <cellStyle name="Followed Hyperlink" xfId="4583" builtinId="9" hidden="1"/>
    <cellStyle name="Followed Hyperlink" xfId="4585" builtinId="9" hidden="1"/>
    <cellStyle name="Followed Hyperlink" xfId="4587" builtinId="9" hidden="1"/>
    <cellStyle name="Followed Hyperlink" xfId="4589" builtinId="9" hidden="1"/>
    <cellStyle name="Followed Hyperlink" xfId="4591" builtinId="9" hidden="1"/>
    <cellStyle name="Followed Hyperlink" xfId="4593" builtinId="9" hidden="1"/>
    <cellStyle name="Followed Hyperlink" xfId="4595" builtinId="9" hidden="1"/>
    <cellStyle name="Followed Hyperlink" xfId="4597" builtinId="9" hidden="1"/>
    <cellStyle name="Followed Hyperlink" xfId="4599" builtinId="9" hidden="1"/>
    <cellStyle name="Followed Hyperlink" xfId="4601" builtinId="9" hidden="1"/>
    <cellStyle name="Followed Hyperlink" xfId="4603" builtinId="9" hidden="1"/>
    <cellStyle name="Followed Hyperlink" xfId="4605" builtinId="9" hidden="1"/>
    <cellStyle name="Followed Hyperlink" xfId="4607" builtinId="9" hidden="1"/>
    <cellStyle name="Followed Hyperlink" xfId="4609" builtinId="9" hidden="1"/>
    <cellStyle name="Followed Hyperlink" xfId="4611" builtinId="9" hidden="1"/>
    <cellStyle name="Followed Hyperlink" xfId="4613" builtinId="9" hidden="1"/>
    <cellStyle name="Followed Hyperlink" xfId="4615" builtinId="9" hidden="1"/>
    <cellStyle name="Followed Hyperlink" xfId="4617" builtinId="9" hidden="1"/>
    <cellStyle name="Followed Hyperlink" xfId="4619" builtinId="9" hidden="1"/>
    <cellStyle name="Followed Hyperlink" xfId="4621" builtinId="9" hidden="1"/>
    <cellStyle name="Followed Hyperlink" xfId="4623" builtinId="9" hidden="1"/>
    <cellStyle name="Followed Hyperlink" xfId="4625" builtinId="9" hidden="1"/>
    <cellStyle name="Followed Hyperlink" xfId="4627" builtinId="9" hidden="1"/>
    <cellStyle name="Followed Hyperlink" xfId="4629" builtinId="9" hidden="1"/>
    <cellStyle name="Followed Hyperlink" xfId="4631" builtinId="9" hidden="1"/>
    <cellStyle name="Followed Hyperlink" xfId="4633" builtinId="9" hidden="1"/>
    <cellStyle name="Followed Hyperlink" xfId="4635" builtinId="9" hidden="1"/>
    <cellStyle name="Followed Hyperlink" xfId="4637" builtinId="9" hidden="1"/>
    <cellStyle name="Followed Hyperlink" xfId="4639" builtinId="9" hidden="1"/>
    <cellStyle name="Followed Hyperlink" xfId="4641" builtinId="9" hidden="1"/>
    <cellStyle name="Followed Hyperlink" xfId="4643" builtinId="9" hidden="1"/>
    <cellStyle name="Followed Hyperlink" xfId="4645" builtinId="9" hidden="1"/>
    <cellStyle name="Followed Hyperlink" xfId="4647" builtinId="9" hidden="1"/>
    <cellStyle name="Followed Hyperlink" xfId="4649" builtinId="9" hidden="1"/>
    <cellStyle name="Followed Hyperlink" xfId="4651" builtinId="9" hidden="1"/>
    <cellStyle name="Followed Hyperlink" xfId="4653" builtinId="9" hidden="1"/>
    <cellStyle name="Followed Hyperlink" xfId="4655" builtinId="9" hidden="1"/>
    <cellStyle name="Followed Hyperlink" xfId="4657" builtinId="9" hidden="1"/>
    <cellStyle name="Followed Hyperlink" xfId="4659" builtinId="9" hidden="1"/>
    <cellStyle name="Followed Hyperlink" xfId="4661" builtinId="9" hidden="1"/>
    <cellStyle name="Followed Hyperlink" xfId="4663" builtinId="9" hidden="1"/>
    <cellStyle name="Followed Hyperlink" xfId="4665" builtinId="9" hidden="1"/>
    <cellStyle name="Followed Hyperlink" xfId="4667" builtinId="9" hidden="1"/>
    <cellStyle name="Followed Hyperlink" xfId="4669" builtinId="9" hidden="1"/>
    <cellStyle name="Followed Hyperlink" xfId="4671" builtinId="9" hidden="1"/>
    <cellStyle name="Followed Hyperlink" xfId="4673" builtinId="9" hidden="1"/>
    <cellStyle name="Followed Hyperlink" xfId="4675" builtinId="9" hidden="1"/>
    <cellStyle name="Followed Hyperlink" xfId="4677" builtinId="9" hidden="1"/>
    <cellStyle name="Followed Hyperlink" xfId="4679" builtinId="9" hidden="1"/>
    <cellStyle name="Followed Hyperlink" xfId="4681" builtinId="9" hidden="1"/>
    <cellStyle name="Followed Hyperlink" xfId="4683"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77" builtinId="9" hidden="1"/>
    <cellStyle name="Followed Hyperlink" xfId="4779" builtinId="9" hidden="1"/>
    <cellStyle name="Followed Hyperlink" xfId="4781" builtinId="9" hidden="1"/>
    <cellStyle name="Followed Hyperlink" xfId="4783" builtinId="9" hidden="1"/>
    <cellStyle name="Followed Hyperlink" xfId="4785" builtinId="9" hidden="1"/>
    <cellStyle name="Followed Hyperlink" xfId="4787" builtinId="9" hidden="1"/>
    <cellStyle name="Followed Hyperlink" xfId="4789" builtinId="9" hidden="1"/>
    <cellStyle name="Followed Hyperlink" xfId="4791" builtinId="9" hidden="1"/>
    <cellStyle name="Followed Hyperlink" xfId="4793" builtinId="9" hidden="1"/>
    <cellStyle name="Followed Hyperlink" xfId="4795" builtinId="9" hidden="1"/>
    <cellStyle name="Followed Hyperlink" xfId="4797" builtinId="9" hidden="1"/>
    <cellStyle name="Followed Hyperlink" xfId="4799" builtinId="9" hidden="1"/>
    <cellStyle name="Followed Hyperlink" xfId="4801" builtinId="9" hidden="1"/>
    <cellStyle name="Followed Hyperlink" xfId="4803" builtinId="9" hidden="1"/>
    <cellStyle name="Followed Hyperlink" xfId="4805" builtinId="9" hidden="1"/>
    <cellStyle name="Followed Hyperlink" xfId="4807" builtinId="9" hidden="1"/>
    <cellStyle name="Followed Hyperlink" xfId="4809" builtinId="9" hidden="1"/>
    <cellStyle name="Followed Hyperlink" xfId="4811" builtinId="9" hidden="1"/>
    <cellStyle name="Followed Hyperlink" xfId="4813" builtinId="9" hidden="1"/>
    <cellStyle name="Followed Hyperlink" xfId="4815" builtinId="9" hidden="1"/>
    <cellStyle name="Followed Hyperlink" xfId="4817" builtinId="9" hidden="1"/>
    <cellStyle name="Followed Hyperlink" xfId="4819" builtinId="9" hidden="1"/>
    <cellStyle name="Followed Hyperlink" xfId="4821" builtinId="9" hidden="1"/>
    <cellStyle name="Followed Hyperlink" xfId="4823" builtinId="9" hidden="1"/>
    <cellStyle name="Followed Hyperlink" xfId="4825" builtinId="9" hidden="1"/>
    <cellStyle name="Followed Hyperlink" xfId="4827" builtinId="9" hidden="1"/>
    <cellStyle name="Followed Hyperlink" xfId="4829" builtinId="9" hidden="1"/>
    <cellStyle name="Followed Hyperlink" xfId="4831" builtinId="9" hidden="1"/>
    <cellStyle name="Followed Hyperlink" xfId="4833" builtinId="9" hidden="1"/>
    <cellStyle name="Followed Hyperlink" xfId="4835" builtinId="9" hidden="1"/>
    <cellStyle name="Followed Hyperlink" xfId="4837" builtinId="9" hidden="1"/>
    <cellStyle name="Followed Hyperlink" xfId="4839" builtinId="9" hidden="1"/>
    <cellStyle name="Followed Hyperlink" xfId="4841" builtinId="9" hidden="1"/>
    <cellStyle name="Followed Hyperlink" xfId="4843" builtinId="9" hidden="1"/>
    <cellStyle name="Followed Hyperlink" xfId="4845" builtinId="9" hidden="1"/>
    <cellStyle name="Followed Hyperlink" xfId="4847" builtinId="9" hidden="1"/>
    <cellStyle name="Followed Hyperlink" xfId="4849" builtinId="9" hidden="1"/>
    <cellStyle name="Followed Hyperlink" xfId="4851" builtinId="9" hidden="1"/>
    <cellStyle name="Followed Hyperlink" xfId="4853" builtinId="9" hidden="1"/>
    <cellStyle name="Followed Hyperlink" xfId="4855" builtinId="9" hidden="1"/>
    <cellStyle name="Followed Hyperlink" xfId="4857" builtinId="9" hidden="1"/>
    <cellStyle name="Followed Hyperlink" xfId="4859" builtinId="9" hidden="1"/>
    <cellStyle name="Followed Hyperlink" xfId="4861" builtinId="9" hidden="1"/>
    <cellStyle name="Followed Hyperlink" xfId="4863" builtinId="9" hidden="1"/>
    <cellStyle name="Followed Hyperlink" xfId="4865" builtinId="9" hidden="1"/>
    <cellStyle name="Followed Hyperlink" xfId="4867" builtinId="9" hidden="1"/>
    <cellStyle name="Followed Hyperlink" xfId="4869" builtinId="9" hidden="1"/>
    <cellStyle name="Followed Hyperlink" xfId="4871" builtinId="9" hidden="1"/>
    <cellStyle name="Followed Hyperlink" xfId="4873" builtinId="9" hidden="1"/>
    <cellStyle name="Followed Hyperlink" xfId="4875" builtinId="9" hidden="1"/>
    <cellStyle name="Followed Hyperlink" xfId="4877" builtinId="9" hidden="1"/>
    <cellStyle name="Followed Hyperlink" xfId="4879" builtinId="9" hidden="1"/>
    <cellStyle name="Followed Hyperlink" xfId="4881" builtinId="9" hidden="1"/>
    <cellStyle name="Followed Hyperlink" xfId="4883" builtinId="9" hidden="1"/>
    <cellStyle name="Followed Hyperlink" xfId="4885" builtinId="9" hidden="1"/>
    <cellStyle name="Followed Hyperlink" xfId="4887" builtinId="9" hidden="1"/>
    <cellStyle name="Followed Hyperlink" xfId="4889" builtinId="9" hidden="1"/>
    <cellStyle name="Followed Hyperlink" xfId="4891" builtinId="9" hidden="1"/>
    <cellStyle name="Followed Hyperlink" xfId="4893" builtinId="9" hidden="1"/>
    <cellStyle name="Followed Hyperlink" xfId="4895" builtinId="9" hidden="1"/>
    <cellStyle name="Followed Hyperlink" xfId="4897" builtinId="9" hidden="1"/>
    <cellStyle name="Followed Hyperlink" xfId="4899" builtinId="9" hidden="1"/>
    <cellStyle name="Followed Hyperlink" xfId="4901" builtinId="9" hidden="1"/>
    <cellStyle name="Followed Hyperlink" xfId="4903" builtinId="9" hidden="1"/>
    <cellStyle name="Followed Hyperlink" xfId="4905" builtinId="9" hidden="1"/>
    <cellStyle name="Followed Hyperlink" xfId="4907" builtinId="9" hidden="1"/>
    <cellStyle name="Followed Hyperlink" xfId="4909" builtinId="9" hidden="1"/>
    <cellStyle name="Followed Hyperlink" xfId="4911" builtinId="9" hidden="1"/>
    <cellStyle name="Followed Hyperlink" xfId="4913" builtinId="9" hidden="1"/>
    <cellStyle name="Followed Hyperlink" xfId="4915" builtinId="9" hidden="1"/>
    <cellStyle name="Followed Hyperlink" xfId="4917" builtinId="9" hidden="1"/>
    <cellStyle name="Followed Hyperlink" xfId="4919" builtinId="9" hidden="1"/>
    <cellStyle name="Followed Hyperlink" xfId="4921" builtinId="9" hidden="1"/>
    <cellStyle name="Followed Hyperlink" xfId="4923" builtinId="9" hidden="1"/>
    <cellStyle name="Followed Hyperlink" xfId="4925" builtinId="9" hidden="1"/>
    <cellStyle name="Followed Hyperlink" xfId="4927" builtinId="9" hidden="1"/>
    <cellStyle name="Followed Hyperlink" xfId="4929" builtinId="9" hidden="1"/>
    <cellStyle name="Followed Hyperlink" xfId="4931" builtinId="9" hidden="1"/>
    <cellStyle name="Followed Hyperlink" xfId="4933" builtinId="9" hidden="1"/>
    <cellStyle name="Followed Hyperlink" xfId="4935" builtinId="9" hidden="1"/>
    <cellStyle name="Followed Hyperlink" xfId="4937" builtinId="9" hidden="1"/>
    <cellStyle name="Followed Hyperlink" xfId="4939" builtinId="9" hidden="1"/>
    <cellStyle name="Followed Hyperlink" xfId="4941" builtinId="9" hidden="1"/>
    <cellStyle name="Followed Hyperlink" xfId="4943" builtinId="9" hidden="1"/>
    <cellStyle name="Followed Hyperlink" xfId="4945" builtinId="9" hidden="1"/>
    <cellStyle name="Followed Hyperlink" xfId="4947" builtinId="9" hidden="1"/>
    <cellStyle name="Followed Hyperlink" xfId="4949" builtinId="9" hidden="1"/>
    <cellStyle name="Followed Hyperlink" xfId="4951" builtinId="9" hidden="1"/>
    <cellStyle name="Followed Hyperlink" xfId="4953" builtinId="9" hidden="1"/>
    <cellStyle name="Followed Hyperlink" xfId="4955" builtinId="9" hidden="1"/>
    <cellStyle name="Followed Hyperlink" xfId="4957" builtinId="9" hidden="1"/>
    <cellStyle name="Followed Hyperlink" xfId="4959" builtinId="9" hidden="1"/>
    <cellStyle name="Followed Hyperlink" xfId="4961" builtinId="9" hidden="1"/>
    <cellStyle name="Followed Hyperlink" xfId="4963" builtinId="9" hidden="1"/>
    <cellStyle name="Followed Hyperlink" xfId="4965" builtinId="9" hidden="1"/>
    <cellStyle name="Followed Hyperlink" xfId="4967" builtinId="9" hidden="1"/>
    <cellStyle name="Followed Hyperlink" xfId="4969"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3" builtinId="9" hidden="1"/>
    <cellStyle name="Followed Hyperlink" xfId="5065" builtinId="9" hidden="1"/>
    <cellStyle name="Followed Hyperlink" xfId="5067" builtinId="9" hidden="1"/>
    <cellStyle name="Followed Hyperlink" xfId="5069" builtinId="9" hidden="1"/>
    <cellStyle name="Followed Hyperlink" xfId="5071" builtinId="9" hidden="1"/>
    <cellStyle name="Followed Hyperlink" xfId="5073" builtinId="9" hidden="1"/>
    <cellStyle name="Followed Hyperlink" xfId="5075" builtinId="9" hidden="1"/>
    <cellStyle name="Followed Hyperlink" xfId="5077" builtinId="9" hidden="1"/>
    <cellStyle name="Followed Hyperlink" xfId="5079" builtinId="9" hidden="1"/>
    <cellStyle name="Followed Hyperlink" xfId="5081" builtinId="9" hidden="1"/>
    <cellStyle name="Followed Hyperlink" xfId="5083" builtinId="9" hidden="1"/>
    <cellStyle name="Followed Hyperlink" xfId="5085" builtinId="9" hidden="1"/>
    <cellStyle name="Followed Hyperlink" xfId="5087" builtinId="9" hidden="1"/>
    <cellStyle name="Followed Hyperlink" xfId="5089" builtinId="9" hidden="1"/>
    <cellStyle name="Followed Hyperlink" xfId="5091" builtinId="9" hidden="1"/>
    <cellStyle name="Followed Hyperlink" xfId="5093" builtinId="9" hidden="1"/>
    <cellStyle name="Followed Hyperlink" xfId="5095" builtinId="9" hidden="1"/>
    <cellStyle name="Followed Hyperlink" xfId="5097" builtinId="9" hidden="1"/>
    <cellStyle name="Followed Hyperlink" xfId="5099" builtinId="9" hidden="1"/>
    <cellStyle name="Followed Hyperlink" xfId="5101" builtinId="9" hidden="1"/>
    <cellStyle name="Followed Hyperlink" xfId="5103" builtinId="9" hidden="1"/>
    <cellStyle name="Followed Hyperlink" xfId="5105" builtinId="9" hidden="1"/>
    <cellStyle name="Followed Hyperlink" xfId="5107" builtinId="9" hidden="1"/>
    <cellStyle name="Followed Hyperlink" xfId="5109" builtinId="9" hidden="1"/>
    <cellStyle name="Followed Hyperlink" xfId="5111" builtinId="9" hidden="1"/>
    <cellStyle name="Followed Hyperlink" xfId="5113" builtinId="9" hidden="1"/>
    <cellStyle name="Followed Hyperlink" xfId="5115" builtinId="9" hidden="1"/>
    <cellStyle name="Followed Hyperlink" xfId="5117" builtinId="9" hidden="1"/>
    <cellStyle name="Followed Hyperlink" xfId="5119" builtinId="9" hidden="1"/>
    <cellStyle name="Followed Hyperlink" xfId="5121" builtinId="9" hidden="1"/>
    <cellStyle name="Followed Hyperlink" xfId="5123" builtinId="9" hidden="1"/>
    <cellStyle name="Followed Hyperlink" xfId="5125" builtinId="9" hidden="1"/>
    <cellStyle name="Followed Hyperlink" xfId="5127" builtinId="9" hidden="1"/>
    <cellStyle name="Followed Hyperlink" xfId="5129" builtinId="9" hidden="1"/>
    <cellStyle name="Followed Hyperlink" xfId="5131" builtinId="9" hidden="1"/>
    <cellStyle name="Followed Hyperlink" xfId="5133" builtinId="9" hidden="1"/>
    <cellStyle name="Followed Hyperlink" xfId="5135" builtinId="9" hidden="1"/>
    <cellStyle name="Followed Hyperlink" xfId="5137" builtinId="9" hidden="1"/>
    <cellStyle name="Followed Hyperlink" xfId="5139" builtinId="9" hidden="1"/>
    <cellStyle name="Followed Hyperlink" xfId="5141" builtinId="9" hidden="1"/>
    <cellStyle name="Followed Hyperlink" xfId="5143" builtinId="9" hidden="1"/>
    <cellStyle name="Followed Hyperlink" xfId="5145" builtinId="9" hidden="1"/>
    <cellStyle name="Followed Hyperlink" xfId="5147" builtinId="9" hidden="1"/>
    <cellStyle name="Followed Hyperlink" xfId="5149" builtinId="9" hidden="1"/>
    <cellStyle name="Followed Hyperlink" xfId="5151" builtinId="9" hidden="1"/>
    <cellStyle name="Followed Hyperlink" xfId="5153" builtinId="9" hidden="1"/>
    <cellStyle name="Followed Hyperlink" xfId="5155"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87" builtinId="9" hidden="1"/>
    <cellStyle name="Followed Hyperlink" xfId="5189" builtinId="9" hidden="1"/>
    <cellStyle name="Followed Hyperlink" xfId="5191" builtinId="9" hidden="1"/>
    <cellStyle name="Followed Hyperlink" xfId="5193"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3"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29" builtinId="9" hidden="1"/>
    <cellStyle name="Followed Hyperlink" xfId="5331" builtinId="9" hidden="1"/>
    <cellStyle name="Followed Hyperlink" xfId="5333" builtinId="9" hidden="1"/>
    <cellStyle name="Followed Hyperlink" xfId="5335" builtinId="9" hidden="1"/>
    <cellStyle name="Followed Hyperlink" xfId="5337" builtinId="9" hidden="1"/>
    <cellStyle name="Followed Hyperlink" xfId="5339" builtinId="9" hidden="1"/>
    <cellStyle name="Followed Hyperlink" xfId="5341" builtinId="9" hidden="1"/>
    <cellStyle name="Followed Hyperlink" xfId="5343" builtinId="9" hidden="1"/>
    <cellStyle name="Followed Hyperlink" xfId="5345" builtinId="9" hidden="1"/>
    <cellStyle name="Followed Hyperlink" xfId="5347" builtinId="9" hidden="1"/>
    <cellStyle name="Followed Hyperlink" xfId="5349" builtinId="9" hidden="1"/>
    <cellStyle name="Followed Hyperlink" xfId="5351" builtinId="9" hidden="1"/>
    <cellStyle name="Followed Hyperlink" xfId="5353" builtinId="9" hidden="1"/>
    <cellStyle name="Followed Hyperlink" xfId="5355" builtinId="9" hidden="1"/>
    <cellStyle name="Followed Hyperlink" xfId="5357" builtinId="9" hidden="1"/>
    <cellStyle name="Followed Hyperlink" xfId="5359" builtinId="9" hidden="1"/>
    <cellStyle name="Followed Hyperlink" xfId="5361" builtinId="9" hidden="1"/>
    <cellStyle name="Followed Hyperlink" xfId="5363" builtinId="9" hidden="1"/>
    <cellStyle name="Followed Hyperlink" xfId="5365" builtinId="9" hidden="1"/>
    <cellStyle name="Followed Hyperlink" xfId="5367" builtinId="9" hidden="1"/>
    <cellStyle name="Followed Hyperlink" xfId="5369" builtinId="9" hidden="1"/>
    <cellStyle name="Followed Hyperlink" xfId="5371" builtinId="9" hidden="1"/>
    <cellStyle name="Followed Hyperlink" xfId="5373" builtinId="9" hidden="1"/>
    <cellStyle name="Followed Hyperlink" xfId="5375" builtinId="9" hidden="1"/>
    <cellStyle name="Followed Hyperlink" xfId="5377" builtinId="9" hidden="1"/>
    <cellStyle name="Followed Hyperlink" xfId="5379" builtinId="9" hidden="1"/>
    <cellStyle name="Followed Hyperlink" xfId="5381" builtinId="9" hidden="1"/>
    <cellStyle name="Followed Hyperlink" xfId="5383" builtinId="9" hidden="1"/>
    <cellStyle name="Followed Hyperlink" xfId="5385" builtinId="9" hidden="1"/>
    <cellStyle name="Followed Hyperlink" xfId="5387" builtinId="9" hidden="1"/>
    <cellStyle name="Followed Hyperlink" xfId="5389" builtinId="9" hidden="1"/>
    <cellStyle name="Followed Hyperlink" xfId="5391" builtinId="9" hidden="1"/>
    <cellStyle name="Followed Hyperlink" xfId="5393" builtinId="9" hidden="1"/>
    <cellStyle name="Followed Hyperlink" xfId="5395" builtinId="9" hidden="1"/>
    <cellStyle name="Followed Hyperlink" xfId="5397" builtinId="9" hidden="1"/>
    <cellStyle name="Followed Hyperlink" xfId="5399" builtinId="9" hidden="1"/>
    <cellStyle name="Followed Hyperlink" xfId="5401" builtinId="9" hidden="1"/>
    <cellStyle name="Followed Hyperlink" xfId="5403"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27" builtinId="9" hidden="1"/>
    <cellStyle name="Followed Hyperlink" xfId="5429" builtinId="9" hidden="1"/>
    <cellStyle name="Followed Hyperlink" xfId="5431" builtinId="9" hidden="1"/>
    <cellStyle name="Followed Hyperlink" xfId="5433" builtinId="9" hidden="1"/>
    <cellStyle name="Followed Hyperlink" xfId="5435" builtinId="9" hidden="1"/>
    <cellStyle name="Followed Hyperlink" xfId="5437" builtinId="9" hidden="1"/>
    <cellStyle name="Followed Hyperlink" xfId="5439" builtinId="9" hidden="1"/>
    <cellStyle name="Followed Hyperlink" xfId="5441" builtinId="9" hidden="1"/>
    <cellStyle name="Followed Hyperlink" xfId="5443" builtinId="9" hidden="1"/>
    <cellStyle name="Followed Hyperlink" xfId="5445" builtinId="9" hidden="1"/>
    <cellStyle name="Followed Hyperlink" xfId="5447" builtinId="9" hidden="1"/>
    <cellStyle name="Followed Hyperlink" xfId="5449" builtinId="9" hidden="1"/>
    <cellStyle name="Followed Hyperlink" xfId="5451" builtinId="9" hidden="1"/>
    <cellStyle name="Followed Hyperlink" xfId="5453" builtinId="9" hidden="1"/>
    <cellStyle name="Followed Hyperlink" xfId="5455" builtinId="9" hidden="1"/>
    <cellStyle name="Followed Hyperlink" xfId="5457" builtinId="9" hidden="1"/>
    <cellStyle name="Followed Hyperlink" xfId="5459" builtinId="9" hidden="1"/>
    <cellStyle name="Followed Hyperlink" xfId="5461" builtinId="9" hidden="1"/>
    <cellStyle name="Followed Hyperlink" xfId="5463" builtinId="9" hidden="1"/>
    <cellStyle name="Followed Hyperlink" xfId="5465" builtinId="9" hidden="1"/>
    <cellStyle name="Followed Hyperlink" xfId="5467" builtinId="9" hidden="1"/>
    <cellStyle name="Followed Hyperlink" xfId="5469" builtinId="9" hidden="1"/>
    <cellStyle name="Followed Hyperlink" xfId="5471" builtinId="9" hidden="1"/>
    <cellStyle name="Followed Hyperlink" xfId="5473" builtinId="9" hidden="1"/>
    <cellStyle name="Followed Hyperlink" xfId="5475" builtinId="9" hidden="1"/>
    <cellStyle name="Followed Hyperlink" xfId="5477" builtinId="9" hidden="1"/>
    <cellStyle name="Followed Hyperlink" xfId="5479" builtinId="9" hidden="1"/>
    <cellStyle name="Followed Hyperlink" xfId="5481" builtinId="9" hidden="1"/>
    <cellStyle name="Followed Hyperlink" xfId="5483" builtinId="9" hidden="1"/>
    <cellStyle name="Followed Hyperlink" xfId="5485" builtinId="9" hidden="1"/>
    <cellStyle name="Followed Hyperlink" xfId="5487" builtinId="9" hidden="1"/>
    <cellStyle name="Followed Hyperlink" xfId="5489" builtinId="9" hidden="1"/>
    <cellStyle name="Followed Hyperlink" xfId="5491" builtinId="9" hidden="1"/>
    <cellStyle name="Followed Hyperlink" xfId="5493" builtinId="9" hidden="1"/>
    <cellStyle name="Followed Hyperlink" xfId="5495" builtinId="9" hidden="1"/>
    <cellStyle name="Followed Hyperlink" xfId="5497" builtinId="9" hidden="1"/>
    <cellStyle name="Followed Hyperlink" xfId="5499" builtinId="9" hidden="1"/>
    <cellStyle name="Followed Hyperlink" xfId="5501" builtinId="9" hidden="1"/>
    <cellStyle name="Followed Hyperlink" xfId="5503" builtinId="9" hidden="1"/>
    <cellStyle name="Followed Hyperlink" xfId="5505" builtinId="9" hidden="1"/>
    <cellStyle name="Followed Hyperlink" xfId="5507" builtinId="9" hidden="1"/>
    <cellStyle name="Followed Hyperlink" xfId="5509" builtinId="9" hidden="1"/>
    <cellStyle name="Followed Hyperlink" xfId="5511" builtinId="9" hidden="1"/>
    <cellStyle name="Followed Hyperlink" xfId="5513" builtinId="9" hidden="1"/>
    <cellStyle name="Followed Hyperlink" xfId="5515" builtinId="9" hidden="1"/>
    <cellStyle name="Followed Hyperlink" xfId="5517" builtinId="9" hidden="1"/>
    <cellStyle name="Followed Hyperlink" xfId="5519" builtinId="9" hidden="1"/>
    <cellStyle name="Followed Hyperlink" xfId="5521" builtinId="9" hidden="1"/>
    <cellStyle name="Followed Hyperlink" xfId="5523" builtinId="9" hidden="1"/>
    <cellStyle name="Followed Hyperlink" xfId="5525" builtinId="9" hidden="1"/>
    <cellStyle name="Followed Hyperlink" xfId="5527" builtinId="9" hidden="1"/>
    <cellStyle name="Followed Hyperlink" xfId="5529" builtinId="9" hidden="1"/>
    <cellStyle name="Followed Hyperlink" xfId="5531" builtinId="9" hidden="1"/>
    <cellStyle name="Followed Hyperlink" xfId="5533" builtinId="9" hidden="1"/>
    <cellStyle name="Followed Hyperlink" xfId="5535" builtinId="9" hidden="1"/>
    <cellStyle name="Followed Hyperlink" xfId="5537" builtinId="9" hidden="1"/>
    <cellStyle name="Followed Hyperlink" xfId="5539" builtinId="9" hidden="1"/>
    <cellStyle name="Followed Hyperlink" xfId="5541" builtinId="9" hidden="1"/>
    <cellStyle name="Followed Hyperlink" xfId="5543" builtinId="9" hidden="1"/>
    <cellStyle name="Followed Hyperlink" xfId="5545" builtinId="9" hidden="1"/>
    <cellStyle name="Followed Hyperlink" xfId="5547" builtinId="9" hidden="1"/>
    <cellStyle name="Followed Hyperlink" xfId="5549"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67" builtinId="9" hidden="1"/>
    <cellStyle name="Followed Hyperlink" xfId="5569" builtinId="9" hidden="1"/>
    <cellStyle name="Followed Hyperlink" xfId="5571" builtinId="9" hidden="1"/>
    <cellStyle name="Followed Hyperlink" xfId="5573" builtinId="9" hidden="1"/>
    <cellStyle name="Followed Hyperlink" xfId="5575" builtinId="9" hidden="1"/>
    <cellStyle name="Followed Hyperlink" xfId="5577" builtinId="9" hidden="1"/>
    <cellStyle name="Followed Hyperlink" xfId="5579" builtinId="9" hidden="1"/>
    <cellStyle name="Followed Hyperlink" xfId="5581" builtinId="9" hidden="1"/>
    <cellStyle name="Followed Hyperlink" xfId="5583" builtinId="9" hidden="1"/>
    <cellStyle name="Followed Hyperlink" xfId="5585" builtinId="9" hidden="1"/>
    <cellStyle name="Followed Hyperlink" xfId="5587" builtinId="9" hidden="1"/>
    <cellStyle name="Followed Hyperlink" xfId="5589" builtinId="9" hidden="1"/>
    <cellStyle name="Followed Hyperlink" xfId="5591" builtinId="9" hidden="1"/>
    <cellStyle name="Followed Hyperlink" xfId="5593" builtinId="9" hidden="1"/>
    <cellStyle name="Followed Hyperlink" xfId="5595" builtinId="9" hidden="1"/>
    <cellStyle name="Followed Hyperlink" xfId="5597" builtinId="9" hidden="1"/>
    <cellStyle name="Followed Hyperlink" xfId="5599" builtinId="9" hidden="1"/>
    <cellStyle name="Followed Hyperlink" xfId="5601" builtinId="9" hidden="1"/>
    <cellStyle name="Followed Hyperlink" xfId="5603" builtinId="9" hidden="1"/>
    <cellStyle name="Followed Hyperlink" xfId="5605" builtinId="9" hidden="1"/>
    <cellStyle name="Followed Hyperlink" xfId="5607" builtinId="9" hidden="1"/>
    <cellStyle name="Followed Hyperlink" xfId="5609" builtinId="9" hidden="1"/>
    <cellStyle name="Followed Hyperlink" xfId="5611" builtinId="9" hidden="1"/>
    <cellStyle name="Followed Hyperlink" xfId="5613" builtinId="9" hidden="1"/>
    <cellStyle name="Followed Hyperlink" xfId="5615" builtinId="9" hidden="1"/>
    <cellStyle name="Followed Hyperlink" xfId="5617" builtinId="9" hidden="1"/>
    <cellStyle name="Followed Hyperlink" xfId="5619" builtinId="9" hidden="1"/>
    <cellStyle name="Followed Hyperlink" xfId="5621" builtinId="9" hidden="1"/>
    <cellStyle name="Followed Hyperlink" xfId="5623" builtinId="9" hidden="1"/>
    <cellStyle name="Followed Hyperlink" xfId="5625" builtinId="9" hidden="1"/>
    <cellStyle name="Followed Hyperlink" xfId="5627" builtinId="9" hidden="1"/>
    <cellStyle name="Followed Hyperlink" xfId="5629" builtinId="9" hidden="1"/>
    <cellStyle name="Followed Hyperlink" xfId="5631" builtinId="9" hidden="1"/>
    <cellStyle name="Followed Hyperlink" xfId="5633" builtinId="9" hidden="1"/>
    <cellStyle name="Followed Hyperlink" xfId="5635" builtinId="9" hidden="1"/>
    <cellStyle name="Followed Hyperlink" xfId="5637" builtinId="9" hidden="1"/>
    <cellStyle name="Followed Hyperlink" xfId="5639" builtinId="9" hidden="1"/>
    <cellStyle name="Followed Hyperlink" xfId="5641" builtinId="9" hidden="1"/>
    <cellStyle name="Followed Hyperlink" xfId="5643" builtinId="9" hidden="1"/>
    <cellStyle name="Followed Hyperlink" xfId="5645" builtinId="9" hidden="1"/>
    <cellStyle name="Followed Hyperlink" xfId="5647" builtinId="9" hidden="1"/>
    <cellStyle name="Followed Hyperlink" xfId="5649" builtinId="9" hidden="1"/>
    <cellStyle name="Followed Hyperlink" xfId="5651" builtinId="9" hidden="1"/>
    <cellStyle name="Followed Hyperlink" xfId="5653" builtinId="9" hidden="1"/>
    <cellStyle name="Followed Hyperlink" xfId="5655" builtinId="9" hidden="1"/>
    <cellStyle name="Followed Hyperlink" xfId="5657" builtinId="9" hidden="1"/>
    <cellStyle name="Followed Hyperlink" xfId="5659" builtinId="9" hidden="1"/>
    <cellStyle name="Followed Hyperlink" xfId="5661" builtinId="9" hidden="1"/>
    <cellStyle name="Followed Hyperlink" xfId="5663" builtinId="9" hidden="1"/>
    <cellStyle name="Followed Hyperlink" xfId="5665" builtinId="9" hidden="1"/>
    <cellStyle name="Followed Hyperlink" xfId="5667" builtinId="9" hidden="1"/>
    <cellStyle name="Followed Hyperlink" xfId="5669" builtinId="9" hidden="1"/>
    <cellStyle name="Followed Hyperlink" xfId="5671" builtinId="9" hidden="1"/>
    <cellStyle name="Followed Hyperlink" xfId="5673" builtinId="9" hidden="1"/>
    <cellStyle name="Followed Hyperlink" xfId="5675" builtinId="9" hidden="1"/>
    <cellStyle name="Followed Hyperlink" xfId="5677" builtinId="9" hidden="1"/>
    <cellStyle name="Followed Hyperlink" xfId="5679" builtinId="9" hidden="1"/>
    <cellStyle name="Followed Hyperlink" xfId="5681" builtinId="9" hidden="1"/>
    <cellStyle name="Followed Hyperlink" xfId="5683" builtinId="9" hidden="1"/>
    <cellStyle name="Followed Hyperlink" xfId="5685" builtinId="9" hidden="1"/>
    <cellStyle name="Followed Hyperlink" xfId="5687" builtinId="9" hidden="1"/>
    <cellStyle name="Followed Hyperlink" xfId="5689" builtinId="9" hidden="1"/>
    <cellStyle name="Followed Hyperlink" xfId="5691" builtinId="9" hidden="1"/>
    <cellStyle name="Followed Hyperlink" xfId="5693" builtinId="9" hidden="1"/>
    <cellStyle name="Followed Hyperlink" xfId="5695" builtinId="9" hidden="1"/>
    <cellStyle name="Followed Hyperlink" xfId="5697" builtinId="9" hidden="1"/>
    <cellStyle name="Followed Hyperlink" xfId="5699"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09" builtinId="9" hidden="1"/>
    <cellStyle name="Followed Hyperlink" xfId="5711" builtinId="9" hidden="1"/>
    <cellStyle name="Followed Hyperlink" xfId="5713" builtinId="9" hidden="1"/>
    <cellStyle name="Followed Hyperlink" xfId="5715" builtinId="9" hidden="1"/>
    <cellStyle name="Followed Hyperlink" xfId="5717" builtinId="9" hidden="1"/>
    <cellStyle name="Followed Hyperlink" xfId="5719" builtinId="9" hidden="1"/>
    <cellStyle name="Followed Hyperlink" xfId="5721" builtinId="9" hidden="1"/>
    <cellStyle name="Followed Hyperlink" xfId="5723" builtinId="9" hidden="1"/>
    <cellStyle name="Followed Hyperlink" xfId="5725" builtinId="9" hidden="1"/>
    <cellStyle name="Followed Hyperlink" xfId="5727" builtinId="9" hidden="1"/>
    <cellStyle name="Followed Hyperlink" xfId="5729" builtinId="9" hidden="1"/>
    <cellStyle name="Followed Hyperlink" xfId="5731" builtinId="9" hidden="1"/>
    <cellStyle name="Followed Hyperlink" xfId="5733" builtinId="9" hidden="1"/>
    <cellStyle name="Followed Hyperlink" xfId="5735" builtinId="9" hidden="1"/>
    <cellStyle name="Followed Hyperlink" xfId="5737" builtinId="9" hidden="1"/>
    <cellStyle name="Followed Hyperlink" xfId="5739" builtinId="9" hidden="1"/>
    <cellStyle name="Followed Hyperlink" xfId="5741" builtinId="9" hidden="1"/>
    <cellStyle name="Followed Hyperlink" xfId="5743" builtinId="9" hidden="1"/>
    <cellStyle name="Followed Hyperlink" xfId="5745" builtinId="9" hidden="1"/>
    <cellStyle name="Followed Hyperlink" xfId="5747" builtinId="9" hidden="1"/>
    <cellStyle name="Followed Hyperlink" xfId="5749" builtinId="9" hidden="1"/>
    <cellStyle name="Followed Hyperlink" xfId="5751" builtinId="9" hidden="1"/>
    <cellStyle name="Followed Hyperlink" xfId="5753" builtinId="9" hidden="1"/>
    <cellStyle name="Followed Hyperlink" xfId="5755" builtinId="9" hidden="1"/>
    <cellStyle name="Followed Hyperlink" xfId="5757" builtinId="9" hidden="1"/>
    <cellStyle name="Followed Hyperlink" xfId="5759" builtinId="9" hidden="1"/>
    <cellStyle name="Followed Hyperlink" xfId="5761" builtinId="9" hidden="1"/>
    <cellStyle name="Followed Hyperlink" xfId="5763" builtinId="9" hidden="1"/>
    <cellStyle name="Followed Hyperlink" xfId="5765" builtinId="9" hidden="1"/>
    <cellStyle name="Followed Hyperlink" xfId="5767" builtinId="9" hidden="1"/>
    <cellStyle name="Followed Hyperlink" xfId="5769" builtinId="9" hidden="1"/>
    <cellStyle name="Followed Hyperlink" xfId="5771" builtinId="9" hidden="1"/>
    <cellStyle name="Followed Hyperlink" xfId="5773" builtinId="9" hidden="1"/>
    <cellStyle name="Followed Hyperlink" xfId="5775" builtinId="9" hidden="1"/>
    <cellStyle name="Followed Hyperlink" xfId="5777" builtinId="9" hidden="1"/>
    <cellStyle name="Followed Hyperlink" xfId="5779" builtinId="9" hidden="1"/>
    <cellStyle name="Followed Hyperlink" xfId="5781" builtinId="9" hidden="1"/>
    <cellStyle name="Followed Hyperlink" xfId="5783" builtinId="9" hidden="1"/>
    <cellStyle name="Followed Hyperlink" xfId="5785" builtinId="9" hidden="1"/>
    <cellStyle name="Followed Hyperlink" xfId="5787" builtinId="9" hidden="1"/>
    <cellStyle name="Followed Hyperlink" xfId="5789" builtinId="9" hidden="1"/>
    <cellStyle name="Followed Hyperlink" xfId="5791" builtinId="9" hidden="1"/>
    <cellStyle name="Followed Hyperlink" xfId="5793" builtinId="9" hidden="1"/>
    <cellStyle name="Followed Hyperlink" xfId="5795" builtinId="9" hidden="1"/>
    <cellStyle name="Followed Hyperlink" xfId="5797" builtinId="9" hidden="1"/>
    <cellStyle name="Followed Hyperlink" xfId="5799" builtinId="9" hidden="1"/>
    <cellStyle name="Followed Hyperlink" xfId="5801" builtinId="9" hidden="1"/>
    <cellStyle name="Followed Hyperlink" xfId="5803" builtinId="9" hidden="1"/>
    <cellStyle name="Followed Hyperlink" xfId="5805" builtinId="9" hidden="1"/>
    <cellStyle name="Followed Hyperlink" xfId="5807" builtinId="9" hidden="1"/>
    <cellStyle name="Followed Hyperlink" xfId="5809" builtinId="9" hidden="1"/>
    <cellStyle name="Followed Hyperlink" xfId="5811" builtinId="9" hidden="1"/>
    <cellStyle name="Followed Hyperlink" xfId="5813" builtinId="9" hidden="1"/>
    <cellStyle name="Followed Hyperlink" xfId="5815" builtinId="9" hidden="1"/>
    <cellStyle name="Followed Hyperlink" xfId="5817" builtinId="9" hidden="1"/>
    <cellStyle name="Followed Hyperlink" xfId="5819" builtinId="9" hidden="1"/>
    <cellStyle name="Followed Hyperlink" xfId="5821" builtinId="9" hidden="1"/>
    <cellStyle name="Followed Hyperlink" xfId="5823" builtinId="9" hidden="1"/>
    <cellStyle name="Followed Hyperlink" xfId="5825" builtinId="9" hidden="1"/>
    <cellStyle name="Followed Hyperlink" xfId="5827" builtinId="9" hidden="1"/>
    <cellStyle name="Followed Hyperlink" xfId="5829" builtinId="9" hidden="1"/>
    <cellStyle name="Followed Hyperlink" xfId="5831" builtinId="9" hidden="1"/>
    <cellStyle name="Followed Hyperlink" xfId="5833" builtinId="9" hidden="1"/>
    <cellStyle name="Followed Hyperlink" xfId="5835" builtinId="9" hidden="1"/>
    <cellStyle name="Followed Hyperlink" xfId="5837" builtinId="9" hidden="1"/>
    <cellStyle name="Followed Hyperlink" xfId="5839" builtinId="9" hidden="1"/>
    <cellStyle name="Followed Hyperlink" xfId="5841" builtinId="9" hidden="1"/>
    <cellStyle name="Followed Hyperlink" xfId="5843" builtinId="9" hidden="1"/>
    <cellStyle name="Followed Hyperlink" xfId="5845" builtinId="9" hidden="1"/>
    <cellStyle name="Followed Hyperlink" xfId="5847" builtinId="9" hidden="1"/>
    <cellStyle name="Followed Hyperlink" xfId="5849" builtinId="9" hidden="1"/>
    <cellStyle name="Followed Hyperlink" xfId="5851" builtinId="9" hidden="1"/>
    <cellStyle name="Followed Hyperlink" xfId="5853" builtinId="9" hidden="1"/>
    <cellStyle name="Followed Hyperlink" xfId="5855" builtinId="9" hidden="1"/>
    <cellStyle name="Followed Hyperlink" xfId="5857" builtinId="9" hidden="1"/>
    <cellStyle name="Followed Hyperlink" xfId="5859" builtinId="9" hidden="1"/>
    <cellStyle name="Followed Hyperlink" xfId="5861" builtinId="9" hidden="1"/>
    <cellStyle name="Followed Hyperlink" xfId="5863" builtinId="9" hidden="1"/>
    <cellStyle name="Followed Hyperlink" xfId="5865" builtinId="9" hidden="1"/>
    <cellStyle name="Followed Hyperlink" xfId="5867" builtinId="9" hidden="1"/>
    <cellStyle name="Followed Hyperlink" xfId="5869" builtinId="9" hidden="1"/>
    <cellStyle name="Followed Hyperlink" xfId="5871" builtinId="9" hidden="1"/>
    <cellStyle name="Followed Hyperlink" xfId="5873" builtinId="9" hidden="1"/>
    <cellStyle name="Followed Hyperlink" xfId="5875" builtinId="9" hidden="1"/>
    <cellStyle name="Followed Hyperlink" xfId="5877" builtinId="9" hidden="1"/>
    <cellStyle name="Followed Hyperlink" xfId="5879" builtinId="9" hidden="1"/>
    <cellStyle name="Followed Hyperlink" xfId="5881" builtinId="9" hidden="1"/>
    <cellStyle name="Followed Hyperlink" xfId="5883" builtinId="9" hidden="1"/>
    <cellStyle name="Followed Hyperlink" xfId="5885" builtinId="9" hidden="1"/>
    <cellStyle name="Followed Hyperlink" xfId="5887" builtinId="9" hidden="1"/>
    <cellStyle name="Followed Hyperlink" xfId="5889" builtinId="9" hidden="1"/>
    <cellStyle name="Followed Hyperlink" xfId="5891" builtinId="9" hidden="1"/>
    <cellStyle name="Followed Hyperlink" xfId="5893" builtinId="9" hidden="1"/>
    <cellStyle name="Followed Hyperlink" xfId="5895" builtinId="9" hidden="1"/>
    <cellStyle name="Followed Hyperlink" xfId="5897" builtinId="9" hidden="1"/>
    <cellStyle name="Followed Hyperlink" xfId="5899" builtinId="9" hidden="1"/>
    <cellStyle name="Followed Hyperlink" xfId="5901" builtinId="9" hidden="1"/>
    <cellStyle name="Followed Hyperlink" xfId="5903" builtinId="9" hidden="1"/>
    <cellStyle name="Followed Hyperlink" xfId="5905" builtinId="9" hidden="1"/>
    <cellStyle name="Followed Hyperlink" xfId="5907" builtinId="9" hidden="1"/>
    <cellStyle name="Followed Hyperlink" xfId="5909" builtinId="9" hidden="1"/>
    <cellStyle name="Followed Hyperlink" xfId="5911" builtinId="9" hidden="1"/>
    <cellStyle name="Followed Hyperlink" xfId="5913" builtinId="9" hidden="1"/>
    <cellStyle name="Followed Hyperlink" xfId="5915" builtinId="9" hidden="1"/>
    <cellStyle name="Followed Hyperlink" xfId="5917"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35" builtinId="9" hidden="1"/>
    <cellStyle name="Followed Hyperlink" xfId="5937" builtinId="9" hidden="1"/>
    <cellStyle name="Followed Hyperlink" xfId="5939" builtinId="9" hidden="1"/>
    <cellStyle name="Followed Hyperlink" xfId="5941" builtinId="9" hidden="1"/>
    <cellStyle name="Followed Hyperlink" xfId="5943" builtinId="9" hidden="1"/>
    <cellStyle name="Followed Hyperlink" xfId="5945" builtinId="9" hidden="1"/>
    <cellStyle name="Followed Hyperlink" xfId="5947" builtinId="9" hidden="1"/>
    <cellStyle name="Followed Hyperlink" xfId="5949" builtinId="9" hidden="1"/>
    <cellStyle name="Followed Hyperlink" xfId="5951" builtinId="9" hidden="1"/>
    <cellStyle name="Followed Hyperlink" xfId="5953" builtinId="9" hidden="1"/>
    <cellStyle name="Followed Hyperlink" xfId="5955" builtinId="9" hidden="1"/>
    <cellStyle name="Followed Hyperlink" xfId="5957" builtinId="9" hidden="1"/>
    <cellStyle name="Followed Hyperlink" xfId="5959" builtinId="9" hidden="1"/>
    <cellStyle name="Followed Hyperlink" xfId="5961" builtinId="9" hidden="1"/>
    <cellStyle name="Followed Hyperlink" xfId="5963" builtinId="9" hidden="1"/>
    <cellStyle name="Followed Hyperlink" xfId="5965" builtinId="9" hidden="1"/>
    <cellStyle name="Followed Hyperlink" xfId="5967" builtinId="9" hidden="1"/>
    <cellStyle name="Followed Hyperlink" xfId="5969" builtinId="9" hidden="1"/>
    <cellStyle name="Followed Hyperlink" xfId="5971" builtinId="9" hidden="1"/>
    <cellStyle name="Followed Hyperlink" xfId="5973" builtinId="9" hidden="1"/>
    <cellStyle name="Followed Hyperlink" xfId="5975" builtinId="9" hidden="1"/>
    <cellStyle name="Followed Hyperlink" xfId="5977" builtinId="9" hidden="1"/>
    <cellStyle name="Followed Hyperlink" xfId="5979" builtinId="9" hidden="1"/>
    <cellStyle name="Followed Hyperlink" xfId="5981" builtinId="9" hidden="1"/>
    <cellStyle name="Followed Hyperlink" xfId="5983" builtinId="9" hidden="1"/>
    <cellStyle name="Followed Hyperlink" xfId="5985" builtinId="9" hidden="1"/>
    <cellStyle name="Followed Hyperlink" xfId="5987" builtinId="9" hidden="1"/>
    <cellStyle name="Followed Hyperlink" xfId="5989" builtinId="9" hidden="1"/>
    <cellStyle name="Followed Hyperlink" xfId="5991" builtinId="9" hidden="1"/>
    <cellStyle name="Followed Hyperlink" xfId="5993" builtinId="9" hidden="1"/>
    <cellStyle name="Followed Hyperlink" xfId="5995" builtinId="9" hidden="1"/>
    <cellStyle name="Followed Hyperlink" xfId="5997" builtinId="9" hidden="1"/>
    <cellStyle name="Followed Hyperlink" xfId="5999" builtinId="9" hidden="1"/>
    <cellStyle name="Followed Hyperlink" xfId="6001" builtinId="9" hidden="1"/>
    <cellStyle name="Followed Hyperlink" xfId="6003" builtinId="9" hidden="1"/>
    <cellStyle name="Followed Hyperlink" xfId="6005" builtinId="9" hidden="1"/>
    <cellStyle name="Followed Hyperlink" xfId="6007" builtinId="9" hidden="1"/>
    <cellStyle name="Followed Hyperlink" xfId="6009" builtinId="9" hidden="1"/>
    <cellStyle name="Followed Hyperlink" xfId="6011" builtinId="9" hidden="1"/>
    <cellStyle name="Followed Hyperlink" xfId="6013" builtinId="9" hidden="1"/>
    <cellStyle name="Followed Hyperlink" xfId="6015" builtinId="9" hidden="1"/>
    <cellStyle name="Followed Hyperlink" xfId="6017" builtinId="9" hidden="1"/>
    <cellStyle name="Followed Hyperlink" xfId="6019" builtinId="9" hidden="1"/>
    <cellStyle name="Followed Hyperlink" xfId="6021" builtinId="9" hidden="1"/>
    <cellStyle name="Followed Hyperlink" xfId="6023" builtinId="9" hidden="1"/>
    <cellStyle name="Followed Hyperlink" xfId="6025" builtinId="9" hidden="1"/>
    <cellStyle name="Followed Hyperlink" xfId="6027" builtinId="9" hidden="1"/>
    <cellStyle name="Followed Hyperlink" xfId="6029" builtinId="9" hidden="1"/>
    <cellStyle name="Followed Hyperlink" xfId="6031" builtinId="9" hidden="1"/>
    <cellStyle name="Followed Hyperlink" xfId="6033" builtinId="9" hidden="1"/>
    <cellStyle name="Followed Hyperlink" xfId="6035" builtinId="9" hidden="1"/>
    <cellStyle name="Followed Hyperlink" xfId="6037" builtinId="9" hidden="1"/>
    <cellStyle name="Followed Hyperlink" xfId="6039" builtinId="9" hidden="1"/>
    <cellStyle name="Followed Hyperlink" xfId="6041" builtinId="9" hidden="1"/>
    <cellStyle name="Followed Hyperlink" xfId="6043" builtinId="9" hidden="1"/>
    <cellStyle name="Followed Hyperlink" xfId="6045" builtinId="9" hidden="1"/>
    <cellStyle name="Followed Hyperlink" xfId="6047" builtinId="9" hidden="1"/>
    <cellStyle name="Followed Hyperlink" xfId="6049" builtinId="9" hidden="1"/>
    <cellStyle name="Followed Hyperlink" xfId="6051" builtinId="9" hidden="1"/>
    <cellStyle name="Followed Hyperlink" xfId="6053" builtinId="9" hidden="1"/>
    <cellStyle name="Followed Hyperlink" xfId="6055" builtinId="9" hidden="1"/>
    <cellStyle name="Followed Hyperlink" xfId="6057" builtinId="9" hidden="1"/>
    <cellStyle name="Followed Hyperlink" xfId="6059" builtinId="9" hidden="1"/>
    <cellStyle name="Followed Hyperlink" xfId="6061" builtinId="9" hidden="1"/>
    <cellStyle name="Followed Hyperlink" xfId="6063" builtinId="9" hidden="1"/>
    <cellStyle name="Followed Hyperlink" xfId="6065" builtinId="9" hidden="1"/>
    <cellStyle name="Followed Hyperlink" xfId="6067" builtinId="9" hidden="1"/>
    <cellStyle name="Followed Hyperlink" xfId="6069" builtinId="9" hidden="1"/>
    <cellStyle name="Followed Hyperlink" xfId="6071" builtinId="9" hidden="1"/>
    <cellStyle name="Followed Hyperlink" xfId="6073" builtinId="9" hidden="1"/>
    <cellStyle name="Followed Hyperlink" xfId="6075" builtinId="9" hidden="1"/>
    <cellStyle name="Followed Hyperlink" xfId="6077" builtinId="9" hidden="1"/>
    <cellStyle name="Followed Hyperlink" xfId="6079" builtinId="9" hidden="1"/>
    <cellStyle name="Followed Hyperlink" xfId="6081" builtinId="9" hidden="1"/>
    <cellStyle name="Followed Hyperlink" xfId="6083" builtinId="9" hidden="1"/>
    <cellStyle name="Followed Hyperlink" xfId="6085" builtinId="9" hidden="1"/>
    <cellStyle name="Followed Hyperlink" xfId="6087" builtinId="9" hidden="1"/>
    <cellStyle name="Followed Hyperlink" xfId="6089" builtinId="9" hidden="1"/>
    <cellStyle name="Followed Hyperlink" xfId="6091" builtinId="9" hidden="1"/>
    <cellStyle name="Followed Hyperlink" xfId="6093" builtinId="9" hidden="1"/>
    <cellStyle name="Followed Hyperlink" xfId="6095" builtinId="9" hidden="1"/>
    <cellStyle name="Followed Hyperlink" xfId="6097" builtinId="9" hidden="1"/>
    <cellStyle name="Followed Hyperlink" xfId="6099" builtinId="9" hidden="1"/>
    <cellStyle name="Followed Hyperlink" xfId="6101" builtinId="9" hidden="1"/>
    <cellStyle name="Followed Hyperlink" xfId="6103" builtinId="9" hidden="1"/>
    <cellStyle name="Followed Hyperlink" xfId="6105" builtinId="9" hidden="1"/>
    <cellStyle name="Followed Hyperlink" xfId="6107" builtinId="9" hidden="1"/>
    <cellStyle name="Followed Hyperlink" xfId="6109" builtinId="9" hidden="1"/>
    <cellStyle name="Followed Hyperlink" xfId="6111" builtinId="9" hidden="1"/>
    <cellStyle name="Followed Hyperlink" xfId="6113" builtinId="9" hidden="1"/>
    <cellStyle name="Followed Hyperlink" xfId="6115" builtinId="9" hidden="1"/>
    <cellStyle name="Followed Hyperlink" xfId="6117" builtinId="9" hidden="1"/>
    <cellStyle name="Followed Hyperlink" xfId="6119" builtinId="9" hidden="1"/>
    <cellStyle name="Followed Hyperlink" xfId="6121" builtinId="9" hidden="1"/>
    <cellStyle name="Followed Hyperlink" xfId="6123" builtinId="9" hidden="1"/>
    <cellStyle name="Followed Hyperlink" xfId="6125" builtinId="9" hidden="1"/>
    <cellStyle name="Followed Hyperlink" xfId="6127" builtinId="9" hidden="1"/>
    <cellStyle name="Followed Hyperlink" xfId="6129" builtinId="9" hidden="1"/>
    <cellStyle name="Followed Hyperlink" xfId="6131" builtinId="9" hidden="1"/>
    <cellStyle name="Followed Hyperlink" xfId="6133" builtinId="9" hidden="1"/>
    <cellStyle name="Followed Hyperlink" xfId="6135" builtinId="9" hidden="1"/>
    <cellStyle name="Followed Hyperlink" xfId="6137"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55" builtinId="9" hidden="1"/>
    <cellStyle name="Followed Hyperlink" xfId="6157" builtinId="9" hidden="1"/>
    <cellStyle name="Followed Hyperlink" xfId="6159" builtinId="9" hidden="1"/>
    <cellStyle name="Followed Hyperlink" xfId="6161" builtinId="9" hidden="1"/>
    <cellStyle name="Followed Hyperlink" xfId="6163" builtinId="9" hidden="1"/>
    <cellStyle name="Followed Hyperlink" xfId="6165" builtinId="9" hidden="1"/>
    <cellStyle name="Followed Hyperlink" xfId="6167" builtinId="9" hidden="1"/>
    <cellStyle name="Followed Hyperlink" xfId="6169" builtinId="9" hidden="1"/>
    <cellStyle name="Followed Hyperlink" xfId="6171" builtinId="9" hidden="1"/>
    <cellStyle name="Followed Hyperlink" xfId="6173" builtinId="9" hidden="1"/>
    <cellStyle name="Followed Hyperlink" xfId="6175" builtinId="9" hidden="1"/>
    <cellStyle name="Followed Hyperlink" xfId="6177" builtinId="9" hidden="1"/>
    <cellStyle name="Followed Hyperlink" xfId="6179" builtinId="9" hidden="1"/>
    <cellStyle name="Followed Hyperlink" xfId="6181" builtinId="9" hidden="1"/>
    <cellStyle name="Followed Hyperlink" xfId="6183" builtinId="9" hidden="1"/>
    <cellStyle name="Followed Hyperlink" xfId="6185" builtinId="9" hidden="1"/>
    <cellStyle name="Followed Hyperlink" xfId="6187" builtinId="9" hidden="1"/>
    <cellStyle name="Followed Hyperlink" xfId="6189" builtinId="9" hidden="1"/>
    <cellStyle name="Followed Hyperlink" xfId="6191" builtinId="9" hidden="1"/>
    <cellStyle name="Followed Hyperlink" xfId="6193" builtinId="9" hidden="1"/>
    <cellStyle name="Followed Hyperlink" xfId="6195" builtinId="9" hidden="1"/>
    <cellStyle name="Followed Hyperlink" xfId="6197" builtinId="9" hidden="1"/>
    <cellStyle name="Followed Hyperlink" xfId="6199" builtinId="9" hidden="1"/>
    <cellStyle name="Followed Hyperlink" xfId="6201" builtinId="9" hidden="1"/>
    <cellStyle name="Followed Hyperlink" xfId="6203" builtinId="9" hidden="1"/>
    <cellStyle name="Followed Hyperlink" xfId="6205" builtinId="9" hidden="1"/>
    <cellStyle name="Followed Hyperlink" xfId="6207" builtinId="9" hidden="1"/>
    <cellStyle name="Followed Hyperlink" xfId="6209" builtinId="9" hidden="1"/>
    <cellStyle name="Followed Hyperlink" xfId="6211" builtinId="9" hidden="1"/>
    <cellStyle name="Followed Hyperlink" xfId="6213" builtinId="9" hidden="1"/>
    <cellStyle name="Followed Hyperlink" xfId="6215" builtinId="9" hidden="1"/>
    <cellStyle name="Followed Hyperlink" xfId="6217" builtinId="9" hidden="1"/>
    <cellStyle name="Followed Hyperlink" xfId="6219" builtinId="9" hidden="1"/>
    <cellStyle name="Followed Hyperlink" xfId="6221" builtinId="9" hidden="1"/>
    <cellStyle name="Followed Hyperlink" xfId="6223" builtinId="9" hidden="1"/>
    <cellStyle name="Followed Hyperlink" xfId="6225" builtinId="9" hidden="1"/>
    <cellStyle name="Followed Hyperlink" xfId="6227" builtinId="9" hidden="1"/>
    <cellStyle name="Followed Hyperlink" xfId="6229" builtinId="9" hidden="1"/>
    <cellStyle name="Followed Hyperlink" xfId="6231" builtinId="9" hidden="1"/>
    <cellStyle name="Followed Hyperlink" xfId="6233" builtinId="9" hidden="1"/>
    <cellStyle name="Followed Hyperlink" xfId="6235" builtinId="9" hidden="1"/>
    <cellStyle name="Followed Hyperlink" xfId="6237" builtinId="9" hidden="1"/>
    <cellStyle name="Followed Hyperlink" xfId="6239" builtinId="9" hidden="1"/>
    <cellStyle name="Followed Hyperlink" xfId="6241" builtinId="9" hidden="1"/>
    <cellStyle name="Followed Hyperlink" xfId="6243" builtinId="9" hidden="1"/>
    <cellStyle name="Followed Hyperlink" xfId="6245" builtinId="9" hidden="1"/>
    <cellStyle name="Followed Hyperlink" xfId="6247" builtinId="9" hidden="1"/>
    <cellStyle name="Followed Hyperlink" xfId="6249" builtinId="9" hidden="1"/>
    <cellStyle name="Followed Hyperlink" xfId="6251" builtinId="9" hidden="1"/>
    <cellStyle name="Followed Hyperlink" xfId="6253" builtinId="9" hidden="1"/>
    <cellStyle name="Followed Hyperlink" xfId="6255" builtinId="9" hidden="1"/>
    <cellStyle name="Followed Hyperlink" xfId="6257" builtinId="9" hidden="1"/>
    <cellStyle name="Followed Hyperlink" xfId="6259" builtinId="9" hidden="1"/>
    <cellStyle name="Followed Hyperlink" xfId="6261" builtinId="9" hidden="1"/>
    <cellStyle name="Followed Hyperlink" xfId="6263" builtinId="9" hidden="1"/>
    <cellStyle name="Followed Hyperlink" xfId="6265" builtinId="9" hidden="1"/>
    <cellStyle name="Followed Hyperlink" xfId="6267" builtinId="9" hidden="1"/>
    <cellStyle name="Followed Hyperlink" xfId="6269" builtinId="9" hidden="1"/>
    <cellStyle name="Followed Hyperlink" xfId="6271" builtinId="9" hidden="1"/>
    <cellStyle name="Followed Hyperlink" xfId="6273" builtinId="9" hidden="1"/>
    <cellStyle name="Followed Hyperlink" xfId="6275" builtinId="9" hidden="1"/>
    <cellStyle name="Followed Hyperlink" xfId="6277" builtinId="9" hidden="1"/>
    <cellStyle name="Followed Hyperlink" xfId="6279" builtinId="9" hidden="1"/>
    <cellStyle name="Followed Hyperlink" xfId="6281" builtinId="9" hidden="1"/>
    <cellStyle name="Followed Hyperlink" xfId="6283" builtinId="9" hidden="1"/>
    <cellStyle name="Followed Hyperlink" xfId="6285" builtinId="9" hidden="1"/>
    <cellStyle name="Followed Hyperlink" xfId="6287" builtinId="9" hidden="1"/>
    <cellStyle name="Followed Hyperlink" xfId="6289" builtinId="9" hidden="1"/>
    <cellStyle name="Followed Hyperlink" xfId="6291" builtinId="9" hidden="1"/>
    <cellStyle name="Followed Hyperlink" xfId="6293" builtinId="9" hidden="1"/>
    <cellStyle name="Followed Hyperlink" xfId="6295" builtinId="9" hidden="1"/>
    <cellStyle name="Followed Hyperlink" xfId="6297" builtinId="9" hidden="1"/>
    <cellStyle name="Followed Hyperlink" xfId="6299" builtinId="9" hidden="1"/>
    <cellStyle name="Followed Hyperlink" xfId="6301" builtinId="9" hidden="1"/>
    <cellStyle name="Followed Hyperlink" xfId="6303" builtinId="9" hidden="1"/>
    <cellStyle name="Followed Hyperlink" xfId="6305" builtinId="9" hidden="1"/>
    <cellStyle name="Followed Hyperlink" xfId="6307" builtinId="9" hidden="1"/>
    <cellStyle name="Followed Hyperlink" xfId="6309" builtinId="9" hidden="1"/>
    <cellStyle name="Followed Hyperlink" xfId="6311" builtinId="9" hidden="1"/>
    <cellStyle name="Followed Hyperlink" xfId="6313" builtinId="9" hidden="1"/>
    <cellStyle name="Followed Hyperlink" xfId="6315" builtinId="9" hidden="1"/>
    <cellStyle name="Followed Hyperlink" xfId="6317" builtinId="9" hidden="1"/>
    <cellStyle name="Followed Hyperlink" xfId="6319" builtinId="9" hidden="1"/>
    <cellStyle name="Followed Hyperlink" xfId="6321" builtinId="9" hidden="1"/>
    <cellStyle name="Followed Hyperlink" xfId="6323" builtinId="9" hidden="1"/>
    <cellStyle name="Followed Hyperlink" xfId="6325" builtinId="9" hidden="1"/>
    <cellStyle name="Followed Hyperlink" xfId="6327" builtinId="9" hidden="1"/>
    <cellStyle name="Followed Hyperlink" xfId="6329" builtinId="9" hidden="1"/>
    <cellStyle name="Followed Hyperlink" xfId="6331" builtinId="9" hidden="1"/>
    <cellStyle name="Followed Hyperlink" xfId="6333" builtinId="9" hidden="1"/>
    <cellStyle name="Followed Hyperlink" xfId="6335" builtinId="9" hidden="1"/>
    <cellStyle name="Followed Hyperlink" xfId="6337" builtinId="9" hidden="1"/>
    <cellStyle name="Followed Hyperlink" xfId="6339" builtinId="9" hidden="1"/>
    <cellStyle name="Followed Hyperlink" xfId="6341" builtinId="9" hidden="1"/>
    <cellStyle name="Followed Hyperlink" xfId="6343" builtinId="9" hidden="1"/>
    <cellStyle name="Followed Hyperlink" xfId="6345" builtinId="9" hidden="1"/>
    <cellStyle name="Followed Hyperlink" xfId="6347" builtinId="9" hidden="1"/>
    <cellStyle name="Followed Hyperlink" xfId="6349" builtinId="9" hidden="1"/>
    <cellStyle name="Followed Hyperlink" xfId="6351" builtinId="9" hidden="1"/>
    <cellStyle name="Followed Hyperlink" xfId="6353" builtinId="9" hidden="1"/>
    <cellStyle name="Followed Hyperlink" xfId="6355" builtinId="9" hidden="1"/>
    <cellStyle name="Followed Hyperlink" xfId="6357" builtinId="9" hidden="1"/>
    <cellStyle name="Followed Hyperlink" xfId="6359" builtinId="9" hidden="1"/>
    <cellStyle name="Followed Hyperlink" xfId="6361" builtinId="9" hidden="1"/>
    <cellStyle name="Followed Hyperlink" xfId="6363" builtinId="9" hidden="1"/>
    <cellStyle name="Followed Hyperlink" xfId="6365" builtinId="9" hidden="1"/>
    <cellStyle name="Followed Hyperlink" xfId="6367" builtinId="9" hidden="1"/>
    <cellStyle name="Followed Hyperlink" xfId="6369" builtinId="9" hidden="1"/>
    <cellStyle name="Followed Hyperlink" xfId="6371" builtinId="9" hidden="1"/>
    <cellStyle name="Followed Hyperlink" xfId="6373" builtinId="9" hidden="1"/>
    <cellStyle name="Followed Hyperlink" xfId="6375" builtinId="9" hidden="1"/>
    <cellStyle name="Followed Hyperlink" xfId="6377" builtinId="9" hidden="1"/>
    <cellStyle name="Followed Hyperlink" xfId="6379" builtinId="9" hidden="1"/>
    <cellStyle name="Followed Hyperlink" xfId="6381" builtinId="9" hidden="1"/>
    <cellStyle name="Followed Hyperlink" xfId="6383" builtinId="9" hidden="1"/>
    <cellStyle name="Followed Hyperlink" xfId="6385" builtinId="9" hidden="1"/>
    <cellStyle name="Followed Hyperlink" xfId="6387" builtinId="9" hidden="1"/>
    <cellStyle name="Followed Hyperlink" xfId="6389" builtinId="9" hidden="1"/>
    <cellStyle name="Followed Hyperlink" xfId="6391" builtinId="9" hidden="1"/>
    <cellStyle name="Followed Hyperlink" xfId="6393" builtinId="9" hidden="1"/>
    <cellStyle name="Followed Hyperlink" xfId="6395" builtinId="9" hidden="1"/>
    <cellStyle name="Followed Hyperlink" xfId="6397" builtinId="9" hidden="1"/>
    <cellStyle name="Followed Hyperlink" xfId="6399" builtinId="9" hidden="1"/>
    <cellStyle name="Followed Hyperlink" xfId="6401" builtinId="9" hidden="1"/>
    <cellStyle name="Followed Hyperlink" xfId="6403" builtinId="9" hidden="1"/>
    <cellStyle name="Followed Hyperlink" xfId="6405" builtinId="9" hidden="1"/>
    <cellStyle name="Followed Hyperlink" xfId="6407" builtinId="9" hidden="1"/>
    <cellStyle name="Followed Hyperlink" xfId="6409" builtinId="9" hidden="1"/>
    <cellStyle name="Followed Hyperlink" xfId="6411" builtinId="9" hidden="1"/>
    <cellStyle name="Followed Hyperlink" xfId="6413" builtinId="9" hidden="1"/>
    <cellStyle name="Followed Hyperlink" xfId="6415" builtinId="9" hidden="1"/>
    <cellStyle name="Followed Hyperlink" xfId="6417" builtinId="9" hidden="1"/>
    <cellStyle name="Followed Hyperlink" xfId="6419" builtinId="9" hidden="1"/>
    <cellStyle name="Followed Hyperlink" xfId="6421" builtinId="9" hidden="1"/>
    <cellStyle name="Followed Hyperlink" xfId="6423" builtinId="9" hidden="1"/>
    <cellStyle name="Followed Hyperlink" xfId="6425" builtinId="9" hidden="1"/>
    <cellStyle name="Followed Hyperlink" xfId="6427" builtinId="9" hidden="1"/>
    <cellStyle name="Followed Hyperlink" xfId="6429" builtinId="9" hidden="1"/>
    <cellStyle name="Followed Hyperlink" xfId="6431" builtinId="9" hidden="1"/>
    <cellStyle name="Followed Hyperlink" xfId="6433" builtinId="9" hidden="1"/>
    <cellStyle name="Followed Hyperlink" xfId="6435" builtinId="9" hidden="1"/>
    <cellStyle name="Followed Hyperlink" xfId="6437" builtinId="9" hidden="1"/>
    <cellStyle name="Followed Hyperlink" xfId="6439" builtinId="9" hidden="1"/>
    <cellStyle name="Followed Hyperlink" xfId="6441" builtinId="9" hidden="1"/>
    <cellStyle name="Followed Hyperlink" xfId="6443" builtinId="9" hidden="1"/>
    <cellStyle name="Followed Hyperlink" xfId="6445" builtinId="9" hidden="1"/>
    <cellStyle name="Followed Hyperlink" xfId="6447" builtinId="9" hidden="1"/>
    <cellStyle name="Followed Hyperlink" xfId="6449" builtinId="9" hidden="1"/>
    <cellStyle name="Followed Hyperlink" xfId="6451" builtinId="9" hidden="1"/>
    <cellStyle name="Followed Hyperlink" xfId="6453" builtinId="9" hidden="1"/>
    <cellStyle name="Followed Hyperlink" xfId="6455" builtinId="9" hidden="1"/>
    <cellStyle name="Followed Hyperlink" xfId="6457" builtinId="9" hidden="1"/>
    <cellStyle name="Followed Hyperlink" xfId="6459" builtinId="9" hidden="1"/>
    <cellStyle name="Followed Hyperlink" xfId="6461" builtinId="9" hidden="1"/>
    <cellStyle name="Followed Hyperlink" xfId="6463" builtinId="9" hidden="1"/>
    <cellStyle name="Followed Hyperlink" xfId="6465" builtinId="9" hidden="1"/>
    <cellStyle name="Followed Hyperlink" xfId="6467" builtinId="9" hidden="1"/>
    <cellStyle name="Followed Hyperlink" xfId="6469" builtinId="9" hidden="1"/>
    <cellStyle name="Followed Hyperlink" xfId="6471" builtinId="9" hidden="1"/>
    <cellStyle name="Followed Hyperlink" xfId="6473" builtinId="9" hidden="1"/>
    <cellStyle name="Followed Hyperlink" xfId="6475" builtinId="9" hidden="1"/>
    <cellStyle name="Followed Hyperlink" xfId="6477" builtinId="9" hidden="1"/>
    <cellStyle name="Followed Hyperlink" xfId="6479" builtinId="9" hidden="1"/>
    <cellStyle name="Followed Hyperlink" xfId="6481" builtinId="9" hidden="1"/>
    <cellStyle name="Followed Hyperlink" xfId="6483" builtinId="9" hidden="1"/>
    <cellStyle name="Followed Hyperlink" xfId="6485" builtinId="9" hidden="1"/>
    <cellStyle name="Followed Hyperlink" xfId="6487" builtinId="9" hidden="1"/>
    <cellStyle name="Followed Hyperlink" xfId="6489" builtinId="9" hidden="1"/>
    <cellStyle name="Followed Hyperlink" xfId="6491" builtinId="9" hidden="1"/>
    <cellStyle name="Followed Hyperlink" xfId="6493" builtinId="9" hidden="1"/>
    <cellStyle name="Followed Hyperlink" xfId="6495" builtinId="9" hidden="1"/>
    <cellStyle name="Followed Hyperlink" xfId="6497" builtinId="9" hidden="1"/>
    <cellStyle name="Followed Hyperlink" xfId="6499" builtinId="9" hidden="1"/>
    <cellStyle name="Followed Hyperlink" xfId="6501" builtinId="9" hidden="1"/>
    <cellStyle name="Followed Hyperlink" xfId="6503" builtinId="9" hidden="1"/>
    <cellStyle name="Followed Hyperlink" xfId="6505" builtinId="9" hidden="1"/>
    <cellStyle name="Followed Hyperlink" xfId="6507" builtinId="9" hidden="1"/>
    <cellStyle name="Followed Hyperlink" xfId="6509" builtinId="9" hidden="1"/>
    <cellStyle name="Followed Hyperlink" xfId="6511" builtinId="9" hidden="1"/>
    <cellStyle name="Followed Hyperlink" xfId="6513" builtinId="9" hidden="1"/>
    <cellStyle name="Followed Hyperlink" xfId="6515" builtinId="9" hidden="1"/>
    <cellStyle name="Followed Hyperlink" xfId="6517" builtinId="9" hidden="1"/>
    <cellStyle name="Followed Hyperlink" xfId="6519" builtinId="9" hidden="1"/>
    <cellStyle name="Followed Hyperlink" xfId="6521" builtinId="9" hidden="1"/>
    <cellStyle name="Followed Hyperlink" xfId="6523" builtinId="9" hidden="1"/>
    <cellStyle name="Followed Hyperlink" xfId="6525" builtinId="9" hidden="1"/>
    <cellStyle name="Followed Hyperlink" xfId="6527" builtinId="9" hidden="1"/>
    <cellStyle name="Followed Hyperlink" xfId="6529" builtinId="9" hidden="1"/>
    <cellStyle name="Followed Hyperlink" xfId="6531" builtinId="9" hidden="1"/>
    <cellStyle name="Followed Hyperlink" xfId="6533" builtinId="9" hidden="1"/>
    <cellStyle name="Followed Hyperlink" xfId="6535" builtinId="9" hidden="1"/>
    <cellStyle name="Followed Hyperlink" xfId="6537" builtinId="9" hidden="1"/>
    <cellStyle name="Followed Hyperlink" xfId="6539" builtinId="9" hidden="1"/>
    <cellStyle name="Followed Hyperlink" xfId="6541" builtinId="9" hidden="1"/>
    <cellStyle name="Followed Hyperlink" xfId="6543" builtinId="9" hidden="1"/>
    <cellStyle name="Followed Hyperlink" xfId="6545" builtinId="9" hidden="1"/>
    <cellStyle name="Followed Hyperlink" xfId="6547" builtinId="9" hidden="1"/>
    <cellStyle name="Followed Hyperlink" xfId="6549" builtinId="9" hidden="1"/>
    <cellStyle name="Followed Hyperlink" xfId="6551" builtinId="9" hidden="1"/>
    <cellStyle name="Followed Hyperlink" xfId="6553" builtinId="9" hidden="1"/>
    <cellStyle name="Followed Hyperlink" xfId="6555" builtinId="9" hidden="1"/>
    <cellStyle name="Followed Hyperlink" xfId="6557" builtinId="9" hidden="1"/>
    <cellStyle name="Followed Hyperlink" xfId="6559" builtinId="9" hidden="1"/>
    <cellStyle name="Followed Hyperlink" xfId="6561" builtinId="9" hidden="1"/>
    <cellStyle name="Followed Hyperlink" xfId="6563" builtinId="9" hidden="1"/>
    <cellStyle name="Followed Hyperlink" xfId="6565" builtinId="9" hidden="1"/>
    <cellStyle name="Followed Hyperlink" xfId="6567" builtinId="9" hidden="1"/>
    <cellStyle name="Followed Hyperlink" xfId="6569" builtinId="9" hidden="1"/>
    <cellStyle name="Followed Hyperlink" xfId="6571" builtinId="9" hidden="1"/>
    <cellStyle name="Followed Hyperlink" xfId="6573" builtinId="9" hidden="1"/>
    <cellStyle name="Followed Hyperlink" xfId="6575" builtinId="9" hidden="1"/>
    <cellStyle name="Followed Hyperlink" xfId="6577" builtinId="9" hidden="1"/>
    <cellStyle name="Followed Hyperlink" xfId="6579" builtinId="9" hidden="1"/>
    <cellStyle name="Followed Hyperlink" xfId="6581" builtinId="9" hidden="1"/>
    <cellStyle name="Followed Hyperlink" xfId="6583" builtinId="9" hidden="1"/>
    <cellStyle name="Followed Hyperlink" xfId="6585" builtinId="9" hidden="1"/>
    <cellStyle name="Followed Hyperlink" xfId="6587" builtinId="9" hidden="1"/>
    <cellStyle name="Followed Hyperlink" xfId="6589" builtinId="9" hidden="1"/>
    <cellStyle name="Followed Hyperlink" xfId="6591" builtinId="9" hidden="1"/>
    <cellStyle name="Followed Hyperlink" xfId="6593" builtinId="9" hidden="1"/>
    <cellStyle name="Followed Hyperlink" xfId="6595" builtinId="9" hidden="1"/>
    <cellStyle name="Followed Hyperlink" xfId="6597" builtinId="9" hidden="1"/>
    <cellStyle name="Followed Hyperlink" xfId="6599" builtinId="9" hidden="1"/>
    <cellStyle name="Followed Hyperlink" xfId="6601" builtinId="9" hidden="1"/>
    <cellStyle name="Followed Hyperlink" xfId="6603" builtinId="9" hidden="1"/>
    <cellStyle name="Followed Hyperlink" xfId="6605" builtinId="9" hidden="1"/>
    <cellStyle name="Followed Hyperlink" xfId="6607" builtinId="9" hidden="1"/>
    <cellStyle name="Followed Hyperlink" xfId="6609" builtinId="9" hidden="1"/>
    <cellStyle name="Followed Hyperlink" xfId="6611" builtinId="9" hidden="1"/>
    <cellStyle name="Followed Hyperlink" xfId="6613" builtinId="9" hidden="1"/>
    <cellStyle name="Followed Hyperlink" xfId="6615" builtinId="9" hidden="1"/>
    <cellStyle name="Followed Hyperlink" xfId="6617" builtinId="9" hidden="1"/>
    <cellStyle name="Followed Hyperlink" xfId="6619" builtinId="9" hidden="1"/>
    <cellStyle name="Followed Hyperlink" xfId="6621" builtinId="9" hidden="1"/>
    <cellStyle name="Followed Hyperlink" xfId="6623" builtinId="9" hidden="1"/>
    <cellStyle name="Followed Hyperlink" xfId="6625" builtinId="9" hidden="1"/>
    <cellStyle name="Followed Hyperlink" xfId="6627" builtinId="9" hidden="1"/>
    <cellStyle name="Followed Hyperlink" xfId="6629" builtinId="9" hidden="1"/>
    <cellStyle name="Followed Hyperlink" xfId="6631" builtinId="9" hidden="1"/>
    <cellStyle name="Followed Hyperlink" xfId="6633" builtinId="9" hidden="1"/>
    <cellStyle name="Followed Hyperlink" xfId="6635" builtinId="9" hidden="1"/>
    <cellStyle name="Followed Hyperlink" xfId="6637" builtinId="9" hidden="1"/>
    <cellStyle name="Followed Hyperlink" xfId="6639" builtinId="9" hidden="1"/>
    <cellStyle name="Followed Hyperlink" xfId="6641" builtinId="9" hidden="1"/>
    <cellStyle name="Followed Hyperlink" xfId="6643" builtinId="9" hidden="1"/>
    <cellStyle name="Followed Hyperlink" xfId="6645" builtinId="9" hidden="1"/>
    <cellStyle name="Followed Hyperlink" xfId="6647" builtinId="9" hidden="1"/>
    <cellStyle name="Followed Hyperlink" xfId="6649" builtinId="9" hidden="1"/>
    <cellStyle name="Followed Hyperlink" xfId="6651" builtinId="9" hidden="1"/>
    <cellStyle name="Followed Hyperlink" xfId="6653" builtinId="9" hidden="1"/>
    <cellStyle name="Followed Hyperlink" xfId="6655" builtinId="9" hidden="1"/>
    <cellStyle name="Followed Hyperlink" xfId="6657" builtinId="9" hidden="1"/>
    <cellStyle name="Followed Hyperlink" xfId="6659" builtinId="9" hidden="1"/>
    <cellStyle name="Followed Hyperlink" xfId="6661" builtinId="9" hidden="1"/>
    <cellStyle name="Followed Hyperlink" xfId="6663" builtinId="9" hidden="1"/>
    <cellStyle name="Followed Hyperlink" xfId="6665" builtinId="9" hidden="1"/>
    <cellStyle name="Followed Hyperlink" xfId="6667" builtinId="9" hidden="1"/>
    <cellStyle name="Followed Hyperlink" xfId="6669" builtinId="9" hidden="1"/>
    <cellStyle name="Followed Hyperlink" xfId="6671" builtinId="9" hidden="1"/>
    <cellStyle name="Followed Hyperlink" xfId="6673" builtinId="9" hidden="1"/>
    <cellStyle name="Followed Hyperlink" xfId="6675" builtinId="9" hidden="1"/>
    <cellStyle name="Followed Hyperlink" xfId="6677" builtinId="9" hidden="1"/>
    <cellStyle name="Followed Hyperlink" xfId="6679" builtinId="9" hidden="1"/>
    <cellStyle name="Followed Hyperlink" xfId="6681" builtinId="9" hidden="1"/>
    <cellStyle name="Followed Hyperlink" xfId="6683" builtinId="9" hidden="1"/>
    <cellStyle name="Followed Hyperlink" xfId="6685" builtinId="9" hidden="1"/>
    <cellStyle name="Followed Hyperlink" xfId="6687" builtinId="9" hidden="1"/>
    <cellStyle name="Followed Hyperlink" xfId="6689" builtinId="9" hidden="1"/>
    <cellStyle name="Followed Hyperlink" xfId="6691" builtinId="9" hidden="1"/>
    <cellStyle name="Followed Hyperlink" xfId="6693" builtinId="9" hidden="1"/>
    <cellStyle name="Followed Hyperlink" xfId="6695" builtinId="9" hidden="1"/>
    <cellStyle name="Followed Hyperlink" xfId="6697" builtinId="9" hidden="1"/>
    <cellStyle name="Followed Hyperlink" xfId="6699" builtinId="9" hidden="1"/>
    <cellStyle name="Followed Hyperlink" xfId="6701" builtinId="9" hidden="1"/>
    <cellStyle name="Followed Hyperlink" xfId="6703" builtinId="9" hidden="1"/>
    <cellStyle name="Followed Hyperlink" xfId="6705" builtinId="9" hidden="1"/>
    <cellStyle name="Followed Hyperlink" xfId="6707" builtinId="9" hidden="1"/>
    <cellStyle name="Followed Hyperlink" xfId="6709" builtinId="9" hidden="1"/>
    <cellStyle name="Followed Hyperlink" xfId="6711" builtinId="9" hidden="1"/>
    <cellStyle name="Followed Hyperlink" xfId="6713" builtinId="9" hidden="1"/>
    <cellStyle name="Followed Hyperlink" xfId="6715" builtinId="9" hidden="1"/>
    <cellStyle name="Followed Hyperlink" xfId="6717" builtinId="9" hidden="1"/>
    <cellStyle name="Followed Hyperlink" xfId="6719" builtinId="9" hidden="1"/>
    <cellStyle name="Followed Hyperlink" xfId="6721" builtinId="9" hidden="1"/>
    <cellStyle name="Followed Hyperlink" xfId="6723" builtinId="9" hidden="1"/>
    <cellStyle name="Followed Hyperlink" xfId="6725" builtinId="9" hidden="1"/>
    <cellStyle name="Followed Hyperlink" xfId="6727" builtinId="9" hidden="1"/>
    <cellStyle name="Followed Hyperlink" xfId="6729" builtinId="9" hidden="1"/>
    <cellStyle name="Followed Hyperlink" xfId="6731" builtinId="9" hidden="1"/>
    <cellStyle name="Followed Hyperlink" xfId="6733" builtinId="9" hidden="1"/>
    <cellStyle name="Followed Hyperlink" xfId="6735" builtinId="9" hidden="1"/>
    <cellStyle name="Followed Hyperlink" xfId="6737" builtinId="9" hidden="1"/>
    <cellStyle name="Followed Hyperlink" xfId="6739" builtinId="9" hidden="1"/>
    <cellStyle name="Followed Hyperlink" xfId="6741" builtinId="9" hidden="1"/>
    <cellStyle name="Followed Hyperlink" xfId="6743" builtinId="9" hidden="1"/>
    <cellStyle name="Followed Hyperlink" xfId="6745" builtinId="9" hidden="1"/>
    <cellStyle name="Followed Hyperlink" xfId="6747" builtinId="9" hidden="1"/>
    <cellStyle name="Followed Hyperlink" xfId="6749" builtinId="9" hidden="1"/>
    <cellStyle name="Followed Hyperlink" xfId="6751" builtinId="9" hidden="1"/>
    <cellStyle name="Followed Hyperlink" xfId="6753" builtinId="9" hidden="1"/>
    <cellStyle name="Followed Hyperlink" xfId="6755" builtinId="9" hidden="1"/>
    <cellStyle name="Followed Hyperlink" xfId="6757" builtinId="9" hidden="1"/>
    <cellStyle name="Followed Hyperlink" xfId="6759" builtinId="9" hidden="1"/>
    <cellStyle name="Followed Hyperlink" xfId="6761" builtinId="9" hidden="1"/>
    <cellStyle name="Followed Hyperlink" xfId="6763" builtinId="9" hidden="1"/>
    <cellStyle name="Followed Hyperlink" xfId="6765" builtinId="9" hidden="1"/>
    <cellStyle name="Followed Hyperlink" xfId="6767" builtinId="9" hidden="1"/>
    <cellStyle name="Followed Hyperlink" xfId="6769" builtinId="9" hidden="1"/>
    <cellStyle name="Followed Hyperlink" xfId="6771" builtinId="9" hidden="1"/>
    <cellStyle name="Followed Hyperlink" xfId="6773" builtinId="9" hidden="1"/>
    <cellStyle name="Followed Hyperlink" xfId="6775" builtinId="9" hidden="1"/>
    <cellStyle name="Followed Hyperlink" xfId="6777" builtinId="9" hidden="1"/>
    <cellStyle name="Followed Hyperlink" xfId="6779" builtinId="9" hidden="1"/>
    <cellStyle name="Followed Hyperlink" xfId="6781" builtinId="9" hidden="1"/>
    <cellStyle name="Followed Hyperlink" xfId="6783" builtinId="9" hidden="1"/>
    <cellStyle name="Followed Hyperlink" xfId="6785" builtinId="9" hidden="1"/>
    <cellStyle name="Followed Hyperlink" xfId="6787" builtinId="9" hidden="1"/>
    <cellStyle name="Followed Hyperlink" xfId="6789" builtinId="9" hidden="1"/>
    <cellStyle name="Followed Hyperlink" xfId="6791" builtinId="9" hidden="1"/>
    <cellStyle name="Followed Hyperlink" xfId="6793" builtinId="9" hidden="1"/>
    <cellStyle name="Followed Hyperlink" xfId="6795" builtinId="9" hidden="1"/>
    <cellStyle name="Followed Hyperlink" xfId="6797" builtinId="9" hidden="1"/>
    <cellStyle name="Followed Hyperlink" xfId="6799" builtinId="9" hidden="1"/>
    <cellStyle name="Followed Hyperlink" xfId="6801" builtinId="9" hidden="1"/>
    <cellStyle name="Followed Hyperlink" xfId="6803" builtinId="9" hidden="1"/>
    <cellStyle name="Followed Hyperlink" xfId="6805" builtinId="9" hidden="1"/>
    <cellStyle name="Followed Hyperlink" xfId="6807" builtinId="9" hidden="1"/>
    <cellStyle name="Followed Hyperlink" xfId="6809" builtinId="9" hidden="1"/>
    <cellStyle name="Followed Hyperlink" xfId="6811" builtinId="9" hidden="1"/>
    <cellStyle name="Followed Hyperlink" xfId="6813" builtinId="9" hidden="1"/>
    <cellStyle name="Followed Hyperlink" xfId="6815" builtinId="9" hidden="1"/>
    <cellStyle name="Followed Hyperlink" xfId="6817" builtinId="9" hidden="1"/>
    <cellStyle name="Followed Hyperlink" xfId="6819" builtinId="9" hidden="1"/>
    <cellStyle name="Followed Hyperlink" xfId="6821" builtinId="9" hidden="1"/>
    <cellStyle name="Followed Hyperlink" xfId="6823" builtinId="9" hidden="1"/>
    <cellStyle name="Followed Hyperlink" xfId="6825" builtinId="9" hidden="1"/>
    <cellStyle name="Followed Hyperlink" xfId="6827" builtinId="9" hidden="1"/>
    <cellStyle name="Followed Hyperlink" xfId="6829" builtinId="9" hidden="1"/>
    <cellStyle name="Followed Hyperlink" xfId="6831" builtinId="9" hidden="1"/>
    <cellStyle name="Followed Hyperlink" xfId="6833" builtinId="9" hidden="1"/>
    <cellStyle name="Followed Hyperlink" xfId="6835" builtinId="9" hidden="1"/>
    <cellStyle name="Followed Hyperlink" xfId="6837" builtinId="9" hidden="1"/>
    <cellStyle name="Followed Hyperlink" xfId="6839" builtinId="9" hidden="1"/>
    <cellStyle name="Followed Hyperlink" xfId="6841" builtinId="9" hidden="1"/>
    <cellStyle name="Followed Hyperlink" xfId="6843" builtinId="9" hidden="1"/>
    <cellStyle name="Followed Hyperlink" xfId="6845" builtinId="9" hidden="1"/>
    <cellStyle name="Followed Hyperlink" xfId="6847" builtinId="9" hidden="1"/>
    <cellStyle name="Followed Hyperlink" xfId="6849" builtinId="9" hidden="1"/>
    <cellStyle name="Followed Hyperlink" xfId="6851" builtinId="9" hidden="1"/>
    <cellStyle name="Followed Hyperlink" xfId="6853" builtinId="9" hidden="1"/>
    <cellStyle name="Followed Hyperlink" xfId="6855" builtinId="9" hidden="1"/>
    <cellStyle name="Followed Hyperlink" xfId="6857" builtinId="9" hidden="1"/>
    <cellStyle name="Followed Hyperlink" xfId="6859" builtinId="9" hidden="1"/>
    <cellStyle name="Followed Hyperlink" xfId="6861" builtinId="9" hidden="1"/>
    <cellStyle name="Followed Hyperlink" xfId="6863" builtinId="9" hidden="1"/>
    <cellStyle name="Followed Hyperlink" xfId="6865" builtinId="9" hidden="1"/>
    <cellStyle name="Followed Hyperlink" xfId="6867" builtinId="9" hidden="1"/>
    <cellStyle name="Followed Hyperlink" xfId="6869" builtinId="9" hidden="1"/>
    <cellStyle name="Followed Hyperlink" xfId="6871" builtinId="9" hidden="1"/>
    <cellStyle name="Followed Hyperlink" xfId="6873" builtinId="9" hidden="1"/>
    <cellStyle name="Followed Hyperlink" xfId="6875" builtinId="9" hidden="1"/>
    <cellStyle name="Followed Hyperlink" xfId="6877" builtinId="9" hidden="1"/>
    <cellStyle name="Followed Hyperlink" xfId="6879" builtinId="9" hidden="1"/>
    <cellStyle name="Followed Hyperlink" xfId="6881" builtinId="9" hidden="1"/>
    <cellStyle name="Followed Hyperlink" xfId="6883" builtinId="9" hidden="1"/>
    <cellStyle name="Followed Hyperlink" xfId="6885" builtinId="9" hidden="1"/>
    <cellStyle name="Followed Hyperlink" xfId="6887" builtinId="9" hidden="1"/>
    <cellStyle name="Followed Hyperlink" xfId="6889" builtinId="9" hidden="1"/>
    <cellStyle name="Followed Hyperlink" xfId="6891" builtinId="9" hidden="1"/>
    <cellStyle name="Followed Hyperlink" xfId="6893" builtinId="9" hidden="1"/>
    <cellStyle name="Followed Hyperlink" xfId="6895" builtinId="9" hidden="1"/>
    <cellStyle name="Followed Hyperlink" xfId="6897" builtinId="9" hidden="1"/>
    <cellStyle name="Followed Hyperlink" xfId="6899" builtinId="9" hidden="1"/>
    <cellStyle name="Followed Hyperlink" xfId="6901" builtinId="9" hidden="1"/>
    <cellStyle name="Followed Hyperlink" xfId="6903" builtinId="9" hidden="1"/>
    <cellStyle name="Followed Hyperlink" xfId="6905" builtinId="9" hidden="1"/>
    <cellStyle name="Followed Hyperlink" xfId="6907" builtinId="9" hidden="1"/>
    <cellStyle name="Followed Hyperlink" xfId="6909" builtinId="9" hidden="1"/>
    <cellStyle name="Followed Hyperlink" xfId="6911" builtinId="9" hidden="1"/>
    <cellStyle name="Followed Hyperlink" xfId="6913" builtinId="9" hidden="1"/>
    <cellStyle name="Followed Hyperlink" xfId="6915" builtinId="9" hidden="1"/>
    <cellStyle name="Followed Hyperlink" xfId="6917" builtinId="9" hidden="1"/>
    <cellStyle name="Followed Hyperlink" xfId="6919" builtinId="9" hidden="1"/>
    <cellStyle name="Followed Hyperlink" xfId="6921" builtinId="9" hidden="1"/>
    <cellStyle name="Followed Hyperlink" xfId="6923" builtinId="9" hidden="1"/>
    <cellStyle name="Followed Hyperlink" xfId="6925" builtinId="9" hidden="1"/>
    <cellStyle name="Followed Hyperlink" xfId="6927" builtinId="9" hidden="1"/>
    <cellStyle name="Followed Hyperlink" xfId="6929" builtinId="9" hidden="1"/>
    <cellStyle name="Followed Hyperlink" xfId="6931" builtinId="9" hidden="1"/>
    <cellStyle name="Followed Hyperlink" xfId="6933" builtinId="9" hidden="1"/>
    <cellStyle name="Followed Hyperlink" xfId="6935" builtinId="9" hidden="1"/>
    <cellStyle name="Followed Hyperlink" xfId="6936" builtinId="9" hidden="1"/>
    <cellStyle name="Followed Hyperlink" xfId="6937" builtinId="9" hidden="1"/>
    <cellStyle name="Followed Hyperlink" xfId="6938" builtinId="9" hidden="1"/>
    <cellStyle name="Followed Hyperlink" xfId="6939" builtinId="9" hidden="1"/>
    <cellStyle name="Followed Hyperlink" xfId="6940" builtinId="9" hidden="1"/>
    <cellStyle name="Followed Hyperlink" xfId="6941" builtinId="9" hidden="1"/>
    <cellStyle name="Followed Hyperlink" xfId="6942" builtinId="9" hidden="1"/>
    <cellStyle name="Followed Hyperlink" xfId="6943" builtinId="9" hidden="1"/>
    <cellStyle name="Followed Hyperlink" xfId="6944" builtinId="9" hidden="1"/>
    <cellStyle name="Followed Hyperlink" xfId="6945" builtinId="9" hidden="1"/>
    <cellStyle name="Followed Hyperlink" xfId="6946" builtinId="9" hidden="1"/>
    <cellStyle name="Followed Hyperlink" xfId="6947" builtinId="9" hidden="1"/>
    <cellStyle name="Followed Hyperlink" xfId="6948" builtinId="9" hidden="1"/>
    <cellStyle name="Followed Hyperlink" xfId="6949" builtinId="9" hidden="1"/>
    <cellStyle name="Followed Hyperlink" xfId="6950" builtinId="9" hidden="1"/>
    <cellStyle name="Followed Hyperlink" xfId="6951" builtinId="9" hidden="1"/>
    <cellStyle name="Followed Hyperlink" xfId="6952" builtinId="9" hidden="1"/>
    <cellStyle name="Followed Hyperlink" xfId="6953" builtinId="9" hidden="1"/>
    <cellStyle name="Followed Hyperlink" xfId="6954" builtinId="9" hidden="1"/>
    <cellStyle name="Followed Hyperlink" xfId="6955" builtinId="9" hidden="1"/>
    <cellStyle name="Followed Hyperlink" xfId="6956" builtinId="9" hidden="1"/>
    <cellStyle name="Followed Hyperlink" xfId="6957" builtinId="9" hidden="1"/>
    <cellStyle name="Followed Hyperlink" xfId="6958" builtinId="9" hidden="1"/>
    <cellStyle name="Followed Hyperlink" xfId="6959" builtinId="9" hidden="1"/>
    <cellStyle name="Followed Hyperlink" xfId="6960" builtinId="9" hidden="1"/>
    <cellStyle name="Followed Hyperlink" xfId="6961" builtinId="9" hidden="1"/>
    <cellStyle name="Followed Hyperlink" xfId="6962" builtinId="9" hidden="1"/>
    <cellStyle name="Followed Hyperlink" xfId="6963" builtinId="9" hidden="1"/>
    <cellStyle name="Followed Hyperlink" xfId="6964" builtinId="9" hidden="1"/>
    <cellStyle name="Followed Hyperlink" xfId="6965" builtinId="9" hidden="1"/>
    <cellStyle name="Followed Hyperlink" xfId="6966" builtinId="9" hidden="1"/>
    <cellStyle name="Followed Hyperlink" xfId="6967" builtinId="9" hidden="1"/>
    <cellStyle name="Followed Hyperlink" xfId="6968" builtinId="9" hidden="1"/>
    <cellStyle name="Followed Hyperlink" xfId="6969" builtinId="9" hidden="1"/>
    <cellStyle name="Followed Hyperlink" xfId="6970" builtinId="9" hidden="1"/>
    <cellStyle name="Followed Hyperlink" xfId="6971" builtinId="9" hidden="1"/>
    <cellStyle name="Followed Hyperlink" xfId="6972" builtinId="9" hidden="1"/>
    <cellStyle name="Followed Hyperlink" xfId="6973" builtinId="9" hidden="1"/>
    <cellStyle name="Followed Hyperlink" xfId="6974" builtinId="9" hidden="1"/>
    <cellStyle name="Followed Hyperlink" xfId="6975" builtinId="9" hidden="1"/>
    <cellStyle name="Followed Hyperlink" xfId="6976" builtinId="9" hidden="1"/>
    <cellStyle name="Followed Hyperlink" xfId="6977" builtinId="9" hidden="1"/>
    <cellStyle name="Followed Hyperlink" xfId="6978" builtinId="9" hidden="1"/>
    <cellStyle name="Followed Hyperlink" xfId="6979" builtinId="9" hidden="1"/>
    <cellStyle name="Followed Hyperlink" xfId="6980" builtinId="9" hidden="1"/>
    <cellStyle name="Followed Hyperlink" xfId="6981" builtinId="9" hidden="1"/>
    <cellStyle name="Followed Hyperlink" xfId="6982" builtinId="9" hidden="1"/>
    <cellStyle name="Followed Hyperlink" xfId="6983" builtinId="9" hidden="1"/>
    <cellStyle name="Followed Hyperlink" xfId="6984" builtinId="9" hidden="1"/>
    <cellStyle name="Followed Hyperlink" xfId="6985" builtinId="9" hidden="1"/>
    <cellStyle name="Followed Hyperlink" xfId="6986" builtinId="9" hidden="1"/>
    <cellStyle name="Followed Hyperlink" xfId="6987" builtinId="9" hidden="1"/>
    <cellStyle name="Followed Hyperlink" xfId="6988" builtinId="9" hidden="1"/>
    <cellStyle name="Followed Hyperlink" xfId="6989" builtinId="9" hidden="1"/>
    <cellStyle name="Followed Hyperlink" xfId="6990" builtinId="9" hidden="1"/>
    <cellStyle name="Followed Hyperlink" xfId="6991" builtinId="9" hidden="1"/>
    <cellStyle name="Followed Hyperlink" xfId="6992" builtinId="9" hidden="1"/>
    <cellStyle name="Followed Hyperlink" xfId="6993" builtinId="9" hidden="1"/>
    <cellStyle name="Followed Hyperlink" xfId="6994" builtinId="9" hidden="1"/>
    <cellStyle name="Followed Hyperlink" xfId="6995" builtinId="9" hidden="1"/>
    <cellStyle name="Followed Hyperlink" xfId="6996" builtinId="9" hidden="1"/>
    <cellStyle name="Followed Hyperlink" xfId="6997" builtinId="9" hidden="1"/>
    <cellStyle name="Followed Hyperlink" xfId="6998" builtinId="9" hidden="1"/>
    <cellStyle name="Followed Hyperlink" xfId="6999" builtinId="9" hidden="1"/>
    <cellStyle name="Followed Hyperlink" xfId="7000" builtinId="9" hidden="1"/>
    <cellStyle name="Followed Hyperlink" xfId="7001" builtinId="9" hidden="1"/>
    <cellStyle name="Followed Hyperlink" xfId="7002" builtinId="9" hidden="1"/>
    <cellStyle name="Followed Hyperlink" xfId="7003" builtinId="9" hidden="1"/>
    <cellStyle name="Followed Hyperlink" xfId="7004" builtinId="9" hidden="1"/>
    <cellStyle name="Followed Hyperlink" xfId="7005" builtinId="9" hidden="1"/>
    <cellStyle name="Followed Hyperlink" xfId="7006" builtinId="9" hidden="1"/>
    <cellStyle name="Followed Hyperlink" xfId="7007" builtinId="9" hidden="1"/>
    <cellStyle name="Followed Hyperlink" xfId="7008" builtinId="9" hidden="1"/>
    <cellStyle name="Followed Hyperlink" xfId="7009" builtinId="9" hidden="1"/>
    <cellStyle name="Followed Hyperlink" xfId="7010" builtinId="9" hidden="1"/>
    <cellStyle name="Followed Hyperlink" xfId="7011" builtinId="9" hidden="1"/>
    <cellStyle name="Followed Hyperlink" xfId="7012" builtinId="9" hidden="1"/>
    <cellStyle name="Followed Hyperlink" xfId="7013" builtinId="9" hidden="1"/>
    <cellStyle name="Followed Hyperlink" xfId="7014" builtinId="9" hidden="1"/>
    <cellStyle name="Followed Hyperlink" xfId="7015" builtinId="9" hidden="1"/>
    <cellStyle name="Followed Hyperlink" xfId="7016" builtinId="9" hidden="1"/>
    <cellStyle name="Followed Hyperlink" xfId="7017" builtinId="9" hidden="1"/>
    <cellStyle name="Followed Hyperlink" xfId="7018" builtinId="9" hidden="1"/>
    <cellStyle name="Followed Hyperlink" xfId="7019" builtinId="9" hidden="1"/>
    <cellStyle name="Followed Hyperlink" xfId="7020" builtinId="9" hidden="1"/>
    <cellStyle name="Followed Hyperlink" xfId="7021" builtinId="9" hidden="1"/>
    <cellStyle name="Followed Hyperlink" xfId="7022" builtinId="9" hidden="1"/>
    <cellStyle name="Followed Hyperlink" xfId="7023" builtinId="9" hidden="1"/>
    <cellStyle name="Followed Hyperlink" xfId="7024" builtinId="9" hidden="1"/>
    <cellStyle name="Followed Hyperlink" xfId="7025" builtinId="9" hidden="1"/>
    <cellStyle name="Followed Hyperlink" xfId="7026" builtinId="9" hidden="1"/>
    <cellStyle name="Followed Hyperlink" xfId="7027" builtinId="9" hidden="1"/>
    <cellStyle name="Followed Hyperlink" xfId="7028" builtinId="9" hidden="1"/>
    <cellStyle name="Followed Hyperlink" xfId="7029" builtinId="9" hidden="1"/>
    <cellStyle name="Followed Hyperlink" xfId="7030" builtinId="9" hidden="1"/>
    <cellStyle name="Followed Hyperlink" xfId="7031" builtinId="9" hidden="1"/>
    <cellStyle name="Followed Hyperlink" xfId="7032" builtinId="9" hidden="1"/>
    <cellStyle name="Followed Hyperlink" xfId="7033" builtinId="9" hidden="1"/>
    <cellStyle name="Followed Hyperlink" xfId="7034" builtinId="9" hidden="1"/>
    <cellStyle name="Followed Hyperlink" xfId="7035" builtinId="9" hidden="1"/>
    <cellStyle name="Followed Hyperlink" xfId="7036" builtinId="9" hidden="1"/>
    <cellStyle name="Followed Hyperlink" xfId="7037" builtinId="9" hidden="1"/>
    <cellStyle name="Followed Hyperlink" xfId="7038" builtinId="9" hidden="1"/>
    <cellStyle name="Followed Hyperlink" xfId="7039" builtinId="9" hidden="1"/>
    <cellStyle name="Followed Hyperlink" xfId="7040" builtinId="9" hidden="1"/>
    <cellStyle name="Followed Hyperlink" xfId="7041" builtinId="9" hidden="1"/>
    <cellStyle name="Followed Hyperlink" xfId="7042" builtinId="9" hidden="1"/>
    <cellStyle name="Followed Hyperlink" xfId="7043" builtinId="9" hidden="1"/>
    <cellStyle name="Followed Hyperlink" xfId="7044" builtinId="9" hidden="1"/>
    <cellStyle name="Followed Hyperlink" xfId="7045" builtinId="9" hidden="1"/>
    <cellStyle name="Followed Hyperlink" xfId="7046" builtinId="9" hidden="1"/>
    <cellStyle name="Followed Hyperlink" xfId="7047" builtinId="9" hidden="1"/>
    <cellStyle name="Followed Hyperlink" xfId="7048" builtinId="9" hidden="1"/>
    <cellStyle name="Followed Hyperlink" xfId="7049" builtinId="9" hidden="1"/>
    <cellStyle name="Followed Hyperlink" xfId="7050" builtinId="9" hidden="1"/>
    <cellStyle name="Followed Hyperlink" xfId="7051" builtinId="9" hidden="1"/>
    <cellStyle name="Followed Hyperlink" xfId="7052" builtinId="9" hidden="1"/>
    <cellStyle name="Followed Hyperlink" xfId="7053" builtinId="9" hidden="1"/>
    <cellStyle name="Followed Hyperlink" xfId="7054" builtinId="9" hidden="1"/>
    <cellStyle name="Followed Hyperlink" xfId="7055" builtinId="9" hidden="1"/>
    <cellStyle name="Followed Hyperlink" xfId="7056" builtinId="9" hidden="1"/>
    <cellStyle name="Followed Hyperlink" xfId="7057" builtinId="9" hidden="1"/>
    <cellStyle name="Followed Hyperlink" xfId="7058" builtinId="9" hidden="1"/>
    <cellStyle name="Followed Hyperlink" xfId="7059" builtinId="9" hidden="1"/>
    <cellStyle name="Followed Hyperlink" xfId="7060" builtinId="9" hidden="1"/>
    <cellStyle name="Followed Hyperlink" xfId="7061" builtinId="9" hidden="1"/>
    <cellStyle name="Followed Hyperlink" xfId="7062" builtinId="9" hidden="1"/>
    <cellStyle name="Followed Hyperlink" xfId="7063" builtinId="9" hidden="1"/>
    <cellStyle name="Followed Hyperlink" xfId="7064" builtinId="9" hidden="1"/>
    <cellStyle name="Followed Hyperlink" xfId="7065" builtinId="9" hidden="1"/>
    <cellStyle name="Followed Hyperlink" xfId="7066" builtinId="9" hidden="1"/>
    <cellStyle name="Followed Hyperlink" xfId="7067" builtinId="9" hidden="1"/>
    <cellStyle name="Followed Hyperlink" xfId="7068" builtinId="9" hidden="1"/>
    <cellStyle name="Followed Hyperlink" xfId="7069" builtinId="9" hidden="1"/>
    <cellStyle name="Followed Hyperlink" xfId="7070" builtinId="9" hidden="1"/>
    <cellStyle name="Followed Hyperlink" xfId="7071" builtinId="9" hidden="1"/>
    <cellStyle name="Followed Hyperlink" xfId="7072" builtinId="9" hidden="1"/>
    <cellStyle name="Followed Hyperlink" xfId="7073" builtinId="9" hidden="1"/>
    <cellStyle name="Followed Hyperlink" xfId="7074" builtinId="9" hidden="1"/>
    <cellStyle name="Followed Hyperlink" xfId="7075" builtinId="9" hidden="1"/>
    <cellStyle name="Followed Hyperlink" xfId="7076" builtinId="9" hidden="1"/>
    <cellStyle name="Followed Hyperlink" xfId="7077" builtinId="9" hidden="1"/>
    <cellStyle name="Followed Hyperlink" xfId="7078" builtinId="9" hidden="1"/>
    <cellStyle name="Followed Hyperlink" xfId="7079" builtinId="9" hidden="1"/>
    <cellStyle name="Followed Hyperlink" xfId="7080" builtinId="9" hidden="1"/>
    <cellStyle name="Followed Hyperlink" xfId="7081" builtinId="9" hidden="1"/>
    <cellStyle name="Followed Hyperlink" xfId="7082" builtinId="9" hidden="1"/>
    <cellStyle name="Followed Hyperlink" xfId="7083" builtinId="9" hidden="1"/>
    <cellStyle name="Followed Hyperlink" xfId="7084" builtinId="9" hidden="1"/>
    <cellStyle name="Followed Hyperlink" xfId="7085" builtinId="9" hidden="1"/>
    <cellStyle name="Followed Hyperlink" xfId="7086" builtinId="9" hidden="1"/>
    <cellStyle name="Followed Hyperlink" xfId="7087" builtinId="9" hidden="1"/>
    <cellStyle name="Followed Hyperlink" xfId="7088" builtinId="9" hidden="1"/>
    <cellStyle name="Followed Hyperlink" xfId="7089" builtinId="9" hidden="1"/>
    <cellStyle name="Followed Hyperlink" xfId="7090" builtinId="9" hidden="1"/>
    <cellStyle name="Followed Hyperlink" xfId="7091" builtinId="9" hidden="1"/>
    <cellStyle name="Followed Hyperlink" xfId="7092" builtinId="9" hidden="1"/>
    <cellStyle name="Followed Hyperlink" xfId="7093" builtinId="9" hidden="1"/>
    <cellStyle name="Followed Hyperlink" xfId="7094" builtinId="9" hidden="1"/>
    <cellStyle name="Followed Hyperlink" xfId="7095" builtinId="9" hidden="1"/>
    <cellStyle name="Followed Hyperlink" xfId="7096" builtinId="9" hidden="1"/>
    <cellStyle name="Followed Hyperlink" xfId="7097" builtinId="9" hidden="1"/>
    <cellStyle name="Followed Hyperlink" xfId="7098" builtinId="9" hidden="1"/>
    <cellStyle name="Followed Hyperlink" xfId="7099" builtinId="9" hidden="1"/>
    <cellStyle name="Followed Hyperlink" xfId="7100" builtinId="9" hidden="1"/>
    <cellStyle name="Followed Hyperlink" xfId="7101" builtinId="9" hidden="1"/>
    <cellStyle name="Followed Hyperlink" xfId="7102" builtinId="9" hidden="1"/>
    <cellStyle name="Followed Hyperlink" xfId="7103" builtinId="9" hidden="1"/>
    <cellStyle name="Followed Hyperlink" xfId="7104" builtinId="9" hidden="1"/>
    <cellStyle name="Followed Hyperlink" xfId="7105" builtinId="9" hidden="1"/>
    <cellStyle name="Followed Hyperlink" xfId="7106" builtinId="9" hidden="1"/>
    <cellStyle name="Followed Hyperlink" xfId="7107" builtinId="9" hidden="1"/>
    <cellStyle name="Followed Hyperlink" xfId="7108" builtinId="9" hidden="1"/>
    <cellStyle name="Followed Hyperlink" xfId="7109" builtinId="9" hidden="1"/>
    <cellStyle name="Followed Hyperlink" xfId="7110" builtinId="9" hidden="1"/>
    <cellStyle name="Followed Hyperlink" xfId="7111" builtinId="9" hidden="1"/>
    <cellStyle name="Followed Hyperlink" xfId="7112" builtinId="9" hidden="1"/>
    <cellStyle name="Followed Hyperlink" xfId="7113" builtinId="9" hidden="1"/>
    <cellStyle name="Followed Hyperlink" xfId="7114" builtinId="9" hidden="1"/>
    <cellStyle name="Followed Hyperlink" xfId="7115" builtinId="9" hidden="1"/>
    <cellStyle name="Followed Hyperlink" xfId="7116" builtinId="9" hidden="1"/>
    <cellStyle name="Followed Hyperlink" xfId="7117" builtinId="9" hidden="1"/>
    <cellStyle name="Followed Hyperlink" xfId="7118" builtinId="9" hidden="1"/>
    <cellStyle name="Followed Hyperlink" xfId="7119" builtinId="9" hidden="1"/>
    <cellStyle name="Followed Hyperlink" xfId="7120" builtinId="9" hidden="1"/>
    <cellStyle name="Followed Hyperlink" xfId="7121" builtinId="9" hidden="1"/>
    <cellStyle name="Followed Hyperlink" xfId="7122" builtinId="9" hidden="1"/>
    <cellStyle name="Followed Hyperlink" xfId="7123" builtinId="9" hidden="1"/>
    <cellStyle name="Followed Hyperlink" xfId="7124" builtinId="9" hidden="1"/>
    <cellStyle name="Followed Hyperlink" xfId="7125" builtinId="9" hidden="1"/>
    <cellStyle name="Followed Hyperlink" xfId="7126" builtinId="9" hidden="1"/>
    <cellStyle name="Followed Hyperlink" xfId="7127" builtinId="9" hidden="1"/>
    <cellStyle name="Followed Hyperlink" xfId="7128" builtinId="9" hidden="1"/>
    <cellStyle name="Followed Hyperlink" xfId="7129" builtinId="9" hidden="1"/>
    <cellStyle name="Followed Hyperlink" xfId="7130" builtinId="9" hidden="1"/>
    <cellStyle name="Followed Hyperlink" xfId="7131" builtinId="9" hidden="1"/>
    <cellStyle name="Followed Hyperlink" xfId="7132" builtinId="9" hidden="1"/>
    <cellStyle name="Followed Hyperlink" xfId="7133" builtinId="9" hidden="1"/>
    <cellStyle name="Followed Hyperlink" xfId="7134" builtinId="9" hidden="1"/>
    <cellStyle name="Followed Hyperlink" xfId="7135" builtinId="9" hidden="1"/>
    <cellStyle name="Followed Hyperlink" xfId="7136" builtinId="9" hidden="1"/>
    <cellStyle name="Followed Hyperlink" xfId="7137" builtinId="9" hidden="1"/>
    <cellStyle name="Followed Hyperlink" xfId="7138" builtinId="9" hidden="1"/>
    <cellStyle name="Followed Hyperlink" xfId="7139" builtinId="9" hidden="1"/>
    <cellStyle name="Followed Hyperlink" xfId="7140" builtinId="9" hidden="1"/>
    <cellStyle name="Followed Hyperlink" xfId="7141" builtinId="9" hidden="1"/>
    <cellStyle name="Followed Hyperlink" xfId="7142" builtinId="9" hidden="1"/>
    <cellStyle name="Followed Hyperlink" xfId="7143" builtinId="9" hidden="1"/>
    <cellStyle name="Followed Hyperlink" xfId="7144" builtinId="9" hidden="1"/>
    <cellStyle name="Followed Hyperlink" xfId="7145" builtinId="9" hidden="1"/>
    <cellStyle name="Followed Hyperlink" xfId="7146" builtinId="9" hidden="1"/>
    <cellStyle name="Followed Hyperlink" xfId="7147" builtinId="9" hidden="1"/>
    <cellStyle name="Followed Hyperlink" xfId="7148" builtinId="9" hidden="1"/>
    <cellStyle name="Followed Hyperlink" xfId="7149" builtinId="9" hidden="1"/>
    <cellStyle name="Followed Hyperlink" xfId="7150" builtinId="9" hidden="1"/>
    <cellStyle name="Followed Hyperlink" xfId="7151" builtinId="9" hidden="1"/>
    <cellStyle name="Followed Hyperlink" xfId="7152" builtinId="9" hidden="1"/>
    <cellStyle name="Followed Hyperlink" xfId="7153" builtinId="9" hidden="1"/>
    <cellStyle name="Followed Hyperlink" xfId="7154" builtinId="9" hidden="1"/>
    <cellStyle name="Followed Hyperlink" xfId="7155" builtinId="9" hidden="1"/>
    <cellStyle name="Followed Hyperlink" xfId="7156" builtinId="9" hidden="1"/>
    <cellStyle name="Followed Hyperlink" xfId="7157" builtinId="9" hidden="1"/>
    <cellStyle name="Followed Hyperlink" xfId="7158" builtinId="9" hidden="1"/>
    <cellStyle name="Followed Hyperlink" xfId="7159" builtinId="9" hidden="1"/>
    <cellStyle name="Followed Hyperlink" xfId="7160" builtinId="9" hidden="1"/>
    <cellStyle name="Followed Hyperlink" xfId="7161" builtinId="9" hidden="1"/>
    <cellStyle name="Followed Hyperlink" xfId="7162" builtinId="9" hidden="1"/>
    <cellStyle name="Followed Hyperlink" xfId="7163" builtinId="9" hidden="1"/>
    <cellStyle name="Followed Hyperlink" xfId="7164" builtinId="9" hidden="1"/>
    <cellStyle name="Followed Hyperlink" xfId="7165" builtinId="9" hidden="1"/>
    <cellStyle name="Followed Hyperlink" xfId="7166" builtinId="9" hidden="1"/>
    <cellStyle name="Followed Hyperlink" xfId="7167" builtinId="9" hidden="1"/>
    <cellStyle name="Followed Hyperlink" xfId="7168" builtinId="9" hidden="1"/>
    <cellStyle name="Followed Hyperlink" xfId="7169" builtinId="9" hidden="1"/>
    <cellStyle name="Followed Hyperlink" xfId="7170" builtinId="9" hidden="1"/>
    <cellStyle name="Followed Hyperlink" xfId="7171" builtinId="9" hidden="1"/>
    <cellStyle name="Followed Hyperlink" xfId="7172" builtinId="9" hidden="1"/>
    <cellStyle name="Followed Hyperlink" xfId="7173" builtinId="9" hidden="1"/>
    <cellStyle name="Followed Hyperlink" xfId="7174" builtinId="9" hidden="1"/>
    <cellStyle name="Followed Hyperlink" xfId="7175" builtinId="9" hidden="1"/>
    <cellStyle name="Followed Hyperlink" xfId="7176" builtinId="9" hidden="1"/>
    <cellStyle name="Followed Hyperlink" xfId="7177" builtinId="9" hidden="1"/>
    <cellStyle name="Followed Hyperlink" xfId="7178" builtinId="9" hidden="1"/>
    <cellStyle name="Followed Hyperlink" xfId="7179" builtinId="9" hidden="1"/>
    <cellStyle name="Followed Hyperlink" xfId="7180" builtinId="9" hidden="1"/>
    <cellStyle name="Followed Hyperlink" xfId="7181" builtinId="9" hidden="1"/>
    <cellStyle name="Followed Hyperlink" xfId="7182" builtinId="9" hidden="1"/>
    <cellStyle name="Followed Hyperlink" xfId="7183" builtinId="9" hidden="1"/>
    <cellStyle name="Followed Hyperlink" xfId="7184" builtinId="9" hidden="1"/>
    <cellStyle name="Followed Hyperlink" xfId="7185" builtinId="9" hidden="1"/>
    <cellStyle name="Followed Hyperlink" xfId="7186" builtinId="9" hidden="1"/>
    <cellStyle name="Followed Hyperlink" xfId="7187" builtinId="9" hidden="1"/>
    <cellStyle name="Followed Hyperlink" xfId="7188" builtinId="9" hidden="1"/>
    <cellStyle name="Followed Hyperlink" xfId="7189" builtinId="9" hidden="1"/>
    <cellStyle name="Followed Hyperlink" xfId="7190" builtinId="9" hidden="1"/>
    <cellStyle name="Followed Hyperlink" xfId="7191" builtinId="9" hidden="1"/>
    <cellStyle name="Followed Hyperlink" xfId="7192" builtinId="9" hidden="1"/>
    <cellStyle name="Followed Hyperlink" xfId="7193" builtinId="9" hidden="1"/>
    <cellStyle name="Followed Hyperlink" xfId="7194" builtinId="9" hidden="1"/>
    <cellStyle name="Followed Hyperlink" xfId="7195" builtinId="9" hidden="1"/>
    <cellStyle name="Followed Hyperlink" xfId="7196" builtinId="9" hidden="1"/>
    <cellStyle name="Followed Hyperlink" xfId="7197" builtinId="9" hidden="1"/>
    <cellStyle name="Followed Hyperlink" xfId="7198" builtinId="9" hidden="1"/>
    <cellStyle name="Followed Hyperlink" xfId="7199" builtinId="9" hidden="1"/>
    <cellStyle name="Followed Hyperlink" xfId="7200" builtinId="9" hidden="1"/>
    <cellStyle name="Followed Hyperlink" xfId="7201" builtinId="9" hidden="1"/>
    <cellStyle name="Followed Hyperlink" xfId="7202" builtinId="9" hidden="1"/>
    <cellStyle name="Followed Hyperlink" xfId="7203" builtinId="9" hidden="1"/>
    <cellStyle name="Followed Hyperlink" xfId="7204" builtinId="9" hidden="1"/>
    <cellStyle name="Followed Hyperlink" xfId="7205" builtinId="9" hidden="1"/>
    <cellStyle name="Followed Hyperlink" xfId="7206" builtinId="9" hidden="1"/>
    <cellStyle name="Followed Hyperlink" xfId="7207" builtinId="9" hidden="1"/>
    <cellStyle name="Followed Hyperlink" xfId="7208" builtinId="9" hidden="1"/>
    <cellStyle name="Followed Hyperlink" xfId="7209" builtinId="9" hidden="1"/>
    <cellStyle name="Followed Hyperlink" xfId="7210" builtinId="9" hidden="1"/>
    <cellStyle name="Followed Hyperlink" xfId="7211" builtinId="9" hidden="1"/>
    <cellStyle name="Followed Hyperlink" xfId="7212" builtinId="9" hidden="1"/>
    <cellStyle name="Followed Hyperlink" xfId="7213" builtinId="9" hidden="1"/>
    <cellStyle name="Followed Hyperlink" xfId="7214" builtinId="9" hidden="1"/>
    <cellStyle name="Followed Hyperlink" xfId="7215" builtinId="9" hidden="1"/>
    <cellStyle name="Followed Hyperlink" xfId="7216" builtinId="9" hidden="1"/>
    <cellStyle name="Followed Hyperlink" xfId="7217" builtinId="9" hidden="1"/>
    <cellStyle name="Followed Hyperlink" xfId="7218" builtinId="9" hidden="1"/>
    <cellStyle name="Followed Hyperlink" xfId="7219" builtinId="9" hidden="1"/>
    <cellStyle name="Followed Hyperlink" xfId="7220" builtinId="9" hidden="1"/>
    <cellStyle name="Followed Hyperlink" xfId="7221" builtinId="9" hidden="1"/>
    <cellStyle name="Followed Hyperlink" xfId="7222" builtinId="9" hidden="1"/>
    <cellStyle name="Followed Hyperlink" xfId="7223" builtinId="9" hidden="1"/>
    <cellStyle name="Followed Hyperlink" xfId="7224" builtinId="9" hidden="1"/>
    <cellStyle name="Followed Hyperlink" xfId="7225" builtinId="9" hidden="1"/>
    <cellStyle name="Followed Hyperlink" xfId="7226" builtinId="9" hidden="1"/>
    <cellStyle name="Followed Hyperlink" xfId="7227" builtinId="9" hidden="1"/>
    <cellStyle name="Followed Hyperlink" xfId="7228" builtinId="9" hidden="1"/>
    <cellStyle name="Followed Hyperlink" xfId="7229" builtinId="9" hidden="1"/>
    <cellStyle name="Followed Hyperlink" xfId="7230" builtinId="9" hidden="1"/>
    <cellStyle name="Followed Hyperlink" xfId="7231" builtinId="9" hidden="1"/>
    <cellStyle name="Followed Hyperlink" xfId="7232" builtinId="9" hidden="1"/>
    <cellStyle name="Followed Hyperlink" xfId="7233" builtinId="9" hidden="1"/>
    <cellStyle name="Followed Hyperlink" xfId="7234" builtinId="9" hidden="1"/>
    <cellStyle name="Followed Hyperlink" xfId="7235" builtinId="9" hidden="1"/>
    <cellStyle name="Followed Hyperlink" xfId="7236" builtinId="9" hidden="1"/>
    <cellStyle name="Followed Hyperlink" xfId="7237" builtinId="9" hidden="1"/>
    <cellStyle name="Followed Hyperlink" xfId="7238" builtinId="9" hidden="1"/>
    <cellStyle name="Followed Hyperlink" xfId="7239" builtinId="9" hidden="1"/>
    <cellStyle name="Followed Hyperlink" xfId="7240" builtinId="9" hidden="1"/>
    <cellStyle name="Followed Hyperlink" xfId="7241" builtinId="9" hidden="1"/>
    <cellStyle name="Followed Hyperlink" xfId="7242" builtinId="9" hidden="1"/>
    <cellStyle name="Followed Hyperlink" xfId="7243" builtinId="9" hidden="1"/>
    <cellStyle name="Followed Hyperlink" xfId="7244" builtinId="9" hidden="1"/>
    <cellStyle name="Followed Hyperlink" xfId="7245" builtinId="9" hidden="1"/>
    <cellStyle name="Followed Hyperlink" xfId="7246" builtinId="9" hidden="1"/>
    <cellStyle name="Followed Hyperlink" xfId="7247" builtinId="9" hidden="1"/>
    <cellStyle name="Followed Hyperlink" xfId="7248" builtinId="9" hidden="1"/>
    <cellStyle name="Followed Hyperlink" xfId="7249" builtinId="9" hidden="1"/>
    <cellStyle name="Followed Hyperlink" xfId="7250" builtinId="9" hidden="1"/>
    <cellStyle name="Followed Hyperlink" xfId="7251" builtinId="9" hidden="1"/>
    <cellStyle name="Followed Hyperlink" xfId="7252" builtinId="9" hidden="1"/>
    <cellStyle name="Followed Hyperlink" xfId="7253" builtinId="9" hidden="1"/>
    <cellStyle name="Followed Hyperlink" xfId="7254" builtinId="9" hidden="1"/>
    <cellStyle name="Followed Hyperlink" xfId="7255" builtinId="9" hidden="1"/>
    <cellStyle name="Followed Hyperlink" xfId="7256" builtinId="9" hidden="1"/>
    <cellStyle name="Followed Hyperlink" xfId="7257" builtinId="9" hidden="1"/>
    <cellStyle name="Followed Hyperlink" xfId="7258" builtinId="9" hidden="1"/>
    <cellStyle name="Followed Hyperlink" xfId="7259" builtinId="9" hidden="1"/>
    <cellStyle name="Followed Hyperlink" xfId="7260" builtinId="9" hidden="1"/>
    <cellStyle name="Followed Hyperlink" xfId="7261" builtinId="9" hidden="1"/>
    <cellStyle name="Followed Hyperlink" xfId="7262" builtinId="9" hidden="1"/>
    <cellStyle name="Followed Hyperlink" xfId="7263" builtinId="9" hidden="1"/>
    <cellStyle name="Followed Hyperlink" xfId="7264" builtinId="9" hidden="1"/>
    <cellStyle name="Followed Hyperlink" xfId="7265" builtinId="9" hidden="1"/>
    <cellStyle name="Followed Hyperlink" xfId="7266" builtinId="9" hidden="1"/>
    <cellStyle name="Followed Hyperlink" xfId="7267" builtinId="9" hidden="1"/>
    <cellStyle name="Followed Hyperlink" xfId="7268" builtinId="9" hidden="1"/>
    <cellStyle name="Followed Hyperlink" xfId="7269" builtinId="9" hidden="1"/>
    <cellStyle name="Followed Hyperlink" xfId="7270" builtinId="9" hidden="1"/>
    <cellStyle name="Followed Hyperlink" xfId="7271" builtinId="9" hidden="1"/>
    <cellStyle name="Followed Hyperlink" xfId="7272" builtinId="9" hidden="1"/>
    <cellStyle name="Followed Hyperlink" xfId="7273" builtinId="9" hidden="1"/>
    <cellStyle name="Followed Hyperlink" xfId="7274" builtinId="9" hidden="1"/>
    <cellStyle name="Followed Hyperlink" xfId="7275" builtinId="9" hidden="1"/>
    <cellStyle name="Followed Hyperlink" xfId="7276" builtinId="9" hidden="1"/>
    <cellStyle name="Followed Hyperlink" xfId="7277" builtinId="9" hidden="1"/>
    <cellStyle name="Followed Hyperlink" xfId="7278" builtinId="9" hidden="1"/>
    <cellStyle name="Followed Hyperlink" xfId="7279" builtinId="9" hidden="1"/>
    <cellStyle name="Followed Hyperlink" xfId="7280" builtinId="9" hidden="1"/>
    <cellStyle name="Followed Hyperlink" xfId="7281" builtinId="9" hidden="1"/>
    <cellStyle name="Followed Hyperlink" xfId="7282" builtinId="9" hidden="1"/>
    <cellStyle name="Followed Hyperlink" xfId="7283" builtinId="9" hidden="1"/>
    <cellStyle name="Followed Hyperlink" xfId="7284" builtinId="9" hidden="1"/>
    <cellStyle name="Followed Hyperlink" xfId="7285" builtinId="9" hidden="1"/>
    <cellStyle name="Followed Hyperlink" xfId="7286" builtinId="9" hidden="1"/>
    <cellStyle name="Followed Hyperlink" xfId="7287" builtinId="9" hidden="1"/>
    <cellStyle name="Followed Hyperlink" xfId="7288" builtinId="9" hidden="1"/>
    <cellStyle name="Followed Hyperlink" xfId="7289" builtinId="9" hidden="1"/>
    <cellStyle name="Followed Hyperlink" xfId="7290" builtinId="9" hidden="1"/>
    <cellStyle name="Followed Hyperlink" xfId="7291" builtinId="9" hidden="1"/>
    <cellStyle name="Followed Hyperlink" xfId="7292" builtinId="9" hidden="1"/>
    <cellStyle name="Followed Hyperlink" xfId="7293" builtinId="9" hidden="1"/>
    <cellStyle name="Followed Hyperlink" xfId="7294" builtinId="9" hidden="1"/>
    <cellStyle name="Followed Hyperlink" xfId="7295" builtinId="9" hidden="1"/>
    <cellStyle name="Followed Hyperlink" xfId="7296" builtinId="9" hidden="1"/>
    <cellStyle name="Followed Hyperlink" xfId="7297" builtinId="9" hidden="1"/>
    <cellStyle name="Followed Hyperlink" xfId="7298" builtinId="9" hidden="1"/>
    <cellStyle name="Followed Hyperlink" xfId="7299" builtinId="9" hidden="1"/>
    <cellStyle name="Followed Hyperlink" xfId="7300" builtinId="9" hidden="1"/>
    <cellStyle name="Followed Hyperlink" xfId="7301" builtinId="9" hidden="1"/>
    <cellStyle name="Followed Hyperlink" xfId="7302" builtinId="9" hidden="1"/>
    <cellStyle name="Followed Hyperlink" xfId="7303" builtinId="9" hidden="1"/>
    <cellStyle name="Followed Hyperlink" xfId="7304" builtinId="9" hidden="1"/>
    <cellStyle name="Followed Hyperlink" xfId="7305" builtinId="9" hidden="1"/>
    <cellStyle name="Followed Hyperlink" xfId="7306" builtinId="9" hidden="1"/>
    <cellStyle name="Followed Hyperlink" xfId="7307" builtinId="9" hidden="1"/>
    <cellStyle name="Followed Hyperlink" xfId="7308" builtinId="9" hidden="1"/>
    <cellStyle name="Followed Hyperlink" xfId="7309" builtinId="9" hidden="1"/>
    <cellStyle name="Followed Hyperlink" xfId="7310" builtinId="9" hidden="1"/>
    <cellStyle name="Followed Hyperlink" xfId="7311" builtinId="9" hidden="1"/>
    <cellStyle name="Followed Hyperlink" xfId="7312" builtinId="9" hidden="1"/>
    <cellStyle name="Followed Hyperlink" xfId="7313" builtinId="9" hidden="1"/>
    <cellStyle name="Followed Hyperlink" xfId="7314" builtinId="9" hidden="1"/>
    <cellStyle name="Followed Hyperlink" xfId="7315" builtinId="9" hidden="1"/>
    <cellStyle name="Followed Hyperlink" xfId="7316" builtinId="9" hidden="1"/>
    <cellStyle name="Followed Hyperlink" xfId="7317" builtinId="9" hidden="1"/>
    <cellStyle name="Followed Hyperlink" xfId="7318" builtinId="9" hidden="1"/>
    <cellStyle name="Followed Hyperlink" xfId="7319" builtinId="9" hidden="1"/>
    <cellStyle name="Followed Hyperlink" xfId="7320" builtinId="9" hidden="1"/>
    <cellStyle name="Followed Hyperlink" xfId="7321" builtinId="9" hidden="1"/>
    <cellStyle name="Followed Hyperlink" xfId="7322" builtinId="9" hidden="1"/>
    <cellStyle name="Followed Hyperlink" xfId="7323" builtinId="9" hidden="1"/>
    <cellStyle name="Followed Hyperlink" xfId="7324" builtinId="9" hidden="1"/>
    <cellStyle name="Followed Hyperlink" xfId="7325" builtinId="9" hidden="1"/>
    <cellStyle name="Followed Hyperlink" xfId="7326" builtinId="9" hidden="1"/>
    <cellStyle name="Followed Hyperlink" xfId="7327" builtinId="9" hidden="1"/>
    <cellStyle name="Followed Hyperlink" xfId="7328" builtinId="9" hidden="1"/>
    <cellStyle name="Followed Hyperlink" xfId="7329" builtinId="9" hidden="1"/>
    <cellStyle name="Followed Hyperlink" xfId="7330" builtinId="9" hidden="1"/>
    <cellStyle name="Followed Hyperlink" xfId="7331" builtinId="9" hidden="1"/>
    <cellStyle name="Followed Hyperlink" xfId="7332" builtinId="9" hidden="1"/>
    <cellStyle name="Followed Hyperlink" xfId="7333" builtinId="9" hidden="1"/>
    <cellStyle name="Followed Hyperlink" xfId="7334" builtinId="9" hidden="1"/>
    <cellStyle name="Followed Hyperlink" xfId="7335" builtinId="9" hidden="1"/>
    <cellStyle name="Followed Hyperlink" xfId="7336" builtinId="9" hidden="1"/>
    <cellStyle name="Followed Hyperlink" xfId="7337" builtinId="9" hidden="1"/>
    <cellStyle name="Followed Hyperlink" xfId="7338" builtinId="9" hidden="1"/>
    <cellStyle name="Followed Hyperlink" xfId="7339" builtinId="9" hidden="1"/>
    <cellStyle name="Followed Hyperlink" xfId="7340" builtinId="9" hidden="1"/>
    <cellStyle name="Followed Hyperlink" xfId="7341" builtinId="9" hidden="1"/>
    <cellStyle name="Followed Hyperlink" xfId="7342" builtinId="9" hidden="1"/>
    <cellStyle name="Followed Hyperlink" xfId="7343" builtinId="9" hidden="1"/>
    <cellStyle name="Followed Hyperlink" xfId="7344" builtinId="9" hidden="1"/>
    <cellStyle name="Followed Hyperlink" xfId="7345" builtinId="9" hidden="1"/>
    <cellStyle name="Followed Hyperlink" xfId="7346" builtinId="9" hidden="1"/>
    <cellStyle name="Followed Hyperlink" xfId="7347" builtinId="9" hidden="1"/>
    <cellStyle name="Followed Hyperlink" xfId="7348" builtinId="9" hidden="1"/>
    <cellStyle name="Followed Hyperlink" xfId="7349" builtinId="9" hidden="1"/>
    <cellStyle name="Followed Hyperlink" xfId="7350" builtinId="9" hidden="1"/>
    <cellStyle name="Followed Hyperlink" xfId="7351" builtinId="9" hidden="1"/>
    <cellStyle name="Followed Hyperlink" xfId="7352" builtinId="9" hidden="1"/>
    <cellStyle name="Followed Hyperlink" xfId="7353" builtinId="9" hidden="1"/>
    <cellStyle name="Followed Hyperlink" xfId="7354" builtinId="9" hidden="1"/>
    <cellStyle name="Followed Hyperlink" xfId="7355" builtinId="9" hidden="1"/>
    <cellStyle name="Followed Hyperlink" xfId="7356" builtinId="9" hidden="1"/>
    <cellStyle name="Followed Hyperlink" xfId="7357" builtinId="9" hidden="1"/>
    <cellStyle name="Followed Hyperlink" xfId="7358" builtinId="9" hidden="1"/>
    <cellStyle name="Followed Hyperlink" xfId="7359" builtinId="9" hidden="1"/>
    <cellStyle name="Followed Hyperlink" xfId="7360" builtinId="9" hidden="1"/>
    <cellStyle name="Followed Hyperlink" xfId="7361" builtinId="9" hidden="1"/>
    <cellStyle name="Followed Hyperlink" xfId="7362" builtinId="9" hidden="1"/>
    <cellStyle name="Followed Hyperlink" xfId="7363" builtinId="9" hidden="1"/>
    <cellStyle name="Followed Hyperlink" xfId="7364" builtinId="9" hidden="1"/>
    <cellStyle name="Followed Hyperlink" xfId="7365" builtinId="9" hidden="1"/>
    <cellStyle name="Followed Hyperlink" xfId="7366" builtinId="9" hidden="1"/>
    <cellStyle name="Followed Hyperlink" xfId="7367" builtinId="9" hidden="1"/>
    <cellStyle name="Followed Hyperlink" xfId="7368" builtinId="9" hidden="1"/>
    <cellStyle name="Followed Hyperlink" xfId="7369" builtinId="9" hidden="1"/>
    <cellStyle name="Followed Hyperlink" xfId="7370" builtinId="9" hidden="1"/>
    <cellStyle name="Followed Hyperlink" xfId="7371" builtinId="9" hidden="1"/>
    <cellStyle name="Followed Hyperlink" xfId="7372" builtinId="9" hidden="1"/>
    <cellStyle name="Followed Hyperlink" xfId="7373" builtinId="9" hidden="1"/>
    <cellStyle name="Followed Hyperlink" xfId="7374" builtinId="9" hidden="1"/>
    <cellStyle name="Followed Hyperlink" xfId="7375" builtinId="9" hidden="1"/>
    <cellStyle name="Followed Hyperlink" xfId="7376" builtinId="9" hidden="1"/>
    <cellStyle name="Followed Hyperlink" xfId="7377" builtinId="9" hidden="1"/>
    <cellStyle name="Followed Hyperlink" xfId="7378" builtinId="9" hidden="1"/>
    <cellStyle name="Followed Hyperlink" xfId="7379" builtinId="9" hidden="1"/>
    <cellStyle name="Followed Hyperlink" xfId="7380" builtinId="9" hidden="1"/>
    <cellStyle name="Followed Hyperlink" xfId="7381" builtinId="9" hidden="1"/>
    <cellStyle name="Followed Hyperlink" xfId="7382" builtinId="9" hidden="1"/>
    <cellStyle name="Followed Hyperlink" xfId="7383" builtinId="9" hidden="1"/>
    <cellStyle name="Followed Hyperlink" xfId="7384" builtinId="9" hidden="1"/>
    <cellStyle name="Followed Hyperlink" xfId="7385" builtinId="9" hidden="1"/>
    <cellStyle name="Followed Hyperlink" xfId="7386" builtinId="9" hidden="1"/>
    <cellStyle name="Followed Hyperlink" xfId="7387" builtinId="9" hidden="1"/>
    <cellStyle name="Followed Hyperlink" xfId="7388" builtinId="9" hidden="1"/>
    <cellStyle name="Followed Hyperlink" xfId="7389" builtinId="9" hidden="1"/>
    <cellStyle name="Followed Hyperlink" xfId="7390" builtinId="9" hidden="1"/>
    <cellStyle name="Followed Hyperlink" xfId="7391" builtinId="9" hidden="1"/>
    <cellStyle name="Followed Hyperlink" xfId="7392" builtinId="9" hidden="1"/>
    <cellStyle name="Followed Hyperlink" xfId="7393" builtinId="9" hidden="1"/>
    <cellStyle name="Followed Hyperlink" xfId="7394" builtinId="9" hidden="1"/>
    <cellStyle name="Followed Hyperlink" xfId="7395" builtinId="9" hidden="1"/>
    <cellStyle name="Followed Hyperlink" xfId="7396" builtinId="9" hidden="1"/>
    <cellStyle name="Followed Hyperlink" xfId="7397" builtinId="9" hidden="1"/>
    <cellStyle name="Followed Hyperlink" xfId="7398" builtinId="9" hidden="1"/>
    <cellStyle name="Followed Hyperlink" xfId="7399" builtinId="9" hidden="1"/>
    <cellStyle name="Followed Hyperlink" xfId="7400" builtinId="9" hidden="1"/>
    <cellStyle name="Followed Hyperlink" xfId="7401" builtinId="9" hidden="1"/>
    <cellStyle name="Followed Hyperlink" xfId="7402" builtinId="9" hidden="1"/>
    <cellStyle name="Followed Hyperlink" xfId="7403" builtinId="9" hidden="1"/>
    <cellStyle name="Followed Hyperlink" xfId="7404" builtinId="9" hidden="1"/>
    <cellStyle name="Followed Hyperlink" xfId="7405" builtinId="9" hidden="1"/>
    <cellStyle name="Followed Hyperlink" xfId="7406" builtinId="9" hidden="1"/>
    <cellStyle name="Followed Hyperlink" xfId="7407" builtinId="9" hidden="1"/>
    <cellStyle name="Followed Hyperlink" xfId="7408" builtinId="9" hidden="1"/>
    <cellStyle name="Followed Hyperlink" xfId="7409" builtinId="9" hidden="1"/>
    <cellStyle name="Followed Hyperlink" xfId="7410" builtinId="9" hidden="1"/>
    <cellStyle name="Followed Hyperlink" xfId="7411" builtinId="9" hidden="1"/>
    <cellStyle name="Followed Hyperlink" xfId="7412" builtinId="9" hidden="1"/>
    <cellStyle name="Followed Hyperlink" xfId="7413" builtinId="9" hidden="1"/>
    <cellStyle name="Followed Hyperlink" xfId="7414" builtinId="9" hidden="1"/>
    <cellStyle name="Followed Hyperlink" xfId="7415" builtinId="9" hidden="1"/>
    <cellStyle name="Followed Hyperlink" xfId="7416" builtinId="9" hidden="1"/>
    <cellStyle name="Followed Hyperlink" xfId="7417" builtinId="9" hidden="1"/>
    <cellStyle name="Followed Hyperlink" xfId="7418" builtinId="9" hidden="1"/>
    <cellStyle name="Followed Hyperlink" xfId="7419" builtinId="9" hidden="1"/>
    <cellStyle name="Followed Hyperlink" xfId="7420" builtinId="9" hidden="1"/>
    <cellStyle name="Followed Hyperlink" xfId="7421" builtinId="9" hidden="1"/>
    <cellStyle name="Followed Hyperlink" xfId="7422" builtinId="9" hidden="1"/>
    <cellStyle name="Followed Hyperlink" xfId="7423" builtinId="9" hidden="1"/>
    <cellStyle name="Followed Hyperlink" xfId="7424" builtinId="9" hidden="1"/>
    <cellStyle name="Followed Hyperlink" xfId="7425" builtinId="9" hidden="1"/>
    <cellStyle name="Followed Hyperlink" xfId="7426" builtinId="9" hidden="1"/>
    <cellStyle name="Followed Hyperlink" xfId="7427" builtinId="9" hidden="1"/>
    <cellStyle name="Followed Hyperlink" xfId="7428" builtinId="9" hidden="1"/>
    <cellStyle name="Followed Hyperlink" xfId="7429" builtinId="9" hidden="1"/>
    <cellStyle name="Followed Hyperlink" xfId="7430" builtinId="9" hidden="1"/>
    <cellStyle name="Followed Hyperlink" xfId="7431" builtinId="9" hidden="1"/>
    <cellStyle name="Followed Hyperlink" xfId="7432" builtinId="9" hidden="1"/>
    <cellStyle name="Followed Hyperlink" xfId="7433" builtinId="9" hidden="1"/>
    <cellStyle name="Followed Hyperlink" xfId="7434" builtinId="9" hidden="1"/>
    <cellStyle name="Followed Hyperlink" xfId="7435" builtinId="9" hidden="1"/>
    <cellStyle name="Followed Hyperlink" xfId="7436" builtinId="9" hidden="1"/>
    <cellStyle name="Followed Hyperlink" xfId="7437" builtinId="9" hidden="1"/>
    <cellStyle name="Followed Hyperlink" xfId="7438" builtinId="9" hidden="1"/>
    <cellStyle name="Followed Hyperlink" xfId="7439" builtinId="9" hidden="1"/>
    <cellStyle name="Followed Hyperlink" xfId="7440" builtinId="9" hidden="1"/>
    <cellStyle name="Followed Hyperlink" xfId="7441" builtinId="9" hidden="1"/>
    <cellStyle name="Followed Hyperlink" xfId="7442" builtinId="9" hidden="1"/>
    <cellStyle name="Followed Hyperlink" xfId="7443" builtinId="9" hidden="1"/>
    <cellStyle name="Followed Hyperlink" xfId="7444" builtinId="9" hidden="1"/>
    <cellStyle name="Followed Hyperlink" xfId="7445" builtinId="9" hidden="1"/>
    <cellStyle name="Followed Hyperlink" xfId="7446" builtinId="9" hidden="1"/>
    <cellStyle name="Followed Hyperlink" xfId="7447" builtinId="9" hidden="1"/>
    <cellStyle name="Followed Hyperlink" xfId="7448" builtinId="9" hidden="1"/>
    <cellStyle name="Followed Hyperlink" xfId="7449" builtinId="9" hidden="1"/>
    <cellStyle name="Followed Hyperlink" xfId="7450" builtinId="9" hidden="1"/>
    <cellStyle name="Followed Hyperlink" xfId="7451" builtinId="9" hidden="1"/>
    <cellStyle name="Followed Hyperlink" xfId="7452" builtinId="9" hidden="1"/>
    <cellStyle name="Followed Hyperlink" xfId="7453" builtinId="9" hidden="1"/>
    <cellStyle name="Followed Hyperlink" xfId="7454" builtinId="9" hidden="1"/>
    <cellStyle name="Followed Hyperlink" xfId="7455" builtinId="9" hidden="1"/>
    <cellStyle name="Followed Hyperlink" xfId="7456" builtinId="9" hidden="1"/>
    <cellStyle name="Followed Hyperlink" xfId="7457" builtinId="9" hidden="1"/>
    <cellStyle name="Followed Hyperlink" xfId="7458" builtinId="9" hidden="1"/>
    <cellStyle name="Followed Hyperlink" xfId="7459" builtinId="9" hidden="1"/>
    <cellStyle name="Followed Hyperlink" xfId="7460" builtinId="9" hidden="1"/>
    <cellStyle name="Followed Hyperlink" xfId="7461" builtinId="9" hidden="1"/>
    <cellStyle name="Followed Hyperlink" xfId="7462" builtinId="9" hidden="1"/>
    <cellStyle name="Followed Hyperlink" xfId="7463" builtinId="9" hidden="1"/>
    <cellStyle name="Followed Hyperlink" xfId="7464" builtinId="9" hidden="1"/>
    <cellStyle name="Followed Hyperlink" xfId="7465" builtinId="9" hidden="1"/>
    <cellStyle name="Followed Hyperlink" xfId="7466" builtinId="9" hidden="1"/>
    <cellStyle name="Followed Hyperlink" xfId="7467" builtinId="9" hidden="1"/>
    <cellStyle name="Followed Hyperlink" xfId="7468" builtinId="9" hidden="1"/>
    <cellStyle name="Followed Hyperlink" xfId="7469" builtinId="9" hidden="1"/>
    <cellStyle name="Followed Hyperlink" xfId="7470" builtinId="9" hidden="1"/>
    <cellStyle name="Followed Hyperlink" xfId="7471" builtinId="9" hidden="1"/>
    <cellStyle name="Followed Hyperlink" xfId="7472" builtinId="9" hidden="1"/>
    <cellStyle name="Followed Hyperlink" xfId="7473" builtinId="9" hidden="1"/>
    <cellStyle name="Followed Hyperlink" xfId="7474" builtinId="9" hidden="1"/>
    <cellStyle name="Followed Hyperlink" xfId="7475" builtinId="9" hidden="1"/>
    <cellStyle name="Followed Hyperlink" xfId="7476" builtinId="9" hidden="1"/>
    <cellStyle name="Followed Hyperlink" xfId="7477" builtinId="9" hidden="1"/>
    <cellStyle name="Followed Hyperlink" xfId="7478" builtinId="9" hidden="1"/>
    <cellStyle name="Followed Hyperlink" xfId="7479" builtinId="9" hidden="1"/>
    <cellStyle name="Followed Hyperlink" xfId="7480" builtinId="9" hidden="1"/>
    <cellStyle name="Followed Hyperlink" xfId="7481" builtinId="9" hidden="1"/>
    <cellStyle name="Followed Hyperlink" xfId="7482" builtinId="9" hidden="1"/>
    <cellStyle name="Followed Hyperlink" xfId="7483" builtinId="9" hidden="1"/>
    <cellStyle name="Followed Hyperlink" xfId="7484" builtinId="9" hidden="1"/>
    <cellStyle name="Followed Hyperlink" xfId="7485" builtinId="9" hidden="1"/>
    <cellStyle name="Followed Hyperlink" xfId="7486" builtinId="9" hidden="1"/>
    <cellStyle name="Followed Hyperlink" xfId="7487" builtinId="9" hidden="1"/>
    <cellStyle name="Followed Hyperlink" xfId="7488" builtinId="9" hidden="1"/>
    <cellStyle name="Followed Hyperlink" xfId="7489" builtinId="9" hidden="1"/>
    <cellStyle name="Followed Hyperlink" xfId="7490" builtinId="9" hidden="1"/>
    <cellStyle name="Followed Hyperlink" xfId="7491" builtinId="9" hidden="1"/>
    <cellStyle name="Followed Hyperlink" xfId="7492" builtinId="9" hidden="1"/>
    <cellStyle name="Followed Hyperlink" xfId="7493" builtinId="9" hidden="1"/>
    <cellStyle name="Followed Hyperlink" xfId="7494" builtinId="9" hidden="1"/>
    <cellStyle name="Followed Hyperlink" xfId="7495" builtinId="9" hidden="1"/>
    <cellStyle name="Followed Hyperlink" xfId="7496" builtinId="9" hidden="1"/>
    <cellStyle name="Followed Hyperlink" xfId="7497" builtinId="9" hidden="1"/>
    <cellStyle name="Followed Hyperlink" xfId="7498" builtinId="9" hidden="1"/>
    <cellStyle name="Followed Hyperlink" xfId="7499" builtinId="9" hidden="1"/>
    <cellStyle name="Followed Hyperlink" xfId="7500" builtinId="9" hidden="1"/>
    <cellStyle name="Followed Hyperlink" xfId="7501" builtinId="9" hidden="1"/>
    <cellStyle name="Followed Hyperlink" xfId="7502" builtinId="9" hidden="1"/>
    <cellStyle name="Followed Hyperlink" xfId="7503" builtinId="9" hidden="1"/>
    <cellStyle name="Followed Hyperlink" xfId="7504" builtinId="9" hidden="1"/>
    <cellStyle name="Followed Hyperlink" xfId="7505" builtinId="9" hidden="1"/>
    <cellStyle name="Followed Hyperlink" xfId="7506" builtinId="9" hidden="1"/>
    <cellStyle name="Followed Hyperlink" xfId="7507" builtinId="9" hidden="1"/>
    <cellStyle name="Followed Hyperlink" xfId="7508" builtinId="9" hidden="1"/>
    <cellStyle name="Followed Hyperlink" xfId="7509" builtinId="9" hidden="1"/>
    <cellStyle name="Followed Hyperlink" xfId="7510" builtinId="9" hidden="1"/>
    <cellStyle name="Followed Hyperlink" xfId="7511" builtinId="9" hidden="1"/>
    <cellStyle name="Followed Hyperlink" xfId="7512" builtinId="9" hidden="1"/>
    <cellStyle name="Followed Hyperlink" xfId="7513" builtinId="9" hidden="1"/>
    <cellStyle name="Followed Hyperlink" xfId="7514" builtinId="9" hidden="1"/>
    <cellStyle name="Followed Hyperlink" xfId="7515" builtinId="9" hidden="1"/>
    <cellStyle name="Followed Hyperlink" xfId="7516" builtinId="9" hidden="1"/>
    <cellStyle name="Followed Hyperlink" xfId="7517" builtinId="9" hidden="1"/>
    <cellStyle name="Followed Hyperlink" xfId="7518" builtinId="9" hidden="1"/>
    <cellStyle name="Followed Hyperlink" xfId="7519" builtinId="9" hidden="1"/>
    <cellStyle name="Followed Hyperlink" xfId="7520" builtinId="9" hidden="1"/>
    <cellStyle name="Followed Hyperlink" xfId="7521" builtinId="9" hidden="1"/>
    <cellStyle name="Followed Hyperlink" xfId="7522" builtinId="9" hidden="1"/>
    <cellStyle name="Followed Hyperlink" xfId="7523" builtinId="9" hidden="1"/>
    <cellStyle name="Followed Hyperlink" xfId="7524" builtinId="9" hidden="1"/>
    <cellStyle name="Followed Hyperlink" xfId="7525" builtinId="9" hidden="1"/>
    <cellStyle name="Followed Hyperlink" xfId="7526" builtinId="9" hidden="1"/>
    <cellStyle name="Followed Hyperlink" xfId="7527" builtinId="9" hidden="1"/>
    <cellStyle name="Followed Hyperlink" xfId="7528" builtinId="9" hidden="1"/>
    <cellStyle name="Followed Hyperlink" xfId="7529" builtinId="9" hidden="1"/>
    <cellStyle name="Followed Hyperlink" xfId="7530" builtinId="9" hidden="1"/>
    <cellStyle name="Followed Hyperlink" xfId="753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3442" builtinId="8" hidden="1"/>
    <cellStyle name="Hyperlink" xfId="3444" builtinId="8" hidden="1"/>
    <cellStyle name="Hyperlink" xfId="3446" builtinId="8" hidden="1"/>
    <cellStyle name="Hyperlink" xfId="3448" builtinId="8" hidden="1"/>
    <cellStyle name="Hyperlink" xfId="3450" builtinId="8" hidden="1"/>
    <cellStyle name="Hyperlink" xfId="3452" builtinId="8" hidden="1"/>
    <cellStyle name="Hyperlink" xfId="3454" builtinId="8" hidden="1"/>
    <cellStyle name="Hyperlink" xfId="3456" builtinId="8" hidden="1"/>
    <cellStyle name="Hyperlink" xfId="3458" builtinId="8" hidden="1"/>
    <cellStyle name="Hyperlink" xfId="3460" builtinId="8" hidden="1"/>
    <cellStyle name="Hyperlink" xfId="3462" builtinId="8" hidden="1"/>
    <cellStyle name="Hyperlink" xfId="3464" builtinId="8" hidden="1"/>
    <cellStyle name="Hyperlink" xfId="3466" builtinId="8" hidden="1"/>
    <cellStyle name="Hyperlink" xfId="3468" builtinId="8" hidden="1"/>
    <cellStyle name="Hyperlink" xfId="3470" builtinId="8" hidden="1"/>
    <cellStyle name="Hyperlink" xfId="3472" builtinId="8" hidden="1"/>
    <cellStyle name="Hyperlink" xfId="3474" builtinId="8" hidden="1"/>
    <cellStyle name="Hyperlink" xfId="3476" builtinId="8" hidden="1"/>
    <cellStyle name="Hyperlink" xfId="3478" builtinId="8" hidden="1"/>
    <cellStyle name="Hyperlink" xfId="3480" builtinId="8" hidden="1"/>
    <cellStyle name="Hyperlink" xfId="3482" builtinId="8" hidden="1"/>
    <cellStyle name="Hyperlink" xfId="3484" builtinId="8" hidden="1"/>
    <cellStyle name="Hyperlink" xfId="3486" builtinId="8" hidden="1"/>
    <cellStyle name="Hyperlink" xfId="3488" builtinId="8" hidden="1"/>
    <cellStyle name="Hyperlink" xfId="3490" builtinId="8" hidden="1"/>
    <cellStyle name="Hyperlink" xfId="3492" builtinId="8" hidden="1"/>
    <cellStyle name="Hyperlink" xfId="3494" builtinId="8" hidden="1"/>
    <cellStyle name="Hyperlink" xfId="3496" builtinId="8" hidden="1"/>
    <cellStyle name="Hyperlink" xfId="3498" builtinId="8" hidden="1"/>
    <cellStyle name="Hyperlink" xfId="3500" builtinId="8" hidden="1"/>
    <cellStyle name="Hyperlink" xfId="3502" builtinId="8" hidden="1"/>
    <cellStyle name="Hyperlink" xfId="3504" builtinId="8" hidden="1"/>
    <cellStyle name="Hyperlink" xfId="3506" builtinId="8" hidden="1"/>
    <cellStyle name="Hyperlink" xfId="3508" builtinId="8" hidden="1"/>
    <cellStyle name="Hyperlink" xfId="3510" builtinId="8" hidden="1"/>
    <cellStyle name="Hyperlink" xfId="3512" builtinId="8" hidden="1"/>
    <cellStyle name="Hyperlink" xfId="3514" builtinId="8" hidden="1"/>
    <cellStyle name="Hyperlink" xfId="3516" builtinId="8" hidden="1"/>
    <cellStyle name="Hyperlink" xfId="3518" builtinId="8" hidden="1"/>
    <cellStyle name="Hyperlink" xfId="3520" builtinId="8" hidden="1"/>
    <cellStyle name="Hyperlink" xfId="3522" builtinId="8" hidden="1"/>
    <cellStyle name="Hyperlink" xfId="3524" builtinId="8" hidden="1"/>
    <cellStyle name="Hyperlink" xfId="3526" builtinId="8" hidden="1"/>
    <cellStyle name="Hyperlink" xfId="3528" builtinId="8" hidden="1"/>
    <cellStyle name="Hyperlink" xfId="3530" builtinId="8" hidden="1"/>
    <cellStyle name="Hyperlink" xfId="3532"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3624" builtinId="8" hidden="1"/>
    <cellStyle name="Hyperlink" xfId="3626" builtinId="8" hidden="1"/>
    <cellStyle name="Hyperlink" xfId="3628" builtinId="8" hidden="1"/>
    <cellStyle name="Hyperlink" xfId="3630" builtinId="8" hidden="1"/>
    <cellStyle name="Hyperlink" xfId="3632" builtinId="8" hidden="1"/>
    <cellStyle name="Hyperlink" xfId="3634" builtinId="8" hidden="1"/>
    <cellStyle name="Hyperlink" xfId="3636" builtinId="8" hidden="1"/>
    <cellStyle name="Hyperlink" xfId="3638" builtinId="8" hidden="1"/>
    <cellStyle name="Hyperlink" xfId="3640" builtinId="8" hidden="1"/>
    <cellStyle name="Hyperlink" xfId="3642" builtinId="8" hidden="1"/>
    <cellStyle name="Hyperlink" xfId="3644" builtinId="8" hidden="1"/>
    <cellStyle name="Hyperlink" xfId="3646" builtinId="8" hidden="1"/>
    <cellStyle name="Hyperlink" xfId="3648" builtinId="8" hidden="1"/>
    <cellStyle name="Hyperlink" xfId="3650" builtinId="8" hidden="1"/>
    <cellStyle name="Hyperlink" xfId="3652" builtinId="8" hidden="1"/>
    <cellStyle name="Hyperlink" xfId="3654" builtinId="8" hidden="1"/>
    <cellStyle name="Hyperlink" xfId="3656" builtinId="8" hidden="1"/>
    <cellStyle name="Hyperlink" xfId="3658" builtinId="8" hidden="1"/>
    <cellStyle name="Hyperlink" xfId="3660" builtinId="8" hidden="1"/>
    <cellStyle name="Hyperlink" xfId="3662" builtinId="8" hidden="1"/>
    <cellStyle name="Hyperlink" xfId="3664" builtinId="8" hidden="1"/>
    <cellStyle name="Hyperlink" xfId="3666" builtinId="8" hidden="1"/>
    <cellStyle name="Hyperlink" xfId="3668" builtinId="8" hidden="1"/>
    <cellStyle name="Hyperlink" xfId="3670" builtinId="8" hidden="1"/>
    <cellStyle name="Hyperlink" xfId="3672" builtinId="8" hidden="1"/>
    <cellStyle name="Hyperlink" xfId="3674" builtinId="8" hidden="1"/>
    <cellStyle name="Hyperlink" xfId="3676" builtinId="8" hidden="1"/>
    <cellStyle name="Hyperlink" xfId="3678" builtinId="8" hidden="1"/>
    <cellStyle name="Hyperlink" xfId="3680" builtinId="8" hidden="1"/>
    <cellStyle name="Hyperlink" xfId="3682" builtinId="8" hidden="1"/>
    <cellStyle name="Hyperlink" xfId="3684" builtinId="8" hidden="1"/>
    <cellStyle name="Hyperlink" xfId="3686" builtinId="8" hidden="1"/>
    <cellStyle name="Hyperlink" xfId="3688" builtinId="8" hidden="1"/>
    <cellStyle name="Hyperlink" xfId="3690" builtinId="8" hidden="1"/>
    <cellStyle name="Hyperlink" xfId="3692" builtinId="8" hidden="1"/>
    <cellStyle name="Hyperlink" xfId="3694" builtinId="8" hidden="1"/>
    <cellStyle name="Hyperlink" xfId="3696" builtinId="8" hidden="1"/>
    <cellStyle name="Hyperlink" xfId="3698" builtinId="8" hidden="1"/>
    <cellStyle name="Hyperlink" xfId="3700" builtinId="8" hidden="1"/>
    <cellStyle name="Hyperlink" xfId="3702" builtinId="8" hidden="1"/>
    <cellStyle name="Hyperlink" xfId="3704" builtinId="8" hidden="1"/>
    <cellStyle name="Hyperlink" xfId="3706" builtinId="8" hidden="1"/>
    <cellStyle name="Hyperlink" xfId="3708" builtinId="8" hidden="1"/>
    <cellStyle name="Hyperlink" xfId="3710" builtinId="8" hidden="1"/>
    <cellStyle name="Hyperlink" xfId="3712" builtinId="8" hidden="1"/>
    <cellStyle name="Hyperlink" xfId="3714"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3806" builtinId="8" hidden="1"/>
    <cellStyle name="Hyperlink" xfId="3808" builtinId="8" hidden="1"/>
    <cellStyle name="Hyperlink" xfId="3810" builtinId="8" hidden="1"/>
    <cellStyle name="Hyperlink" xfId="3812" builtinId="8" hidden="1"/>
    <cellStyle name="Hyperlink" xfId="3814" builtinId="8" hidden="1"/>
    <cellStyle name="Hyperlink" xfId="3816" builtinId="8" hidden="1"/>
    <cellStyle name="Hyperlink" xfId="3818" builtinId="8" hidden="1"/>
    <cellStyle name="Hyperlink" xfId="3820" builtinId="8" hidden="1"/>
    <cellStyle name="Hyperlink" xfId="3822" builtinId="8" hidden="1"/>
    <cellStyle name="Hyperlink" xfId="3824" builtinId="8" hidden="1"/>
    <cellStyle name="Hyperlink" xfId="3826" builtinId="8" hidden="1"/>
    <cellStyle name="Hyperlink" xfId="3828" builtinId="8" hidden="1"/>
    <cellStyle name="Hyperlink" xfId="3830" builtinId="8" hidden="1"/>
    <cellStyle name="Hyperlink" xfId="3832" builtinId="8" hidden="1"/>
    <cellStyle name="Hyperlink" xfId="3834" builtinId="8" hidden="1"/>
    <cellStyle name="Hyperlink" xfId="3836" builtinId="8" hidden="1"/>
    <cellStyle name="Hyperlink" xfId="3838" builtinId="8" hidden="1"/>
    <cellStyle name="Hyperlink" xfId="3840" builtinId="8" hidden="1"/>
    <cellStyle name="Hyperlink" xfId="3842" builtinId="8" hidden="1"/>
    <cellStyle name="Hyperlink" xfId="3844" builtinId="8" hidden="1"/>
    <cellStyle name="Hyperlink" xfId="3846" builtinId="8" hidden="1"/>
    <cellStyle name="Hyperlink" xfId="3848" builtinId="8" hidden="1"/>
    <cellStyle name="Hyperlink" xfId="3850" builtinId="8" hidden="1"/>
    <cellStyle name="Hyperlink" xfId="3852" builtinId="8" hidden="1"/>
    <cellStyle name="Hyperlink" xfId="3854" builtinId="8" hidden="1"/>
    <cellStyle name="Hyperlink" xfId="3856" builtinId="8" hidden="1"/>
    <cellStyle name="Hyperlink" xfId="3858" builtinId="8" hidden="1"/>
    <cellStyle name="Hyperlink" xfId="3860" builtinId="8" hidden="1"/>
    <cellStyle name="Hyperlink" xfId="3862" builtinId="8" hidden="1"/>
    <cellStyle name="Hyperlink" xfId="3864" builtinId="8" hidden="1"/>
    <cellStyle name="Hyperlink" xfId="3866" builtinId="8" hidden="1"/>
    <cellStyle name="Hyperlink" xfId="3868" builtinId="8" hidden="1"/>
    <cellStyle name="Hyperlink" xfId="3870" builtinId="8" hidden="1"/>
    <cellStyle name="Hyperlink" xfId="3872" builtinId="8" hidden="1"/>
    <cellStyle name="Hyperlink" xfId="3874" builtinId="8" hidden="1"/>
    <cellStyle name="Hyperlink" xfId="3876" builtinId="8" hidden="1"/>
    <cellStyle name="Hyperlink" xfId="3878" builtinId="8" hidden="1"/>
    <cellStyle name="Hyperlink" xfId="3880" builtinId="8" hidden="1"/>
    <cellStyle name="Hyperlink" xfId="3882" builtinId="8" hidden="1"/>
    <cellStyle name="Hyperlink" xfId="3884" builtinId="8" hidden="1"/>
    <cellStyle name="Hyperlink" xfId="3886" builtinId="8" hidden="1"/>
    <cellStyle name="Hyperlink" xfId="3888" builtinId="8" hidden="1"/>
    <cellStyle name="Hyperlink" xfId="3890" builtinId="8" hidden="1"/>
    <cellStyle name="Hyperlink" xfId="3892" builtinId="8" hidden="1"/>
    <cellStyle name="Hyperlink" xfId="3894" builtinId="8" hidden="1"/>
    <cellStyle name="Hyperlink" xfId="3896"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3988" builtinId="8" hidden="1"/>
    <cellStyle name="Hyperlink" xfId="3990" builtinId="8" hidden="1"/>
    <cellStyle name="Hyperlink" xfId="3992" builtinId="8" hidden="1"/>
    <cellStyle name="Hyperlink" xfId="3994" builtinId="8" hidden="1"/>
    <cellStyle name="Hyperlink" xfId="3996" builtinId="8" hidden="1"/>
    <cellStyle name="Hyperlink" xfId="3998" builtinId="8" hidden="1"/>
    <cellStyle name="Hyperlink" xfId="4000" builtinId="8" hidden="1"/>
    <cellStyle name="Hyperlink" xfId="4002" builtinId="8" hidden="1"/>
    <cellStyle name="Hyperlink" xfId="4004" builtinId="8" hidden="1"/>
    <cellStyle name="Hyperlink" xfId="4006" builtinId="8" hidden="1"/>
    <cellStyle name="Hyperlink" xfId="4008" builtinId="8" hidden="1"/>
    <cellStyle name="Hyperlink" xfId="4010" builtinId="8" hidden="1"/>
    <cellStyle name="Hyperlink" xfId="4012" builtinId="8" hidden="1"/>
    <cellStyle name="Hyperlink" xfId="4014" builtinId="8" hidden="1"/>
    <cellStyle name="Hyperlink" xfId="4016" builtinId="8" hidden="1"/>
    <cellStyle name="Hyperlink" xfId="4018" builtinId="8" hidden="1"/>
    <cellStyle name="Hyperlink" xfId="4020" builtinId="8" hidden="1"/>
    <cellStyle name="Hyperlink" xfId="4022" builtinId="8" hidden="1"/>
    <cellStyle name="Hyperlink" xfId="4024" builtinId="8" hidden="1"/>
    <cellStyle name="Hyperlink" xfId="4026" builtinId="8" hidden="1"/>
    <cellStyle name="Hyperlink" xfId="4028" builtinId="8" hidden="1"/>
    <cellStyle name="Hyperlink" xfId="4030" builtinId="8" hidden="1"/>
    <cellStyle name="Hyperlink" xfId="4032" builtinId="8" hidden="1"/>
    <cellStyle name="Hyperlink" xfId="4034" builtinId="8" hidden="1"/>
    <cellStyle name="Hyperlink" xfId="4036" builtinId="8" hidden="1"/>
    <cellStyle name="Hyperlink" xfId="4038" builtinId="8" hidden="1"/>
    <cellStyle name="Hyperlink" xfId="4040" builtinId="8" hidden="1"/>
    <cellStyle name="Hyperlink" xfId="4042" builtinId="8" hidden="1"/>
    <cellStyle name="Hyperlink" xfId="4044" builtinId="8" hidden="1"/>
    <cellStyle name="Hyperlink" xfId="4046" builtinId="8" hidden="1"/>
    <cellStyle name="Hyperlink" xfId="4048" builtinId="8" hidden="1"/>
    <cellStyle name="Hyperlink" xfId="4050" builtinId="8" hidden="1"/>
    <cellStyle name="Hyperlink" xfId="4052" builtinId="8" hidden="1"/>
    <cellStyle name="Hyperlink" xfId="4054" builtinId="8" hidden="1"/>
    <cellStyle name="Hyperlink" xfId="4056" builtinId="8" hidden="1"/>
    <cellStyle name="Hyperlink" xfId="4058" builtinId="8" hidden="1"/>
    <cellStyle name="Hyperlink" xfId="4060" builtinId="8" hidden="1"/>
    <cellStyle name="Hyperlink" xfId="4062" builtinId="8" hidden="1"/>
    <cellStyle name="Hyperlink" xfId="4064" builtinId="8" hidden="1"/>
    <cellStyle name="Hyperlink" xfId="4066" builtinId="8" hidden="1"/>
    <cellStyle name="Hyperlink" xfId="4068" builtinId="8" hidden="1"/>
    <cellStyle name="Hyperlink" xfId="4070" builtinId="8" hidden="1"/>
    <cellStyle name="Hyperlink" xfId="4072" builtinId="8" hidden="1"/>
    <cellStyle name="Hyperlink" xfId="4074" builtinId="8" hidden="1"/>
    <cellStyle name="Hyperlink" xfId="4076" builtinId="8" hidden="1"/>
    <cellStyle name="Hyperlink" xfId="4078"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08"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0" builtinId="8" hidden="1"/>
    <cellStyle name="Hyperlink" xfId="4452"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502" builtinId="8" hidden="1"/>
    <cellStyle name="Hyperlink" xfId="4504" builtinId="8" hidden="1"/>
    <cellStyle name="Hyperlink" xfId="4506" builtinId="8" hidden="1"/>
    <cellStyle name="Hyperlink" xfId="4508" builtinId="8" hidden="1"/>
    <cellStyle name="Hyperlink" xfId="4510" builtinId="8" hidden="1"/>
    <cellStyle name="Hyperlink" xfId="4512" builtinId="8" hidden="1"/>
    <cellStyle name="Hyperlink" xfId="4514" builtinId="8" hidden="1"/>
    <cellStyle name="Hyperlink" xfId="4516" builtinId="8" hidden="1"/>
    <cellStyle name="Hyperlink" xfId="4518" builtinId="8" hidden="1"/>
    <cellStyle name="Hyperlink" xfId="4520" builtinId="8" hidden="1"/>
    <cellStyle name="Hyperlink" xfId="4522" builtinId="8" hidden="1"/>
    <cellStyle name="Hyperlink" xfId="4524" builtinId="8" hidden="1"/>
    <cellStyle name="Hyperlink" xfId="4526" builtinId="8" hidden="1"/>
    <cellStyle name="Hyperlink" xfId="4528" builtinId="8" hidden="1"/>
    <cellStyle name="Hyperlink" xfId="4530" builtinId="8" hidden="1"/>
    <cellStyle name="Hyperlink" xfId="4532" builtinId="8" hidden="1"/>
    <cellStyle name="Hyperlink" xfId="4534" builtinId="8" hidden="1"/>
    <cellStyle name="Hyperlink" xfId="4536" builtinId="8" hidden="1"/>
    <cellStyle name="Hyperlink" xfId="4538" builtinId="8" hidden="1"/>
    <cellStyle name="Hyperlink" xfId="4540" builtinId="8" hidden="1"/>
    <cellStyle name="Hyperlink" xfId="4542" builtinId="8" hidden="1"/>
    <cellStyle name="Hyperlink" xfId="4544" builtinId="8" hidden="1"/>
    <cellStyle name="Hyperlink" xfId="4546" builtinId="8" hidden="1"/>
    <cellStyle name="Hyperlink" xfId="4548" builtinId="8" hidden="1"/>
    <cellStyle name="Hyperlink" xfId="4550" builtinId="8" hidden="1"/>
    <cellStyle name="Hyperlink" xfId="4552" builtinId="8" hidden="1"/>
    <cellStyle name="Hyperlink" xfId="4554" builtinId="8" hidden="1"/>
    <cellStyle name="Hyperlink" xfId="4556" builtinId="8" hidden="1"/>
    <cellStyle name="Hyperlink" xfId="4558" builtinId="8" hidden="1"/>
    <cellStyle name="Hyperlink" xfId="4560" builtinId="8" hidden="1"/>
    <cellStyle name="Hyperlink" xfId="4562" builtinId="8" hidden="1"/>
    <cellStyle name="Hyperlink" xfId="4564" builtinId="8" hidden="1"/>
    <cellStyle name="Hyperlink" xfId="4566" builtinId="8" hidden="1"/>
    <cellStyle name="Hyperlink" xfId="4568" builtinId="8" hidden="1"/>
    <cellStyle name="Hyperlink" xfId="4570" builtinId="8" hidden="1"/>
    <cellStyle name="Hyperlink" xfId="4572" builtinId="8" hidden="1"/>
    <cellStyle name="Hyperlink" xfId="4574" builtinId="8" hidden="1"/>
    <cellStyle name="Hyperlink" xfId="4576" builtinId="8" hidden="1"/>
    <cellStyle name="Hyperlink" xfId="4578" builtinId="8" hidden="1"/>
    <cellStyle name="Hyperlink" xfId="4580" builtinId="8" hidden="1"/>
    <cellStyle name="Hyperlink" xfId="4582" builtinId="8" hidden="1"/>
    <cellStyle name="Hyperlink" xfId="4584" builtinId="8" hidden="1"/>
    <cellStyle name="Hyperlink" xfId="4586" builtinId="8" hidden="1"/>
    <cellStyle name="Hyperlink" xfId="4588" builtinId="8" hidden="1"/>
    <cellStyle name="Hyperlink" xfId="4590" builtinId="8" hidden="1"/>
    <cellStyle name="Hyperlink" xfId="4592" builtinId="8" hidden="1"/>
    <cellStyle name="Hyperlink" xfId="4594" builtinId="8" hidden="1"/>
    <cellStyle name="Hyperlink" xfId="4596" builtinId="8" hidden="1"/>
    <cellStyle name="Hyperlink" xfId="4598" builtinId="8" hidden="1"/>
    <cellStyle name="Hyperlink" xfId="4600" builtinId="8" hidden="1"/>
    <cellStyle name="Hyperlink" xfId="4602" builtinId="8" hidden="1"/>
    <cellStyle name="Hyperlink" xfId="4604" builtinId="8" hidden="1"/>
    <cellStyle name="Hyperlink" xfId="4606" builtinId="8" hidden="1"/>
    <cellStyle name="Hyperlink" xfId="4608" builtinId="8" hidden="1"/>
    <cellStyle name="Hyperlink" xfId="4610" builtinId="8" hidden="1"/>
    <cellStyle name="Hyperlink" xfId="4612" builtinId="8" hidden="1"/>
    <cellStyle name="Hyperlink" xfId="4614" builtinId="8" hidden="1"/>
    <cellStyle name="Hyperlink" xfId="4616" builtinId="8" hidden="1"/>
    <cellStyle name="Hyperlink" xfId="4618" builtinId="8" hidden="1"/>
    <cellStyle name="Hyperlink" xfId="4620" builtinId="8" hidden="1"/>
    <cellStyle name="Hyperlink" xfId="4622" builtinId="8" hidden="1"/>
    <cellStyle name="Hyperlink" xfId="4624" builtinId="8" hidden="1"/>
    <cellStyle name="Hyperlink" xfId="4626" builtinId="8" hidden="1"/>
    <cellStyle name="Hyperlink" xfId="4628" builtinId="8" hidden="1"/>
    <cellStyle name="Hyperlink" xfId="4630" builtinId="8" hidden="1"/>
    <cellStyle name="Hyperlink" xfId="4632" builtinId="8" hidden="1"/>
    <cellStyle name="Hyperlink" xfId="4634" builtinId="8" hidden="1"/>
    <cellStyle name="Hyperlink" xfId="4636" builtinId="8" hidden="1"/>
    <cellStyle name="Hyperlink" xfId="4638" builtinId="8" hidden="1"/>
    <cellStyle name="Hyperlink" xfId="4640" builtinId="8" hidden="1"/>
    <cellStyle name="Hyperlink" xfId="4642" builtinId="8" hidden="1"/>
    <cellStyle name="Hyperlink" xfId="4644" builtinId="8" hidden="1"/>
    <cellStyle name="Hyperlink" xfId="4646" builtinId="8" hidden="1"/>
    <cellStyle name="Hyperlink" xfId="4648" builtinId="8" hidden="1"/>
    <cellStyle name="Hyperlink" xfId="4650" builtinId="8" hidden="1"/>
    <cellStyle name="Hyperlink" xfId="4652" builtinId="8" hidden="1"/>
    <cellStyle name="Hyperlink" xfId="4654" builtinId="8" hidden="1"/>
    <cellStyle name="Hyperlink" xfId="4656" builtinId="8" hidden="1"/>
    <cellStyle name="Hyperlink" xfId="4658" builtinId="8" hidden="1"/>
    <cellStyle name="Hyperlink" xfId="4660" builtinId="8" hidden="1"/>
    <cellStyle name="Hyperlink" xfId="4662" builtinId="8" hidden="1"/>
    <cellStyle name="Hyperlink" xfId="4664" builtinId="8" hidden="1"/>
    <cellStyle name="Hyperlink" xfId="4666" builtinId="8" hidden="1"/>
    <cellStyle name="Hyperlink" xfId="4668" builtinId="8" hidden="1"/>
    <cellStyle name="Hyperlink" xfId="4670" builtinId="8" hidden="1"/>
    <cellStyle name="Hyperlink" xfId="4672" builtinId="8" hidden="1"/>
    <cellStyle name="Hyperlink" xfId="4674" builtinId="8" hidden="1"/>
    <cellStyle name="Hyperlink" xfId="4676" builtinId="8" hidden="1"/>
    <cellStyle name="Hyperlink" xfId="4678" builtinId="8" hidden="1"/>
    <cellStyle name="Hyperlink" xfId="4680" builtinId="8" hidden="1"/>
    <cellStyle name="Hyperlink" xfId="4682" builtinId="8" hidden="1"/>
    <cellStyle name="Hyperlink" xfId="4684"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76" builtinId="8" hidden="1"/>
    <cellStyle name="Hyperlink" xfId="4778" builtinId="8" hidden="1"/>
    <cellStyle name="Hyperlink" xfId="4780" builtinId="8" hidden="1"/>
    <cellStyle name="Hyperlink" xfId="4782" builtinId="8" hidden="1"/>
    <cellStyle name="Hyperlink" xfId="4784" builtinId="8" hidden="1"/>
    <cellStyle name="Hyperlink" xfId="4786" builtinId="8" hidden="1"/>
    <cellStyle name="Hyperlink" xfId="4788" builtinId="8" hidden="1"/>
    <cellStyle name="Hyperlink" xfId="4790" builtinId="8" hidden="1"/>
    <cellStyle name="Hyperlink" xfId="4792" builtinId="8" hidden="1"/>
    <cellStyle name="Hyperlink" xfId="4794" builtinId="8" hidden="1"/>
    <cellStyle name="Hyperlink" xfId="4796" builtinId="8" hidden="1"/>
    <cellStyle name="Hyperlink" xfId="4798" builtinId="8" hidden="1"/>
    <cellStyle name="Hyperlink" xfId="4800" builtinId="8" hidden="1"/>
    <cellStyle name="Hyperlink" xfId="4802" builtinId="8" hidden="1"/>
    <cellStyle name="Hyperlink" xfId="4804" builtinId="8" hidden="1"/>
    <cellStyle name="Hyperlink" xfId="4806" builtinId="8" hidden="1"/>
    <cellStyle name="Hyperlink" xfId="4808" builtinId="8" hidden="1"/>
    <cellStyle name="Hyperlink" xfId="4810" builtinId="8" hidden="1"/>
    <cellStyle name="Hyperlink" xfId="4812" builtinId="8" hidden="1"/>
    <cellStyle name="Hyperlink" xfId="4814" builtinId="8" hidden="1"/>
    <cellStyle name="Hyperlink" xfId="4816" builtinId="8" hidden="1"/>
    <cellStyle name="Hyperlink" xfId="4818" builtinId="8" hidden="1"/>
    <cellStyle name="Hyperlink" xfId="4820" builtinId="8" hidden="1"/>
    <cellStyle name="Hyperlink" xfId="4822" builtinId="8" hidden="1"/>
    <cellStyle name="Hyperlink" xfId="4824" builtinId="8" hidden="1"/>
    <cellStyle name="Hyperlink" xfId="4826" builtinId="8" hidden="1"/>
    <cellStyle name="Hyperlink" xfId="4828" builtinId="8" hidden="1"/>
    <cellStyle name="Hyperlink" xfId="4830" builtinId="8" hidden="1"/>
    <cellStyle name="Hyperlink" xfId="4832" builtinId="8" hidden="1"/>
    <cellStyle name="Hyperlink" xfId="4834" builtinId="8" hidden="1"/>
    <cellStyle name="Hyperlink" xfId="4836" builtinId="8" hidden="1"/>
    <cellStyle name="Hyperlink" xfId="4838" builtinId="8" hidden="1"/>
    <cellStyle name="Hyperlink" xfId="4840" builtinId="8" hidden="1"/>
    <cellStyle name="Hyperlink" xfId="4842" builtinId="8" hidden="1"/>
    <cellStyle name="Hyperlink" xfId="4844" builtinId="8" hidden="1"/>
    <cellStyle name="Hyperlink" xfId="4846" builtinId="8" hidden="1"/>
    <cellStyle name="Hyperlink" xfId="4848" builtinId="8" hidden="1"/>
    <cellStyle name="Hyperlink" xfId="4850" builtinId="8" hidden="1"/>
    <cellStyle name="Hyperlink" xfId="4852" builtinId="8" hidden="1"/>
    <cellStyle name="Hyperlink" xfId="4854" builtinId="8" hidden="1"/>
    <cellStyle name="Hyperlink" xfId="4856" builtinId="8" hidden="1"/>
    <cellStyle name="Hyperlink" xfId="4858" builtinId="8" hidden="1"/>
    <cellStyle name="Hyperlink" xfId="4860" builtinId="8" hidden="1"/>
    <cellStyle name="Hyperlink" xfId="4862" builtinId="8" hidden="1"/>
    <cellStyle name="Hyperlink" xfId="4864" builtinId="8" hidden="1"/>
    <cellStyle name="Hyperlink" xfId="4866" builtinId="8" hidden="1"/>
    <cellStyle name="Hyperlink" xfId="4868" builtinId="8" hidden="1"/>
    <cellStyle name="Hyperlink" xfId="4870" builtinId="8" hidden="1"/>
    <cellStyle name="Hyperlink" xfId="4872" builtinId="8" hidden="1"/>
    <cellStyle name="Hyperlink" xfId="4874" builtinId="8" hidden="1"/>
    <cellStyle name="Hyperlink" xfId="4876" builtinId="8" hidden="1"/>
    <cellStyle name="Hyperlink" xfId="4878" builtinId="8" hidden="1"/>
    <cellStyle name="Hyperlink" xfId="4880" builtinId="8" hidden="1"/>
    <cellStyle name="Hyperlink" xfId="4882" builtinId="8" hidden="1"/>
    <cellStyle name="Hyperlink" xfId="4884" builtinId="8" hidden="1"/>
    <cellStyle name="Hyperlink" xfId="4886" builtinId="8" hidden="1"/>
    <cellStyle name="Hyperlink" xfId="4888" builtinId="8" hidden="1"/>
    <cellStyle name="Hyperlink" xfId="4890" builtinId="8" hidden="1"/>
    <cellStyle name="Hyperlink" xfId="4892" builtinId="8" hidden="1"/>
    <cellStyle name="Hyperlink" xfId="4894" builtinId="8" hidden="1"/>
    <cellStyle name="Hyperlink" xfId="4896" builtinId="8" hidden="1"/>
    <cellStyle name="Hyperlink" xfId="4898" builtinId="8" hidden="1"/>
    <cellStyle name="Hyperlink" xfId="4900" builtinId="8" hidden="1"/>
    <cellStyle name="Hyperlink" xfId="4902" builtinId="8" hidden="1"/>
    <cellStyle name="Hyperlink" xfId="4904" builtinId="8" hidden="1"/>
    <cellStyle name="Hyperlink" xfId="4906" builtinId="8" hidden="1"/>
    <cellStyle name="Hyperlink" xfId="4908" builtinId="8" hidden="1"/>
    <cellStyle name="Hyperlink" xfId="4910" builtinId="8" hidden="1"/>
    <cellStyle name="Hyperlink" xfId="4912" builtinId="8" hidden="1"/>
    <cellStyle name="Hyperlink" xfId="4914" builtinId="8" hidden="1"/>
    <cellStyle name="Hyperlink" xfId="4916" builtinId="8" hidden="1"/>
    <cellStyle name="Hyperlink" xfId="4918" builtinId="8" hidden="1"/>
    <cellStyle name="Hyperlink" xfId="4920" builtinId="8" hidden="1"/>
    <cellStyle name="Hyperlink" xfId="4922" builtinId="8" hidden="1"/>
    <cellStyle name="Hyperlink" xfId="4924" builtinId="8" hidden="1"/>
    <cellStyle name="Hyperlink" xfId="4926" builtinId="8" hidden="1"/>
    <cellStyle name="Hyperlink" xfId="4928" builtinId="8" hidden="1"/>
    <cellStyle name="Hyperlink" xfId="4930" builtinId="8" hidden="1"/>
    <cellStyle name="Hyperlink" xfId="4932" builtinId="8" hidden="1"/>
    <cellStyle name="Hyperlink" xfId="4934" builtinId="8" hidden="1"/>
    <cellStyle name="Hyperlink" xfId="4936" builtinId="8" hidden="1"/>
    <cellStyle name="Hyperlink" xfId="4938" builtinId="8" hidden="1"/>
    <cellStyle name="Hyperlink" xfId="4940" builtinId="8" hidden="1"/>
    <cellStyle name="Hyperlink" xfId="4942" builtinId="8" hidden="1"/>
    <cellStyle name="Hyperlink" xfId="4944" builtinId="8" hidden="1"/>
    <cellStyle name="Hyperlink" xfId="4946" builtinId="8" hidden="1"/>
    <cellStyle name="Hyperlink" xfId="4948" builtinId="8" hidden="1"/>
    <cellStyle name="Hyperlink" xfId="4950" builtinId="8" hidden="1"/>
    <cellStyle name="Hyperlink" xfId="4952" builtinId="8" hidden="1"/>
    <cellStyle name="Hyperlink" xfId="4954" builtinId="8" hidden="1"/>
    <cellStyle name="Hyperlink" xfId="4956" builtinId="8" hidden="1"/>
    <cellStyle name="Hyperlink" xfId="4958" builtinId="8" hidden="1"/>
    <cellStyle name="Hyperlink" xfId="4960" builtinId="8" hidden="1"/>
    <cellStyle name="Hyperlink" xfId="4962" builtinId="8" hidden="1"/>
    <cellStyle name="Hyperlink" xfId="4964" builtinId="8" hidden="1"/>
    <cellStyle name="Hyperlink" xfId="4966" builtinId="8" hidden="1"/>
    <cellStyle name="Hyperlink" xfId="4968" builtinId="8" hidden="1"/>
    <cellStyle name="Hyperlink" xfId="4970"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5062" builtinId="8" hidden="1"/>
    <cellStyle name="Hyperlink" xfId="5064" builtinId="8" hidden="1"/>
    <cellStyle name="Hyperlink" xfId="5066" builtinId="8" hidden="1"/>
    <cellStyle name="Hyperlink" xfId="5068" builtinId="8" hidden="1"/>
    <cellStyle name="Hyperlink" xfId="5070" builtinId="8" hidden="1"/>
    <cellStyle name="Hyperlink" xfId="5072" builtinId="8" hidden="1"/>
    <cellStyle name="Hyperlink" xfId="5074" builtinId="8" hidden="1"/>
    <cellStyle name="Hyperlink" xfId="5076" builtinId="8" hidden="1"/>
    <cellStyle name="Hyperlink" xfId="5078" builtinId="8" hidden="1"/>
    <cellStyle name="Hyperlink" xfId="5080" builtinId="8" hidden="1"/>
    <cellStyle name="Hyperlink" xfId="5082" builtinId="8" hidden="1"/>
    <cellStyle name="Hyperlink" xfId="5084" builtinId="8" hidden="1"/>
    <cellStyle name="Hyperlink" xfId="5086" builtinId="8" hidden="1"/>
    <cellStyle name="Hyperlink" xfId="5088" builtinId="8" hidden="1"/>
    <cellStyle name="Hyperlink" xfId="5090" builtinId="8" hidden="1"/>
    <cellStyle name="Hyperlink" xfId="5092" builtinId="8" hidden="1"/>
    <cellStyle name="Hyperlink" xfId="5094" builtinId="8" hidden="1"/>
    <cellStyle name="Hyperlink" xfId="5096" builtinId="8" hidden="1"/>
    <cellStyle name="Hyperlink" xfId="5098" builtinId="8" hidden="1"/>
    <cellStyle name="Hyperlink" xfId="5100" builtinId="8" hidden="1"/>
    <cellStyle name="Hyperlink" xfId="5102" builtinId="8" hidden="1"/>
    <cellStyle name="Hyperlink" xfId="5104" builtinId="8" hidden="1"/>
    <cellStyle name="Hyperlink" xfId="5106" builtinId="8" hidden="1"/>
    <cellStyle name="Hyperlink" xfId="5108" builtinId="8" hidden="1"/>
    <cellStyle name="Hyperlink" xfId="5110" builtinId="8" hidden="1"/>
    <cellStyle name="Hyperlink" xfId="5112" builtinId="8" hidden="1"/>
    <cellStyle name="Hyperlink" xfId="5114" builtinId="8" hidden="1"/>
    <cellStyle name="Hyperlink" xfId="5116" builtinId="8" hidden="1"/>
    <cellStyle name="Hyperlink" xfId="5118" builtinId="8" hidden="1"/>
    <cellStyle name="Hyperlink" xfId="5120" builtinId="8" hidden="1"/>
    <cellStyle name="Hyperlink" xfId="5122" builtinId="8" hidden="1"/>
    <cellStyle name="Hyperlink" xfId="5124" builtinId="8" hidden="1"/>
    <cellStyle name="Hyperlink" xfId="5126" builtinId="8" hidden="1"/>
    <cellStyle name="Hyperlink" xfId="5128" builtinId="8" hidden="1"/>
    <cellStyle name="Hyperlink" xfId="5130" builtinId="8" hidden="1"/>
    <cellStyle name="Hyperlink" xfId="5132" builtinId="8" hidden="1"/>
    <cellStyle name="Hyperlink" xfId="5134" builtinId="8" hidden="1"/>
    <cellStyle name="Hyperlink" xfId="5136" builtinId="8" hidden="1"/>
    <cellStyle name="Hyperlink" xfId="5138" builtinId="8" hidden="1"/>
    <cellStyle name="Hyperlink" xfId="5140" builtinId="8" hidden="1"/>
    <cellStyle name="Hyperlink" xfId="5142" builtinId="8" hidden="1"/>
    <cellStyle name="Hyperlink" xfId="5144" builtinId="8" hidden="1"/>
    <cellStyle name="Hyperlink" xfId="5146" builtinId="8" hidden="1"/>
    <cellStyle name="Hyperlink" xfId="5148" builtinId="8" hidden="1"/>
    <cellStyle name="Hyperlink" xfId="5150" builtinId="8" hidden="1"/>
    <cellStyle name="Hyperlink" xfId="5152" builtinId="8" hidden="1"/>
    <cellStyle name="Hyperlink" xfId="5154" builtinId="8" hidden="1"/>
    <cellStyle name="Hyperlink" xfId="5156"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78" builtinId="8" hidden="1"/>
    <cellStyle name="Hyperlink" xfId="5180" builtinId="8" hidden="1"/>
    <cellStyle name="Hyperlink" xfId="5182" builtinId="8" hidden="1"/>
    <cellStyle name="Hyperlink" xfId="5184" builtinId="8" hidden="1"/>
    <cellStyle name="Hyperlink" xfId="5186" builtinId="8" hidden="1"/>
    <cellStyle name="Hyperlink" xfId="5188" builtinId="8" hidden="1"/>
    <cellStyle name="Hyperlink" xfId="5190" builtinId="8" hidden="1"/>
    <cellStyle name="Hyperlink" xfId="5192" builtinId="8" hidden="1"/>
    <cellStyle name="Hyperlink" xfId="5194" builtinId="8" hidden="1"/>
    <cellStyle name="Hyperlink" xfId="5196" builtinId="8" hidden="1"/>
    <cellStyle name="Hyperlink" xfId="5198" builtinId="8" hidden="1"/>
    <cellStyle name="Hyperlink" xfId="5200" builtinId="8" hidden="1"/>
    <cellStyle name="Hyperlink" xfId="5202" builtinId="8" hidden="1"/>
    <cellStyle name="Hyperlink" xfId="5204" builtinId="8" hidden="1"/>
    <cellStyle name="Hyperlink" xfId="5206" builtinId="8" hidden="1"/>
    <cellStyle name="Hyperlink" xfId="5208" builtinId="8" hidden="1"/>
    <cellStyle name="Hyperlink" xfId="5210" builtinId="8" hidden="1"/>
    <cellStyle name="Hyperlink" xfId="5212" builtinId="8" hidden="1"/>
    <cellStyle name="Hyperlink" xfId="5214" builtinId="8" hidden="1"/>
    <cellStyle name="Hyperlink" xfId="5216" builtinId="8" hidden="1"/>
    <cellStyle name="Hyperlink" xfId="5218" builtinId="8" hidden="1"/>
    <cellStyle name="Hyperlink" xfId="5220"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2" builtinId="8" hidden="1"/>
    <cellStyle name="Hyperlink" xfId="5244"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84" builtinId="8" hidden="1"/>
    <cellStyle name="Hyperlink" xfId="5286" builtinId="8" hidden="1"/>
    <cellStyle name="Hyperlink" xfId="5288" builtinId="8" hidden="1"/>
    <cellStyle name="Hyperlink" xfId="5290" builtinId="8" hidden="1"/>
    <cellStyle name="Hyperlink" xfId="5292" builtinId="8" hidden="1"/>
    <cellStyle name="Hyperlink" xfId="5294" builtinId="8" hidden="1"/>
    <cellStyle name="Hyperlink" xfId="5296" builtinId="8" hidden="1"/>
    <cellStyle name="Hyperlink" xfId="5298" builtinId="8" hidden="1"/>
    <cellStyle name="Hyperlink" xfId="5300" builtinId="8" hidden="1"/>
    <cellStyle name="Hyperlink" xfId="5302" builtinId="8" hidden="1"/>
    <cellStyle name="Hyperlink" xfId="5304" builtinId="8" hidden="1"/>
    <cellStyle name="Hyperlink" xfId="5306" builtinId="8" hidden="1"/>
    <cellStyle name="Hyperlink" xfId="5308" builtinId="8" hidden="1"/>
    <cellStyle name="Hyperlink" xfId="5310" builtinId="8" hidden="1"/>
    <cellStyle name="Hyperlink" xfId="5312" builtinId="8" hidden="1"/>
    <cellStyle name="Hyperlink" xfId="5314" builtinId="8" hidden="1"/>
    <cellStyle name="Hyperlink" xfId="5316" builtinId="8" hidden="1"/>
    <cellStyle name="Hyperlink" xfId="5318" builtinId="8" hidden="1"/>
    <cellStyle name="Hyperlink" xfId="5320" builtinId="8" hidden="1"/>
    <cellStyle name="Hyperlink" xfId="5322" builtinId="8" hidden="1"/>
    <cellStyle name="Hyperlink" xfId="5324" builtinId="8" hidden="1"/>
    <cellStyle name="Hyperlink" xfId="5326" builtinId="8" hidden="1"/>
    <cellStyle name="Hyperlink" xfId="5328" builtinId="8" hidden="1"/>
    <cellStyle name="Hyperlink" xfId="5330" builtinId="8" hidden="1"/>
    <cellStyle name="Hyperlink" xfId="5332" builtinId="8" hidden="1"/>
    <cellStyle name="Hyperlink" xfId="5334" builtinId="8" hidden="1"/>
    <cellStyle name="Hyperlink" xfId="5336" builtinId="8" hidden="1"/>
    <cellStyle name="Hyperlink" xfId="5338" builtinId="8" hidden="1"/>
    <cellStyle name="Hyperlink" xfId="5340" builtinId="8" hidden="1"/>
    <cellStyle name="Hyperlink" xfId="5342" builtinId="8" hidden="1"/>
    <cellStyle name="Hyperlink" xfId="5344" builtinId="8" hidden="1"/>
    <cellStyle name="Hyperlink" xfId="5346" builtinId="8" hidden="1"/>
    <cellStyle name="Hyperlink" xfId="5348" builtinId="8" hidden="1"/>
    <cellStyle name="Hyperlink" xfId="5350" builtinId="8" hidden="1"/>
    <cellStyle name="Hyperlink" xfId="5352" builtinId="8" hidden="1"/>
    <cellStyle name="Hyperlink" xfId="5354" builtinId="8" hidden="1"/>
    <cellStyle name="Hyperlink" xfId="5356" builtinId="8" hidden="1"/>
    <cellStyle name="Hyperlink" xfId="5358" builtinId="8" hidden="1"/>
    <cellStyle name="Hyperlink" xfId="5360" builtinId="8" hidden="1"/>
    <cellStyle name="Hyperlink" xfId="5362" builtinId="8" hidden="1"/>
    <cellStyle name="Hyperlink" xfId="5364" builtinId="8" hidden="1"/>
    <cellStyle name="Hyperlink" xfId="5366" builtinId="8" hidden="1"/>
    <cellStyle name="Hyperlink" xfId="5368" builtinId="8" hidden="1"/>
    <cellStyle name="Hyperlink" xfId="5370" builtinId="8" hidden="1"/>
    <cellStyle name="Hyperlink" xfId="5372" builtinId="8" hidden="1"/>
    <cellStyle name="Hyperlink" xfId="5374" builtinId="8" hidden="1"/>
    <cellStyle name="Hyperlink" xfId="5376" builtinId="8" hidden="1"/>
    <cellStyle name="Hyperlink" xfId="5378" builtinId="8" hidden="1"/>
    <cellStyle name="Hyperlink" xfId="5380" builtinId="8" hidden="1"/>
    <cellStyle name="Hyperlink" xfId="5382" builtinId="8" hidden="1"/>
    <cellStyle name="Hyperlink" xfId="5384" builtinId="8" hidden="1"/>
    <cellStyle name="Hyperlink" xfId="5386" builtinId="8" hidden="1"/>
    <cellStyle name="Hyperlink" xfId="5388" builtinId="8" hidden="1"/>
    <cellStyle name="Hyperlink" xfId="5390" builtinId="8" hidden="1"/>
    <cellStyle name="Hyperlink" xfId="5392" builtinId="8" hidden="1"/>
    <cellStyle name="Hyperlink" xfId="5394" builtinId="8" hidden="1"/>
    <cellStyle name="Hyperlink" xfId="5396" builtinId="8" hidden="1"/>
    <cellStyle name="Hyperlink" xfId="5398" builtinId="8" hidden="1"/>
    <cellStyle name="Hyperlink" xfId="5400" builtinId="8" hidden="1"/>
    <cellStyle name="Hyperlink" xfId="5402" builtinId="8" hidden="1"/>
    <cellStyle name="Hyperlink" xfId="5404"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26" builtinId="8" hidden="1"/>
    <cellStyle name="Hyperlink" xfId="5428" builtinId="8" hidden="1"/>
    <cellStyle name="Hyperlink" xfId="5430" builtinId="8" hidden="1"/>
    <cellStyle name="Hyperlink" xfId="5432" builtinId="8" hidden="1"/>
    <cellStyle name="Hyperlink" xfId="5434" builtinId="8" hidden="1"/>
    <cellStyle name="Hyperlink" xfId="5436" builtinId="8" hidden="1"/>
    <cellStyle name="Hyperlink" xfId="5438" builtinId="8" hidden="1"/>
    <cellStyle name="Hyperlink" xfId="5440" builtinId="8" hidden="1"/>
    <cellStyle name="Hyperlink" xfId="5442" builtinId="8" hidden="1"/>
    <cellStyle name="Hyperlink" xfId="5444" builtinId="8" hidden="1"/>
    <cellStyle name="Hyperlink" xfId="5446" builtinId="8" hidden="1"/>
    <cellStyle name="Hyperlink" xfId="5448" builtinId="8" hidden="1"/>
    <cellStyle name="Hyperlink" xfId="5450" builtinId="8" hidden="1"/>
    <cellStyle name="Hyperlink" xfId="5452" builtinId="8" hidden="1"/>
    <cellStyle name="Hyperlink" xfId="5454" builtinId="8" hidden="1"/>
    <cellStyle name="Hyperlink" xfId="5456" builtinId="8" hidden="1"/>
    <cellStyle name="Hyperlink" xfId="5458" builtinId="8" hidden="1"/>
    <cellStyle name="Hyperlink" xfId="5460" builtinId="8" hidden="1"/>
    <cellStyle name="Hyperlink" xfId="5462" builtinId="8" hidden="1"/>
    <cellStyle name="Hyperlink" xfId="5464" builtinId="8" hidden="1"/>
    <cellStyle name="Hyperlink" xfId="5466" builtinId="8" hidden="1"/>
    <cellStyle name="Hyperlink" xfId="5468" builtinId="8" hidden="1"/>
    <cellStyle name="Hyperlink" xfId="5470" builtinId="8" hidden="1"/>
    <cellStyle name="Hyperlink" xfId="5472" builtinId="8" hidden="1"/>
    <cellStyle name="Hyperlink" xfId="5474" builtinId="8" hidden="1"/>
    <cellStyle name="Hyperlink" xfId="5476" builtinId="8" hidden="1"/>
    <cellStyle name="Hyperlink" xfId="5478" builtinId="8" hidden="1"/>
    <cellStyle name="Hyperlink" xfId="5480" builtinId="8" hidden="1"/>
    <cellStyle name="Hyperlink" xfId="5482" builtinId="8" hidden="1"/>
    <cellStyle name="Hyperlink" xfId="5484" builtinId="8" hidden="1"/>
    <cellStyle name="Hyperlink" xfId="5486" builtinId="8" hidden="1"/>
    <cellStyle name="Hyperlink" xfId="5488" builtinId="8" hidden="1"/>
    <cellStyle name="Hyperlink" xfId="5490" builtinId="8" hidden="1"/>
    <cellStyle name="Hyperlink" xfId="5492" builtinId="8" hidden="1"/>
    <cellStyle name="Hyperlink" xfId="5494" builtinId="8" hidden="1"/>
    <cellStyle name="Hyperlink" xfId="5496" builtinId="8" hidden="1"/>
    <cellStyle name="Hyperlink" xfId="5498" builtinId="8" hidden="1"/>
    <cellStyle name="Hyperlink" xfId="5500" builtinId="8" hidden="1"/>
    <cellStyle name="Hyperlink" xfId="5502" builtinId="8" hidden="1"/>
    <cellStyle name="Hyperlink" xfId="5504" builtinId="8" hidden="1"/>
    <cellStyle name="Hyperlink" xfId="5506" builtinId="8" hidden="1"/>
    <cellStyle name="Hyperlink" xfId="5508" builtinId="8" hidden="1"/>
    <cellStyle name="Hyperlink" xfId="5510" builtinId="8" hidden="1"/>
    <cellStyle name="Hyperlink" xfId="5512" builtinId="8" hidden="1"/>
    <cellStyle name="Hyperlink" xfId="5514" builtinId="8" hidden="1"/>
    <cellStyle name="Hyperlink" xfId="5516" builtinId="8" hidden="1"/>
    <cellStyle name="Hyperlink" xfId="5518" builtinId="8" hidden="1"/>
    <cellStyle name="Hyperlink" xfId="5520" builtinId="8" hidden="1"/>
    <cellStyle name="Hyperlink" xfId="5522" builtinId="8" hidden="1"/>
    <cellStyle name="Hyperlink" xfId="5524" builtinId="8" hidden="1"/>
    <cellStyle name="Hyperlink" xfId="5526" builtinId="8" hidden="1"/>
    <cellStyle name="Hyperlink" xfId="5528" builtinId="8" hidden="1"/>
    <cellStyle name="Hyperlink" xfId="5530" builtinId="8" hidden="1"/>
    <cellStyle name="Hyperlink" xfId="5532" builtinId="8" hidden="1"/>
    <cellStyle name="Hyperlink" xfId="5534" builtinId="8" hidden="1"/>
    <cellStyle name="Hyperlink" xfId="5536" builtinId="8" hidden="1"/>
    <cellStyle name="Hyperlink" xfId="5538" builtinId="8" hidden="1"/>
    <cellStyle name="Hyperlink" xfId="5540" builtinId="8" hidden="1"/>
    <cellStyle name="Hyperlink" xfId="5542" builtinId="8" hidden="1"/>
    <cellStyle name="Hyperlink" xfId="5544" builtinId="8" hidden="1"/>
    <cellStyle name="Hyperlink" xfId="5546" builtinId="8" hidden="1"/>
    <cellStyle name="Hyperlink" xfId="5548" builtinId="8" hidden="1"/>
    <cellStyle name="Hyperlink" xfId="5550" builtinId="8" hidden="1"/>
    <cellStyle name="Hyperlink" xfId="5552" builtinId="8" hidden="1"/>
    <cellStyle name="Hyperlink" xfId="5554" builtinId="8" hidden="1"/>
    <cellStyle name="Hyperlink" xfId="5556" builtinId="8" hidden="1"/>
    <cellStyle name="Hyperlink" xfId="5558" builtinId="8" hidden="1"/>
    <cellStyle name="Hyperlink" xfId="5560" builtinId="8" hidden="1"/>
    <cellStyle name="Hyperlink" xfId="5562" builtinId="8" hidden="1"/>
    <cellStyle name="Hyperlink" xfId="5564" builtinId="8" hidden="1"/>
    <cellStyle name="Hyperlink" xfId="5566" builtinId="8" hidden="1"/>
    <cellStyle name="Hyperlink" xfId="5568" builtinId="8" hidden="1"/>
    <cellStyle name="Hyperlink" xfId="5570" builtinId="8" hidden="1"/>
    <cellStyle name="Hyperlink" xfId="5572" builtinId="8" hidden="1"/>
    <cellStyle name="Hyperlink" xfId="5574" builtinId="8" hidden="1"/>
    <cellStyle name="Hyperlink" xfId="5576" builtinId="8" hidden="1"/>
    <cellStyle name="Hyperlink" xfId="5578" builtinId="8" hidden="1"/>
    <cellStyle name="Hyperlink" xfId="5580" builtinId="8" hidden="1"/>
    <cellStyle name="Hyperlink" xfId="5582" builtinId="8" hidden="1"/>
    <cellStyle name="Hyperlink" xfId="5584" builtinId="8" hidden="1"/>
    <cellStyle name="Hyperlink" xfId="5586" builtinId="8" hidden="1"/>
    <cellStyle name="Hyperlink" xfId="5588" builtinId="8" hidden="1"/>
    <cellStyle name="Hyperlink" xfId="5590" builtinId="8" hidden="1"/>
    <cellStyle name="Hyperlink" xfId="5592" builtinId="8" hidden="1"/>
    <cellStyle name="Hyperlink" xfId="5594" builtinId="8" hidden="1"/>
    <cellStyle name="Hyperlink" xfId="5596" builtinId="8" hidden="1"/>
    <cellStyle name="Hyperlink" xfId="5598" builtinId="8" hidden="1"/>
    <cellStyle name="Hyperlink" xfId="5600" builtinId="8" hidden="1"/>
    <cellStyle name="Hyperlink" xfId="5602" builtinId="8" hidden="1"/>
    <cellStyle name="Hyperlink" xfId="5604" builtinId="8" hidden="1"/>
    <cellStyle name="Hyperlink" xfId="5606" builtinId="8" hidden="1"/>
    <cellStyle name="Hyperlink" xfId="5608" builtinId="8" hidden="1"/>
    <cellStyle name="Hyperlink" xfId="5610" builtinId="8" hidden="1"/>
    <cellStyle name="Hyperlink" xfId="5612" builtinId="8" hidden="1"/>
    <cellStyle name="Hyperlink" xfId="5614" builtinId="8" hidden="1"/>
    <cellStyle name="Hyperlink" xfId="5616" builtinId="8" hidden="1"/>
    <cellStyle name="Hyperlink" xfId="5618" builtinId="8" hidden="1"/>
    <cellStyle name="Hyperlink" xfId="5620" builtinId="8" hidden="1"/>
    <cellStyle name="Hyperlink" xfId="5622" builtinId="8" hidden="1"/>
    <cellStyle name="Hyperlink" xfId="5624" builtinId="8" hidden="1"/>
    <cellStyle name="Hyperlink" xfId="5626" builtinId="8" hidden="1"/>
    <cellStyle name="Hyperlink" xfId="5628" builtinId="8" hidden="1"/>
    <cellStyle name="Hyperlink" xfId="5630" builtinId="8" hidden="1"/>
    <cellStyle name="Hyperlink" xfId="5632" builtinId="8" hidden="1"/>
    <cellStyle name="Hyperlink" xfId="5634" builtinId="8" hidden="1"/>
    <cellStyle name="Hyperlink" xfId="5636" builtinId="8" hidden="1"/>
    <cellStyle name="Hyperlink" xfId="5638" builtinId="8" hidden="1"/>
    <cellStyle name="Hyperlink" xfId="5640" builtinId="8" hidden="1"/>
    <cellStyle name="Hyperlink" xfId="5642" builtinId="8" hidden="1"/>
    <cellStyle name="Hyperlink" xfId="5644" builtinId="8" hidden="1"/>
    <cellStyle name="Hyperlink" xfId="5646" builtinId="8" hidden="1"/>
    <cellStyle name="Hyperlink" xfId="5648" builtinId="8" hidden="1"/>
    <cellStyle name="Hyperlink" xfId="5650" builtinId="8" hidden="1"/>
    <cellStyle name="Hyperlink" xfId="5652" builtinId="8" hidden="1"/>
    <cellStyle name="Hyperlink" xfId="5654" builtinId="8" hidden="1"/>
    <cellStyle name="Hyperlink" xfId="5656" builtinId="8" hidden="1"/>
    <cellStyle name="Hyperlink" xfId="5658" builtinId="8" hidden="1"/>
    <cellStyle name="Hyperlink" xfId="5660" builtinId="8" hidden="1"/>
    <cellStyle name="Hyperlink" xfId="5662" builtinId="8" hidden="1"/>
    <cellStyle name="Hyperlink" xfId="5664" builtinId="8" hidden="1"/>
    <cellStyle name="Hyperlink" xfId="5666" builtinId="8" hidden="1"/>
    <cellStyle name="Hyperlink" xfId="5668" builtinId="8" hidden="1"/>
    <cellStyle name="Hyperlink" xfId="5670" builtinId="8" hidden="1"/>
    <cellStyle name="Hyperlink" xfId="5672" builtinId="8" hidden="1"/>
    <cellStyle name="Hyperlink" xfId="5674" builtinId="8" hidden="1"/>
    <cellStyle name="Hyperlink" xfId="5676" builtinId="8" hidden="1"/>
    <cellStyle name="Hyperlink" xfId="5678" builtinId="8" hidden="1"/>
    <cellStyle name="Hyperlink" xfId="5680" builtinId="8" hidden="1"/>
    <cellStyle name="Hyperlink" xfId="5682" builtinId="8" hidden="1"/>
    <cellStyle name="Hyperlink" xfId="5684" builtinId="8" hidden="1"/>
    <cellStyle name="Hyperlink" xfId="5686" builtinId="8" hidden="1"/>
    <cellStyle name="Hyperlink" xfId="5688" builtinId="8" hidden="1"/>
    <cellStyle name="Hyperlink" xfId="5690" builtinId="8" hidden="1"/>
    <cellStyle name="Hyperlink" xfId="5692" builtinId="8" hidden="1"/>
    <cellStyle name="Hyperlink" xfId="5694" builtinId="8" hidden="1"/>
    <cellStyle name="Hyperlink" xfId="5696" builtinId="8" hidden="1"/>
    <cellStyle name="Hyperlink" xfId="5698" builtinId="8" hidden="1"/>
    <cellStyle name="Hyperlink" xfId="5700" builtinId="8" hidden="1"/>
    <cellStyle name="Hyperlink" xfId="5702" builtinId="8" hidden="1"/>
    <cellStyle name="Hyperlink" xfId="5704" builtinId="8" hidden="1"/>
    <cellStyle name="Hyperlink" xfId="5706" builtinId="8" hidden="1"/>
    <cellStyle name="Hyperlink" xfId="5708" builtinId="8" hidden="1"/>
    <cellStyle name="Hyperlink" xfId="5710" builtinId="8" hidden="1"/>
    <cellStyle name="Hyperlink" xfId="5712" builtinId="8" hidden="1"/>
    <cellStyle name="Hyperlink" xfId="5714" builtinId="8" hidden="1"/>
    <cellStyle name="Hyperlink" xfId="5716" builtinId="8" hidden="1"/>
    <cellStyle name="Hyperlink" xfId="5718" builtinId="8" hidden="1"/>
    <cellStyle name="Hyperlink" xfId="5720" builtinId="8" hidden="1"/>
    <cellStyle name="Hyperlink" xfId="5722" builtinId="8" hidden="1"/>
    <cellStyle name="Hyperlink" xfId="5724" builtinId="8" hidden="1"/>
    <cellStyle name="Hyperlink" xfId="5726" builtinId="8" hidden="1"/>
    <cellStyle name="Hyperlink" xfId="5728" builtinId="8" hidden="1"/>
    <cellStyle name="Hyperlink" xfId="5730" builtinId="8" hidden="1"/>
    <cellStyle name="Hyperlink" xfId="5732" builtinId="8" hidden="1"/>
    <cellStyle name="Hyperlink" xfId="5734" builtinId="8" hidden="1"/>
    <cellStyle name="Hyperlink" xfId="5736" builtinId="8" hidden="1"/>
    <cellStyle name="Hyperlink" xfId="5738" builtinId="8" hidden="1"/>
    <cellStyle name="Hyperlink" xfId="5740" builtinId="8" hidden="1"/>
    <cellStyle name="Hyperlink" xfId="5742" builtinId="8" hidden="1"/>
    <cellStyle name="Hyperlink" xfId="5744" builtinId="8" hidden="1"/>
    <cellStyle name="Hyperlink" xfId="5746" builtinId="8" hidden="1"/>
    <cellStyle name="Hyperlink" xfId="5748" builtinId="8" hidden="1"/>
    <cellStyle name="Hyperlink" xfId="5750" builtinId="8" hidden="1"/>
    <cellStyle name="Hyperlink" xfId="5752" builtinId="8" hidden="1"/>
    <cellStyle name="Hyperlink" xfId="5754" builtinId="8" hidden="1"/>
    <cellStyle name="Hyperlink" xfId="5756" builtinId="8" hidden="1"/>
    <cellStyle name="Hyperlink" xfId="5758" builtinId="8" hidden="1"/>
    <cellStyle name="Hyperlink" xfId="5760" builtinId="8" hidden="1"/>
    <cellStyle name="Hyperlink" xfId="5762" builtinId="8" hidden="1"/>
    <cellStyle name="Hyperlink" xfId="5764" builtinId="8" hidden="1"/>
    <cellStyle name="Hyperlink" xfId="5766" builtinId="8" hidden="1"/>
    <cellStyle name="Hyperlink" xfId="5768" builtinId="8" hidden="1"/>
    <cellStyle name="Hyperlink" xfId="5770" builtinId="8" hidden="1"/>
    <cellStyle name="Hyperlink" xfId="5772" builtinId="8" hidden="1"/>
    <cellStyle name="Hyperlink" xfId="5774" builtinId="8" hidden="1"/>
    <cellStyle name="Hyperlink" xfId="5776" builtinId="8" hidden="1"/>
    <cellStyle name="Hyperlink" xfId="5778" builtinId="8" hidden="1"/>
    <cellStyle name="Hyperlink" xfId="5780" builtinId="8" hidden="1"/>
    <cellStyle name="Hyperlink" xfId="5782" builtinId="8" hidden="1"/>
    <cellStyle name="Hyperlink" xfId="5784" builtinId="8" hidden="1"/>
    <cellStyle name="Hyperlink" xfId="5786" builtinId="8" hidden="1"/>
    <cellStyle name="Hyperlink" xfId="5788" builtinId="8" hidden="1"/>
    <cellStyle name="Hyperlink" xfId="5790" builtinId="8" hidden="1"/>
    <cellStyle name="Hyperlink" xfId="5792" builtinId="8" hidden="1"/>
    <cellStyle name="Hyperlink" xfId="5794" builtinId="8" hidden="1"/>
    <cellStyle name="Hyperlink" xfId="5796" builtinId="8" hidden="1"/>
    <cellStyle name="Hyperlink" xfId="5798" builtinId="8" hidden="1"/>
    <cellStyle name="Hyperlink" xfId="5800" builtinId="8" hidden="1"/>
    <cellStyle name="Hyperlink" xfId="5802" builtinId="8" hidden="1"/>
    <cellStyle name="Hyperlink" xfId="5804" builtinId="8" hidden="1"/>
    <cellStyle name="Hyperlink" xfId="5806" builtinId="8" hidden="1"/>
    <cellStyle name="Hyperlink" xfId="5808" builtinId="8" hidden="1"/>
    <cellStyle name="Hyperlink" xfId="5810" builtinId="8" hidden="1"/>
    <cellStyle name="Hyperlink" xfId="5812" builtinId="8" hidden="1"/>
    <cellStyle name="Hyperlink" xfId="5814" builtinId="8" hidden="1"/>
    <cellStyle name="Hyperlink" xfId="5816" builtinId="8" hidden="1"/>
    <cellStyle name="Hyperlink" xfId="5818" builtinId="8" hidden="1"/>
    <cellStyle name="Hyperlink" xfId="5820" builtinId="8" hidden="1"/>
    <cellStyle name="Hyperlink" xfId="5822" builtinId="8" hidden="1"/>
    <cellStyle name="Hyperlink" xfId="5824" builtinId="8" hidden="1"/>
    <cellStyle name="Hyperlink" xfId="5826" builtinId="8" hidden="1"/>
    <cellStyle name="Hyperlink" xfId="5828" builtinId="8" hidden="1"/>
    <cellStyle name="Hyperlink" xfId="5830" builtinId="8" hidden="1"/>
    <cellStyle name="Hyperlink" xfId="5832" builtinId="8" hidden="1"/>
    <cellStyle name="Hyperlink" xfId="5834" builtinId="8" hidden="1"/>
    <cellStyle name="Hyperlink" xfId="5836" builtinId="8" hidden="1"/>
    <cellStyle name="Hyperlink" xfId="5838" builtinId="8" hidden="1"/>
    <cellStyle name="Hyperlink" xfId="5840" builtinId="8" hidden="1"/>
    <cellStyle name="Hyperlink" xfId="5842" builtinId="8" hidden="1"/>
    <cellStyle name="Hyperlink" xfId="5844" builtinId="8" hidden="1"/>
    <cellStyle name="Hyperlink" xfId="5846" builtinId="8" hidden="1"/>
    <cellStyle name="Hyperlink" xfId="5848" builtinId="8" hidden="1"/>
    <cellStyle name="Hyperlink" xfId="5850" builtinId="8" hidden="1"/>
    <cellStyle name="Hyperlink" xfId="5852" builtinId="8" hidden="1"/>
    <cellStyle name="Hyperlink" xfId="5854" builtinId="8" hidden="1"/>
    <cellStyle name="Hyperlink" xfId="5856" builtinId="8" hidden="1"/>
    <cellStyle name="Hyperlink" xfId="5858" builtinId="8" hidden="1"/>
    <cellStyle name="Hyperlink" xfId="5860" builtinId="8" hidden="1"/>
    <cellStyle name="Hyperlink" xfId="5862" builtinId="8" hidden="1"/>
    <cellStyle name="Hyperlink" xfId="5864" builtinId="8" hidden="1"/>
    <cellStyle name="Hyperlink" xfId="5866" builtinId="8" hidden="1"/>
    <cellStyle name="Hyperlink" xfId="5868" builtinId="8" hidden="1"/>
    <cellStyle name="Hyperlink" xfId="5870" builtinId="8" hidden="1"/>
    <cellStyle name="Hyperlink" xfId="5872" builtinId="8" hidden="1"/>
    <cellStyle name="Hyperlink" xfId="5874" builtinId="8" hidden="1"/>
    <cellStyle name="Hyperlink" xfId="5876" builtinId="8" hidden="1"/>
    <cellStyle name="Hyperlink" xfId="5878" builtinId="8" hidden="1"/>
    <cellStyle name="Hyperlink" xfId="5880" builtinId="8" hidden="1"/>
    <cellStyle name="Hyperlink" xfId="5882" builtinId="8" hidden="1"/>
    <cellStyle name="Hyperlink" xfId="5884" builtinId="8" hidden="1"/>
    <cellStyle name="Hyperlink" xfId="5886" builtinId="8" hidden="1"/>
    <cellStyle name="Hyperlink" xfId="5888" builtinId="8" hidden="1"/>
    <cellStyle name="Hyperlink" xfId="5890" builtinId="8" hidden="1"/>
    <cellStyle name="Hyperlink" xfId="5892" builtinId="8" hidden="1"/>
    <cellStyle name="Hyperlink" xfId="5894" builtinId="8" hidden="1"/>
    <cellStyle name="Hyperlink" xfId="5896" builtinId="8" hidden="1"/>
    <cellStyle name="Hyperlink" xfId="5898" builtinId="8" hidden="1"/>
    <cellStyle name="Hyperlink" xfId="5900" builtinId="8" hidden="1"/>
    <cellStyle name="Hyperlink" xfId="5902" builtinId="8" hidden="1"/>
    <cellStyle name="Hyperlink" xfId="5904" builtinId="8" hidden="1"/>
    <cellStyle name="Hyperlink" xfId="5906" builtinId="8" hidden="1"/>
    <cellStyle name="Hyperlink" xfId="5908" builtinId="8" hidden="1"/>
    <cellStyle name="Hyperlink" xfId="5910" builtinId="8" hidden="1"/>
    <cellStyle name="Hyperlink" xfId="5912" builtinId="8" hidden="1"/>
    <cellStyle name="Hyperlink" xfId="5914" builtinId="8" hidden="1"/>
    <cellStyle name="Hyperlink" xfId="5916" builtinId="8" hidden="1"/>
    <cellStyle name="Hyperlink" xfId="5918" builtinId="8" hidden="1"/>
    <cellStyle name="Hyperlink" xfId="5920" builtinId="8" hidden="1"/>
    <cellStyle name="Hyperlink" xfId="5922" builtinId="8" hidden="1"/>
    <cellStyle name="Hyperlink" xfId="5924" builtinId="8" hidden="1"/>
    <cellStyle name="Hyperlink" xfId="5926" builtinId="8" hidden="1"/>
    <cellStyle name="Hyperlink" xfId="5928" builtinId="8" hidden="1"/>
    <cellStyle name="Hyperlink" xfId="5930" builtinId="8" hidden="1"/>
    <cellStyle name="Hyperlink" xfId="5932" builtinId="8" hidden="1"/>
    <cellStyle name="Hyperlink" xfId="5934" builtinId="8" hidden="1"/>
    <cellStyle name="Hyperlink" xfId="5936" builtinId="8" hidden="1"/>
    <cellStyle name="Hyperlink" xfId="5938" builtinId="8" hidden="1"/>
    <cellStyle name="Hyperlink" xfId="5940" builtinId="8" hidden="1"/>
    <cellStyle name="Hyperlink" xfId="5942" builtinId="8" hidden="1"/>
    <cellStyle name="Hyperlink" xfId="5944" builtinId="8" hidden="1"/>
    <cellStyle name="Hyperlink" xfId="5946" builtinId="8" hidden="1"/>
    <cellStyle name="Hyperlink" xfId="5948" builtinId="8" hidden="1"/>
    <cellStyle name="Hyperlink" xfId="5950" builtinId="8" hidden="1"/>
    <cellStyle name="Hyperlink" xfId="5952" builtinId="8" hidden="1"/>
    <cellStyle name="Hyperlink" xfId="5954" builtinId="8" hidden="1"/>
    <cellStyle name="Hyperlink" xfId="5956" builtinId="8" hidden="1"/>
    <cellStyle name="Hyperlink" xfId="5958" builtinId="8" hidden="1"/>
    <cellStyle name="Hyperlink" xfId="5960" builtinId="8" hidden="1"/>
    <cellStyle name="Hyperlink" xfId="5962" builtinId="8" hidden="1"/>
    <cellStyle name="Hyperlink" xfId="5964" builtinId="8" hidden="1"/>
    <cellStyle name="Hyperlink" xfId="5966" builtinId="8" hidden="1"/>
    <cellStyle name="Hyperlink" xfId="5968" builtinId="8" hidden="1"/>
    <cellStyle name="Hyperlink" xfId="5970" builtinId="8" hidden="1"/>
    <cellStyle name="Hyperlink" xfId="5972" builtinId="8" hidden="1"/>
    <cellStyle name="Hyperlink" xfId="5974" builtinId="8" hidden="1"/>
    <cellStyle name="Hyperlink" xfId="5976" builtinId="8" hidden="1"/>
    <cellStyle name="Hyperlink" xfId="5978" builtinId="8" hidden="1"/>
    <cellStyle name="Hyperlink" xfId="5980" builtinId="8" hidden="1"/>
    <cellStyle name="Hyperlink" xfId="5982" builtinId="8" hidden="1"/>
    <cellStyle name="Hyperlink" xfId="5984" builtinId="8" hidden="1"/>
    <cellStyle name="Hyperlink" xfId="5986" builtinId="8" hidden="1"/>
    <cellStyle name="Hyperlink" xfId="5988" builtinId="8" hidden="1"/>
    <cellStyle name="Hyperlink" xfId="5990" builtinId="8" hidden="1"/>
    <cellStyle name="Hyperlink" xfId="5992" builtinId="8" hidden="1"/>
    <cellStyle name="Hyperlink" xfId="5994" builtinId="8" hidden="1"/>
    <cellStyle name="Hyperlink" xfId="5996" builtinId="8" hidden="1"/>
    <cellStyle name="Hyperlink" xfId="5998" builtinId="8" hidden="1"/>
    <cellStyle name="Hyperlink" xfId="6000" builtinId="8" hidden="1"/>
    <cellStyle name="Hyperlink" xfId="6002" builtinId="8" hidden="1"/>
    <cellStyle name="Hyperlink" xfId="6004" builtinId="8" hidden="1"/>
    <cellStyle name="Hyperlink" xfId="6006" builtinId="8" hidden="1"/>
    <cellStyle name="Hyperlink" xfId="6008" builtinId="8" hidden="1"/>
    <cellStyle name="Hyperlink" xfId="6010" builtinId="8" hidden="1"/>
    <cellStyle name="Hyperlink" xfId="6012" builtinId="8" hidden="1"/>
    <cellStyle name="Hyperlink" xfId="6014" builtinId="8" hidden="1"/>
    <cellStyle name="Hyperlink" xfId="6016" builtinId="8" hidden="1"/>
    <cellStyle name="Hyperlink" xfId="6018" builtinId="8" hidden="1"/>
    <cellStyle name="Hyperlink" xfId="6020" builtinId="8" hidden="1"/>
    <cellStyle name="Hyperlink" xfId="6022" builtinId="8" hidden="1"/>
    <cellStyle name="Hyperlink" xfId="6024" builtinId="8" hidden="1"/>
    <cellStyle name="Hyperlink" xfId="6026" builtinId="8" hidden="1"/>
    <cellStyle name="Hyperlink" xfId="6028" builtinId="8" hidden="1"/>
    <cellStyle name="Hyperlink" xfId="6030" builtinId="8" hidden="1"/>
    <cellStyle name="Hyperlink" xfId="6032" builtinId="8" hidden="1"/>
    <cellStyle name="Hyperlink" xfId="6034" builtinId="8" hidden="1"/>
    <cellStyle name="Hyperlink" xfId="6036" builtinId="8" hidden="1"/>
    <cellStyle name="Hyperlink" xfId="6038" builtinId="8" hidden="1"/>
    <cellStyle name="Hyperlink" xfId="6040" builtinId="8" hidden="1"/>
    <cellStyle name="Hyperlink" xfId="6042" builtinId="8" hidden="1"/>
    <cellStyle name="Hyperlink" xfId="6044" builtinId="8" hidden="1"/>
    <cellStyle name="Hyperlink" xfId="6046" builtinId="8" hidden="1"/>
    <cellStyle name="Hyperlink" xfId="6048" builtinId="8" hidden="1"/>
    <cellStyle name="Hyperlink" xfId="6050" builtinId="8" hidden="1"/>
    <cellStyle name="Hyperlink" xfId="6052" builtinId="8" hidden="1"/>
    <cellStyle name="Hyperlink" xfId="6054" builtinId="8" hidden="1"/>
    <cellStyle name="Hyperlink" xfId="6056" builtinId="8" hidden="1"/>
    <cellStyle name="Hyperlink" xfId="6058" builtinId="8" hidden="1"/>
    <cellStyle name="Hyperlink" xfId="6060" builtinId="8" hidden="1"/>
    <cellStyle name="Hyperlink" xfId="6062" builtinId="8" hidden="1"/>
    <cellStyle name="Hyperlink" xfId="6064" builtinId="8" hidden="1"/>
    <cellStyle name="Hyperlink" xfId="6066" builtinId="8" hidden="1"/>
    <cellStyle name="Hyperlink" xfId="6068" builtinId="8" hidden="1"/>
    <cellStyle name="Hyperlink" xfId="6070" builtinId="8" hidden="1"/>
    <cellStyle name="Hyperlink" xfId="6072" builtinId="8" hidden="1"/>
    <cellStyle name="Hyperlink" xfId="6074" builtinId="8" hidden="1"/>
    <cellStyle name="Hyperlink" xfId="6076" builtinId="8" hidden="1"/>
    <cellStyle name="Hyperlink" xfId="6078" builtinId="8" hidden="1"/>
    <cellStyle name="Hyperlink" xfId="6080" builtinId="8" hidden="1"/>
    <cellStyle name="Hyperlink" xfId="6082" builtinId="8" hidden="1"/>
    <cellStyle name="Hyperlink" xfId="6084" builtinId="8" hidden="1"/>
    <cellStyle name="Hyperlink" xfId="6086" builtinId="8" hidden="1"/>
    <cellStyle name="Hyperlink" xfId="6088" builtinId="8" hidden="1"/>
    <cellStyle name="Hyperlink" xfId="6090" builtinId="8" hidden="1"/>
    <cellStyle name="Hyperlink" xfId="6092" builtinId="8" hidden="1"/>
    <cellStyle name="Hyperlink" xfId="6094" builtinId="8" hidden="1"/>
    <cellStyle name="Hyperlink" xfId="6096" builtinId="8" hidden="1"/>
    <cellStyle name="Hyperlink" xfId="6098" builtinId="8" hidden="1"/>
    <cellStyle name="Hyperlink" xfId="6100" builtinId="8" hidden="1"/>
    <cellStyle name="Hyperlink" xfId="6102" builtinId="8" hidden="1"/>
    <cellStyle name="Hyperlink" xfId="6104" builtinId="8" hidden="1"/>
    <cellStyle name="Hyperlink" xfId="6106" builtinId="8" hidden="1"/>
    <cellStyle name="Hyperlink" xfId="6108" builtinId="8" hidden="1"/>
    <cellStyle name="Hyperlink" xfId="6110" builtinId="8" hidden="1"/>
    <cellStyle name="Hyperlink" xfId="6112" builtinId="8" hidden="1"/>
    <cellStyle name="Hyperlink" xfId="6114" builtinId="8" hidden="1"/>
    <cellStyle name="Hyperlink" xfId="6116" builtinId="8" hidden="1"/>
    <cellStyle name="Hyperlink" xfId="6118" builtinId="8" hidden="1"/>
    <cellStyle name="Hyperlink" xfId="6120" builtinId="8" hidden="1"/>
    <cellStyle name="Hyperlink" xfId="6122" builtinId="8" hidden="1"/>
    <cellStyle name="Hyperlink" xfId="6124" builtinId="8" hidden="1"/>
    <cellStyle name="Hyperlink" xfId="6126" builtinId="8" hidden="1"/>
    <cellStyle name="Hyperlink" xfId="6128" builtinId="8" hidden="1"/>
    <cellStyle name="Hyperlink" xfId="6130" builtinId="8" hidden="1"/>
    <cellStyle name="Hyperlink" xfId="6132" builtinId="8" hidden="1"/>
    <cellStyle name="Hyperlink" xfId="6134" builtinId="8" hidden="1"/>
    <cellStyle name="Hyperlink" xfId="6136" builtinId="8" hidden="1"/>
    <cellStyle name="Hyperlink" xfId="6138" builtinId="8" hidden="1"/>
    <cellStyle name="Hyperlink" xfId="6140" builtinId="8" hidden="1"/>
    <cellStyle name="Hyperlink" xfId="6142" builtinId="8" hidden="1"/>
    <cellStyle name="Hyperlink" xfId="6144" builtinId="8" hidden="1"/>
    <cellStyle name="Hyperlink" xfId="6146" builtinId="8" hidden="1"/>
    <cellStyle name="Hyperlink" xfId="6148" builtinId="8" hidden="1"/>
    <cellStyle name="Hyperlink" xfId="6150" builtinId="8" hidden="1"/>
    <cellStyle name="Hyperlink" xfId="6152" builtinId="8" hidden="1"/>
    <cellStyle name="Hyperlink" xfId="6154" builtinId="8" hidden="1"/>
    <cellStyle name="Hyperlink" xfId="6156" builtinId="8" hidden="1"/>
    <cellStyle name="Hyperlink" xfId="6158" builtinId="8" hidden="1"/>
    <cellStyle name="Hyperlink" xfId="6160" builtinId="8" hidden="1"/>
    <cellStyle name="Hyperlink" xfId="6162" builtinId="8" hidden="1"/>
    <cellStyle name="Hyperlink" xfId="6164" builtinId="8" hidden="1"/>
    <cellStyle name="Hyperlink" xfId="6166" builtinId="8" hidden="1"/>
    <cellStyle name="Hyperlink" xfId="6168" builtinId="8" hidden="1"/>
    <cellStyle name="Hyperlink" xfId="6170" builtinId="8" hidden="1"/>
    <cellStyle name="Hyperlink" xfId="6172" builtinId="8" hidden="1"/>
    <cellStyle name="Hyperlink" xfId="6174" builtinId="8" hidden="1"/>
    <cellStyle name="Hyperlink" xfId="6176" builtinId="8" hidden="1"/>
    <cellStyle name="Hyperlink" xfId="6178" builtinId="8" hidden="1"/>
    <cellStyle name="Hyperlink" xfId="6180" builtinId="8" hidden="1"/>
    <cellStyle name="Hyperlink" xfId="6182" builtinId="8" hidden="1"/>
    <cellStyle name="Hyperlink" xfId="6184" builtinId="8" hidden="1"/>
    <cellStyle name="Hyperlink" xfId="6186" builtinId="8" hidden="1"/>
    <cellStyle name="Hyperlink" xfId="6188" builtinId="8" hidden="1"/>
    <cellStyle name="Hyperlink" xfId="6190" builtinId="8" hidden="1"/>
    <cellStyle name="Hyperlink" xfId="6192" builtinId="8" hidden="1"/>
    <cellStyle name="Hyperlink" xfId="6194" builtinId="8" hidden="1"/>
    <cellStyle name="Hyperlink" xfId="6196" builtinId="8" hidden="1"/>
    <cellStyle name="Hyperlink" xfId="6198" builtinId="8" hidden="1"/>
    <cellStyle name="Hyperlink" xfId="6200" builtinId="8" hidden="1"/>
    <cellStyle name="Hyperlink" xfId="6202" builtinId="8" hidden="1"/>
    <cellStyle name="Hyperlink" xfId="6204" builtinId="8" hidden="1"/>
    <cellStyle name="Hyperlink" xfId="6206" builtinId="8" hidden="1"/>
    <cellStyle name="Hyperlink" xfId="6208" builtinId="8" hidden="1"/>
    <cellStyle name="Hyperlink" xfId="6210" builtinId="8" hidden="1"/>
    <cellStyle name="Hyperlink" xfId="6212" builtinId="8" hidden="1"/>
    <cellStyle name="Hyperlink" xfId="6214" builtinId="8" hidden="1"/>
    <cellStyle name="Hyperlink" xfId="6216" builtinId="8" hidden="1"/>
    <cellStyle name="Hyperlink" xfId="6218" builtinId="8" hidden="1"/>
    <cellStyle name="Hyperlink" xfId="6220" builtinId="8" hidden="1"/>
    <cellStyle name="Hyperlink" xfId="6222" builtinId="8" hidden="1"/>
    <cellStyle name="Hyperlink" xfId="6224" builtinId="8" hidden="1"/>
    <cellStyle name="Hyperlink" xfId="6226" builtinId="8" hidden="1"/>
    <cellStyle name="Hyperlink" xfId="6228" builtinId="8" hidden="1"/>
    <cellStyle name="Hyperlink" xfId="6230" builtinId="8" hidden="1"/>
    <cellStyle name="Hyperlink" xfId="6232" builtinId="8" hidden="1"/>
    <cellStyle name="Hyperlink" xfId="6234" builtinId="8" hidden="1"/>
    <cellStyle name="Hyperlink" xfId="6236" builtinId="8" hidden="1"/>
    <cellStyle name="Hyperlink" xfId="6238" builtinId="8" hidden="1"/>
    <cellStyle name="Hyperlink" xfId="6240" builtinId="8" hidden="1"/>
    <cellStyle name="Hyperlink" xfId="6242" builtinId="8" hidden="1"/>
    <cellStyle name="Hyperlink" xfId="6244" builtinId="8" hidden="1"/>
    <cellStyle name="Hyperlink" xfId="6246" builtinId="8" hidden="1"/>
    <cellStyle name="Hyperlink" xfId="6248" builtinId="8" hidden="1"/>
    <cellStyle name="Hyperlink" xfId="6250" builtinId="8" hidden="1"/>
    <cellStyle name="Hyperlink" xfId="6252" builtinId="8" hidden="1"/>
    <cellStyle name="Hyperlink" xfId="6254" builtinId="8" hidden="1"/>
    <cellStyle name="Hyperlink" xfId="6256" builtinId="8" hidden="1"/>
    <cellStyle name="Hyperlink" xfId="6258" builtinId="8" hidden="1"/>
    <cellStyle name="Hyperlink" xfId="6260" builtinId="8" hidden="1"/>
    <cellStyle name="Hyperlink" xfId="6262" builtinId="8" hidden="1"/>
    <cellStyle name="Hyperlink" xfId="6264" builtinId="8" hidden="1"/>
    <cellStyle name="Hyperlink" xfId="6266" builtinId="8" hidden="1"/>
    <cellStyle name="Hyperlink" xfId="6268" builtinId="8" hidden="1"/>
    <cellStyle name="Hyperlink" xfId="6270" builtinId="8" hidden="1"/>
    <cellStyle name="Hyperlink" xfId="6272" builtinId="8" hidden="1"/>
    <cellStyle name="Hyperlink" xfId="6274" builtinId="8" hidden="1"/>
    <cellStyle name="Hyperlink" xfId="6276" builtinId="8" hidden="1"/>
    <cellStyle name="Hyperlink" xfId="6278" builtinId="8" hidden="1"/>
    <cellStyle name="Hyperlink" xfId="6280" builtinId="8" hidden="1"/>
    <cellStyle name="Hyperlink" xfId="6282" builtinId="8" hidden="1"/>
    <cellStyle name="Hyperlink" xfId="6284" builtinId="8" hidden="1"/>
    <cellStyle name="Hyperlink" xfId="6286" builtinId="8" hidden="1"/>
    <cellStyle name="Hyperlink" xfId="6288" builtinId="8" hidden="1"/>
    <cellStyle name="Hyperlink" xfId="6290" builtinId="8" hidden="1"/>
    <cellStyle name="Hyperlink" xfId="6292" builtinId="8" hidden="1"/>
    <cellStyle name="Hyperlink" xfId="6294" builtinId="8" hidden="1"/>
    <cellStyle name="Hyperlink" xfId="6296" builtinId="8" hidden="1"/>
    <cellStyle name="Hyperlink" xfId="6298" builtinId="8" hidden="1"/>
    <cellStyle name="Hyperlink" xfId="6300" builtinId="8" hidden="1"/>
    <cellStyle name="Hyperlink" xfId="6302" builtinId="8" hidden="1"/>
    <cellStyle name="Hyperlink" xfId="6304" builtinId="8" hidden="1"/>
    <cellStyle name="Hyperlink" xfId="6306" builtinId="8" hidden="1"/>
    <cellStyle name="Hyperlink" xfId="6308" builtinId="8" hidden="1"/>
    <cellStyle name="Hyperlink" xfId="6310" builtinId="8" hidden="1"/>
    <cellStyle name="Hyperlink" xfId="6312" builtinId="8" hidden="1"/>
    <cellStyle name="Hyperlink" xfId="6314" builtinId="8" hidden="1"/>
    <cellStyle name="Hyperlink" xfId="6316" builtinId="8" hidden="1"/>
    <cellStyle name="Hyperlink" xfId="6318" builtinId="8" hidden="1"/>
    <cellStyle name="Hyperlink" xfId="6320" builtinId="8" hidden="1"/>
    <cellStyle name="Hyperlink" xfId="6322" builtinId="8" hidden="1"/>
    <cellStyle name="Hyperlink" xfId="6324" builtinId="8" hidden="1"/>
    <cellStyle name="Hyperlink" xfId="6326" builtinId="8" hidden="1"/>
    <cellStyle name="Hyperlink" xfId="6328" builtinId="8" hidden="1"/>
    <cellStyle name="Hyperlink" xfId="6330" builtinId="8" hidden="1"/>
    <cellStyle name="Hyperlink" xfId="6332" builtinId="8" hidden="1"/>
    <cellStyle name="Hyperlink" xfId="6334" builtinId="8" hidden="1"/>
    <cellStyle name="Hyperlink" xfId="6336" builtinId="8" hidden="1"/>
    <cellStyle name="Hyperlink" xfId="6338" builtinId="8" hidden="1"/>
    <cellStyle name="Hyperlink" xfId="6340" builtinId="8" hidden="1"/>
    <cellStyle name="Hyperlink" xfId="6342" builtinId="8" hidden="1"/>
    <cellStyle name="Hyperlink" xfId="6344" builtinId="8" hidden="1"/>
    <cellStyle name="Hyperlink" xfId="6346" builtinId="8" hidden="1"/>
    <cellStyle name="Hyperlink" xfId="6348" builtinId="8" hidden="1"/>
    <cellStyle name="Hyperlink" xfId="6350" builtinId="8" hidden="1"/>
    <cellStyle name="Hyperlink" xfId="6352" builtinId="8" hidden="1"/>
    <cellStyle name="Hyperlink" xfId="6354" builtinId="8" hidden="1"/>
    <cellStyle name="Hyperlink" xfId="6356" builtinId="8" hidden="1"/>
    <cellStyle name="Hyperlink" xfId="6358" builtinId="8" hidden="1"/>
    <cellStyle name="Hyperlink" xfId="6360" builtinId="8" hidden="1"/>
    <cellStyle name="Hyperlink" xfId="6362" builtinId="8" hidden="1"/>
    <cellStyle name="Hyperlink" xfId="6364" builtinId="8" hidden="1"/>
    <cellStyle name="Hyperlink" xfId="6366" builtinId="8" hidden="1"/>
    <cellStyle name="Hyperlink" xfId="6368" builtinId="8" hidden="1"/>
    <cellStyle name="Hyperlink" xfId="6370" builtinId="8" hidden="1"/>
    <cellStyle name="Hyperlink" xfId="6372" builtinId="8" hidden="1"/>
    <cellStyle name="Hyperlink" xfId="6374" builtinId="8" hidden="1"/>
    <cellStyle name="Hyperlink" xfId="6376" builtinId="8" hidden="1"/>
    <cellStyle name="Hyperlink" xfId="6378" builtinId="8" hidden="1"/>
    <cellStyle name="Hyperlink" xfId="6380" builtinId="8" hidden="1"/>
    <cellStyle name="Hyperlink" xfId="6382" builtinId="8" hidden="1"/>
    <cellStyle name="Hyperlink" xfId="6384" builtinId="8" hidden="1"/>
    <cellStyle name="Hyperlink" xfId="6386" builtinId="8" hidden="1"/>
    <cellStyle name="Hyperlink" xfId="6388" builtinId="8" hidden="1"/>
    <cellStyle name="Hyperlink" xfId="6390" builtinId="8" hidden="1"/>
    <cellStyle name="Hyperlink" xfId="6392" builtinId="8" hidden="1"/>
    <cellStyle name="Hyperlink" xfId="6394" builtinId="8" hidden="1"/>
    <cellStyle name="Hyperlink" xfId="6396" builtinId="8" hidden="1"/>
    <cellStyle name="Hyperlink" xfId="6398" builtinId="8" hidden="1"/>
    <cellStyle name="Hyperlink" xfId="6400" builtinId="8" hidden="1"/>
    <cellStyle name="Hyperlink" xfId="6402" builtinId="8" hidden="1"/>
    <cellStyle name="Hyperlink" xfId="6404" builtinId="8" hidden="1"/>
    <cellStyle name="Hyperlink" xfId="6406" builtinId="8" hidden="1"/>
    <cellStyle name="Hyperlink" xfId="6408" builtinId="8" hidden="1"/>
    <cellStyle name="Hyperlink" xfId="6410" builtinId="8" hidden="1"/>
    <cellStyle name="Hyperlink" xfId="6412" builtinId="8" hidden="1"/>
    <cellStyle name="Hyperlink" xfId="6414" builtinId="8" hidden="1"/>
    <cellStyle name="Hyperlink" xfId="6416" builtinId="8" hidden="1"/>
    <cellStyle name="Hyperlink" xfId="6418" builtinId="8" hidden="1"/>
    <cellStyle name="Hyperlink" xfId="6420" builtinId="8" hidden="1"/>
    <cellStyle name="Hyperlink" xfId="6422" builtinId="8" hidden="1"/>
    <cellStyle name="Hyperlink" xfId="6424" builtinId="8" hidden="1"/>
    <cellStyle name="Hyperlink" xfId="6426" builtinId="8" hidden="1"/>
    <cellStyle name="Hyperlink" xfId="6428" builtinId="8" hidden="1"/>
    <cellStyle name="Hyperlink" xfId="6430" builtinId="8" hidden="1"/>
    <cellStyle name="Hyperlink" xfId="6432" builtinId="8" hidden="1"/>
    <cellStyle name="Hyperlink" xfId="6434" builtinId="8" hidden="1"/>
    <cellStyle name="Hyperlink" xfId="6436" builtinId="8" hidden="1"/>
    <cellStyle name="Hyperlink" xfId="6438" builtinId="8" hidden="1"/>
    <cellStyle name="Hyperlink" xfId="6440" builtinId="8" hidden="1"/>
    <cellStyle name="Hyperlink" xfId="6442" builtinId="8" hidden="1"/>
    <cellStyle name="Hyperlink" xfId="6444" builtinId="8" hidden="1"/>
    <cellStyle name="Hyperlink" xfId="6446" builtinId="8" hidden="1"/>
    <cellStyle name="Hyperlink" xfId="6448" builtinId="8" hidden="1"/>
    <cellStyle name="Hyperlink" xfId="6450" builtinId="8" hidden="1"/>
    <cellStyle name="Hyperlink" xfId="6452" builtinId="8" hidden="1"/>
    <cellStyle name="Hyperlink" xfId="6454" builtinId="8" hidden="1"/>
    <cellStyle name="Hyperlink" xfId="6456" builtinId="8" hidden="1"/>
    <cellStyle name="Hyperlink" xfId="6458" builtinId="8" hidden="1"/>
    <cellStyle name="Hyperlink" xfId="6460" builtinId="8" hidden="1"/>
    <cellStyle name="Hyperlink" xfId="6462" builtinId="8" hidden="1"/>
    <cellStyle name="Hyperlink" xfId="6464" builtinId="8" hidden="1"/>
    <cellStyle name="Hyperlink" xfId="6466" builtinId="8" hidden="1"/>
    <cellStyle name="Hyperlink" xfId="6468" builtinId="8" hidden="1"/>
    <cellStyle name="Hyperlink" xfId="6470" builtinId="8" hidden="1"/>
    <cellStyle name="Hyperlink" xfId="6472" builtinId="8" hidden="1"/>
    <cellStyle name="Hyperlink" xfId="6474" builtinId="8" hidden="1"/>
    <cellStyle name="Hyperlink" xfId="6476" builtinId="8" hidden="1"/>
    <cellStyle name="Hyperlink" xfId="6478" builtinId="8" hidden="1"/>
    <cellStyle name="Hyperlink" xfId="6480" builtinId="8" hidden="1"/>
    <cellStyle name="Hyperlink" xfId="6482" builtinId="8" hidden="1"/>
    <cellStyle name="Hyperlink" xfId="6484" builtinId="8" hidden="1"/>
    <cellStyle name="Hyperlink" xfId="6486" builtinId="8" hidden="1"/>
    <cellStyle name="Hyperlink" xfId="6488" builtinId="8" hidden="1"/>
    <cellStyle name="Hyperlink" xfId="6490" builtinId="8" hidden="1"/>
    <cellStyle name="Hyperlink" xfId="6492" builtinId="8" hidden="1"/>
    <cellStyle name="Hyperlink" xfId="6494" builtinId="8" hidden="1"/>
    <cellStyle name="Hyperlink" xfId="6496" builtinId="8" hidden="1"/>
    <cellStyle name="Hyperlink" xfId="6498" builtinId="8" hidden="1"/>
    <cellStyle name="Hyperlink" xfId="6500" builtinId="8" hidden="1"/>
    <cellStyle name="Hyperlink" xfId="6502" builtinId="8" hidden="1"/>
    <cellStyle name="Hyperlink" xfId="6504" builtinId="8" hidden="1"/>
    <cellStyle name="Hyperlink" xfId="6506" builtinId="8" hidden="1"/>
    <cellStyle name="Hyperlink" xfId="6508" builtinId="8" hidden="1"/>
    <cellStyle name="Hyperlink" xfId="6510" builtinId="8" hidden="1"/>
    <cellStyle name="Hyperlink" xfId="6512" builtinId="8" hidden="1"/>
    <cellStyle name="Hyperlink" xfId="6514" builtinId="8" hidden="1"/>
    <cellStyle name="Hyperlink" xfId="6516" builtinId="8" hidden="1"/>
    <cellStyle name="Hyperlink" xfId="6518" builtinId="8" hidden="1"/>
    <cellStyle name="Hyperlink" xfId="6520" builtinId="8" hidden="1"/>
    <cellStyle name="Hyperlink" xfId="6522" builtinId="8" hidden="1"/>
    <cellStyle name="Hyperlink" xfId="6524" builtinId="8" hidden="1"/>
    <cellStyle name="Hyperlink" xfId="6526" builtinId="8" hidden="1"/>
    <cellStyle name="Hyperlink" xfId="6528" builtinId="8" hidden="1"/>
    <cellStyle name="Hyperlink" xfId="6530" builtinId="8" hidden="1"/>
    <cellStyle name="Hyperlink" xfId="6532" builtinId="8" hidden="1"/>
    <cellStyle name="Hyperlink" xfId="6534" builtinId="8" hidden="1"/>
    <cellStyle name="Hyperlink" xfId="6536" builtinId="8" hidden="1"/>
    <cellStyle name="Hyperlink" xfId="6538" builtinId="8" hidden="1"/>
    <cellStyle name="Hyperlink" xfId="6540" builtinId="8" hidden="1"/>
    <cellStyle name="Hyperlink" xfId="6542" builtinId="8" hidden="1"/>
    <cellStyle name="Hyperlink" xfId="6544" builtinId="8" hidden="1"/>
    <cellStyle name="Hyperlink" xfId="6546" builtinId="8" hidden="1"/>
    <cellStyle name="Hyperlink" xfId="6548" builtinId="8" hidden="1"/>
    <cellStyle name="Hyperlink" xfId="6550" builtinId="8" hidden="1"/>
    <cellStyle name="Hyperlink" xfId="6552" builtinId="8" hidden="1"/>
    <cellStyle name="Hyperlink" xfId="6554" builtinId="8" hidden="1"/>
    <cellStyle name="Hyperlink" xfId="6556" builtinId="8" hidden="1"/>
    <cellStyle name="Hyperlink" xfId="6558" builtinId="8" hidden="1"/>
    <cellStyle name="Hyperlink" xfId="6560" builtinId="8" hidden="1"/>
    <cellStyle name="Hyperlink" xfId="6562" builtinId="8" hidden="1"/>
    <cellStyle name="Hyperlink" xfId="6564" builtinId="8" hidden="1"/>
    <cellStyle name="Hyperlink" xfId="6566" builtinId="8" hidden="1"/>
    <cellStyle name="Hyperlink" xfId="6568" builtinId="8" hidden="1"/>
    <cellStyle name="Hyperlink" xfId="6570" builtinId="8" hidden="1"/>
    <cellStyle name="Hyperlink" xfId="6572" builtinId="8" hidden="1"/>
    <cellStyle name="Hyperlink" xfId="6574" builtinId="8" hidden="1"/>
    <cellStyle name="Hyperlink" xfId="6576" builtinId="8" hidden="1"/>
    <cellStyle name="Hyperlink" xfId="6578" builtinId="8" hidden="1"/>
    <cellStyle name="Hyperlink" xfId="6580" builtinId="8" hidden="1"/>
    <cellStyle name="Hyperlink" xfId="6582" builtinId="8" hidden="1"/>
    <cellStyle name="Hyperlink" xfId="6584" builtinId="8" hidden="1"/>
    <cellStyle name="Hyperlink" xfId="6586" builtinId="8" hidden="1"/>
    <cellStyle name="Hyperlink" xfId="6588" builtinId="8" hidden="1"/>
    <cellStyle name="Hyperlink" xfId="6590" builtinId="8" hidden="1"/>
    <cellStyle name="Hyperlink" xfId="6592" builtinId="8" hidden="1"/>
    <cellStyle name="Hyperlink" xfId="6594" builtinId="8" hidden="1"/>
    <cellStyle name="Hyperlink" xfId="6596" builtinId="8" hidden="1"/>
    <cellStyle name="Hyperlink" xfId="6598" builtinId="8" hidden="1"/>
    <cellStyle name="Hyperlink" xfId="6600" builtinId="8" hidden="1"/>
    <cellStyle name="Hyperlink" xfId="6602" builtinId="8" hidden="1"/>
    <cellStyle name="Hyperlink" xfId="6604" builtinId="8" hidden="1"/>
    <cellStyle name="Hyperlink" xfId="6606" builtinId="8" hidden="1"/>
    <cellStyle name="Hyperlink" xfId="6608" builtinId="8" hidden="1"/>
    <cellStyle name="Hyperlink" xfId="6610" builtinId="8" hidden="1"/>
    <cellStyle name="Hyperlink" xfId="6612" builtinId="8" hidden="1"/>
    <cellStyle name="Hyperlink" xfId="6614" builtinId="8" hidden="1"/>
    <cellStyle name="Hyperlink" xfId="6616" builtinId="8" hidden="1"/>
    <cellStyle name="Hyperlink" xfId="6618" builtinId="8" hidden="1"/>
    <cellStyle name="Hyperlink" xfId="6620" builtinId="8" hidden="1"/>
    <cellStyle name="Hyperlink" xfId="6622" builtinId="8" hidden="1"/>
    <cellStyle name="Hyperlink" xfId="6624" builtinId="8" hidden="1"/>
    <cellStyle name="Hyperlink" xfId="6626" builtinId="8" hidden="1"/>
    <cellStyle name="Hyperlink" xfId="6628" builtinId="8" hidden="1"/>
    <cellStyle name="Hyperlink" xfId="6630" builtinId="8" hidden="1"/>
    <cellStyle name="Hyperlink" xfId="6632" builtinId="8" hidden="1"/>
    <cellStyle name="Hyperlink" xfId="6634" builtinId="8" hidden="1"/>
    <cellStyle name="Hyperlink" xfId="6636" builtinId="8" hidden="1"/>
    <cellStyle name="Hyperlink" xfId="6638" builtinId="8" hidden="1"/>
    <cellStyle name="Hyperlink" xfId="6640" builtinId="8" hidden="1"/>
    <cellStyle name="Hyperlink" xfId="6642" builtinId="8" hidden="1"/>
    <cellStyle name="Hyperlink" xfId="6644" builtinId="8" hidden="1"/>
    <cellStyle name="Hyperlink" xfId="6646" builtinId="8" hidden="1"/>
    <cellStyle name="Hyperlink" xfId="6648" builtinId="8" hidden="1"/>
    <cellStyle name="Hyperlink" xfId="6650" builtinId="8" hidden="1"/>
    <cellStyle name="Hyperlink" xfId="6652" builtinId="8" hidden="1"/>
    <cellStyle name="Hyperlink" xfId="6654" builtinId="8" hidden="1"/>
    <cellStyle name="Hyperlink" xfId="6656" builtinId="8" hidden="1"/>
    <cellStyle name="Hyperlink" xfId="6658" builtinId="8" hidden="1"/>
    <cellStyle name="Hyperlink" xfId="6660" builtinId="8" hidden="1"/>
    <cellStyle name="Hyperlink" xfId="6662" builtinId="8" hidden="1"/>
    <cellStyle name="Hyperlink" xfId="6664" builtinId="8" hidden="1"/>
    <cellStyle name="Hyperlink" xfId="6666" builtinId="8" hidden="1"/>
    <cellStyle name="Hyperlink" xfId="6668" builtinId="8" hidden="1"/>
    <cellStyle name="Hyperlink" xfId="6670" builtinId="8" hidden="1"/>
    <cellStyle name="Hyperlink" xfId="6672" builtinId="8" hidden="1"/>
    <cellStyle name="Hyperlink" xfId="6674" builtinId="8" hidden="1"/>
    <cellStyle name="Hyperlink" xfId="6676" builtinId="8" hidden="1"/>
    <cellStyle name="Hyperlink" xfId="6678" builtinId="8" hidden="1"/>
    <cellStyle name="Hyperlink" xfId="6680" builtinId="8" hidden="1"/>
    <cellStyle name="Hyperlink" xfId="6682" builtinId="8" hidden="1"/>
    <cellStyle name="Hyperlink" xfId="6684" builtinId="8" hidden="1"/>
    <cellStyle name="Hyperlink" xfId="6686" builtinId="8" hidden="1"/>
    <cellStyle name="Hyperlink" xfId="6688" builtinId="8" hidden="1"/>
    <cellStyle name="Hyperlink" xfId="6690" builtinId="8" hidden="1"/>
    <cellStyle name="Hyperlink" xfId="6692" builtinId="8" hidden="1"/>
    <cellStyle name="Hyperlink" xfId="6694" builtinId="8" hidden="1"/>
    <cellStyle name="Hyperlink" xfId="6696" builtinId="8" hidden="1"/>
    <cellStyle name="Hyperlink" xfId="6698" builtinId="8" hidden="1"/>
    <cellStyle name="Hyperlink" xfId="6700" builtinId="8" hidden="1"/>
    <cellStyle name="Hyperlink" xfId="6702" builtinId="8" hidden="1"/>
    <cellStyle name="Hyperlink" xfId="6704" builtinId="8" hidden="1"/>
    <cellStyle name="Hyperlink" xfId="6706" builtinId="8" hidden="1"/>
    <cellStyle name="Hyperlink" xfId="6708" builtinId="8" hidden="1"/>
    <cellStyle name="Hyperlink" xfId="6710" builtinId="8" hidden="1"/>
    <cellStyle name="Hyperlink" xfId="6712" builtinId="8" hidden="1"/>
    <cellStyle name="Hyperlink" xfId="6714" builtinId="8" hidden="1"/>
    <cellStyle name="Hyperlink" xfId="6716" builtinId="8" hidden="1"/>
    <cellStyle name="Hyperlink" xfId="6718" builtinId="8" hidden="1"/>
    <cellStyle name="Hyperlink" xfId="6720" builtinId="8" hidden="1"/>
    <cellStyle name="Hyperlink" xfId="6722" builtinId="8" hidden="1"/>
    <cellStyle name="Hyperlink" xfId="6724" builtinId="8" hidden="1"/>
    <cellStyle name="Hyperlink" xfId="6726" builtinId="8" hidden="1"/>
    <cellStyle name="Hyperlink" xfId="6728" builtinId="8" hidden="1"/>
    <cellStyle name="Hyperlink" xfId="6730" builtinId="8" hidden="1"/>
    <cellStyle name="Hyperlink" xfId="6732" builtinId="8" hidden="1"/>
    <cellStyle name="Hyperlink" xfId="6734" builtinId="8" hidden="1"/>
    <cellStyle name="Hyperlink" xfId="6736" builtinId="8" hidden="1"/>
    <cellStyle name="Hyperlink" xfId="6738" builtinId="8" hidden="1"/>
    <cellStyle name="Hyperlink" xfId="6740" builtinId="8" hidden="1"/>
    <cellStyle name="Hyperlink" xfId="6742" builtinId="8" hidden="1"/>
    <cellStyle name="Hyperlink" xfId="6744" builtinId="8" hidden="1"/>
    <cellStyle name="Hyperlink" xfId="6746" builtinId="8" hidden="1"/>
    <cellStyle name="Hyperlink" xfId="6748" builtinId="8" hidden="1"/>
    <cellStyle name="Hyperlink" xfId="6750" builtinId="8" hidden="1"/>
    <cellStyle name="Hyperlink" xfId="6752" builtinId="8" hidden="1"/>
    <cellStyle name="Hyperlink" xfId="6754" builtinId="8" hidden="1"/>
    <cellStyle name="Hyperlink" xfId="6756" builtinId="8" hidden="1"/>
    <cellStyle name="Hyperlink" xfId="6758" builtinId="8" hidden="1"/>
    <cellStyle name="Hyperlink" xfId="6760" builtinId="8" hidden="1"/>
    <cellStyle name="Hyperlink" xfId="6762" builtinId="8" hidden="1"/>
    <cellStyle name="Hyperlink" xfId="6764" builtinId="8" hidden="1"/>
    <cellStyle name="Hyperlink" xfId="6766" builtinId="8" hidden="1"/>
    <cellStyle name="Hyperlink" xfId="6768" builtinId="8" hidden="1"/>
    <cellStyle name="Hyperlink" xfId="6770" builtinId="8" hidden="1"/>
    <cellStyle name="Hyperlink" xfId="6772" builtinId="8" hidden="1"/>
    <cellStyle name="Hyperlink" xfId="6774" builtinId="8" hidden="1"/>
    <cellStyle name="Hyperlink" xfId="6776" builtinId="8" hidden="1"/>
    <cellStyle name="Hyperlink" xfId="6778" builtinId="8" hidden="1"/>
    <cellStyle name="Hyperlink" xfId="6780" builtinId="8" hidden="1"/>
    <cellStyle name="Hyperlink" xfId="6782" builtinId="8" hidden="1"/>
    <cellStyle name="Hyperlink" xfId="6784" builtinId="8" hidden="1"/>
    <cellStyle name="Hyperlink" xfId="6786" builtinId="8" hidden="1"/>
    <cellStyle name="Hyperlink" xfId="6788" builtinId="8" hidden="1"/>
    <cellStyle name="Hyperlink" xfId="6790" builtinId="8" hidden="1"/>
    <cellStyle name="Hyperlink" xfId="6792" builtinId="8" hidden="1"/>
    <cellStyle name="Hyperlink" xfId="6794" builtinId="8" hidden="1"/>
    <cellStyle name="Hyperlink" xfId="6796" builtinId="8" hidden="1"/>
    <cellStyle name="Hyperlink" xfId="6798" builtinId="8" hidden="1"/>
    <cellStyle name="Hyperlink" xfId="6800" builtinId="8" hidden="1"/>
    <cellStyle name="Hyperlink" xfId="6802" builtinId="8" hidden="1"/>
    <cellStyle name="Hyperlink" xfId="6804" builtinId="8" hidden="1"/>
    <cellStyle name="Hyperlink" xfId="6806" builtinId="8" hidden="1"/>
    <cellStyle name="Hyperlink" xfId="6808" builtinId="8" hidden="1"/>
    <cellStyle name="Hyperlink" xfId="6810" builtinId="8" hidden="1"/>
    <cellStyle name="Hyperlink" xfId="6812" builtinId="8" hidden="1"/>
    <cellStyle name="Hyperlink" xfId="6814" builtinId="8" hidden="1"/>
    <cellStyle name="Hyperlink" xfId="6816" builtinId="8" hidden="1"/>
    <cellStyle name="Hyperlink" xfId="6818" builtinId="8" hidden="1"/>
    <cellStyle name="Hyperlink" xfId="6820" builtinId="8" hidden="1"/>
    <cellStyle name="Hyperlink" xfId="6822" builtinId="8" hidden="1"/>
    <cellStyle name="Hyperlink" xfId="6824" builtinId="8" hidden="1"/>
    <cellStyle name="Hyperlink" xfId="6826" builtinId="8" hidden="1"/>
    <cellStyle name="Hyperlink" xfId="6828" builtinId="8" hidden="1"/>
    <cellStyle name="Hyperlink" xfId="6830" builtinId="8" hidden="1"/>
    <cellStyle name="Hyperlink" xfId="6832" builtinId="8" hidden="1"/>
    <cellStyle name="Hyperlink" xfId="6834" builtinId="8" hidden="1"/>
    <cellStyle name="Hyperlink" xfId="6836" builtinId="8" hidden="1"/>
    <cellStyle name="Hyperlink" xfId="6838" builtinId="8" hidden="1"/>
    <cellStyle name="Hyperlink" xfId="6840" builtinId="8" hidden="1"/>
    <cellStyle name="Hyperlink" xfId="6842" builtinId="8" hidden="1"/>
    <cellStyle name="Hyperlink" xfId="6844" builtinId="8" hidden="1"/>
    <cellStyle name="Hyperlink" xfId="6846" builtinId="8" hidden="1"/>
    <cellStyle name="Hyperlink" xfId="6848" builtinId="8" hidden="1"/>
    <cellStyle name="Hyperlink" xfId="6850" builtinId="8" hidden="1"/>
    <cellStyle name="Hyperlink" xfId="6852" builtinId="8" hidden="1"/>
    <cellStyle name="Hyperlink" xfId="6854" builtinId="8" hidden="1"/>
    <cellStyle name="Hyperlink" xfId="6856" builtinId="8" hidden="1"/>
    <cellStyle name="Hyperlink" xfId="6858" builtinId="8" hidden="1"/>
    <cellStyle name="Hyperlink" xfId="6860" builtinId="8" hidden="1"/>
    <cellStyle name="Hyperlink" xfId="6862" builtinId="8" hidden="1"/>
    <cellStyle name="Hyperlink" xfId="6864" builtinId="8" hidden="1"/>
    <cellStyle name="Hyperlink" xfId="6866" builtinId="8" hidden="1"/>
    <cellStyle name="Hyperlink" xfId="6868" builtinId="8" hidden="1"/>
    <cellStyle name="Hyperlink" xfId="6870" builtinId="8" hidden="1"/>
    <cellStyle name="Hyperlink" xfId="6872" builtinId="8" hidden="1"/>
    <cellStyle name="Hyperlink" xfId="6874" builtinId="8" hidden="1"/>
    <cellStyle name="Hyperlink" xfId="6876" builtinId="8" hidden="1"/>
    <cellStyle name="Hyperlink" xfId="6878" builtinId="8" hidden="1"/>
    <cellStyle name="Hyperlink" xfId="6880" builtinId="8" hidden="1"/>
    <cellStyle name="Hyperlink" xfId="6882" builtinId="8" hidden="1"/>
    <cellStyle name="Hyperlink" xfId="6884" builtinId="8" hidden="1"/>
    <cellStyle name="Hyperlink" xfId="6886" builtinId="8" hidden="1"/>
    <cellStyle name="Hyperlink" xfId="6888" builtinId="8" hidden="1"/>
    <cellStyle name="Hyperlink" xfId="6890" builtinId="8" hidden="1"/>
    <cellStyle name="Hyperlink" xfId="6892" builtinId="8" hidden="1"/>
    <cellStyle name="Hyperlink" xfId="6894" builtinId="8" hidden="1"/>
    <cellStyle name="Hyperlink" xfId="6896" builtinId="8" hidden="1"/>
    <cellStyle name="Hyperlink" xfId="6898" builtinId="8" hidden="1"/>
    <cellStyle name="Hyperlink" xfId="6900" builtinId="8" hidden="1"/>
    <cellStyle name="Hyperlink" xfId="6902" builtinId="8" hidden="1"/>
    <cellStyle name="Hyperlink" xfId="6904" builtinId="8" hidden="1"/>
    <cellStyle name="Hyperlink" xfId="6906" builtinId="8" hidden="1"/>
    <cellStyle name="Hyperlink" xfId="6908" builtinId="8" hidden="1"/>
    <cellStyle name="Hyperlink" xfId="6910" builtinId="8" hidden="1"/>
    <cellStyle name="Hyperlink" xfId="6912" builtinId="8" hidden="1"/>
    <cellStyle name="Hyperlink" xfId="6914" builtinId="8" hidden="1"/>
    <cellStyle name="Hyperlink" xfId="6916" builtinId="8" hidden="1"/>
    <cellStyle name="Hyperlink" xfId="6918" builtinId="8" hidden="1"/>
    <cellStyle name="Hyperlink" xfId="6920" builtinId="8" hidden="1"/>
    <cellStyle name="Hyperlink" xfId="6922" builtinId="8" hidden="1"/>
    <cellStyle name="Hyperlink" xfId="6924" builtinId="8" hidden="1"/>
    <cellStyle name="Hyperlink" xfId="6926" builtinId="8" hidden="1"/>
    <cellStyle name="Hyperlink" xfId="6928" builtinId="8" hidden="1"/>
    <cellStyle name="Hyperlink" xfId="6930" builtinId="8" hidden="1"/>
    <cellStyle name="Hyperlink" xfId="6932" builtinId="8" hidden="1"/>
    <cellStyle name="Hyperlink" xfId="6934" builtinId="8"/>
    <cellStyle name="Normal" xfId="0" builtinId="0"/>
  </cellStyles>
  <dxfs count="4">
    <dxf>
      <font>
        <color rgb="FF9C0006"/>
      </font>
      <fill>
        <patternFill patternType="solid">
          <fgColor indexed="64"/>
          <bgColor theme="7" tint="0.59999389629810485"/>
        </patternFill>
      </fill>
    </dxf>
    <dxf>
      <fill>
        <patternFill patternType="solid">
          <fgColor indexed="64"/>
          <bgColor theme="9" tint="0.59999389629810485"/>
        </patternFill>
      </fill>
    </dxf>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onlineconversion.com/map_decimaldegrees.htm" TargetMode="Externa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255"/>
  <sheetViews>
    <sheetView workbookViewId="0">
      <pane xSplit="2" ySplit="1" topLeftCell="C2" activePane="bottomRight" state="frozen"/>
      <selection pane="topRight" activeCell="C1" sqref="C1"/>
      <selection pane="bottomLeft" activeCell="A2" sqref="A2"/>
      <selection pane="bottomRight" activeCell="F28" sqref="F28"/>
    </sheetView>
  </sheetViews>
  <sheetFormatPr baseColWidth="10" defaultRowHeight="15" x14ac:dyDescent="0"/>
  <cols>
    <col min="11" max="11" width="13" customWidth="1"/>
    <col min="14" max="15" width="0" hidden="1" customWidth="1"/>
    <col min="16" max="16" width="10.83203125" hidden="1" customWidth="1"/>
  </cols>
  <sheetData>
    <row r="1" spans="1:32" s="2" customFormat="1" ht="60">
      <c r="A1" s="2" t="s">
        <v>0</v>
      </c>
      <c r="B1" s="2" t="s">
        <v>41</v>
      </c>
      <c r="C1" s="3" t="s">
        <v>1</v>
      </c>
      <c r="D1" s="3" t="s">
        <v>2</v>
      </c>
      <c r="E1" s="3" t="s">
        <v>218</v>
      </c>
      <c r="F1" s="3" t="s">
        <v>3</v>
      </c>
      <c r="G1" s="3" t="s">
        <v>4</v>
      </c>
      <c r="H1" s="3" t="s">
        <v>15</v>
      </c>
      <c r="I1" s="3" t="s">
        <v>768</v>
      </c>
      <c r="J1" s="4" t="s">
        <v>158</v>
      </c>
      <c r="K1" s="4" t="s">
        <v>159</v>
      </c>
      <c r="L1" s="4" t="s">
        <v>409</v>
      </c>
      <c r="M1" s="4" t="s">
        <v>410</v>
      </c>
      <c r="N1" s="4" t="s">
        <v>219</v>
      </c>
      <c r="O1" s="4" t="s">
        <v>160</v>
      </c>
      <c r="P1" s="4" t="s">
        <v>161</v>
      </c>
      <c r="Q1" s="4" t="s">
        <v>9</v>
      </c>
      <c r="R1" s="4" t="s">
        <v>10</v>
      </c>
      <c r="S1" s="4" t="s">
        <v>187</v>
      </c>
      <c r="T1" s="4" t="s">
        <v>805</v>
      </c>
      <c r="U1" s="4" t="s">
        <v>188</v>
      </c>
      <c r="V1" s="4" t="s">
        <v>763</v>
      </c>
      <c r="W1" s="4" t="s">
        <v>764</v>
      </c>
      <c r="X1" s="4" t="s">
        <v>765</v>
      </c>
      <c r="Y1" s="4" t="s">
        <v>766</v>
      </c>
      <c r="Z1" s="4" t="s">
        <v>767</v>
      </c>
      <c r="AA1" s="4" t="s">
        <v>103</v>
      </c>
      <c r="AB1" s="4" t="s">
        <v>107</v>
      </c>
      <c r="AC1" s="4" t="s">
        <v>108</v>
      </c>
      <c r="AD1" s="5" t="s">
        <v>7</v>
      </c>
      <c r="AE1" s="9" t="s">
        <v>155</v>
      </c>
      <c r="AF1" s="2" t="s">
        <v>1559</v>
      </c>
    </row>
    <row r="2" spans="1:32" s="31" customFormat="1">
      <c r="A2" s="31" t="s">
        <v>583</v>
      </c>
      <c r="B2" s="31" t="s">
        <v>37</v>
      </c>
      <c r="C2" s="31" t="s">
        <v>217</v>
      </c>
      <c r="D2" s="31" t="s">
        <v>758</v>
      </c>
      <c r="E2" s="31" t="s">
        <v>759</v>
      </c>
      <c r="G2" s="31" t="s">
        <v>760</v>
      </c>
      <c r="H2" s="31" t="s">
        <v>757</v>
      </c>
      <c r="I2" s="31" t="s">
        <v>761</v>
      </c>
      <c r="J2" s="31">
        <v>25</v>
      </c>
      <c r="K2" s="31">
        <v>25</v>
      </c>
      <c r="L2" s="31">
        <v>1</v>
      </c>
      <c r="M2" s="31">
        <v>0</v>
      </c>
      <c r="Q2" s="31">
        <v>24</v>
      </c>
      <c r="R2" s="31">
        <v>0</v>
      </c>
      <c r="S2" s="31" t="s">
        <v>382</v>
      </c>
      <c r="U2" s="31" t="s">
        <v>382</v>
      </c>
      <c r="V2" s="31">
        <v>0</v>
      </c>
      <c r="AB2" s="31">
        <v>200</v>
      </c>
      <c r="AC2" s="31" t="s">
        <v>432</v>
      </c>
      <c r="AD2" s="31" t="s">
        <v>762</v>
      </c>
      <c r="AE2" s="31" t="s">
        <v>216</v>
      </c>
    </row>
    <row r="3" spans="1:32" s="31" customFormat="1">
      <c r="A3" s="31" t="s">
        <v>583</v>
      </c>
      <c r="B3" s="31" t="s">
        <v>37</v>
      </c>
      <c r="C3" s="31" t="s">
        <v>217</v>
      </c>
      <c r="D3" s="31" t="s">
        <v>758</v>
      </c>
      <c r="E3" s="31" t="s">
        <v>759</v>
      </c>
      <c r="G3" s="31" t="s">
        <v>760</v>
      </c>
      <c r="H3" s="31" t="s">
        <v>757</v>
      </c>
      <c r="I3" s="31" t="s">
        <v>761</v>
      </c>
      <c r="J3" s="31">
        <v>25</v>
      </c>
      <c r="K3" s="31">
        <v>25</v>
      </c>
      <c r="L3" s="31">
        <v>1</v>
      </c>
      <c r="M3" s="31">
        <v>28</v>
      </c>
      <c r="Q3" s="31">
        <v>24</v>
      </c>
      <c r="R3" s="31">
        <v>0</v>
      </c>
      <c r="S3" s="31" t="s">
        <v>382</v>
      </c>
      <c r="U3" s="31" t="s">
        <v>382</v>
      </c>
      <c r="V3" s="31">
        <v>0</v>
      </c>
      <c r="AB3" s="31">
        <v>200</v>
      </c>
      <c r="AC3" s="31" t="s">
        <v>432</v>
      </c>
      <c r="AD3" s="31" t="s">
        <v>762</v>
      </c>
      <c r="AE3" s="31" t="s">
        <v>216</v>
      </c>
    </row>
    <row r="4" spans="1:32" s="31" customFormat="1">
      <c r="A4" s="31" t="s">
        <v>583</v>
      </c>
      <c r="B4" s="31" t="s">
        <v>37</v>
      </c>
      <c r="C4" s="31" t="s">
        <v>217</v>
      </c>
      <c r="D4" s="31" t="s">
        <v>758</v>
      </c>
      <c r="E4" s="31" t="s">
        <v>759</v>
      </c>
      <c r="G4" s="31" t="s">
        <v>760</v>
      </c>
      <c r="H4" s="31" t="s">
        <v>757</v>
      </c>
      <c r="I4" s="31" t="s">
        <v>761</v>
      </c>
      <c r="J4" s="31">
        <v>25</v>
      </c>
      <c r="K4" s="31">
        <v>25</v>
      </c>
      <c r="L4" s="31">
        <v>1</v>
      </c>
      <c r="M4" s="31">
        <v>56</v>
      </c>
      <c r="Q4" s="31">
        <v>24</v>
      </c>
      <c r="R4" s="31">
        <v>0</v>
      </c>
      <c r="S4" s="31" t="s">
        <v>382</v>
      </c>
      <c r="U4" s="31" t="s">
        <v>382</v>
      </c>
      <c r="V4" s="31">
        <v>0</v>
      </c>
      <c r="AB4" s="31">
        <v>200</v>
      </c>
      <c r="AC4" s="31" t="s">
        <v>432</v>
      </c>
      <c r="AD4" s="31" t="s">
        <v>762</v>
      </c>
      <c r="AE4" s="31" t="s">
        <v>216</v>
      </c>
    </row>
    <row r="5" spans="1:32" s="31" customFormat="1">
      <c r="A5" s="31" t="s">
        <v>583</v>
      </c>
      <c r="B5" s="31" t="s">
        <v>37</v>
      </c>
      <c r="C5" s="31" t="s">
        <v>217</v>
      </c>
      <c r="D5" s="31" t="s">
        <v>758</v>
      </c>
      <c r="E5" s="31" t="s">
        <v>759</v>
      </c>
      <c r="G5" s="31" t="s">
        <v>760</v>
      </c>
      <c r="H5" s="31" t="s">
        <v>757</v>
      </c>
      <c r="I5" s="31" t="s">
        <v>761</v>
      </c>
      <c r="J5" s="31">
        <v>25</v>
      </c>
      <c r="K5" s="31">
        <v>25</v>
      </c>
      <c r="L5" s="31">
        <v>1</v>
      </c>
      <c r="M5" s="31">
        <v>84</v>
      </c>
      <c r="Q5" s="31">
        <v>24</v>
      </c>
      <c r="R5" s="31">
        <v>0</v>
      </c>
      <c r="S5" s="31" t="s">
        <v>382</v>
      </c>
      <c r="U5" s="31" t="s">
        <v>382</v>
      </c>
      <c r="V5" s="31">
        <v>0</v>
      </c>
      <c r="AB5" s="31">
        <v>200</v>
      </c>
      <c r="AC5" s="31" t="s">
        <v>432</v>
      </c>
      <c r="AD5" s="31" t="s">
        <v>762</v>
      </c>
      <c r="AE5" s="31" t="s">
        <v>216</v>
      </c>
    </row>
    <row r="6" spans="1:32" s="31" customFormat="1">
      <c r="A6" s="31" t="s">
        <v>583</v>
      </c>
      <c r="B6" s="31" t="s">
        <v>37</v>
      </c>
      <c r="C6" s="31" t="s">
        <v>217</v>
      </c>
      <c r="D6" s="31" t="s">
        <v>758</v>
      </c>
      <c r="E6" s="31" t="s">
        <v>759</v>
      </c>
      <c r="G6" s="31" t="s">
        <v>760</v>
      </c>
      <c r="H6" s="31" t="s">
        <v>757</v>
      </c>
      <c r="I6" s="31" t="s">
        <v>761</v>
      </c>
      <c r="J6" s="31">
        <v>25</v>
      </c>
      <c r="K6" s="31">
        <v>25</v>
      </c>
      <c r="L6" s="31">
        <v>1</v>
      </c>
      <c r="M6" s="31">
        <v>0</v>
      </c>
      <c r="Q6" s="31">
        <v>24</v>
      </c>
      <c r="R6" s="31">
        <v>0</v>
      </c>
      <c r="S6" s="31" t="s">
        <v>382</v>
      </c>
      <c r="U6" s="31" t="s">
        <v>382</v>
      </c>
      <c r="V6" s="31">
        <v>14</v>
      </c>
      <c r="W6" s="31">
        <v>12</v>
      </c>
      <c r="X6" s="31">
        <v>12</v>
      </c>
      <c r="Y6" s="31">
        <v>13</v>
      </c>
      <c r="Z6" s="31">
        <v>-1</v>
      </c>
      <c r="AB6" s="31">
        <v>200</v>
      </c>
      <c r="AC6" s="31" t="s">
        <v>432</v>
      </c>
      <c r="AD6" s="31" t="s">
        <v>762</v>
      </c>
      <c r="AE6" s="31" t="s">
        <v>216</v>
      </c>
    </row>
    <row r="7" spans="1:32" s="31" customFormat="1">
      <c r="A7" s="31" t="s">
        <v>583</v>
      </c>
      <c r="B7" s="31" t="s">
        <v>37</v>
      </c>
      <c r="C7" s="31" t="s">
        <v>217</v>
      </c>
      <c r="D7" s="31" t="s">
        <v>758</v>
      </c>
      <c r="E7" s="31" t="s">
        <v>759</v>
      </c>
      <c r="G7" s="31" t="s">
        <v>760</v>
      </c>
      <c r="H7" s="31" t="s">
        <v>757</v>
      </c>
      <c r="I7" s="31" t="s">
        <v>761</v>
      </c>
      <c r="J7" s="31">
        <v>25</v>
      </c>
      <c r="K7" s="31">
        <v>25</v>
      </c>
      <c r="L7" s="31">
        <v>1</v>
      </c>
      <c r="M7" s="31">
        <v>28</v>
      </c>
      <c r="Q7" s="31">
        <v>24</v>
      </c>
      <c r="R7" s="31">
        <v>0</v>
      </c>
      <c r="S7" s="31" t="s">
        <v>382</v>
      </c>
      <c r="U7" s="31" t="s">
        <v>382</v>
      </c>
      <c r="V7" s="31">
        <v>14</v>
      </c>
      <c r="W7" s="31">
        <v>12</v>
      </c>
      <c r="X7" s="31">
        <v>12</v>
      </c>
      <c r="Y7" s="31">
        <v>13</v>
      </c>
      <c r="Z7" s="31">
        <v>-1</v>
      </c>
      <c r="AB7" s="31">
        <v>200</v>
      </c>
      <c r="AC7" s="31" t="s">
        <v>432</v>
      </c>
      <c r="AD7" s="31" t="s">
        <v>762</v>
      </c>
      <c r="AE7" s="31" t="s">
        <v>216</v>
      </c>
    </row>
    <row r="8" spans="1:32" s="31" customFormat="1">
      <c r="A8" s="31" t="s">
        <v>583</v>
      </c>
      <c r="B8" s="31" t="s">
        <v>37</v>
      </c>
      <c r="C8" s="31" t="s">
        <v>217</v>
      </c>
      <c r="D8" s="31" t="s">
        <v>758</v>
      </c>
      <c r="E8" s="31" t="s">
        <v>759</v>
      </c>
      <c r="G8" s="31" t="s">
        <v>760</v>
      </c>
      <c r="H8" s="31" t="s">
        <v>757</v>
      </c>
      <c r="I8" s="31" t="s">
        <v>761</v>
      </c>
      <c r="J8" s="31">
        <v>25</v>
      </c>
      <c r="K8" s="31">
        <v>25</v>
      </c>
      <c r="L8" s="31">
        <v>1</v>
      </c>
      <c r="M8" s="31">
        <v>56</v>
      </c>
      <c r="Q8" s="31">
        <v>24</v>
      </c>
      <c r="R8" s="31">
        <v>0</v>
      </c>
      <c r="S8" s="31" t="s">
        <v>382</v>
      </c>
      <c r="U8" s="31" t="s">
        <v>382</v>
      </c>
      <c r="V8" s="31">
        <v>14</v>
      </c>
      <c r="W8" s="31">
        <v>12</v>
      </c>
      <c r="X8" s="31">
        <v>12</v>
      </c>
      <c r="Y8" s="31">
        <v>13</v>
      </c>
      <c r="Z8" s="31">
        <v>-1</v>
      </c>
      <c r="AB8" s="31">
        <v>200</v>
      </c>
      <c r="AC8" s="31" t="s">
        <v>432</v>
      </c>
      <c r="AD8" s="31" t="s">
        <v>762</v>
      </c>
      <c r="AE8" s="31" t="s">
        <v>216</v>
      </c>
    </row>
    <row r="9" spans="1:32" s="31" customFormat="1">
      <c r="A9" s="31" t="s">
        <v>583</v>
      </c>
      <c r="B9" s="31" t="s">
        <v>37</v>
      </c>
      <c r="C9" s="31" t="s">
        <v>217</v>
      </c>
      <c r="D9" s="31" t="s">
        <v>758</v>
      </c>
      <c r="E9" s="31" t="s">
        <v>759</v>
      </c>
      <c r="G9" s="31" t="s">
        <v>760</v>
      </c>
      <c r="H9" s="31" t="s">
        <v>757</v>
      </c>
      <c r="I9" s="31" t="s">
        <v>761</v>
      </c>
      <c r="J9" s="31">
        <v>25</v>
      </c>
      <c r="K9" s="31">
        <v>25</v>
      </c>
      <c r="L9" s="31">
        <v>1</v>
      </c>
      <c r="M9" s="31">
        <v>84</v>
      </c>
      <c r="Q9" s="31">
        <v>24</v>
      </c>
      <c r="R9" s="31">
        <v>0</v>
      </c>
      <c r="S9" s="31" t="s">
        <v>382</v>
      </c>
      <c r="U9" s="31" t="s">
        <v>382</v>
      </c>
      <c r="V9" s="31">
        <v>14</v>
      </c>
      <c r="W9" s="31">
        <v>12</v>
      </c>
      <c r="X9" s="31">
        <v>12</v>
      </c>
      <c r="Y9" s="31">
        <v>13</v>
      </c>
      <c r="Z9" s="31">
        <v>-1</v>
      </c>
      <c r="AB9" s="31">
        <v>200</v>
      </c>
      <c r="AC9" s="31" t="s">
        <v>432</v>
      </c>
      <c r="AD9" s="31" t="s">
        <v>762</v>
      </c>
      <c r="AE9" s="31" t="s">
        <v>216</v>
      </c>
    </row>
    <row r="10" spans="1:32" s="31" customFormat="1">
      <c r="A10" s="31" t="s">
        <v>583</v>
      </c>
      <c r="B10" s="31" t="s">
        <v>37</v>
      </c>
      <c r="C10" s="31" t="s">
        <v>217</v>
      </c>
      <c r="D10" s="31" t="s">
        <v>758</v>
      </c>
      <c r="E10" s="31" t="s">
        <v>759</v>
      </c>
      <c r="G10" s="31" t="s">
        <v>760</v>
      </c>
      <c r="H10" s="31" t="s">
        <v>757</v>
      </c>
      <c r="I10" s="31" t="s">
        <v>761</v>
      </c>
      <c r="J10" s="31">
        <v>25</v>
      </c>
      <c r="K10" s="31">
        <v>25</v>
      </c>
      <c r="L10" s="31">
        <v>7</v>
      </c>
      <c r="M10" s="31">
        <v>0</v>
      </c>
      <c r="Q10" s="31">
        <v>24</v>
      </c>
      <c r="R10" s="31">
        <v>0</v>
      </c>
      <c r="S10" s="31" t="s">
        <v>382</v>
      </c>
      <c r="U10" s="31" t="s">
        <v>382</v>
      </c>
      <c r="V10" s="31">
        <v>0</v>
      </c>
      <c r="AB10" s="31">
        <v>200</v>
      </c>
      <c r="AC10" s="31" t="s">
        <v>432</v>
      </c>
      <c r="AD10" s="31" t="s">
        <v>762</v>
      </c>
      <c r="AE10" s="31" t="s">
        <v>216</v>
      </c>
    </row>
    <row r="11" spans="1:32" s="31" customFormat="1">
      <c r="A11" s="31" t="s">
        <v>583</v>
      </c>
      <c r="B11" s="31" t="s">
        <v>37</v>
      </c>
      <c r="C11" s="31" t="s">
        <v>217</v>
      </c>
      <c r="D11" s="31" t="s">
        <v>758</v>
      </c>
      <c r="E11" s="31" t="s">
        <v>759</v>
      </c>
      <c r="G11" s="31" t="s">
        <v>760</v>
      </c>
      <c r="H11" s="31" t="s">
        <v>757</v>
      </c>
      <c r="I11" s="31" t="s">
        <v>761</v>
      </c>
      <c r="J11" s="31">
        <v>25</v>
      </c>
      <c r="K11" s="31">
        <v>25</v>
      </c>
      <c r="L11" s="31">
        <v>7</v>
      </c>
      <c r="M11" s="31">
        <v>28</v>
      </c>
      <c r="Q11" s="31">
        <v>24</v>
      </c>
      <c r="R11" s="31">
        <v>0</v>
      </c>
      <c r="S11" s="31" t="s">
        <v>382</v>
      </c>
      <c r="U11" s="31" t="s">
        <v>382</v>
      </c>
      <c r="V11" s="31">
        <v>0</v>
      </c>
      <c r="AB11" s="31">
        <v>200</v>
      </c>
      <c r="AC11" s="31" t="s">
        <v>432</v>
      </c>
      <c r="AD11" s="31" t="s">
        <v>762</v>
      </c>
      <c r="AE11" s="31" t="s">
        <v>216</v>
      </c>
    </row>
    <row r="12" spans="1:32" s="31" customFormat="1">
      <c r="A12" s="31" t="s">
        <v>583</v>
      </c>
      <c r="B12" s="31" t="s">
        <v>37</v>
      </c>
      <c r="C12" s="31" t="s">
        <v>217</v>
      </c>
      <c r="D12" s="31" t="s">
        <v>758</v>
      </c>
      <c r="E12" s="31" t="s">
        <v>759</v>
      </c>
      <c r="G12" s="31" t="s">
        <v>760</v>
      </c>
      <c r="H12" s="31" t="s">
        <v>757</v>
      </c>
      <c r="I12" s="31" t="s">
        <v>761</v>
      </c>
      <c r="J12" s="31">
        <v>25</v>
      </c>
      <c r="K12" s="31">
        <v>25</v>
      </c>
      <c r="L12" s="31">
        <v>7</v>
      </c>
      <c r="M12" s="31">
        <v>56</v>
      </c>
      <c r="Q12" s="31">
        <v>24</v>
      </c>
      <c r="R12" s="31">
        <v>0</v>
      </c>
      <c r="S12" s="31" t="s">
        <v>382</v>
      </c>
      <c r="U12" s="31" t="s">
        <v>382</v>
      </c>
      <c r="V12" s="31">
        <v>0</v>
      </c>
      <c r="AB12" s="31">
        <v>200</v>
      </c>
      <c r="AC12" s="31" t="s">
        <v>432</v>
      </c>
      <c r="AD12" s="31" t="s">
        <v>762</v>
      </c>
      <c r="AE12" s="31" t="s">
        <v>216</v>
      </c>
    </row>
    <row r="13" spans="1:32" s="31" customFormat="1">
      <c r="A13" s="31" t="s">
        <v>583</v>
      </c>
      <c r="B13" s="31" t="s">
        <v>37</v>
      </c>
      <c r="C13" s="31" t="s">
        <v>217</v>
      </c>
      <c r="D13" s="31" t="s">
        <v>758</v>
      </c>
      <c r="E13" s="31" t="s">
        <v>759</v>
      </c>
      <c r="G13" s="31" t="s">
        <v>760</v>
      </c>
      <c r="H13" s="31" t="s">
        <v>757</v>
      </c>
      <c r="I13" s="31" t="s">
        <v>761</v>
      </c>
      <c r="J13" s="31">
        <v>25</v>
      </c>
      <c r="K13" s="31">
        <v>25</v>
      </c>
      <c r="L13" s="31">
        <v>7</v>
      </c>
      <c r="M13" s="31">
        <v>84</v>
      </c>
      <c r="Q13" s="31">
        <v>24</v>
      </c>
      <c r="R13" s="31">
        <v>0</v>
      </c>
      <c r="S13" s="31" t="s">
        <v>382</v>
      </c>
      <c r="U13" s="31" t="s">
        <v>382</v>
      </c>
      <c r="V13" s="31">
        <v>0</v>
      </c>
      <c r="AB13" s="31">
        <v>200</v>
      </c>
      <c r="AC13" s="31" t="s">
        <v>432</v>
      </c>
      <c r="AD13" s="31" t="s">
        <v>762</v>
      </c>
      <c r="AE13" s="31" t="s">
        <v>216</v>
      </c>
    </row>
    <row r="14" spans="1:32" s="31" customFormat="1">
      <c r="A14" s="31" t="s">
        <v>583</v>
      </c>
      <c r="B14" s="31" t="s">
        <v>37</v>
      </c>
      <c r="C14" s="31" t="s">
        <v>217</v>
      </c>
      <c r="D14" s="31" t="s">
        <v>758</v>
      </c>
      <c r="E14" s="31" t="s">
        <v>759</v>
      </c>
      <c r="G14" s="31" t="s">
        <v>760</v>
      </c>
      <c r="H14" s="31" t="s">
        <v>757</v>
      </c>
      <c r="I14" s="31" t="s">
        <v>761</v>
      </c>
      <c r="J14" s="31">
        <v>25</v>
      </c>
      <c r="K14" s="31">
        <v>25</v>
      </c>
      <c r="L14" s="31">
        <v>7</v>
      </c>
      <c r="M14" s="31">
        <v>0</v>
      </c>
      <c r="Q14" s="31">
        <v>24</v>
      </c>
      <c r="R14" s="31">
        <v>0</v>
      </c>
      <c r="S14" s="31" t="s">
        <v>382</v>
      </c>
      <c r="U14" s="31" t="s">
        <v>382</v>
      </c>
      <c r="V14" s="31">
        <v>14</v>
      </c>
      <c r="W14" s="31">
        <v>12</v>
      </c>
      <c r="X14" s="31">
        <v>12</v>
      </c>
      <c r="Y14" s="31">
        <v>13</v>
      </c>
      <c r="Z14" s="31">
        <v>-1</v>
      </c>
      <c r="AB14" s="31">
        <v>200</v>
      </c>
      <c r="AC14" s="31" t="s">
        <v>432</v>
      </c>
      <c r="AD14" s="31" t="s">
        <v>762</v>
      </c>
      <c r="AE14" s="31" t="s">
        <v>216</v>
      </c>
    </row>
    <row r="15" spans="1:32" s="31" customFormat="1">
      <c r="A15" s="31" t="s">
        <v>583</v>
      </c>
      <c r="B15" s="31" t="s">
        <v>37</v>
      </c>
      <c r="C15" s="31" t="s">
        <v>217</v>
      </c>
      <c r="D15" s="31" t="s">
        <v>758</v>
      </c>
      <c r="E15" s="31" t="s">
        <v>759</v>
      </c>
      <c r="G15" s="31" t="s">
        <v>760</v>
      </c>
      <c r="H15" s="31" t="s">
        <v>757</v>
      </c>
      <c r="I15" s="31" t="s">
        <v>761</v>
      </c>
      <c r="J15" s="31">
        <v>25</v>
      </c>
      <c r="K15" s="31">
        <v>25</v>
      </c>
      <c r="L15" s="31">
        <v>7</v>
      </c>
      <c r="M15" s="31">
        <v>28</v>
      </c>
      <c r="Q15" s="31">
        <v>24</v>
      </c>
      <c r="R15" s="31">
        <v>0</v>
      </c>
      <c r="S15" s="31" t="s">
        <v>382</v>
      </c>
      <c r="U15" s="31" t="s">
        <v>382</v>
      </c>
      <c r="V15" s="31">
        <v>14</v>
      </c>
      <c r="W15" s="31">
        <v>12</v>
      </c>
      <c r="X15" s="31">
        <v>12</v>
      </c>
      <c r="Y15" s="31">
        <v>13</v>
      </c>
      <c r="Z15" s="31">
        <v>-1</v>
      </c>
      <c r="AB15" s="31">
        <v>200</v>
      </c>
      <c r="AC15" s="31" t="s">
        <v>432</v>
      </c>
      <c r="AD15" s="31" t="s">
        <v>762</v>
      </c>
      <c r="AE15" s="31" t="s">
        <v>216</v>
      </c>
    </row>
    <row r="16" spans="1:32" s="31" customFormat="1">
      <c r="A16" s="31" t="s">
        <v>583</v>
      </c>
      <c r="B16" s="31" t="s">
        <v>37</v>
      </c>
      <c r="C16" s="31" t="s">
        <v>217</v>
      </c>
      <c r="D16" s="31" t="s">
        <v>758</v>
      </c>
      <c r="E16" s="31" t="s">
        <v>759</v>
      </c>
      <c r="G16" s="31" t="s">
        <v>760</v>
      </c>
      <c r="H16" s="31" t="s">
        <v>757</v>
      </c>
      <c r="I16" s="31" t="s">
        <v>761</v>
      </c>
      <c r="J16" s="31">
        <v>25</v>
      </c>
      <c r="K16" s="31">
        <v>25</v>
      </c>
      <c r="L16" s="31">
        <v>7</v>
      </c>
      <c r="M16" s="31">
        <v>56</v>
      </c>
      <c r="Q16" s="31">
        <v>24</v>
      </c>
      <c r="R16" s="31">
        <v>0</v>
      </c>
      <c r="S16" s="31" t="s">
        <v>382</v>
      </c>
      <c r="U16" s="31" t="s">
        <v>382</v>
      </c>
      <c r="V16" s="31">
        <v>14</v>
      </c>
      <c r="W16" s="31">
        <v>12</v>
      </c>
      <c r="X16" s="31">
        <v>12</v>
      </c>
      <c r="Y16" s="31">
        <v>13</v>
      </c>
      <c r="Z16" s="31">
        <v>-1</v>
      </c>
      <c r="AB16" s="31">
        <v>200</v>
      </c>
      <c r="AC16" s="31" t="s">
        <v>432</v>
      </c>
      <c r="AD16" s="31" t="s">
        <v>762</v>
      </c>
      <c r="AE16" s="31" t="s">
        <v>216</v>
      </c>
    </row>
    <row r="17" spans="1:31" s="31" customFormat="1">
      <c r="A17" s="31" t="s">
        <v>583</v>
      </c>
      <c r="B17" s="31" t="s">
        <v>37</v>
      </c>
      <c r="C17" s="31" t="s">
        <v>217</v>
      </c>
      <c r="D17" s="31" t="s">
        <v>758</v>
      </c>
      <c r="E17" s="31" t="s">
        <v>759</v>
      </c>
      <c r="G17" s="31" t="s">
        <v>760</v>
      </c>
      <c r="H17" s="31" t="s">
        <v>757</v>
      </c>
      <c r="I17" s="31" t="s">
        <v>761</v>
      </c>
      <c r="J17" s="31">
        <v>25</v>
      </c>
      <c r="K17" s="31">
        <v>25</v>
      </c>
      <c r="L17" s="31">
        <v>7</v>
      </c>
      <c r="M17" s="31">
        <v>84</v>
      </c>
      <c r="Q17" s="31">
        <v>24</v>
      </c>
      <c r="R17" s="31">
        <v>0</v>
      </c>
      <c r="S17" s="31" t="s">
        <v>382</v>
      </c>
      <c r="U17" s="31" t="s">
        <v>382</v>
      </c>
      <c r="V17" s="31">
        <v>14</v>
      </c>
      <c r="W17" s="31">
        <v>12</v>
      </c>
      <c r="X17" s="31">
        <v>12</v>
      </c>
      <c r="Y17" s="31">
        <v>13</v>
      </c>
      <c r="Z17" s="31">
        <v>-1</v>
      </c>
      <c r="AB17" s="31">
        <v>200</v>
      </c>
      <c r="AC17" s="31" t="s">
        <v>432</v>
      </c>
      <c r="AD17" s="31" t="s">
        <v>762</v>
      </c>
      <c r="AE17" s="31" t="s">
        <v>216</v>
      </c>
    </row>
    <row r="18" spans="1:31" s="31" customFormat="1">
      <c r="A18" s="31" t="s">
        <v>583</v>
      </c>
      <c r="B18" s="31" t="s">
        <v>37</v>
      </c>
      <c r="C18" s="31" t="s">
        <v>217</v>
      </c>
      <c r="D18" s="31" t="s">
        <v>758</v>
      </c>
      <c r="E18" s="31" t="s">
        <v>759</v>
      </c>
      <c r="G18" s="31" t="s">
        <v>760</v>
      </c>
      <c r="H18" s="31" t="s">
        <v>757</v>
      </c>
      <c r="I18" s="31" t="s">
        <v>761</v>
      </c>
      <c r="J18" s="31">
        <v>25</v>
      </c>
      <c r="K18" s="31">
        <v>25</v>
      </c>
      <c r="L18" s="31">
        <v>4</v>
      </c>
      <c r="M18" s="31">
        <v>0</v>
      </c>
      <c r="Q18" s="31">
        <v>24</v>
      </c>
      <c r="R18" s="31">
        <v>0</v>
      </c>
      <c r="S18" s="31" t="s">
        <v>382</v>
      </c>
      <c r="U18" s="31" t="s">
        <v>382</v>
      </c>
      <c r="V18" s="31">
        <v>0</v>
      </c>
      <c r="AB18" s="31">
        <v>200</v>
      </c>
      <c r="AC18" s="31" t="s">
        <v>432</v>
      </c>
      <c r="AD18" s="31" t="s">
        <v>762</v>
      </c>
      <c r="AE18" s="31" t="s">
        <v>216</v>
      </c>
    </row>
    <row r="19" spans="1:31" s="31" customFormat="1">
      <c r="A19" s="31" t="s">
        <v>583</v>
      </c>
      <c r="B19" s="31" t="s">
        <v>37</v>
      </c>
      <c r="C19" s="31" t="s">
        <v>217</v>
      </c>
      <c r="D19" s="31" t="s">
        <v>758</v>
      </c>
      <c r="E19" s="31" t="s">
        <v>759</v>
      </c>
      <c r="G19" s="31" t="s">
        <v>760</v>
      </c>
      <c r="H19" s="31" t="s">
        <v>757</v>
      </c>
      <c r="I19" s="31" t="s">
        <v>761</v>
      </c>
      <c r="J19" s="31">
        <v>25</v>
      </c>
      <c r="K19" s="31">
        <v>25</v>
      </c>
      <c r="L19" s="31">
        <v>4</v>
      </c>
      <c r="M19" s="31">
        <v>28</v>
      </c>
      <c r="Q19" s="31">
        <v>24</v>
      </c>
      <c r="R19" s="31">
        <v>0</v>
      </c>
      <c r="S19" s="31" t="s">
        <v>382</v>
      </c>
      <c r="U19" s="31" t="s">
        <v>382</v>
      </c>
      <c r="V19" s="31">
        <v>0</v>
      </c>
      <c r="AB19" s="31">
        <v>200</v>
      </c>
      <c r="AC19" s="31" t="s">
        <v>432</v>
      </c>
      <c r="AD19" s="31" t="s">
        <v>762</v>
      </c>
      <c r="AE19" s="31" t="s">
        <v>216</v>
      </c>
    </row>
    <row r="20" spans="1:31" s="31" customFormat="1">
      <c r="A20" s="31" t="s">
        <v>583</v>
      </c>
      <c r="B20" s="31" t="s">
        <v>37</v>
      </c>
      <c r="C20" s="31" t="s">
        <v>217</v>
      </c>
      <c r="D20" s="31" t="s">
        <v>758</v>
      </c>
      <c r="E20" s="31" t="s">
        <v>759</v>
      </c>
      <c r="G20" s="31" t="s">
        <v>760</v>
      </c>
      <c r="H20" s="31" t="s">
        <v>757</v>
      </c>
      <c r="I20" s="31" t="s">
        <v>761</v>
      </c>
      <c r="J20" s="31">
        <v>25</v>
      </c>
      <c r="K20" s="31">
        <v>25</v>
      </c>
      <c r="L20" s="31">
        <v>4</v>
      </c>
      <c r="M20" s="31">
        <v>56</v>
      </c>
      <c r="Q20" s="31">
        <v>24</v>
      </c>
      <c r="R20" s="31">
        <v>0</v>
      </c>
      <c r="S20" s="31" t="s">
        <v>382</v>
      </c>
      <c r="U20" s="31" t="s">
        <v>382</v>
      </c>
      <c r="V20" s="31">
        <v>0</v>
      </c>
      <c r="AB20" s="31">
        <v>200</v>
      </c>
      <c r="AC20" s="31" t="s">
        <v>432</v>
      </c>
      <c r="AD20" s="31" t="s">
        <v>762</v>
      </c>
      <c r="AE20" s="31" t="s">
        <v>216</v>
      </c>
    </row>
    <row r="21" spans="1:31" s="31" customFormat="1">
      <c r="A21" s="31" t="s">
        <v>583</v>
      </c>
      <c r="B21" s="31" t="s">
        <v>37</v>
      </c>
      <c r="C21" s="31" t="s">
        <v>217</v>
      </c>
      <c r="D21" s="31" t="s">
        <v>758</v>
      </c>
      <c r="E21" s="31" t="s">
        <v>759</v>
      </c>
      <c r="G21" s="31" t="s">
        <v>760</v>
      </c>
      <c r="H21" s="31" t="s">
        <v>757</v>
      </c>
      <c r="I21" s="31" t="s">
        <v>761</v>
      </c>
      <c r="J21" s="31">
        <v>25</v>
      </c>
      <c r="K21" s="31">
        <v>25</v>
      </c>
      <c r="L21" s="31">
        <v>4</v>
      </c>
      <c r="M21" s="31">
        <v>84</v>
      </c>
      <c r="Q21" s="31">
        <v>24</v>
      </c>
      <c r="R21" s="31">
        <v>0</v>
      </c>
      <c r="S21" s="31" t="s">
        <v>382</v>
      </c>
      <c r="U21" s="31" t="s">
        <v>382</v>
      </c>
      <c r="V21" s="31">
        <v>0</v>
      </c>
      <c r="AB21" s="31">
        <v>200</v>
      </c>
      <c r="AC21" s="31" t="s">
        <v>432</v>
      </c>
      <c r="AD21" s="31" t="s">
        <v>762</v>
      </c>
      <c r="AE21" s="31" t="s">
        <v>216</v>
      </c>
    </row>
    <row r="22" spans="1:31" s="31" customFormat="1">
      <c r="A22" s="31" t="s">
        <v>583</v>
      </c>
      <c r="B22" s="31" t="s">
        <v>37</v>
      </c>
      <c r="C22" s="31" t="s">
        <v>217</v>
      </c>
      <c r="D22" s="31" t="s">
        <v>758</v>
      </c>
      <c r="E22" s="31" t="s">
        <v>759</v>
      </c>
      <c r="G22" s="31" t="s">
        <v>760</v>
      </c>
      <c r="H22" s="31" t="s">
        <v>757</v>
      </c>
      <c r="I22" s="31" t="s">
        <v>761</v>
      </c>
      <c r="J22" s="31">
        <v>25</v>
      </c>
      <c r="K22" s="31">
        <v>25</v>
      </c>
      <c r="L22" s="31">
        <v>4</v>
      </c>
      <c r="M22" s="31">
        <v>0</v>
      </c>
      <c r="Q22" s="31">
        <v>24</v>
      </c>
      <c r="R22" s="31">
        <v>0</v>
      </c>
      <c r="S22" s="31" t="s">
        <v>382</v>
      </c>
      <c r="U22" s="31" t="s">
        <v>382</v>
      </c>
      <c r="V22" s="31">
        <v>14</v>
      </c>
      <c r="W22" s="31">
        <v>12</v>
      </c>
      <c r="X22" s="31">
        <v>12</v>
      </c>
      <c r="Y22" s="31">
        <v>13</v>
      </c>
      <c r="Z22" s="31">
        <v>-1</v>
      </c>
      <c r="AB22" s="31">
        <v>200</v>
      </c>
      <c r="AC22" s="31" t="s">
        <v>432</v>
      </c>
      <c r="AD22" s="31" t="s">
        <v>762</v>
      </c>
      <c r="AE22" s="31" t="s">
        <v>216</v>
      </c>
    </row>
    <row r="23" spans="1:31" s="31" customFormat="1">
      <c r="A23" s="31" t="s">
        <v>583</v>
      </c>
      <c r="B23" s="31" t="s">
        <v>37</v>
      </c>
      <c r="C23" s="31" t="s">
        <v>217</v>
      </c>
      <c r="D23" s="31" t="s">
        <v>758</v>
      </c>
      <c r="E23" s="31" t="s">
        <v>759</v>
      </c>
      <c r="G23" s="31" t="s">
        <v>760</v>
      </c>
      <c r="H23" s="31" t="s">
        <v>757</v>
      </c>
      <c r="I23" s="31" t="s">
        <v>761</v>
      </c>
      <c r="J23" s="31">
        <v>25</v>
      </c>
      <c r="K23" s="31">
        <v>25</v>
      </c>
      <c r="L23" s="31">
        <v>4</v>
      </c>
      <c r="M23" s="31">
        <v>28</v>
      </c>
      <c r="Q23" s="31">
        <v>24</v>
      </c>
      <c r="R23" s="31">
        <v>0</v>
      </c>
      <c r="S23" s="31" t="s">
        <v>382</v>
      </c>
      <c r="U23" s="31" t="s">
        <v>382</v>
      </c>
      <c r="V23" s="31">
        <v>14</v>
      </c>
      <c r="W23" s="31">
        <v>12</v>
      </c>
      <c r="X23" s="31">
        <v>12</v>
      </c>
      <c r="Y23" s="31">
        <v>13</v>
      </c>
      <c r="Z23" s="31">
        <v>-1</v>
      </c>
      <c r="AB23" s="31">
        <v>200</v>
      </c>
      <c r="AC23" s="31" t="s">
        <v>432</v>
      </c>
      <c r="AD23" s="31" t="s">
        <v>762</v>
      </c>
      <c r="AE23" s="31" t="s">
        <v>216</v>
      </c>
    </row>
    <row r="24" spans="1:31" s="31" customFormat="1">
      <c r="A24" s="31" t="s">
        <v>583</v>
      </c>
      <c r="B24" s="31" t="s">
        <v>37</v>
      </c>
      <c r="C24" s="31" t="s">
        <v>217</v>
      </c>
      <c r="D24" s="31" t="s">
        <v>758</v>
      </c>
      <c r="E24" s="31" t="s">
        <v>759</v>
      </c>
      <c r="G24" s="31" t="s">
        <v>760</v>
      </c>
      <c r="H24" s="31" t="s">
        <v>757</v>
      </c>
      <c r="I24" s="31" t="s">
        <v>761</v>
      </c>
      <c r="J24" s="31">
        <v>25</v>
      </c>
      <c r="K24" s="31">
        <v>25</v>
      </c>
      <c r="L24" s="31">
        <v>4</v>
      </c>
      <c r="M24" s="31">
        <v>56</v>
      </c>
      <c r="Q24" s="31">
        <v>24</v>
      </c>
      <c r="R24" s="31">
        <v>0</v>
      </c>
      <c r="S24" s="31" t="s">
        <v>382</v>
      </c>
      <c r="U24" s="31" t="s">
        <v>382</v>
      </c>
      <c r="V24" s="31">
        <v>14</v>
      </c>
      <c r="W24" s="31">
        <v>12</v>
      </c>
      <c r="X24" s="31">
        <v>12</v>
      </c>
      <c r="Y24" s="31">
        <v>13</v>
      </c>
      <c r="Z24" s="31">
        <v>-1</v>
      </c>
      <c r="AB24" s="31">
        <v>200</v>
      </c>
      <c r="AC24" s="31" t="s">
        <v>432</v>
      </c>
      <c r="AD24" s="31" t="s">
        <v>762</v>
      </c>
      <c r="AE24" s="31" t="s">
        <v>216</v>
      </c>
    </row>
    <row r="25" spans="1:31" s="31" customFormat="1">
      <c r="A25" s="31" t="s">
        <v>583</v>
      </c>
      <c r="B25" s="31" t="s">
        <v>37</v>
      </c>
      <c r="C25" s="31" t="s">
        <v>217</v>
      </c>
      <c r="D25" s="31" t="s">
        <v>758</v>
      </c>
      <c r="E25" s="31" t="s">
        <v>759</v>
      </c>
      <c r="G25" s="31" t="s">
        <v>760</v>
      </c>
      <c r="H25" s="31" t="s">
        <v>757</v>
      </c>
      <c r="I25" s="31" t="s">
        <v>761</v>
      </c>
      <c r="J25" s="31">
        <v>25</v>
      </c>
      <c r="K25" s="31">
        <v>25</v>
      </c>
      <c r="L25" s="31">
        <v>4</v>
      </c>
      <c r="M25" s="31">
        <v>84</v>
      </c>
      <c r="Q25" s="31">
        <v>24</v>
      </c>
      <c r="R25" s="31">
        <v>0</v>
      </c>
      <c r="S25" s="31" t="s">
        <v>382</v>
      </c>
      <c r="U25" s="31" t="s">
        <v>382</v>
      </c>
      <c r="V25" s="31">
        <v>14</v>
      </c>
      <c r="W25" s="31">
        <v>12</v>
      </c>
      <c r="X25" s="31">
        <v>12</v>
      </c>
      <c r="Y25" s="31">
        <v>13</v>
      </c>
      <c r="Z25" s="31">
        <v>-1</v>
      </c>
      <c r="AB25" s="31">
        <v>200</v>
      </c>
      <c r="AC25" s="31" t="s">
        <v>432</v>
      </c>
      <c r="AD25" s="31" t="s">
        <v>762</v>
      </c>
      <c r="AE25" s="31" t="s">
        <v>216</v>
      </c>
    </row>
    <row r="26" spans="1:31" s="31" customFormat="1">
      <c r="A26" s="31" t="s">
        <v>583</v>
      </c>
      <c r="B26" s="31" t="s">
        <v>37</v>
      </c>
      <c r="C26" s="31" t="s">
        <v>217</v>
      </c>
      <c r="D26" s="31" t="s">
        <v>758</v>
      </c>
      <c r="E26" s="31" t="s">
        <v>759</v>
      </c>
      <c r="G26" s="31" t="s">
        <v>760</v>
      </c>
      <c r="H26" s="31" t="s">
        <v>757</v>
      </c>
      <c r="I26" s="31" t="s">
        <v>761</v>
      </c>
      <c r="J26" s="31">
        <v>25</v>
      </c>
      <c r="K26" s="31">
        <v>25</v>
      </c>
      <c r="L26" s="31">
        <v>10</v>
      </c>
      <c r="M26" s="31">
        <v>0</v>
      </c>
      <c r="Q26" s="31">
        <v>24</v>
      </c>
      <c r="R26" s="31">
        <v>0</v>
      </c>
      <c r="S26" s="31" t="s">
        <v>382</v>
      </c>
      <c r="U26" s="31" t="s">
        <v>382</v>
      </c>
      <c r="V26" s="31">
        <v>0</v>
      </c>
      <c r="AB26" s="31">
        <v>200</v>
      </c>
      <c r="AC26" s="31" t="s">
        <v>432</v>
      </c>
      <c r="AD26" s="31" t="s">
        <v>762</v>
      </c>
      <c r="AE26" s="31" t="s">
        <v>216</v>
      </c>
    </row>
    <row r="27" spans="1:31" s="31" customFormat="1">
      <c r="A27" s="31" t="s">
        <v>583</v>
      </c>
      <c r="B27" s="31" t="s">
        <v>37</v>
      </c>
      <c r="C27" s="31" t="s">
        <v>217</v>
      </c>
      <c r="D27" s="31" t="s">
        <v>758</v>
      </c>
      <c r="E27" s="31" t="s">
        <v>759</v>
      </c>
      <c r="G27" s="31" t="s">
        <v>760</v>
      </c>
      <c r="H27" s="31" t="s">
        <v>757</v>
      </c>
      <c r="I27" s="31" t="s">
        <v>761</v>
      </c>
      <c r="J27" s="31">
        <v>25</v>
      </c>
      <c r="K27" s="31">
        <v>25</v>
      </c>
      <c r="L27" s="31">
        <v>10</v>
      </c>
      <c r="M27" s="31">
        <v>28</v>
      </c>
      <c r="Q27" s="31">
        <v>24</v>
      </c>
      <c r="R27" s="31">
        <v>0</v>
      </c>
      <c r="S27" s="31" t="s">
        <v>382</v>
      </c>
      <c r="U27" s="31" t="s">
        <v>382</v>
      </c>
      <c r="V27" s="31">
        <v>0</v>
      </c>
      <c r="AB27" s="31">
        <v>200</v>
      </c>
      <c r="AC27" s="31" t="s">
        <v>432</v>
      </c>
      <c r="AD27" s="31" t="s">
        <v>762</v>
      </c>
      <c r="AE27" s="31" t="s">
        <v>216</v>
      </c>
    </row>
    <row r="28" spans="1:31" s="31" customFormat="1">
      <c r="A28" s="31" t="s">
        <v>583</v>
      </c>
      <c r="B28" s="31" t="s">
        <v>37</v>
      </c>
      <c r="C28" s="31" t="s">
        <v>217</v>
      </c>
      <c r="D28" s="31" t="s">
        <v>758</v>
      </c>
      <c r="E28" s="31" t="s">
        <v>759</v>
      </c>
      <c r="G28" s="31" t="s">
        <v>760</v>
      </c>
      <c r="H28" s="31" t="s">
        <v>757</v>
      </c>
      <c r="I28" s="31" t="s">
        <v>761</v>
      </c>
      <c r="J28" s="31">
        <v>25</v>
      </c>
      <c r="K28" s="31">
        <v>25</v>
      </c>
      <c r="L28" s="31">
        <v>10</v>
      </c>
      <c r="M28" s="31">
        <v>56</v>
      </c>
      <c r="Q28" s="31">
        <v>24</v>
      </c>
      <c r="R28" s="31">
        <v>0</v>
      </c>
      <c r="S28" s="31" t="s">
        <v>382</v>
      </c>
      <c r="U28" s="31" t="s">
        <v>382</v>
      </c>
      <c r="V28" s="31">
        <v>0</v>
      </c>
      <c r="AB28" s="31">
        <v>200</v>
      </c>
      <c r="AC28" s="31" t="s">
        <v>432</v>
      </c>
      <c r="AD28" s="31" t="s">
        <v>762</v>
      </c>
      <c r="AE28" s="31" t="s">
        <v>216</v>
      </c>
    </row>
    <row r="29" spans="1:31" s="31" customFormat="1">
      <c r="A29" s="31" t="s">
        <v>583</v>
      </c>
      <c r="B29" s="31" t="s">
        <v>37</v>
      </c>
      <c r="C29" s="31" t="s">
        <v>217</v>
      </c>
      <c r="D29" s="31" t="s">
        <v>758</v>
      </c>
      <c r="E29" s="31" t="s">
        <v>759</v>
      </c>
      <c r="G29" s="31" t="s">
        <v>760</v>
      </c>
      <c r="H29" s="31" t="s">
        <v>757</v>
      </c>
      <c r="I29" s="31" t="s">
        <v>761</v>
      </c>
      <c r="J29" s="31">
        <v>25</v>
      </c>
      <c r="K29" s="31">
        <v>25</v>
      </c>
      <c r="L29" s="31">
        <v>10</v>
      </c>
      <c r="M29" s="31">
        <v>84</v>
      </c>
      <c r="Q29" s="31">
        <v>24</v>
      </c>
      <c r="R29" s="31">
        <v>0</v>
      </c>
      <c r="S29" s="31" t="s">
        <v>382</v>
      </c>
      <c r="U29" s="31" t="s">
        <v>382</v>
      </c>
      <c r="V29" s="31">
        <v>0</v>
      </c>
      <c r="AB29" s="31">
        <v>200</v>
      </c>
      <c r="AC29" s="31" t="s">
        <v>432</v>
      </c>
      <c r="AD29" s="31" t="s">
        <v>762</v>
      </c>
      <c r="AE29" s="31" t="s">
        <v>216</v>
      </c>
    </row>
    <row r="30" spans="1:31" s="31" customFormat="1">
      <c r="A30" s="31" t="s">
        <v>583</v>
      </c>
      <c r="B30" s="31" t="s">
        <v>37</v>
      </c>
      <c r="C30" s="31" t="s">
        <v>217</v>
      </c>
      <c r="D30" s="31" t="s">
        <v>758</v>
      </c>
      <c r="E30" s="31" t="s">
        <v>759</v>
      </c>
      <c r="G30" s="31" t="s">
        <v>760</v>
      </c>
      <c r="H30" s="31" t="s">
        <v>757</v>
      </c>
      <c r="I30" s="31" t="s">
        <v>761</v>
      </c>
      <c r="J30" s="31">
        <v>25</v>
      </c>
      <c r="K30" s="31">
        <v>25</v>
      </c>
      <c r="L30" s="31">
        <v>10</v>
      </c>
      <c r="M30" s="31">
        <v>0</v>
      </c>
      <c r="Q30" s="31">
        <v>24</v>
      </c>
      <c r="R30" s="31">
        <v>0</v>
      </c>
      <c r="S30" s="31" t="s">
        <v>382</v>
      </c>
      <c r="U30" s="31" t="s">
        <v>382</v>
      </c>
      <c r="V30" s="31">
        <v>14</v>
      </c>
      <c r="W30" s="31">
        <v>12</v>
      </c>
      <c r="X30" s="31">
        <v>12</v>
      </c>
      <c r="Y30" s="31">
        <v>13</v>
      </c>
      <c r="Z30" s="31">
        <v>-1</v>
      </c>
      <c r="AB30" s="31">
        <v>200</v>
      </c>
      <c r="AC30" s="31" t="s">
        <v>432</v>
      </c>
      <c r="AD30" s="31" t="s">
        <v>762</v>
      </c>
      <c r="AE30" s="31" t="s">
        <v>216</v>
      </c>
    </row>
    <row r="31" spans="1:31" s="31" customFormat="1">
      <c r="A31" s="31" t="s">
        <v>583</v>
      </c>
      <c r="B31" s="31" t="s">
        <v>37</v>
      </c>
      <c r="C31" s="31" t="s">
        <v>217</v>
      </c>
      <c r="D31" s="31" t="s">
        <v>758</v>
      </c>
      <c r="E31" s="31" t="s">
        <v>759</v>
      </c>
      <c r="G31" s="31" t="s">
        <v>760</v>
      </c>
      <c r="H31" s="31" t="s">
        <v>757</v>
      </c>
      <c r="I31" s="31" t="s">
        <v>761</v>
      </c>
      <c r="J31" s="31">
        <v>25</v>
      </c>
      <c r="K31" s="31">
        <v>25</v>
      </c>
      <c r="L31" s="31">
        <v>10</v>
      </c>
      <c r="M31" s="31">
        <v>28</v>
      </c>
      <c r="Q31" s="31">
        <v>24</v>
      </c>
      <c r="R31" s="31">
        <v>0</v>
      </c>
      <c r="S31" s="31" t="s">
        <v>382</v>
      </c>
      <c r="U31" s="31" t="s">
        <v>382</v>
      </c>
      <c r="V31" s="31">
        <v>14</v>
      </c>
      <c r="W31" s="31">
        <v>12</v>
      </c>
      <c r="X31" s="31">
        <v>12</v>
      </c>
      <c r="Y31" s="31">
        <v>13</v>
      </c>
      <c r="Z31" s="31">
        <v>-1</v>
      </c>
      <c r="AB31" s="31">
        <v>200</v>
      </c>
      <c r="AC31" s="31" t="s">
        <v>432</v>
      </c>
      <c r="AD31" s="31" t="s">
        <v>762</v>
      </c>
      <c r="AE31" s="31" t="s">
        <v>216</v>
      </c>
    </row>
    <row r="32" spans="1:31" s="31" customFormat="1">
      <c r="A32" s="31" t="s">
        <v>583</v>
      </c>
      <c r="B32" s="31" t="s">
        <v>37</v>
      </c>
      <c r="C32" s="31" t="s">
        <v>217</v>
      </c>
      <c r="D32" s="31" t="s">
        <v>758</v>
      </c>
      <c r="E32" s="31" t="s">
        <v>759</v>
      </c>
      <c r="G32" s="31" t="s">
        <v>760</v>
      </c>
      <c r="H32" s="31" t="s">
        <v>757</v>
      </c>
      <c r="I32" s="31" t="s">
        <v>761</v>
      </c>
      <c r="J32" s="31">
        <v>25</v>
      </c>
      <c r="K32" s="31">
        <v>25</v>
      </c>
      <c r="L32" s="31">
        <v>10</v>
      </c>
      <c r="M32" s="31">
        <v>56</v>
      </c>
      <c r="Q32" s="31">
        <v>24</v>
      </c>
      <c r="R32" s="31">
        <v>0</v>
      </c>
      <c r="S32" s="31" t="s">
        <v>382</v>
      </c>
      <c r="U32" s="31" t="s">
        <v>382</v>
      </c>
      <c r="V32" s="31">
        <v>14</v>
      </c>
      <c r="W32" s="31">
        <v>12</v>
      </c>
      <c r="X32" s="31">
        <v>12</v>
      </c>
      <c r="Y32" s="31">
        <v>13</v>
      </c>
      <c r="Z32" s="31">
        <v>-1</v>
      </c>
      <c r="AB32" s="31">
        <v>200</v>
      </c>
      <c r="AC32" s="31" t="s">
        <v>432</v>
      </c>
      <c r="AD32" s="31" t="s">
        <v>762</v>
      </c>
      <c r="AE32" s="31" t="s">
        <v>216</v>
      </c>
    </row>
    <row r="33" spans="1:31" s="31" customFormat="1">
      <c r="A33" s="31" t="s">
        <v>583</v>
      </c>
      <c r="B33" s="31" t="s">
        <v>37</v>
      </c>
      <c r="C33" s="31" t="s">
        <v>217</v>
      </c>
      <c r="D33" s="31" t="s">
        <v>758</v>
      </c>
      <c r="E33" s="31" t="s">
        <v>759</v>
      </c>
      <c r="G33" s="31" t="s">
        <v>760</v>
      </c>
      <c r="H33" s="31" t="s">
        <v>757</v>
      </c>
      <c r="I33" s="31" t="s">
        <v>761</v>
      </c>
      <c r="J33" s="31">
        <v>25</v>
      </c>
      <c r="K33" s="31">
        <v>25</v>
      </c>
      <c r="L33" s="31">
        <v>10</v>
      </c>
      <c r="M33" s="31">
        <v>84</v>
      </c>
      <c r="Q33" s="31">
        <v>24</v>
      </c>
      <c r="R33" s="31">
        <v>0</v>
      </c>
      <c r="S33" s="31" t="s">
        <v>382</v>
      </c>
      <c r="U33" s="31" t="s">
        <v>382</v>
      </c>
      <c r="V33" s="31">
        <v>14</v>
      </c>
      <c r="W33" s="31">
        <v>12</v>
      </c>
      <c r="X33" s="31">
        <v>12</v>
      </c>
      <c r="Y33" s="31">
        <v>13</v>
      </c>
      <c r="Z33" s="31">
        <v>-1</v>
      </c>
      <c r="AB33" s="31">
        <v>200</v>
      </c>
      <c r="AC33" s="31" t="s">
        <v>432</v>
      </c>
      <c r="AD33" s="31" t="s">
        <v>762</v>
      </c>
      <c r="AE33" s="31" t="s">
        <v>216</v>
      </c>
    </row>
    <row r="34" spans="1:31" s="31" customFormat="1">
      <c r="A34" s="31" t="s">
        <v>583</v>
      </c>
      <c r="B34" s="31" t="s">
        <v>37</v>
      </c>
      <c r="C34" s="31" t="s">
        <v>217</v>
      </c>
      <c r="D34" s="31" t="s">
        <v>758</v>
      </c>
      <c r="E34" s="31" t="s">
        <v>759</v>
      </c>
      <c r="G34" s="31" t="s">
        <v>778</v>
      </c>
      <c r="H34" s="31" t="s">
        <v>757</v>
      </c>
      <c r="I34" s="31" t="s">
        <v>761</v>
      </c>
      <c r="J34" s="31">
        <v>25</v>
      </c>
      <c r="K34" s="31">
        <v>25</v>
      </c>
      <c r="L34" s="31">
        <v>13</v>
      </c>
      <c r="M34" s="31">
        <v>21</v>
      </c>
      <c r="Q34" s="31">
        <v>24</v>
      </c>
      <c r="R34" s="31">
        <v>0</v>
      </c>
      <c r="S34" s="31" t="s">
        <v>215</v>
      </c>
      <c r="U34" s="31" t="s">
        <v>215</v>
      </c>
      <c r="V34" s="31">
        <v>0</v>
      </c>
      <c r="AB34" s="31">
        <v>200</v>
      </c>
      <c r="AC34" s="31" t="s">
        <v>432</v>
      </c>
      <c r="AD34" s="31" t="s">
        <v>762</v>
      </c>
      <c r="AE34" s="31" t="s">
        <v>216</v>
      </c>
    </row>
    <row r="35" spans="1:31" s="31" customFormat="1">
      <c r="A35" s="31" t="s">
        <v>583</v>
      </c>
      <c r="B35" s="31" t="s">
        <v>37</v>
      </c>
      <c r="C35" s="31" t="s">
        <v>217</v>
      </c>
      <c r="D35" s="31" t="s">
        <v>758</v>
      </c>
      <c r="E35" s="31" t="s">
        <v>759</v>
      </c>
      <c r="G35" s="31" t="s">
        <v>778</v>
      </c>
      <c r="H35" s="31" t="s">
        <v>757</v>
      </c>
      <c r="I35" s="31" t="s">
        <v>761</v>
      </c>
      <c r="J35" s="31">
        <v>25</v>
      </c>
      <c r="K35" s="31">
        <v>25</v>
      </c>
      <c r="L35" s="31">
        <v>13</v>
      </c>
      <c r="M35" s="31">
        <v>42</v>
      </c>
      <c r="Q35" s="31">
        <v>24</v>
      </c>
      <c r="R35" s="31">
        <v>0</v>
      </c>
      <c r="S35" s="31" t="s">
        <v>215</v>
      </c>
      <c r="U35" s="31" t="s">
        <v>215</v>
      </c>
      <c r="V35" s="31">
        <v>0</v>
      </c>
      <c r="AB35" s="31">
        <v>200</v>
      </c>
      <c r="AC35" s="31" t="s">
        <v>432</v>
      </c>
      <c r="AD35" s="31" t="s">
        <v>762</v>
      </c>
      <c r="AE35" s="31" t="s">
        <v>216</v>
      </c>
    </row>
    <row r="36" spans="1:31" s="31" customFormat="1">
      <c r="A36" s="31" t="s">
        <v>583</v>
      </c>
      <c r="B36" s="31" t="s">
        <v>37</v>
      </c>
      <c r="C36" s="31" t="s">
        <v>217</v>
      </c>
      <c r="D36" s="31" t="s">
        <v>758</v>
      </c>
      <c r="E36" s="31" t="s">
        <v>759</v>
      </c>
      <c r="G36" s="31" t="s">
        <v>778</v>
      </c>
      <c r="H36" s="31" t="s">
        <v>757</v>
      </c>
      <c r="I36" s="31" t="s">
        <v>761</v>
      </c>
      <c r="J36" s="31">
        <v>25</v>
      </c>
      <c r="K36" s="31">
        <v>25</v>
      </c>
      <c r="L36" s="31">
        <v>13</v>
      </c>
      <c r="M36" s="31">
        <v>63</v>
      </c>
      <c r="Q36" s="31">
        <v>24</v>
      </c>
      <c r="R36" s="31">
        <v>0</v>
      </c>
      <c r="S36" s="31" t="s">
        <v>215</v>
      </c>
      <c r="U36" s="31" t="s">
        <v>215</v>
      </c>
      <c r="V36" s="31">
        <v>0</v>
      </c>
      <c r="AB36" s="31">
        <v>200</v>
      </c>
      <c r="AC36" s="31" t="s">
        <v>432</v>
      </c>
      <c r="AD36" s="31" t="s">
        <v>762</v>
      </c>
      <c r="AE36" s="31" t="s">
        <v>216</v>
      </c>
    </row>
    <row r="37" spans="1:31" s="31" customFormat="1">
      <c r="A37" s="31" t="s">
        <v>583</v>
      </c>
      <c r="B37" s="31" t="s">
        <v>37</v>
      </c>
      <c r="C37" s="31" t="s">
        <v>217</v>
      </c>
      <c r="D37" s="31" t="s">
        <v>758</v>
      </c>
      <c r="E37" s="31" t="s">
        <v>759</v>
      </c>
      <c r="G37" s="31" t="s">
        <v>778</v>
      </c>
      <c r="H37" s="31" t="s">
        <v>757</v>
      </c>
      <c r="I37" s="31" t="s">
        <v>761</v>
      </c>
      <c r="J37" s="31">
        <v>25</v>
      </c>
      <c r="K37" s="31">
        <v>25</v>
      </c>
      <c r="L37" s="31">
        <v>13</v>
      </c>
      <c r="M37" s="31">
        <v>84</v>
      </c>
      <c r="Q37" s="31">
        <v>24</v>
      </c>
      <c r="R37" s="31">
        <v>0</v>
      </c>
      <c r="S37" s="31" t="s">
        <v>215</v>
      </c>
      <c r="U37" s="31" t="s">
        <v>215</v>
      </c>
      <c r="V37" s="31">
        <v>0</v>
      </c>
      <c r="AB37" s="31">
        <v>200</v>
      </c>
      <c r="AC37" s="31" t="s">
        <v>432</v>
      </c>
      <c r="AD37" s="31" t="s">
        <v>762</v>
      </c>
      <c r="AE37" s="31" t="s">
        <v>216</v>
      </c>
    </row>
    <row r="38" spans="1:31" s="31" customFormat="1">
      <c r="A38" s="31" t="s">
        <v>583</v>
      </c>
      <c r="B38" s="31" t="s">
        <v>37</v>
      </c>
      <c r="C38" s="31" t="s">
        <v>217</v>
      </c>
      <c r="D38" s="31" t="s">
        <v>758</v>
      </c>
      <c r="E38" s="31" t="s">
        <v>759</v>
      </c>
      <c r="G38" s="31" t="s">
        <v>778</v>
      </c>
      <c r="H38" s="31" t="s">
        <v>757</v>
      </c>
      <c r="J38" s="31">
        <v>25</v>
      </c>
      <c r="K38" s="31">
        <v>25</v>
      </c>
      <c r="L38" s="31">
        <v>13</v>
      </c>
      <c r="M38" s="31">
        <v>21</v>
      </c>
      <c r="Q38" s="31">
        <v>24</v>
      </c>
      <c r="R38" s="31">
        <v>0</v>
      </c>
      <c r="S38" s="31" t="s">
        <v>215</v>
      </c>
      <c r="U38" s="31" t="s">
        <v>215</v>
      </c>
      <c r="V38" s="31">
        <v>0</v>
      </c>
      <c r="AB38" s="31">
        <v>200</v>
      </c>
      <c r="AC38" s="31" t="s">
        <v>432</v>
      </c>
      <c r="AD38" s="31" t="s">
        <v>762</v>
      </c>
      <c r="AE38" s="31" t="s">
        <v>216</v>
      </c>
    </row>
    <row r="39" spans="1:31" s="31" customFormat="1">
      <c r="A39" s="31" t="s">
        <v>583</v>
      </c>
      <c r="B39" s="31" t="s">
        <v>37</v>
      </c>
      <c r="C39" s="31" t="s">
        <v>217</v>
      </c>
      <c r="D39" s="31" t="s">
        <v>758</v>
      </c>
      <c r="E39" s="31" t="s">
        <v>759</v>
      </c>
      <c r="G39" s="31" t="s">
        <v>778</v>
      </c>
      <c r="H39" s="31" t="s">
        <v>757</v>
      </c>
      <c r="J39" s="31">
        <v>25</v>
      </c>
      <c r="K39" s="31">
        <v>25</v>
      </c>
      <c r="L39" s="31">
        <v>13</v>
      </c>
      <c r="M39" s="31">
        <v>42</v>
      </c>
      <c r="Q39" s="31">
        <v>24</v>
      </c>
      <c r="R39" s="31">
        <v>0</v>
      </c>
      <c r="S39" s="31" t="s">
        <v>215</v>
      </c>
      <c r="U39" s="31" t="s">
        <v>215</v>
      </c>
      <c r="V39" s="31">
        <v>0</v>
      </c>
      <c r="AB39" s="31">
        <v>200</v>
      </c>
      <c r="AC39" s="31" t="s">
        <v>432</v>
      </c>
      <c r="AD39" s="31" t="s">
        <v>762</v>
      </c>
      <c r="AE39" s="31" t="s">
        <v>216</v>
      </c>
    </row>
    <row r="40" spans="1:31" s="31" customFormat="1">
      <c r="A40" s="31" t="s">
        <v>583</v>
      </c>
      <c r="B40" s="31" t="s">
        <v>37</v>
      </c>
      <c r="C40" s="31" t="s">
        <v>217</v>
      </c>
      <c r="D40" s="31" t="s">
        <v>758</v>
      </c>
      <c r="E40" s="31" t="s">
        <v>759</v>
      </c>
      <c r="G40" s="31" t="s">
        <v>778</v>
      </c>
      <c r="H40" s="31" t="s">
        <v>757</v>
      </c>
      <c r="J40" s="31">
        <v>25</v>
      </c>
      <c r="K40" s="31">
        <v>25</v>
      </c>
      <c r="L40" s="31">
        <v>13</v>
      </c>
      <c r="M40" s="31">
        <v>63</v>
      </c>
      <c r="Q40" s="31">
        <v>24</v>
      </c>
      <c r="R40" s="31">
        <v>0</v>
      </c>
      <c r="S40" s="31" t="s">
        <v>215</v>
      </c>
      <c r="U40" s="31" t="s">
        <v>215</v>
      </c>
      <c r="V40" s="31">
        <v>0</v>
      </c>
      <c r="AB40" s="31">
        <v>200</v>
      </c>
      <c r="AC40" s="31" t="s">
        <v>432</v>
      </c>
      <c r="AD40" s="31" t="s">
        <v>762</v>
      </c>
      <c r="AE40" s="31" t="s">
        <v>216</v>
      </c>
    </row>
    <row r="41" spans="1:31" s="31" customFormat="1">
      <c r="A41" s="31" t="s">
        <v>583</v>
      </c>
      <c r="B41" s="31" t="s">
        <v>37</v>
      </c>
      <c r="C41" s="31" t="s">
        <v>217</v>
      </c>
      <c r="D41" s="31" t="s">
        <v>758</v>
      </c>
      <c r="E41" s="31" t="s">
        <v>759</v>
      </c>
      <c r="G41" s="31" t="s">
        <v>778</v>
      </c>
      <c r="H41" s="31" t="s">
        <v>757</v>
      </c>
      <c r="J41" s="31">
        <v>25</v>
      </c>
      <c r="K41" s="31">
        <v>25</v>
      </c>
      <c r="L41" s="31">
        <v>13</v>
      </c>
      <c r="M41" s="31">
        <v>84</v>
      </c>
      <c r="Q41" s="31">
        <v>24</v>
      </c>
      <c r="R41" s="31">
        <v>0</v>
      </c>
      <c r="S41" s="31" t="s">
        <v>215</v>
      </c>
      <c r="U41" s="31" t="s">
        <v>215</v>
      </c>
      <c r="V41" s="31">
        <v>0</v>
      </c>
      <c r="AB41" s="31">
        <v>200</v>
      </c>
      <c r="AC41" s="31" t="s">
        <v>432</v>
      </c>
      <c r="AD41" s="31" t="s">
        <v>762</v>
      </c>
      <c r="AE41" s="31" t="s">
        <v>216</v>
      </c>
    </row>
    <row r="42" spans="1:31" s="31" customFormat="1">
      <c r="A42" s="31" t="s">
        <v>583</v>
      </c>
      <c r="B42" s="31" t="s">
        <v>37</v>
      </c>
      <c r="C42" s="31" t="s">
        <v>217</v>
      </c>
      <c r="D42" s="31" t="s">
        <v>758</v>
      </c>
      <c r="E42" s="31" t="s">
        <v>759</v>
      </c>
      <c r="G42" s="31" t="s">
        <v>778</v>
      </c>
      <c r="H42" s="31" t="s">
        <v>757</v>
      </c>
      <c r="I42" s="31" t="s">
        <v>761</v>
      </c>
      <c r="J42" s="31">
        <v>25</v>
      </c>
      <c r="K42" s="31">
        <v>25</v>
      </c>
      <c r="L42" s="31">
        <v>13</v>
      </c>
      <c r="M42" s="31">
        <v>21</v>
      </c>
      <c r="Q42" s="31">
        <v>24</v>
      </c>
      <c r="R42" s="31">
        <v>0</v>
      </c>
      <c r="S42" s="31" t="s">
        <v>215</v>
      </c>
      <c r="U42" s="31" t="s">
        <v>215</v>
      </c>
      <c r="V42" s="31">
        <v>7</v>
      </c>
      <c r="W42" s="31">
        <v>12</v>
      </c>
      <c r="X42" s="31">
        <v>12</v>
      </c>
      <c r="Y42" s="31">
        <v>13</v>
      </c>
      <c r="Z42" s="31">
        <v>-1</v>
      </c>
      <c r="AB42" s="31">
        <v>200</v>
      </c>
      <c r="AC42" s="31" t="s">
        <v>432</v>
      </c>
      <c r="AD42" s="31" t="s">
        <v>762</v>
      </c>
      <c r="AE42" s="31" t="s">
        <v>216</v>
      </c>
    </row>
    <row r="43" spans="1:31" s="31" customFormat="1">
      <c r="A43" s="31" t="s">
        <v>583</v>
      </c>
      <c r="B43" s="31" t="s">
        <v>37</v>
      </c>
      <c r="C43" s="31" t="s">
        <v>217</v>
      </c>
      <c r="D43" s="31" t="s">
        <v>758</v>
      </c>
      <c r="E43" s="31" t="s">
        <v>759</v>
      </c>
      <c r="G43" s="31" t="s">
        <v>778</v>
      </c>
      <c r="H43" s="31" t="s">
        <v>757</v>
      </c>
      <c r="I43" s="31" t="s">
        <v>761</v>
      </c>
      <c r="J43" s="31">
        <v>25</v>
      </c>
      <c r="K43" s="31">
        <v>25</v>
      </c>
      <c r="L43" s="31">
        <v>13</v>
      </c>
      <c r="M43" s="31">
        <v>42</v>
      </c>
      <c r="Q43" s="31">
        <v>24</v>
      </c>
      <c r="R43" s="31">
        <v>0</v>
      </c>
      <c r="S43" s="31" t="s">
        <v>215</v>
      </c>
      <c r="U43" s="31" t="s">
        <v>215</v>
      </c>
      <c r="V43" s="31">
        <v>7</v>
      </c>
      <c r="W43" s="31">
        <v>12</v>
      </c>
      <c r="X43" s="31">
        <v>12</v>
      </c>
      <c r="Y43" s="31">
        <v>13</v>
      </c>
      <c r="Z43" s="31">
        <v>-1</v>
      </c>
      <c r="AB43" s="31">
        <v>200</v>
      </c>
      <c r="AC43" s="31" t="s">
        <v>432</v>
      </c>
      <c r="AD43" s="31" t="s">
        <v>762</v>
      </c>
      <c r="AE43" s="31" t="s">
        <v>216</v>
      </c>
    </row>
    <row r="44" spans="1:31" s="31" customFormat="1">
      <c r="A44" s="31" t="s">
        <v>583</v>
      </c>
      <c r="B44" s="31" t="s">
        <v>37</v>
      </c>
      <c r="C44" s="31" t="s">
        <v>217</v>
      </c>
      <c r="D44" s="31" t="s">
        <v>758</v>
      </c>
      <c r="E44" s="31" t="s">
        <v>759</v>
      </c>
      <c r="G44" s="31" t="s">
        <v>778</v>
      </c>
      <c r="H44" s="31" t="s">
        <v>757</v>
      </c>
      <c r="I44" s="31" t="s">
        <v>761</v>
      </c>
      <c r="J44" s="31">
        <v>25</v>
      </c>
      <c r="K44" s="31">
        <v>25</v>
      </c>
      <c r="L44" s="31">
        <v>13</v>
      </c>
      <c r="M44" s="31">
        <v>63</v>
      </c>
      <c r="Q44" s="31">
        <v>24</v>
      </c>
      <c r="R44" s="31">
        <v>0</v>
      </c>
      <c r="S44" s="31" t="s">
        <v>215</v>
      </c>
      <c r="U44" s="31" t="s">
        <v>215</v>
      </c>
      <c r="V44" s="31">
        <v>7</v>
      </c>
      <c r="W44" s="31">
        <v>12</v>
      </c>
      <c r="X44" s="31">
        <v>12</v>
      </c>
      <c r="Y44" s="31">
        <v>13</v>
      </c>
      <c r="Z44" s="31">
        <v>-1</v>
      </c>
      <c r="AB44" s="31">
        <v>200</v>
      </c>
      <c r="AC44" s="31" t="s">
        <v>432</v>
      </c>
      <c r="AD44" s="31" t="s">
        <v>762</v>
      </c>
      <c r="AE44" s="31" t="s">
        <v>216</v>
      </c>
    </row>
    <row r="45" spans="1:31" s="31" customFormat="1">
      <c r="A45" s="31" t="s">
        <v>583</v>
      </c>
      <c r="B45" s="31" t="s">
        <v>37</v>
      </c>
      <c r="C45" s="31" t="s">
        <v>217</v>
      </c>
      <c r="D45" s="31" t="s">
        <v>758</v>
      </c>
      <c r="E45" s="31" t="s">
        <v>759</v>
      </c>
      <c r="G45" s="31" t="s">
        <v>778</v>
      </c>
      <c r="H45" s="31" t="s">
        <v>757</v>
      </c>
      <c r="I45" s="31" t="s">
        <v>761</v>
      </c>
      <c r="J45" s="31">
        <v>25</v>
      </c>
      <c r="K45" s="31">
        <v>25</v>
      </c>
      <c r="L45" s="31">
        <v>13</v>
      </c>
      <c r="M45" s="31">
        <v>84</v>
      </c>
      <c r="Q45" s="31">
        <v>24</v>
      </c>
      <c r="R45" s="31">
        <v>0</v>
      </c>
      <c r="S45" s="31" t="s">
        <v>215</v>
      </c>
      <c r="U45" s="31" t="s">
        <v>215</v>
      </c>
      <c r="V45" s="31">
        <v>7</v>
      </c>
      <c r="W45" s="31">
        <v>12</v>
      </c>
      <c r="X45" s="31">
        <v>12</v>
      </c>
      <c r="Y45" s="31">
        <v>13</v>
      </c>
      <c r="Z45" s="31">
        <v>-1</v>
      </c>
      <c r="AB45" s="31">
        <v>200</v>
      </c>
      <c r="AC45" s="31" t="s">
        <v>432</v>
      </c>
      <c r="AD45" s="31" t="s">
        <v>762</v>
      </c>
      <c r="AE45" s="31" t="s">
        <v>216</v>
      </c>
    </row>
    <row r="46" spans="1:31" s="31" customFormat="1">
      <c r="A46" s="31" t="s">
        <v>583</v>
      </c>
      <c r="B46" s="31" t="s">
        <v>37</v>
      </c>
      <c r="C46" s="31" t="s">
        <v>217</v>
      </c>
      <c r="D46" s="31" t="s">
        <v>758</v>
      </c>
      <c r="E46" s="31" t="s">
        <v>759</v>
      </c>
      <c r="G46" s="31" t="s">
        <v>778</v>
      </c>
      <c r="H46" s="31" t="s">
        <v>757</v>
      </c>
      <c r="J46" s="31">
        <v>25</v>
      </c>
      <c r="K46" s="31">
        <v>25</v>
      </c>
      <c r="L46" s="31">
        <v>13</v>
      </c>
      <c r="M46" s="31">
        <v>21</v>
      </c>
      <c r="Q46" s="31">
        <v>24</v>
      </c>
      <c r="R46" s="31">
        <v>0</v>
      </c>
      <c r="S46" s="31" t="s">
        <v>215</v>
      </c>
      <c r="U46" s="31" t="s">
        <v>215</v>
      </c>
      <c r="V46" s="31">
        <v>7</v>
      </c>
      <c r="W46" s="31">
        <v>12</v>
      </c>
      <c r="X46" s="31">
        <v>12</v>
      </c>
      <c r="Y46" s="31">
        <v>13</v>
      </c>
      <c r="Z46" s="31">
        <v>-1</v>
      </c>
      <c r="AB46" s="31">
        <v>200</v>
      </c>
      <c r="AC46" s="31" t="s">
        <v>432</v>
      </c>
      <c r="AD46" s="31" t="s">
        <v>762</v>
      </c>
      <c r="AE46" s="31" t="s">
        <v>216</v>
      </c>
    </row>
    <row r="47" spans="1:31" s="31" customFormat="1">
      <c r="A47" s="31" t="s">
        <v>583</v>
      </c>
      <c r="B47" s="31" t="s">
        <v>37</v>
      </c>
      <c r="C47" s="31" t="s">
        <v>217</v>
      </c>
      <c r="D47" s="31" t="s">
        <v>758</v>
      </c>
      <c r="E47" s="31" t="s">
        <v>759</v>
      </c>
      <c r="G47" s="31" t="s">
        <v>778</v>
      </c>
      <c r="H47" s="31" t="s">
        <v>757</v>
      </c>
      <c r="J47" s="31">
        <v>25</v>
      </c>
      <c r="K47" s="31">
        <v>25</v>
      </c>
      <c r="L47" s="31">
        <v>13</v>
      </c>
      <c r="M47" s="31">
        <v>42</v>
      </c>
      <c r="Q47" s="31">
        <v>24</v>
      </c>
      <c r="R47" s="31">
        <v>0</v>
      </c>
      <c r="S47" s="31" t="s">
        <v>215</v>
      </c>
      <c r="U47" s="31" t="s">
        <v>215</v>
      </c>
      <c r="V47" s="31">
        <v>7</v>
      </c>
      <c r="W47" s="31">
        <v>12</v>
      </c>
      <c r="X47" s="31">
        <v>12</v>
      </c>
      <c r="Y47" s="31">
        <v>13</v>
      </c>
      <c r="Z47" s="31">
        <v>-1</v>
      </c>
      <c r="AB47" s="31">
        <v>200</v>
      </c>
      <c r="AC47" s="31" t="s">
        <v>432</v>
      </c>
      <c r="AD47" s="31" t="s">
        <v>762</v>
      </c>
      <c r="AE47" s="31" t="s">
        <v>216</v>
      </c>
    </row>
    <row r="48" spans="1:31" s="31" customFormat="1">
      <c r="A48" s="31" t="s">
        <v>583</v>
      </c>
      <c r="B48" s="31" t="s">
        <v>37</v>
      </c>
      <c r="C48" s="31" t="s">
        <v>217</v>
      </c>
      <c r="D48" s="31" t="s">
        <v>758</v>
      </c>
      <c r="E48" s="31" t="s">
        <v>759</v>
      </c>
      <c r="G48" s="31" t="s">
        <v>778</v>
      </c>
      <c r="H48" s="31" t="s">
        <v>757</v>
      </c>
      <c r="J48" s="31">
        <v>25</v>
      </c>
      <c r="K48" s="31">
        <v>25</v>
      </c>
      <c r="L48" s="31">
        <v>13</v>
      </c>
      <c r="M48" s="31">
        <v>63</v>
      </c>
      <c r="Q48" s="31">
        <v>24</v>
      </c>
      <c r="R48" s="31">
        <v>0</v>
      </c>
      <c r="S48" s="31" t="s">
        <v>215</v>
      </c>
      <c r="U48" s="31" t="s">
        <v>215</v>
      </c>
      <c r="V48" s="31">
        <v>7</v>
      </c>
      <c r="W48" s="31">
        <v>12</v>
      </c>
      <c r="X48" s="31">
        <v>12</v>
      </c>
      <c r="Y48" s="31">
        <v>13</v>
      </c>
      <c r="Z48" s="31">
        <v>-1</v>
      </c>
      <c r="AB48" s="31">
        <v>200</v>
      </c>
      <c r="AC48" s="31" t="s">
        <v>432</v>
      </c>
      <c r="AD48" s="31" t="s">
        <v>762</v>
      </c>
      <c r="AE48" s="31" t="s">
        <v>216</v>
      </c>
    </row>
    <row r="49" spans="1:31" s="31" customFormat="1">
      <c r="A49" s="31" t="s">
        <v>583</v>
      </c>
      <c r="B49" s="31" t="s">
        <v>37</v>
      </c>
      <c r="C49" s="31" t="s">
        <v>217</v>
      </c>
      <c r="D49" s="31" t="s">
        <v>758</v>
      </c>
      <c r="E49" s="31" t="s">
        <v>759</v>
      </c>
      <c r="G49" s="31" t="s">
        <v>778</v>
      </c>
      <c r="H49" s="31" t="s">
        <v>757</v>
      </c>
      <c r="J49" s="31">
        <v>25</v>
      </c>
      <c r="K49" s="31">
        <v>25</v>
      </c>
      <c r="L49" s="31">
        <v>13</v>
      </c>
      <c r="M49" s="31">
        <v>84</v>
      </c>
      <c r="Q49" s="31">
        <v>24</v>
      </c>
      <c r="R49" s="31">
        <v>0</v>
      </c>
      <c r="S49" s="31" t="s">
        <v>215</v>
      </c>
      <c r="U49" s="31" t="s">
        <v>215</v>
      </c>
      <c r="V49" s="31">
        <v>7</v>
      </c>
      <c r="W49" s="31">
        <v>12</v>
      </c>
      <c r="X49" s="31">
        <v>12</v>
      </c>
      <c r="Y49" s="31">
        <v>13</v>
      </c>
      <c r="Z49" s="31">
        <v>-1</v>
      </c>
      <c r="AB49" s="31">
        <v>200</v>
      </c>
      <c r="AC49" s="31" t="s">
        <v>432</v>
      </c>
      <c r="AD49" s="31" t="s">
        <v>762</v>
      </c>
      <c r="AE49" s="31" t="s">
        <v>216</v>
      </c>
    </row>
    <row r="50" spans="1:31" s="31" customFormat="1">
      <c r="A50" s="31" t="s">
        <v>583</v>
      </c>
      <c r="B50" s="31" t="s">
        <v>37</v>
      </c>
      <c r="C50" s="31" t="s">
        <v>217</v>
      </c>
      <c r="D50" s="31" t="s">
        <v>758</v>
      </c>
      <c r="E50" s="31" t="s">
        <v>759</v>
      </c>
      <c r="G50" s="31" t="s">
        <v>778</v>
      </c>
      <c r="H50" s="31" t="s">
        <v>757</v>
      </c>
      <c r="J50" s="31">
        <v>25</v>
      </c>
      <c r="K50" s="31">
        <v>25</v>
      </c>
      <c r="L50" s="31">
        <v>9</v>
      </c>
      <c r="M50" s="31">
        <v>21</v>
      </c>
      <c r="Q50" s="31">
        <v>24</v>
      </c>
      <c r="R50" s="31">
        <v>0</v>
      </c>
      <c r="S50" s="31" t="s">
        <v>215</v>
      </c>
      <c r="U50" s="31" t="s">
        <v>215</v>
      </c>
      <c r="V50" s="31">
        <v>0</v>
      </c>
      <c r="AB50" s="31">
        <v>200</v>
      </c>
      <c r="AC50" s="31" t="s">
        <v>432</v>
      </c>
      <c r="AD50" s="31" t="s">
        <v>762</v>
      </c>
      <c r="AE50" s="31" t="s">
        <v>216</v>
      </c>
    </row>
    <row r="51" spans="1:31" s="31" customFormat="1">
      <c r="A51" s="31" t="s">
        <v>583</v>
      </c>
      <c r="B51" s="31" t="s">
        <v>37</v>
      </c>
      <c r="C51" s="31" t="s">
        <v>217</v>
      </c>
      <c r="D51" s="31" t="s">
        <v>758</v>
      </c>
      <c r="E51" s="31" t="s">
        <v>759</v>
      </c>
      <c r="G51" s="31" t="s">
        <v>778</v>
      </c>
      <c r="H51" s="31" t="s">
        <v>757</v>
      </c>
      <c r="J51" s="31">
        <v>25</v>
      </c>
      <c r="K51" s="31">
        <v>25</v>
      </c>
      <c r="L51" s="31">
        <v>9</v>
      </c>
      <c r="M51" s="31">
        <v>42</v>
      </c>
      <c r="Q51" s="31">
        <v>24</v>
      </c>
      <c r="R51" s="31">
        <v>0</v>
      </c>
      <c r="S51" s="31" t="s">
        <v>215</v>
      </c>
      <c r="U51" s="31" t="s">
        <v>215</v>
      </c>
      <c r="V51" s="31">
        <v>0</v>
      </c>
      <c r="AB51" s="31">
        <v>200</v>
      </c>
      <c r="AC51" s="31" t="s">
        <v>432</v>
      </c>
      <c r="AD51" s="31" t="s">
        <v>762</v>
      </c>
      <c r="AE51" s="31" t="s">
        <v>216</v>
      </c>
    </row>
    <row r="52" spans="1:31" s="31" customFormat="1">
      <c r="A52" s="31" t="s">
        <v>583</v>
      </c>
      <c r="B52" s="31" t="s">
        <v>37</v>
      </c>
      <c r="C52" s="31" t="s">
        <v>217</v>
      </c>
      <c r="D52" s="31" t="s">
        <v>758</v>
      </c>
      <c r="E52" s="31" t="s">
        <v>759</v>
      </c>
      <c r="G52" s="31" t="s">
        <v>778</v>
      </c>
      <c r="H52" s="31" t="s">
        <v>757</v>
      </c>
      <c r="J52" s="31">
        <v>25</v>
      </c>
      <c r="K52" s="31">
        <v>25</v>
      </c>
      <c r="L52" s="31">
        <v>9</v>
      </c>
      <c r="M52" s="31">
        <v>63</v>
      </c>
      <c r="Q52" s="31">
        <v>24</v>
      </c>
      <c r="R52" s="31">
        <v>0</v>
      </c>
      <c r="S52" s="31" t="s">
        <v>215</v>
      </c>
      <c r="U52" s="31" t="s">
        <v>215</v>
      </c>
      <c r="V52" s="31">
        <v>0</v>
      </c>
      <c r="AB52" s="31">
        <v>200</v>
      </c>
      <c r="AC52" s="31" t="s">
        <v>432</v>
      </c>
      <c r="AD52" s="31" t="s">
        <v>762</v>
      </c>
      <c r="AE52" s="31" t="s">
        <v>216</v>
      </c>
    </row>
    <row r="53" spans="1:31" s="31" customFormat="1">
      <c r="A53" s="31" t="s">
        <v>583</v>
      </c>
      <c r="B53" s="31" t="s">
        <v>37</v>
      </c>
      <c r="C53" s="31" t="s">
        <v>217</v>
      </c>
      <c r="D53" s="31" t="s">
        <v>758</v>
      </c>
      <c r="E53" s="31" t="s">
        <v>759</v>
      </c>
      <c r="G53" s="31" t="s">
        <v>778</v>
      </c>
      <c r="H53" s="31" t="s">
        <v>757</v>
      </c>
      <c r="J53" s="31">
        <v>25</v>
      </c>
      <c r="K53" s="31">
        <v>25</v>
      </c>
      <c r="L53" s="31">
        <v>9</v>
      </c>
      <c r="M53" s="31">
        <v>84</v>
      </c>
      <c r="Q53" s="31">
        <v>24</v>
      </c>
      <c r="R53" s="31">
        <v>0</v>
      </c>
      <c r="S53" s="31" t="s">
        <v>215</v>
      </c>
      <c r="U53" s="31" t="s">
        <v>215</v>
      </c>
      <c r="V53" s="31">
        <v>0</v>
      </c>
      <c r="AB53" s="31">
        <v>200</v>
      </c>
      <c r="AC53" s="31" t="s">
        <v>432</v>
      </c>
      <c r="AD53" s="31" t="s">
        <v>762</v>
      </c>
      <c r="AE53" s="31" t="s">
        <v>216</v>
      </c>
    </row>
    <row r="54" spans="1:31" s="31" customFormat="1">
      <c r="A54" s="31" t="s">
        <v>583</v>
      </c>
      <c r="B54" s="31" t="s">
        <v>37</v>
      </c>
      <c r="C54" s="31" t="s">
        <v>217</v>
      </c>
      <c r="D54" s="31" t="s">
        <v>758</v>
      </c>
      <c r="E54" s="31" t="s">
        <v>759</v>
      </c>
      <c r="G54" s="31" t="s">
        <v>778</v>
      </c>
      <c r="H54" s="31" t="s">
        <v>757</v>
      </c>
      <c r="J54" s="31">
        <v>25</v>
      </c>
      <c r="K54" s="31">
        <v>25</v>
      </c>
      <c r="L54" s="31">
        <v>9</v>
      </c>
      <c r="M54" s="31">
        <v>21</v>
      </c>
      <c r="Q54" s="31">
        <v>24</v>
      </c>
      <c r="R54" s="31">
        <v>0</v>
      </c>
      <c r="S54" s="31" t="s">
        <v>215</v>
      </c>
      <c r="U54" s="31" t="s">
        <v>215</v>
      </c>
      <c r="V54" s="31">
        <v>7</v>
      </c>
      <c r="W54" s="31">
        <v>12</v>
      </c>
      <c r="X54" s="31">
        <v>12</v>
      </c>
      <c r="Y54" s="31">
        <v>13</v>
      </c>
      <c r="Z54" s="31">
        <v>-1</v>
      </c>
      <c r="AB54" s="31">
        <v>200</v>
      </c>
      <c r="AC54" s="31" t="s">
        <v>432</v>
      </c>
      <c r="AD54" s="31" t="s">
        <v>762</v>
      </c>
      <c r="AE54" s="31" t="s">
        <v>216</v>
      </c>
    </row>
    <row r="55" spans="1:31" s="31" customFormat="1">
      <c r="A55" s="31" t="s">
        <v>583</v>
      </c>
      <c r="B55" s="31" t="s">
        <v>37</v>
      </c>
      <c r="C55" s="31" t="s">
        <v>217</v>
      </c>
      <c r="D55" s="31" t="s">
        <v>758</v>
      </c>
      <c r="E55" s="31" t="s">
        <v>759</v>
      </c>
      <c r="G55" s="31" t="s">
        <v>778</v>
      </c>
      <c r="H55" s="31" t="s">
        <v>757</v>
      </c>
      <c r="J55" s="31">
        <v>25</v>
      </c>
      <c r="K55" s="31">
        <v>25</v>
      </c>
      <c r="L55" s="31">
        <v>9</v>
      </c>
      <c r="M55" s="31">
        <v>42</v>
      </c>
      <c r="Q55" s="31">
        <v>24</v>
      </c>
      <c r="R55" s="31">
        <v>0</v>
      </c>
      <c r="S55" s="31" t="s">
        <v>215</v>
      </c>
      <c r="U55" s="31" t="s">
        <v>215</v>
      </c>
      <c r="V55" s="31">
        <v>7</v>
      </c>
      <c r="W55" s="31">
        <v>12</v>
      </c>
      <c r="X55" s="31">
        <v>12</v>
      </c>
      <c r="Y55" s="31">
        <v>13</v>
      </c>
      <c r="Z55" s="31">
        <v>-1</v>
      </c>
      <c r="AB55" s="31">
        <v>200</v>
      </c>
      <c r="AC55" s="31" t="s">
        <v>432</v>
      </c>
      <c r="AD55" s="31" t="s">
        <v>762</v>
      </c>
      <c r="AE55" s="31" t="s">
        <v>216</v>
      </c>
    </row>
    <row r="56" spans="1:31" s="31" customFormat="1">
      <c r="A56" s="31" t="s">
        <v>583</v>
      </c>
      <c r="B56" s="31" t="s">
        <v>37</v>
      </c>
      <c r="C56" s="31" t="s">
        <v>217</v>
      </c>
      <c r="D56" s="31" t="s">
        <v>758</v>
      </c>
      <c r="E56" s="31" t="s">
        <v>759</v>
      </c>
      <c r="G56" s="31" t="s">
        <v>778</v>
      </c>
      <c r="H56" s="31" t="s">
        <v>757</v>
      </c>
      <c r="J56" s="31">
        <v>25</v>
      </c>
      <c r="K56" s="31">
        <v>25</v>
      </c>
      <c r="L56" s="31">
        <v>9</v>
      </c>
      <c r="M56" s="31">
        <v>63</v>
      </c>
      <c r="Q56" s="31">
        <v>24</v>
      </c>
      <c r="R56" s="31">
        <v>0</v>
      </c>
      <c r="S56" s="31" t="s">
        <v>215</v>
      </c>
      <c r="U56" s="31" t="s">
        <v>215</v>
      </c>
      <c r="V56" s="31">
        <v>7</v>
      </c>
      <c r="W56" s="31">
        <v>12</v>
      </c>
      <c r="X56" s="31">
        <v>12</v>
      </c>
      <c r="Y56" s="31">
        <v>13</v>
      </c>
      <c r="Z56" s="31">
        <v>-1</v>
      </c>
      <c r="AB56" s="31">
        <v>200</v>
      </c>
      <c r="AC56" s="31" t="s">
        <v>432</v>
      </c>
      <c r="AD56" s="31" t="s">
        <v>762</v>
      </c>
      <c r="AE56" s="31" t="s">
        <v>216</v>
      </c>
    </row>
    <row r="57" spans="1:31" s="31" customFormat="1">
      <c r="A57" s="31" t="s">
        <v>583</v>
      </c>
      <c r="B57" s="31" t="s">
        <v>37</v>
      </c>
      <c r="C57" s="31" t="s">
        <v>217</v>
      </c>
      <c r="D57" s="31" t="s">
        <v>758</v>
      </c>
      <c r="E57" s="31" t="s">
        <v>759</v>
      </c>
      <c r="G57" s="31" t="s">
        <v>778</v>
      </c>
      <c r="H57" s="31" t="s">
        <v>757</v>
      </c>
      <c r="J57" s="31">
        <v>25</v>
      </c>
      <c r="K57" s="31">
        <v>25</v>
      </c>
      <c r="L57" s="31">
        <v>9</v>
      </c>
      <c r="M57" s="31">
        <v>84</v>
      </c>
      <c r="Q57" s="31">
        <v>24</v>
      </c>
      <c r="R57" s="31">
        <v>0</v>
      </c>
      <c r="S57" s="31" t="s">
        <v>215</v>
      </c>
      <c r="U57" s="31" t="s">
        <v>215</v>
      </c>
      <c r="V57" s="31">
        <v>7</v>
      </c>
      <c r="W57" s="31">
        <v>12</v>
      </c>
      <c r="X57" s="31">
        <v>12</v>
      </c>
      <c r="Y57" s="31">
        <v>13</v>
      </c>
      <c r="Z57" s="31">
        <v>-1</v>
      </c>
      <c r="AB57" s="31">
        <v>200</v>
      </c>
      <c r="AC57" s="31" t="s">
        <v>432</v>
      </c>
      <c r="AD57" s="31" t="s">
        <v>762</v>
      </c>
      <c r="AE57" s="31" t="s">
        <v>216</v>
      </c>
    </row>
    <row r="58" spans="1:31" s="31" customFormat="1">
      <c r="A58" s="31" t="s">
        <v>583</v>
      </c>
      <c r="B58" s="31" t="s">
        <v>37</v>
      </c>
      <c r="C58" s="31" t="s">
        <v>217</v>
      </c>
      <c r="D58" s="31" t="s">
        <v>758</v>
      </c>
      <c r="E58" s="31" t="s">
        <v>759</v>
      </c>
      <c r="G58" s="31" t="s">
        <v>778</v>
      </c>
      <c r="H58" s="31" t="s">
        <v>757</v>
      </c>
      <c r="J58" s="31">
        <v>25</v>
      </c>
      <c r="K58" s="31">
        <v>25</v>
      </c>
      <c r="L58" s="31">
        <v>5</v>
      </c>
      <c r="M58" s="31">
        <v>21</v>
      </c>
      <c r="Q58" s="31">
        <v>24</v>
      </c>
      <c r="R58" s="31">
        <v>0</v>
      </c>
      <c r="S58" s="31" t="s">
        <v>215</v>
      </c>
      <c r="U58" s="31" t="s">
        <v>215</v>
      </c>
      <c r="V58" s="31">
        <v>0</v>
      </c>
      <c r="AB58" s="31">
        <v>200</v>
      </c>
      <c r="AC58" s="31" t="s">
        <v>432</v>
      </c>
      <c r="AD58" s="31" t="s">
        <v>762</v>
      </c>
      <c r="AE58" s="31" t="s">
        <v>216</v>
      </c>
    </row>
    <row r="59" spans="1:31" s="31" customFormat="1">
      <c r="A59" s="31" t="s">
        <v>583</v>
      </c>
      <c r="B59" s="31" t="s">
        <v>37</v>
      </c>
      <c r="C59" s="31" t="s">
        <v>217</v>
      </c>
      <c r="D59" s="31" t="s">
        <v>758</v>
      </c>
      <c r="E59" s="31" t="s">
        <v>759</v>
      </c>
      <c r="G59" s="31" t="s">
        <v>778</v>
      </c>
      <c r="H59" s="31" t="s">
        <v>757</v>
      </c>
      <c r="J59" s="31">
        <v>25</v>
      </c>
      <c r="K59" s="31">
        <v>25</v>
      </c>
      <c r="L59" s="31">
        <v>5</v>
      </c>
      <c r="M59" s="31">
        <v>42</v>
      </c>
      <c r="Q59" s="31">
        <v>24</v>
      </c>
      <c r="R59" s="31">
        <v>0</v>
      </c>
      <c r="S59" s="31" t="s">
        <v>215</v>
      </c>
      <c r="U59" s="31" t="s">
        <v>215</v>
      </c>
      <c r="V59" s="31">
        <v>0</v>
      </c>
      <c r="AB59" s="31">
        <v>200</v>
      </c>
      <c r="AC59" s="31" t="s">
        <v>432</v>
      </c>
      <c r="AD59" s="31" t="s">
        <v>762</v>
      </c>
      <c r="AE59" s="31" t="s">
        <v>216</v>
      </c>
    </row>
    <row r="60" spans="1:31" s="31" customFormat="1">
      <c r="A60" s="31" t="s">
        <v>583</v>
      </c>
      <c r="B60" s="31" t="s">
        <v>37</v>
      </c>
      <c r="C60" s="31" t="s">
        <v>217</v>
      </c>
      <c r="D60" s="31" t="s">
        <v>758</v>
      </c>
      <c r="E60" s="31" t="s">
        <v>759</v>
      </c>
      <c r="G60" s="31" t="s">
        <v>778</v>
      </c>
      <c r="H60" s="31" t="s">
        <v>757</v>
      </c>
      <c r="J60" s="31">
        <v>25</v>
      </c>
      <c r="K60" s="31">
        <v>25</v>
      </c>
      <c r="L60" s="31">
        <v>5</v>
      </c>
      <c r="M60" s="31">
        <v>63</v>
      </c>
      <c r="Q60" s="31">
        <v>24</v>
      </c>
      <c r="R60" s="31">
        <v>0</v>
      </c>
      <c r="S60" s="31" t="s">
        <v>215</v>
      </c>
      <c r="U60" s="31" t="s">
        <v>215</v>
      </c>
      <c r="V60" s="31">
        <v>0</v>
      </c>
      <c r="AB60" s="31">
        <v>200</v>
      </c>
      <c r="AC60" s="31" t="s">
        <v>432</v>
      </c>
      <c r="AD60" s="31" t="s">
        <v>762</v>
      </c>
      <c r="AE60" s="31" t="s">
        <v>216</v>
      </c>
    </row>
    <row r="61" spans="1:31" s="31" customFormat="1">
      <c r="A61" s="31" t="s">
        <v>583</v>
      </c>
      <c r="B61" s="31" t="s">
        <v>37</v>
      </c>
      <c r="C61" s="31" t="s">
        <v>217</v>
      </c>
      <c r="D61" s="31" t="s">
        <v>758</v>
      </c>
      <c r="E61" s="31" t="s">
        <v>759</v>
      </c>
      <c r="G61" s="31" t="s">
        <v>778</v>
      </c>
      <c r="H61" s="31" t="s">
        <v>757</v>
      </c>
      <c r="J61" s="31">
        <v>25</v>
      </c>
      <c r="K61" s="31">
        <v>25</v>
      </c>
      <c r="L61" s="31">
        <v>5</v>
      </c>
      <c r="M61" s="31">
        <v>84</v>
      </c>
      <c r="Q61" s="31">
        <v>24</v>
      </c>
      <c r="R61" s="31">
        <v>0</v>
      </c>
      <c r="S61" s="31" t="s">
        <v>215</v>
      </c>
      <c r="U61" s="31" t="s">
        <v>215</v>
      </c>
      <c r="V61" s="31">
        <v>0</v>
      </c>
      <c r="AB61" s="31">
        <v>200</v>
      </c>
      <c r="AC61" s="31" t="s">
        <v>432</v>
      </c>
      <c r="AD61" s="31" t="s">
        <v>762</v>
      </c>
      <c r="AE61" s="31" t="s">
        <v>216</v>
      </c>
    </row>
    <row r="62" spans="1:31" s="31" customFormat="1">
      <c r="A62" s="31" t="s">
        <v>583</v>
      </c>
      <c r="B62" s="31" t="s">
        <v>37</v>
      </c>
      <c r="C62" s="31" t="s">
        <v>217</v>
      </c>
      <c r="D62" s="31" t="s">
        <v>758</v>
      </c>
      <c r="E62" s="31" t="s">
        <v>759</v>
      </c>
      <c r="G62" s="31" t="s">
        <v>778</v>
      </c>
      <c r="H62" s="31" t="s">
        <v>757</v>
      </c>
      <c r="J62" s="31">
        <v>25</v>
      </c>
      <c r="K62" s="31">
        <v>25</v>
      </c>
      <c r="L62" s="31">
        <v>5</v>
      </c>
      <c r="M62" s="31">
        <v>21</v>
      </c>
      <c r="Q62" s="31">
        <v>24</v>
      </c>
      <c r="R62" s="31">
        <v>0</v>
      </c>
      <c r="S62" s="31" t="s">
        <v>215</v>
      </c>
      <c r="U62" s="31" t="s">
        <v>215</v>
      </c>
      <c r="V62" s="31">
        <v>7</v>
      </c>
      <c r="W62" s="31">
        <v>12</v>
      </c>
      <c r="X62" s="31">
        <v>12</v>
      </c>
      <c r="Y62" s="31">
        <v>13</v>
      </c>
      <c r="Z62" s="31">
        <v>-1</v>
      </c>
      <c r="AB62" s="31">
        <v>200</v>
      </c>
      <c r="AC62" s="31" t="s">
        <v>432</v>
      </c>
      <c r="AD62" s="31" t="s">
        <v>762</v>
      </c>
      <c r="AE62" s="31" t="s">
        <v>216</v>
      </c>
    </row>
    <row r="63" spans="1:31" s="31" customFormat="1">
      <c r="A63" s="31" t="s">
        <v>583</v>
      </c>
      <c r="B63" s="31" t="s">
        <v>37</v>
      </c>
      <c r="C63" s="31" t="s">
        <v>217</v>
      </c>
      <c r="D63" s="31" t="s">
        <v>758</v>
      </c>
      <c r="E63" s="31" t="s">
        <v>759</v>
      </c>
      <c r="G63" s="31" t="s">
        <v>778</v>
      </c>
      <c r="H63" s="31" t="s">
        <v>757</v>
      </c>
      <c r="J63" s="31">
        <v>25</v>
      </c>
      <c r="K63" s="31">
        <v>25</v>
      </c>
      <c r="L63" s="31">
        <v>5</v>
      </c>
      <c r="M63" s="31">
        <v>42</v>
      </c>
      <c r="Q63" s="31">
        <v>24</v>
      </c>
      <c r="R63" s="31">
        <v>0</v>
      </c>
      <c r="S63" s="31" t="s">
        <v>215</v>
      </c>
      <c r="U63" s="31" t="s">
        <v>215</v>
      </c>
      <c r="V63" s="31">
        <v>7</v>
      </c>
      <c r="W63" s="31">
        <v>12</v>
      </c>
      <c r="X63" s="31">
        <v>12</v>
      </c>
      <c r="Y63" s="31">
        <v>13</v>
      </c>
      <c r="Z63" s="31">
        <v>-1</v>
      </c>
      <c r="AB63" s="31">
        <v>200</v>
      </c>
      <c r="AC63" s="31" t="s">
        <v>432</v>
      </c>
      <c r="AD63" s="31" t="s">
        <v>762</v>
      </c>
      <c r="AE63" s="31" t="s">
        <v>216</v>
      </c>
    </row>
    <row r="64" spans="1:31" s="31" customFormat="1">
      <c r="A64" s="31" t="s">
        <v>583</v>
      </c>
      <c r="B64" s="31" t="s">
        <v>37</v>
      </c>
      <c r="C64" s="31" t="s">
        <v>217</v>
      </c>
      <c r="D64" s="31" t="s">
        <v>758</v>
      </c>
      <c r="E64" s="31" t="s">
        <v>759</v>
      </c>
      <c r="G64" s="31" t="s">
        <v>778</v>
      </c>
      <c r="H64" s="31" t="s">
        <v>757</v>
      </c>
      <c r="J64" s="31">
        <v>25</v>
      </c>
      <c r="K64" s="31">
        <v>25</v>
      </c>
      <c r="L64" s="31">
        <v>5</v>
      </c>
      <c r="M64" s="31">
        <v>63</v>
      </c>
      <c r="Q64" s="31">
        <v>24</v>
      </c>
      <c r="R64" s="31">
        <v>0</v>
      </c>
      <c r="S64" s="31" t="s">
        <v>215</v>
      </c>
      <c r="U64" s="31" t="s">
        <v>215</v>
      </c>
      <c r="V64" s="31">
        <v>7</v>
      </c>
      <c r="W64" s="31">
        <v>12</v>
      </c>
      <c r="X64" s="31">
        <v>12</v>
      </c>
      <c r="Y64" s="31">
        <v>13</v>
      </c>
      <c r="Z64" s="31">
        <v>-1</v>
      </c>
      <c r="AB64" s="31">
        <v>200</v>
      </c>
      <c r="AC64" s="31" t="s">
        <v>432</v>
      </c>
      <c r="AD64" s="31" t="s">
        <v>762</v>
      </c>
      <c r="AE64" s="31" t="s">
        <v>216</v>
      </c>
    </row>
    <row r="65" spans="1:31" s="31" customFormat="1">
      <c r="A65" s="31" t="s">
        <v>583</v>
      </c>
      <c r="B65" s="31" t="s">
        <v>37</v>
      </c>
      <c r="C65" s="31" t="s">
        <v>217</v>
      </c>
      <c r="D65" s="31" t="s">
        <v>758</v>
      </c>
      <c r="E65" s="31" t="s">
        <v>759</v>
      </c>
      <c r="G65" s="31" t="s">
        <v>778</v>
      </c>
      <c r="H65" s="31" t="s">
        <v>757</v>
      </c>
      <c r="J65" s="31">
        <v>25</v>
      </c>
      <c r="K65" s="31">
        <v>25</v>
      </c>
      <c r="L65" s="31">
        <v>5</v>
      </c>
      <c r="M65" s="31">
        <v>84</v>
      </c>
      <c r="Q65" s="31">
        <v>24</v>
      </c>
      <c r="R65" s="31">
        <v>0</v>
      </c>
      <c r="S65" s="31" t="s">
        <v>215</v>
      </c>
      <c r="U65" s="31" t="s">
        <v>215</v>
      </c>
      <c r="V65" s="31">
        <v>7</v>
      </c>
      <c r="W65" s="31">
        <v>12</v>
      </c>
      <c r="X65" s="31">
        <v>12</v>
      </c>
      <c r="Y65" s="31">
        <v>13</v>
      </c>
      <c r="Z65" s="31">
        <v>-1</v>
      </c>
      <c r="AB65" s="31">
        <v>200</v>
      </c>
      <c r="AC65" s="31" t="s">
        <v>432</v>
      </c>
      <c r="AD65" s="31" t="s">
        <v>762</v>
      </c>
      <c r="AE65" s="31" t="s">
        <v>216</v>
      </c>
    </row>
    <row r="66" spans="1:31" s="31" customFormat="1">
      <c r="A66" s="31" t="s">
        <v>583</v>
      </c>
      <c r="B66" s="31" t="s">
        <v>37</v>
      </c>
      <c r="C66" s="31" t="s">
        <v>217</v>
      </c>
      <c r="D66" s="31" t="s">
        <v>758</v>
      </c>
      <c r="E66" s="31" t="s">
        <v>759</v>
      </c>
      <c r="G66" s="31" t="s">
        <v>778</v>
      </c>
      <c r="H66" s="31" t="s">
        <v>757</v>
      </c>
      <c r="J66" s="31">
        <v>25</v>
      </c>
      <c r="K66" s="31">
        <v>25</v>
      </c>
      <c r="L66" s="31">
        <v>1</v>
      </c>
      <c r="M66" s="31">
        <v>21</v>
      </c>
      <c r="Q66" s="31">
        <v>24</v>
      </c>
      <c r="R66" s="31">
        <v>0</v>
      </c>
      <c r="S66" s="31" t="s">
        <v>215</v>
      </c>
      <c r="U66" s="31" t="s">
        <v>215</v>
      </c>
      <c r="V66" s="31">
        <v>0</v>
      </c>
      <c r="AB66" s="31">
        <v>200</v>
      </c>
      <c r="AC66" s="31" t="s">
        <v>432</v>
      </c>
      <c r="AD66" s="31" t="s">
        <v>762</v>
      </c>
      <c r="AE66" s="31" t="s">
        <v>216</v>
      </c>
    </row>
    <row r="67" spans="1:31" s="31" customFormat="1">
      <c r="A67" s="31" t="s">
        <v>583</v>
      </c>
      <c r="B67" s="31" t="s">
        <v>37</v>
      </c>
      <c r="C67" s="31" t="s">
        <v>217</v>
      </c>
      <c r="D67" s="31" t="s">
        <v>758</v>
      </c>
      <c r="E67" s="31" t="s">
        <v>759</v>
      </c>
      <c r="G67" s="31" t="s">
        <v>778</v>
      </c>
      <c r="H67" s="31" t="s">
        <v>757</v>
      </c>
      <c r="J67" s="31">
        <v>25</v>
      </c>
      <c r="K67" s="31">
        <v>25</v>
      </c>
      <c r="L67" s="31">
        <v>1</v>
      </c>
      <c r="M67" s="31">
        <v>42</v>
      </c>
      <c r="Q67" s="31">
        <v>24</v>
      </c>
      <c r="R67" s="31">
        <v>0</v>
      </c>
      <c r="S67" s="31" t="s">
        <v>215</v>
      </c>
      <c r="U67" s="31" t="s">
        <v>215</v>
      </c>
      <c r="V67" s="31">
        <v>0</v>
      </c>
      <c r="AB67" s="31">
        <v>200</v>
      </c>
      <c r="AC67" s="31" t="s">
        <v>432</v>
      </c>
      <c r="AD67" s="31" t="s">
        <v>762</v>
      </c>
      <c r="AE67" s="31" t="s">
        <v>216</v>
      </c>
    </row>
    <row r="68" spans="1:31" s="31" customFormat="1">
      <c r="A68" s="31" t="s">
        <v>583</v>
      </c>
      <c r="B68" s="31" t="s">
        <v>37</v>
      </c>
      <c r="C68" s="31" t="s">
        <v>217</v>
      </c>
      <c r="D68" s="31" t="s">
        <v>758</v>
      </c>
      <c r="E68" s="31" t="s">
        <v>759</v>
      </c>
      <c r="G68" s="31" t="s">
        <v>778</v>
      </c>
      <c r="H68" s="31" t="s">
        <v>757</v>
      </c>
      <c r="J68" s="31">
        <v>25</v>
      </c>
      <c r="K68" s="31">
        <v>25</v>
      </c>
      <c r="L68" s="31">
        <v>1</v>
      </c>
      <c r="M68" s="31">
        <v>63</v>
      </c>
      <c r="Q68" s="31">
        <v>24</v>
      </c>
      <c r="R68" s="31">
        <v>0</v>
      </c>
      <c r="S68" s="31" t="s">
        <v>215</v>
      </c>
      <c r="U68" s="31" t="s">
        <v>215</v>
      </c>
      <c r="V68" s="31">
        <v>0</v>
      </c>
      <c r="AB68" s="31">
        <v>200</v>
      </c>
      <c r="AC68" s="31" t="s">
        <v>432</v>
      </c>
      <c r="AD68" s="31" t="s">
        <v>762</v>
      </c>
      <c r="AE68" s="31" t="s">
        <v>216</v>
      </c>
    </row>
    <row r="69" spans="1:31" s="31" customFormat="1">
      <c r="A69" s="31" t="s">
        <v>583</v>
      </c>
      <c r="B69" s="31" t="s">
        <v>37</v>
      </c>
      <c r="C69" s="31" t="s">
        <v>217</v>
      </c>
      <c r="D69" s="31" t="s">
        <v>758</v>
      </c>
      <c r="E69" s="31" t="s">
        <v>759</v>
      </c>
      <c r="G69" s="31" t="s">
        <v>778</v>
      </c>
      <c r="H69" s="31" t="s">
        <v>757</v>
      </c>
      <c r="J69" s="31">
        <v>25</v>
      </c>
      <c r="K69" s="31">
        <v>25</v>
      </c>
      <c r="L69" s="31">
        <v>1</v>
      </c>
      <c r="M69" s="31">
        <v>84</v>
      </c>
      <c r="Q69" s="31">
        <v>24</v>
      </c>
      <c r="R69" s="31">
        <v>0</v>
      </c>
      <c r="S69" s="31" t="s">
        <v>215</v>
      </c>
      <c r="U69" s="31" t="s">
        <v>215</v>
      </c>
      <c r="V69" s="31">
        <v>0</v>
      </c>
      <c r="AB69" s="31">
        <v>200</v>
      </c>
      <c r="AC69" s="31" t="s">
        <v>432</v>
      </c>
      <c r="AD69" s="31" t="s">
        <v>762</v>
      </c>
      <c r="AE69" s="31" t="s">
        <v>216</v>
      </c>
    </row>
    <row r="70" spans="1:31" s="31" customFormat="1">
      <c r="A70" s="31" t="s">
        <v>583</v>
      </c>
      <c r="B70" s="31" t="s">
        <v>37</v>
      </c>
      <c r="C70" s="31" t="s">
        <v>217</v>
      </c>
      <c r="D70" s="31" t="s">
        <v>758</v>
      </c>
      <c r="E70" s="31" t="s">
        <v>759</v>
      </c>
      <c r="G70" s="31" t="s">
        <v>778</v>
      </c>
      <c r="H70" s="31" t="s">
        <v>757</v>
      </c>
      <c r="J70" s="31">
        <v>25</v>
      </c>
      <c r="K70" s="31">
        <v>25</v>
      </c>
      <c r="L70" s="31">
        <v>1</v>
      </c>
      <c r="M70" s="31">
        <v>21</v>
      </c>
      <c r="Q70" s="31">
        <v>24</v>
      </c>
      <c r="R70" s="31">
        <v>0</v>
      </c>
      <c r="S70" s="31" t="s">
        <v>215</v>
      </c>
      <c r="U70" s="31" t="s">
        <v>215</v>
      </c>
      <c r="V70" s="31">
        <v>7</v>
      </c>
      <c r="W70" s="31">
        <v>12</v>
      </c>
      <c r="X70" s="31">
        <v>12</v>
      </c>
      <c r="Y70" s="31">
        <v>13</v>
      </c>
      <c r="Z70" s="31">
        <v>-1</v>
      </c>
      <c r="AB70" s="31">
        <v>200</v>
      </c>
      <c r="AC70" s="31" t="s">
        <v>432</v>
      </c>
      <c r="AD70" s="31" t="s">
        <v>762</v>
      </c>
      <c r="AE70" s="31" t="s">
        <v>216</v>
      </c>
    </row>
    <row r="71" spans="1:31" s="31" customFormat="1">
      <c r="A71" s="31" t="s">
        <v>583</v>
      </c>
      <c r="B71" s="31" t="s">
        <v>37</v>
      </c>
      <c r="C71" s="31" t="s">
        <v>217</v>
      </c>
      <c r="D71" s="31" t="s">
        <v>758</v>
      </c>
      <c r="E71" s="31" t="s">
        <v>759</v>
      </c>
      <c r="G71" s="31" t="s">
        <v>778</v>
      </c>
      <c r="H71" s="31" t="s">
        <v>757</v>
      </c>
      <c r="J71" s="31">
        <v>25</v>
      </c>
      <c r="K71" s="31">
        <v>25</v>
      </c>
      <c r="L71" s="31">
        <v>1</v>
      </c>
      <c r="M71" s="31">
        <v>42</v>
      </c>
      <c r="Q71" s="31">
        <v>24</v>
      </c>
      <c r="R71" s="31">
        <v>0</v>
      </c>
      <c r="S71" s="31" t="s">
        <v>215</v>
      </c>
      <c r="U71" s="31" t="s">
        <v>215</v>
      </c>
      <c r="V71" s="31">
        <v>7</v>
      </c>
      <c r="W71" s="31">
        <v>12</v>
      </c>
      <c r="X71" s="31">
        <v>12</v>
      </c>
      <c r="Y71" s="31">
        <v>13</v>
      </c>
      <c r="Z71" s="31">
        <v>-1</v>
      </c>
      <c r="AB71" s="31">
        <v>200</v>
      </c>
      <c r="AC71" s="31" t="s">
        <v>432</v>
      </c>
      <c r="AD71" s="31" t="s">
        <v>762</v>
      </c>
      <c r="AE71" s="31" t="s">
        <v>216</v>
      </c>
    </row>
    <row r="72" spans="1:31" s="31" customFormat="1">
      <c r="A72" s="31" t="s">
        <v>583</v>
      </c>
      <c r="B72" s="31" t="s">
        <v>37</v>
      </c>
      <c r="C72" s="31" t="s">
        <v>217</v>
      </c>
      <c r="D72" s="31" t="s">
        <v>758</v>
      </c>
      <c r="E72" s="31" t="s">
        <v>759</v>
      </c>
      <c r="G72" s="31" t="s">
        <v>778</v>
      </c>
      <c r="H72" s="31" t="s">
        <v>757</v>
      </c>
      <c r="J72" s="31">
        <v>25</v>
      </c>
      <c r="K72" s="31">
        <v>25</v>
      </c>
      <c r="L72" s="31">
        <v>1</v>
      </c>
      <c r="M72" s="31">
        <v>63</v>
      </c>
      <c r="Q72" s="31">
        <v>24</v>
      </c>
      <c r="R72" s="31">
        <v>0</v>
      </c>
      <c r="S72" s="31" t="s">
        <v>215</v>
      </c>
      <c r="U72" s="31" t="s">
        <v>215</v>
      </c>
      <c r="V72" s="31">
        <v>7</v>
      </c>
      <c r="W72" s="31">
        <v>12</v>
      </c>
      <c r="X72" s="31">
        <v>12</v>
      </c>
      <c r="Y72" s="31">
        <v>13</v>
      </c>
      <c r="Z72" s="31">
        <v>-1</v>
      </c>
      <c r="AB72" s="31">
        <v>200</v>
      </c>
      <c r="AC72" s="31" t="s">
        <v>432</v>
      </c>
      <c r="AD72" s="31" t="s">
        <v>762</v>
      </c>
      <c r="AE72" s="31" t="s">
        <v>216</v>
      </c>
    </row>
    <row r="73" spans="1:31" s="31" customFormat="1">
      <c r="A73" s="31" t="s">
        <v>583</v>
      </c>
      <c r="B73" s="31" t="s">
        <v>37</v>
      </c>
      <c r="C73" s="31" t="s">
        <v>217</v>
      </c>
      <c r="D73" s="31" t="s">
        <v>758</v>
      </c>
      <c r="E73" s="31" t="s">
        <v>759</v>
      </c>
      <c r="G73" s="31" t="s">
        <v>778</v>
      </c>
      <c r="H73" s="31" t="s">
        <v>757</v>
      </c>
      <c r="J73" s="31">
        <v>25</v>
      </c>
      <c r="K73" s="31">
        <v>25</v>
      </c>
      <c r="L73" s="31">
        <v>1</v>
      </c>
      <c r="M73" s="31">
        <v>84</v>
      </c>
      <c r="Q73" s="31">
        <v>24</v>
      </c>
      <c r="R73" s="31">
        <v>0</v>
      </c>
      <c r="S73" s="31" t="s">
        <v>215</v>
      </c>
      <c r="U73" s="31" t="s">
        <v>215</v>
      </c>
      <c r="V73" s="31">
        <v>7</v>
      </c>
      <c r="W73" s="31">
        <v>12</v>
      </c>
      <c r="X73" s="31">
        <v>12</v>
      </c>
      <c r="Y73" s="31">
        <v>13</v>
      </c>
      <c r="Z73" s="31">
        <v>-1</v>
      </c>
      <c r="AB73" s="31">
        <v>200</v>
      </c>
      <c r="AC73" s="31" t="s">
        <v>432</v>
      </c>
      <c r="AD73" s="31" t="s">
        <v>762</v>
      </c>
      <c r="AE73" s="31" t="s">
        <v>216</v>
      </c>
    </row>
    <row r="74" spans="1:31" s="31" customFormat="1">
      <c r="A74" s="24" t="s">
        <v>798</v>
      </c>
      <c r="B74" s="31" t="s">
        <v>37</v>
      </c>
      <c r="C74" s="31" t="s">
        <v>16</v>
      </c>
      <c r="D74" s="31" t="s">
        <v>381</v>
      </c>
      <c r="G74" s="31" t="s">
        <v>801</v>
      </c>
      <c r="H74" s="24" t="s">
        <v>183</v>
      </c>
      <c r="J74" s="31">
        <v>15</v>
      </c>
      <c r="K74" s="31">
        <v>15</v>
      </c>
      <c r="L74" s="24">
        <v>21</v>
      </c>
      <c r="M74" s="24">
        <v>42</v>
      </c>
      <c r="Q74" s="31">
        <v>24</v>
      </c>
      <c r="R74" s="31">
        <v>0</v>
      </c>
      <c r="S74" s="31">
        <v>5</v>
      </c>
      <c r="T74" s="24">
        <v>10</v>
      </c>
      <c r="U74" s="24">
        <v>40</v>
      </c>
      <c r="AB74" s="31">
        <v>190</v>
      </c>
      <c r="AC74" s="31" t="s">
        <v>432</v>
      </c>
      <c r="AD74" s="24" t="s">
        <v>11</v>
      </c>
      <c r="AE74" s="31" t="s">
        <v>216</v>
      </c>
    </row>
    <row r="75" spans="1:31" s="31" customFormat="1">
      <c r="A75" s="24" t="s">
        <v>798</v>
      </c>
      <c r="B75" s="31" t="s">
        <v>37</v>
      </c>
      <c r="C75" s="31" t="s">
        <v>16</v>
      </c>
      <c r="D75" s="31" t="s">
        <v>381</v>
      </c>
      <c r="G75" s="31" t="s">
        <v>801</v>
      </c>
      <c r="H75" s="24" t="s">
        <v>183</v>
      </c>
      <c r="J75" s="31">
        <v>15</v>
      </c>
      <c r="K75" s="31">
        <v>15</v>
      </c>
      <c r="L75" s="24">
        <v>21</v>
      </c>
      <c r="M75" s="24">
        <v>42</v>
      </c>
      <c r="Q75" s="31">
        <v>24</v>
      </c>
      <c r="R75" s="31">
        <v>0</v>
      </c>
      <c r="S75" s="31">
        <v>5</v>
      </c>
      <c r="T75" s="24">
        <v>10</v>
      </c>
      <c r="U75" s="24">
        <v>70</v>
      </c>
      <c r="AB75" s="31">
        <v>190</v>
      </c>
      <c r="AC75" s="31" t="s">
        <v>432</v>
      </c>
      <c r="AD75" s="24" t="s">
        <v>11</v>
      </c>
      <c r="AE75" s="31" t="s">
        <v>216</v>
      </c>
    </row>
    <row r="76" spans="1:31" s="31" customFormat="1">
      <c r="A76" s="24" t="s">
        <v>798</v>
      </c>
      <c r="B76" s="31" t="s">
        <v>37</v>
      </c>
      <c r="C76" s="31" t="s">
        <v>16</v>
      </c>
      <c r="D76" s="31" t="s">
        <v>381</v>
      </c>
      <c r="G76" s="31" t="s">
        <v>801</v>
      </c>
      <c r="H76" s="24" t="s">
        <v>183</v>
      </c>
      <c r="J76" s="31">
        <v>15</v>
      </c>
      <c r="K76" s="31">
        <v>15</v>
      </c>
      <c r="L76" s="24">
        <v>21</v>
      </c>
      <c r="M76" s="24">
        <v>42</v>
      </c>
      <c r="Q76" s="31">
        <v>24</v>
      </c>
      <c r="R76" s="31">
        <v>0</v>
      </c>
      <c r="S76" s="31">
        <v>5</v>
      </c>
      <c r="T76" s="24">
        <v>10</v>
      </c>
      <c r="U76" s="24">
        <v>100</v>
      </c>
      <c r="AB76" s="31">
        <v>190</v>
      </c>
      <c r="AC76" s="31" t="s">
        <v>432</v>
      </c>
      <c r="AD76" s="24" t="s">
        <v>11</v>
      </c>
      <c r="AE76" s="31" t="s">
        <v>216</v>
      </c>
    </row>
    <row r="77" spans="1:31" s="31" customFormat="1">
      <c r="A77" s="24" t="s">
        <v>798</v>
      </c>
      <c r="B77" s="31" t="s">
        <v>37</v>
      </c>
      <c r="C77" s="31" t="s">
        <v>16</v>
      </c>
      <c r="D77" s="31" t="s">
        <v>381</v>
      </c>
      <c r="G77" s="31" t="s">
        <v>801</v>
      </c>
      <c r="H77" s="24" t="s">
        <v>183</v>
      </c>
      <c r="J77" s="31">
        <v>15</v>
      </c>
      <c r="K77" s="31">
        <v>15</v>
      </c>
      <c r="L77" s="24">
        <v>21</v>
      </c>
      <c r="M77" s="24">
        <v>42</v>
      </c>
      <c r="Q77" s="31">
        <v>24</v>
      </c>
      <c r="R77" s="31">
        <v>0</v>
      </c>
      <c r="S77" s="31">
        <v>5</v>
      </c>
      <c r="T77" s="24">
        <v>10</v>
      </c>
      <c r="U77" s="24">
        <v>130</v>
      </c>
      <c r="AB77" s="31">
        <v>190</v>
      </c>
      <c r="AC77" s="31" t="s">
        <v>432</v>
      </c>
      <c r="AD77" s="24" t="s">
        <v>11</v>
      </c>
      <c r="AE77" s="31" t="s">
        <v>216</v>
      </c>
    </row>
    <row r="78" spans="1:31" s="31" customFormat="1">
      <c r="A78" s="24" t="s">
        <v>798</v>
      </c>
      <c r="B78" s="31" t="s">
        <v>37</v>
      </c>
      <c r="C78" s="31" t="s">
        <v>16</v>
      </c>
      <c r="D78" s="31" t="s">
        <v>381</v>
      </c>
      <c r="G78" s="31" t="s">
        <v>801</v>
      </c>
      <c r="H78" s="24" t="s">
        <v>183</v>
      </c>
      <c r="J78" s="31">
        <v>15</v>
      </c>
      <c r="K78" s="31">
        <v>15</v>
      </c>
      <c r="L78" s="24">
        <v>15</v>
      </c>
      <c r="M78" s="24">
        <v>42</v>
      </c>
      <c r="Q78" s="31">
        <v>24</v>
      </c>
      <c r="R78" s="31">
        <v>0</v>
      </c>
      <c r="S78" s="31">
        <v>5</v>
      </c>
      <c r="T78" s="24">
        <v>10</v>
      </c>
      <c r="U78" s="24">
        <v>40</v>
      </c>
      <c r="AB78" s="31">
        <v>190</v>
      </c>
      <c r="AC78" s="31" t="s">
        <v>432</v>
      </c>
      <c r="AD78" s="24" t="s">
        <v>11</v>
      </c>
      <c r="AE78" s="31" t="s">
        <v>216</v>
      </c>
    </row>
    <row r="79" spans="1:31" s="31" customFormat="1">
      <c r="A79" s="24" t="s">
        <v>798</v>
      </c>
      <c r="B79" s="31" t="s">
        <v>37</v>
      </c>
      <c r="C79" s="31" t="s">
        <v>16</v>
      </c>
      <c r="D79" s="31" t="s">
        <v>381</v>
      </c>
      <c r="G79" s="31" t="s">
        <v>801</v>
      </c>
      <c r="H79" s="24" t="s">
        <v>183</v>
      </c>
      <c r="J79" s="31">
        <v>15</v>
      </c>
      <c r="K79" s="31">
        <v>15</v>
      </c>
      <c r="L79" s="24">
        <v>15</v>
      </c>
      <c r="M79" s="24">
        <v>42</v>
      </c>
      <c r="Q79" s="31">
        <v>24</v>
      </c>
      <c r="R79" s="31">
        <v>0</v>
      </c>
      <c r="S79" s="31">
        <v>5</v>
      </c>
      <c r="T79" s="24">
        <v>10</v>
      </c>
      <c r="U79" s="24">
        <v>70</v>
      </c>
      <c r="AB79" s="31">
        <v>190</v>
      </c>
      <c r="AC79" s="31" t="s">
        <v>432</v>
      </c>
      <c r="AD79" s="24" t="s">
        <v>11</v>
      </c>
      <c r="AE79" s="31" t="s">
        <v>216</v>
      </c>
    </row>
    <row r="80" spans="1:31" s="31" customFormat="1">
      <c r="A80" s="24" t="s">
        <v>798</v>
      </c>
      <c r="B80" s="31" t="s">
        <v>37</v>
      </c>
      <c r="C80" s="31" t="s">
        <v>16</v>
      </c>
      <c r="D80" s="31" t="s">
        <v>381</v>
      </c>
      <c r="G80" s="31" t="s">
        <v>801</v>
      </c>
      <c r="H80" s="24" t="s">
        <v>183</v>
      </c>
      <c r="J80" s="31">
        <v>15</v>
      </c>
      <c r="K80" s="31">
        <v>15</v>
      </c>
      <c r="L80" s="24">
        <v>15</v>
      </c>
      <c r="M80" s="24">
        <v>42</v>
      </c>
      <c r="Q80" s="31">
        <v>24</v>
      </c>
      <c r="R80" s="31">
        <v>0</v>
      </c>
      <c r="S80" s="31">
        <v>5</v>
      </c>
      <c r="T80" s="24">
        <v>10</v>
      </c>
      <c r="U80" s="24">
        <v>100</v>
      </c>
      <c r="AB80" s="31">
        <v>190</v>
      </c>
      <c r="AC80" s="31" t="s">
        <v>432</v>
      </c>
      <c r="AD80" s="24" t="s">
        <v>11</v>
      </c>
      <c r="AE80" s="31" t="s">
        <v>216</v>
      </c>
    </row>
    <row r="81" spans="1:31" s="31" customFormat="1">
      <c r="A81" s="24" t="s">
        <v>798</v>
      </c>
      <c r="B81" s="31" t="s">
        <v>37</v>
      </c>
      <c r="C81" s="31" t="s">
        <v>16</v>
      </c>
      <c r="D81" s="31" t="s">
        <v>381</v>
      </c>
      <c r="G81" s="31" t="s">
        <v>801</v>
      </c>
      <c r="H81" s="24" t="s">
        <v>183</v>
      </c>
      <c r="J81" s="31">
        <v>15</v>
      </c>
      <c r="K81" s="31">
        <v>15</v>
      </c>
      <c r="L81" s="24">
        <v>15</v>
      </c>
      <c r="M81" s="24">
        <v>42</v>
      </c>
      <c r="Q81" s="31">
        <v>24</v>
      </c>
      <c r="R81" s="31">
        <v>0</v>
      </c>
      <c r="S81" s="31">
        <v>5</v>
      </c>
      <c r="T81" s="24">
        <v>10</v>
      </c>
      <c r="U81" s="24">
        <v>130</v>
      </c>
      <c r="AB81" s="31">
        <v>190</v>
      </c>
      <c r="AC81" s="31" t="s">
        <v>432</v>
      </c>
      <c r="AD81" s="24" t="s">
        <v>11</v>
      </c>
      <c r="AE81" s="31" t="s">
        <v>216</v>
      </c>
    </row>
    <row r="82" spans="1:31" s="31" customFormat="1">
      <c r="A82" s="24" t="s">
        <v>798</v>
      </c>
      <c r="B82" s="31" t="s">
        <v>37</v>
      </c>
      <c r="C82" s="31" t="s">
        <v>16</v>
      </c>
      <c r="D82" s="31" t="s">
        <v>381</v>
      </c>
      <c r="G82" s="31" t="s">
        <v>801</v>
      </c>
      <c r="H82" s="24" t="s">
        <v>183</v>
      </c>
      <c r="J82" s="31">
        <v>15</v>
      </c>
      <c r="K82" s="31">
        <v>15</v>
      </c>
      <c r="L82" s="24">
        <v>9</v>
      </c>
      <c r="M82" s="24">
        <v>42</v>
      </c>
      <c r="Q82" s="31">
        <v>24</v>
      </c>
      <c r="R82" s="31">
        <v>0</v>
      </c>
      <c r="S82" s="31">
        <v>5</v>
      </c>
      <c r="T82" s="24">
        <v>10</v>
      </c>
      <c r="U82" s="24">
        <v>40</v>
      </c>
      <c r="AB82" s="31">
        <v>190</v>
      </c>
      <c r="AC82" s="31" t="s">
        <v>432</v>
      </c>
      <c r="AD82" s="24" t="s">
        <v>11</v>
      </c>
      <c r="AE82" s="31" t="s">
        <v>216</v>
      </c>
    </row>
    <row r="83" spans="1:31" s="31" customFormat="1">
      <c r="A83" s="24" t="s">
        <v>798</v>
      </c>
      <c r="B83" s="31" t="s">
        <v>37</v>
      </c>
      <c r="C83" s="31" t="s">
        <v>16</v>
      </c>
      <c r="D83" s="31" t="s">
        <v>381</v>
      </c>
      <c r="G83" s="31" t="s">
        <v>801</v>
      </c>
      <c r="H83" s="24" t="s">
        <v>183</v>
      </c>
      <c r="J83" s="31">
        <v>15</v>
      </c>
      <c r="K83" s="31">
        <v>15</v>
      </c>
      <c r="L83" s="24">
        <v>9</v>
      </c>
      <c r="M83" s="24">
        <v>42</v>
      </c>
      <c r="Q83" s="31">
        <v>24</v>
      </c>
      <c r="R83" s="31">
        <v>0</v>
      </c>
      <c r="S83" s="31">
        <v>5</v>
      </c>
      <c r="T83" s="24">
        <v>10</v>
      </c>
      <c r="U83" s="24">
        <v>70</v>
      </c>
      <c r="AB83" s="31">
        <v>190</v>
      </c>
      <c r="AC83" s="31" t="s">
        <v>432</v>
      </c>
      <c r="AD83" s="24" t="s">
        <v>11</v>
      </c>
      <c r="AE83" s="31" t="s">
        <v>216</v>
      </c>
    </row>
    <row r="84" spans="1:31" s="31" customFormat="1">
      <c r="A84" s="24" t="s">
        <v>798</v>
      </c>
      <c r="B84" s="31" t="s">
        <v>37</v>
      </c>
      <c r="C84" s="31" t="s">
        <v>16</v>
      </c>
      <c r="D84" s="31" t="s">
        <v>381</v>
      </c>
      <c r="G84" s="31" t="s">
        <v>801</v>
      </c>
      <c r="H84" s="24" t="s">
        <v>183</v>
      </c>
      <c r="J84" s="31">
        <v>15</v>
      </c>
      <c r="K84" s="31">
        <v>15</v>
      </c>
      <c r="L84" s="24">
        <v>9</v>
      </c>
      <c r="M84" s="24">
        <v>42</v>
      </c>
      <c r="Q84" s="31">
        <v>24</v>
      </c>
      <c r="R84" s="31">
        <v>0</v>
      </c>
      <c r="S84" s="31">
        <v>5</v>
      </c>
      <c r="T84" s="24">
        <v>10</v>
      </c>
      <c r="U84" s="24">
        <v>100</v>
      </c>
      <c r="AB84" s="31">
        <v>190</v>
      </c>
      <c r="AC84" s="31" t="s">
        <v>432</v>
      </c>
      <c r="AD84" s="24" t="s">
        <v>11</v>
      </c>
      <c r="AE84" s="31" t="s">
        <v>216</v>
      </c>
    </row>
    <row r="85" spans="1:31" s="31" customFormat="1">
      <c r="A85" s="24" t="s">
        <v>798</v>
      </c>
      <c r="B85" s="31" t="s">
        <v>37</v>
      </c>
      <c r="C85" s="31" t="s">
        <v>16</v>
      </c>
      <c r="D85" s="31" t="s">
        <v>381</v>
      </c>
      <c r="G85" s="31" t="s">
        <v>801</v>
      </c>
      <c r="H85" s="24" t="s">
        <v>183</v>
      </c>
      <c r="J85" s="31">
        <v>15</v>
      </c>
      <c r="K85" s="31">
        <v>15</v>
      </c>
      <c r="L85" s="24">
        <v>9</v>
      </c>
      <c r="M85" s="24">
        <v>42</v>
      </c>
      <c r="Q85" s="31">
        <v>24</v>
      </c>
      <c r="R85" s="31">
        <v>0</v>
      </c>
      <c r="S85" s="31">
        <v>5</v>
      </c>
      <c r="T85" s="24">
        <v>10</v>
      </c>
      <c r="U85" s="24">
        <v>130</v>
      </c>
      <c r="AB85" s="31">
        <v>190</v>
      </c>
      <c r="AC85" s="31" t="s">
        <v>432</v>
      </c>
      <c r="AD85" s="24" t="s">
        <v>11</v>
      </c>
      <c r="AE85" s="31" t="s">
        <v>216</v>
      </c>
    </row>
    <row r="86" spans="1:31" s="31" customFormat="1">
      <c r="A86" s="24" t="s">
        <v>798</v>
      </c>
      <c r="B86" s="31" t="s">
        <v>37</v>
      </c>
      <c r="C86" s="24" t="s">
        <v>16</v>
      </c>
      <c r="D86" s="31" t="s">
        <v>17</v>
      </c>
      <c r="G86" s="31" t="s">
        <v>801</v>
      </c>
      <c r="H86" s="24" t="s">
        <v>183</v>
      </c>
      <c r="J86" s="31">
        <v>15</v>
      </c>
      <c r="K86" s="31">
        <v>15</v>
      </c>
      <c r="L86" s="24">
        <v>21</v>
      </c>
      <c r="M86" s="24">
        <v>42</v>
      </c>
      <c r="Q86" s="31">
        <v>24</v>
      </c>
      <c r="R86" s="31">
        <v>0</v>
      </c>
      <c r="S86" s="31">
        <v>5</v>
      </c>
      <c r="T86" s="24">
        <v>10</v>
      </c>
      <c r="U86" s="24">
        <v>40</v>
      </c>
      <c r="AB86" s="31">
        <v>190</v>
      </c>
      <c r="AC86" s="31" t="s">
        <v>432</v>
      </c>
      <c r="AD86" s="24" t="s">
        <v>11</v>
      </c>
      <c r="AE86" s="31" t="s">
        <v>216</v>
      </c>
    </row>
    <row r="87" spans="1:31" s="31" customFormat="1">
      <c r="A87" s="24" t="s">
        <v>798</v>
      </c>
      <c r="B87" s="31" t="s">
        <v>37</v>
      </c>
      <c r="C87" s="24" t="s">
        <v>16</v>
      </c>
      <c r="D87" s="31" t="s">
        <v>17</v>
      </c>
      <c r="G87" s="31" t="s">
        <v>801</v>
      </c>
      <c r="H87" s="24" t="s">
        <v>183</v>
      </c>
      <c r="J87" s="31">
        <v>15</v>
      </c>
      <c r="K87" s="31">
        <v>15</v>
      </c>
      <c r="L87" s="24">
        <v>21</v>
      </c>
      <c r="M87" s="24">
        <v>42</v>
      </c>
      <c r="Q87" s="31">
        <v>24</v>
      </c>
      <c r="R87" s="31">
        <v>0</v>
      </c>
      <c r="S87" s="31">
        <v>5</v>
      </c>
      <c r="T87" s="24">
        <v>10</v>
      </c>
      <c r="U87" s="24">
        <v>70</v>
      </c>
      <c r="AB87" s="31">
        <v>190</v>
      </c>
      <c r="AC87" s="31" t="s">
        <v>432</v>
      </c>
      <c r="AD87" s="24" t="s">
        <v>11</v>
      </c>
      <c r="AE87" s="31" t="s">
        <v>216</v>
      </c>
    </row>
    <row r="88" spans="1:31" s="31" customFormat="1">
      <c r="A88" s="24" t="s">
        <v>798</v>
      </c>
      <c r="B88" s="31" t="s">
        <v>37</v>
      </c>
      <c r="C88" s="24" t="s">
        <v>16</v>
      </c>
      <c r="D88" s="31" t="s">
        <v>17</v>
      </c>
      <c r="G88" s="31" t="s">
        <v>801</v>
      </c>
      <c r="H88" s="24" t="s">
        <v>183</v>
      </c>
      <c r="J88" s="31">
        <v>15</v>
      </c>
      <c r="K88" s="31">
        <v>15</v>
      </c>
      <c r="L88" s="24">
        <v>21</v>
      </c>
      <c r="M88" s="24">
        <v>42</v>
      </c>
      <c r="Q88" s="31">
        <v>24</v>
      </c>
      <c r="R88" s="31">
        <v>0</v>
      </c>
      <c r="S88" s="31">
        <v>5</v>
      </c>
      <c r="T88" s="24">
        <v>10</v>
      </c>
      <c r="U88" s="24">
        <v>100</v>
      </c>
      <c r="AB88" s="31">
        <v>190</v>
      </c>
      <c r="AC88" s="31" t="s">
        <v>432</v>
      </c>
      <c r="AD88" s="24" t="s">
        <v>11</v>
      </c>
      <c r="AE88" s="31" t="s">
        <v>216</v>
      </c>
    </row>
    <row r="89" spans="1:31" s="31" customFormat="1">
      <c r="A89" s="24" t="s">
        <v>798</v>
      </c>
      <c r="B89" s="31" t="s">
        <v>37</v>
      </c>
      <c r="C89" s="24" t="s">
        <v>16</v>
      </c>
      <c r="D89" s="31" t="s">
        <v>17</v>
      </c>
      <c r="G89" s="31" t="s">
        <v>801</v>
      </c>
      <c r="H89" s="24" t="s">
        <v>183</v>
      </c>
      <c r="J89" s="31">
        <v>15</v>
      </c>
      <c r="K89" s="31">
        <v>15</v>
      </c>
      <c r="L89" s="24">
        <v>21</v>
      </c>
      <c r="M89" s="24">
        <v>42</v>
      </c>
      <c r="Q89" s="31">
        <v>24</v>
      </c>
      <c r="R89" s="31">
        <v>0</v>
      </c>
      <c r="S89" s="31">
        <v>5</v>
      </c>
      <c r="T89" s="24">
        <v>10</v>
      </c>
      <c r="U89" s="24">
        <v>130</v>
      </c>
      <c r="AB89" s="31">
        <v>190</v>
      </c>
      <c r="AC89" s="31" t="s">
        <v>432</v>
      </c>
      <c r="AD89" s="24" t="s">
        <v>11</v>
      </c>
      <c r="AE89" s="31" t="s">
        <v>216</v>
      </c>
    </row>
    <row r="90" spans="1:31" s="31" customFormat="1">
      <c r="A90" s="24" t="s">
        <v>798</v>
      </c>
      <c r="B90" s="31" t="s">
        <v>37</v>
      </c>
      <c r="C90" s="24" t="s">
        <v>16</v>
      </c>
      <c r="D90" s="31" t="s">
        <v>17</v>
      </c>
      <c r="G90" s="31" t="s">
        <v>801</v>
      </c>
      <c r="H90" s="24" t="s">
        <v>183</v>
      </c>
      <c r="J90" s="31">
        <v>15</v>
      </c>
      <c r="K90" s="31">
        <v>15</v>
      </c>
      <c r="L90" s="24">
        <v>15</v>
      </c>
      <c r="M90" s="24">
        <v>42</v>
      </c>
      <c r="Q90" s="31">
        <v>24</v>
      </c>
      <c r="R90" s="31">
        <v>0</v>
      </c>
      <c r="S90" s="31">
        <v>5</v>
      </c>
      <c r="T90" s="24">
        <v>10</v>
      </c>
      <c r="U90" s="24">
        <v>40</v>
      </c>
      <c r="AB90" s="31">
        <v>190</v>
      </c>
      <c r="AC90" s="31" t="s">
        <v>432</v>
      </c>
      <c r="AD90" s="24" t="s">
        <v>11</v>
      </c>
      <c r="AE90" s="31" t="s">
        <v>216</v>
      </c>
    </row>
    <row r="91" spans="1:31" s="31" customFormat="1">
      <c r="A91" s="24" t="s">
        <v>798</v>
      </c>
      <c r="B91" s="31" t="s">
        <v>37</v>
      </c>
      <c r="C91" s="24" t="s">
        <v>16</v>
      </c>
      <c r="D91" s="31" t="s">
        <v>17</v>
      </c>
      <c r="G91" s="31" t="s">
        <v>801</v>
      </c>
      <c r="H91" s="24" t="s">
        <v>183</v>
      </c>
      <c r="J91" s="31">
        <v>15</v>
      </c>
      <c r="K91" s="31">
        <v>15</v>
      </c>
      <c r="L91" s="24">
        <v>15</v>
      </c>
      <c r="M91" s="24">
        <v>42</v>
      </c>
      <c r="Q91" s="31">
        <v>24</v>
      </c>
      <c r="R91" s="31">
        <v>0</v>
      </c>
      <c r="S91" s="31">
        <v>5</v>
      </c>
      <c r="T91" s="24">
        <v>10</v>
      </c>
      <c r="U91" s="24">
        <v>70</v>
      </c>
      <c r="AB91" s="31">
        <v>190</v>
      </c>
      <c r="AC91" s="31" t="s">
        <v>432</v>
      </c>
      <c r="AD91" s="24" t="s">
        <v>11</v>
      </c>
      <c r="AE91" s="31" t="s">
        <v>216</v>
      </c>
    </row>
    <row r="92" spans="1:31" s="31" customFormat="1">
      <c r="A92" s="24" t="s">
        <v>798</v>
      </c>
      <c r="B92" s="31" t="s">
        <v>37</v>
      </c>
      <c r="C92" s="24" t="s">
        <v>16</v>
      </c>
      <c r="D92" s="31" t="s">
        <v>17</v>
      </c>
      <c r="G92" s="31" t="s">
        <v>801</v>
      </c>
      <c r="H92" s="24" t="s">
        <v>183</v>
      </c>
      <c r="J92" s="31">
        <v>15</v>
      </c>
      <c r="K92" s="31">
        <v>15</v>
      </c>
      <c r="L92" s="24">
        <v>15</v>
      </c>
      <c r="M92" s="24">
        <v>42</v>
      </c>
      <c r="Q92" s="31">
        <v>24</v>
      </c>
      <c r="R92" s="31">
        <v>0</v>
      </c>
      <c r="S92" s="31">
        <v>5</v>
      </c>
      <c r="T92" s="24">
        <v>10</v>
      </c>
      <c r="U92" s="24">
        <v>100</v>
      </c>
      <c r="AB92" s="31">
        <v>190</v>
      </c>
      <c r="AC92" s="31" t="s">
        <v>432</v>
      </c>
      <c r="AD92" s="24" t="s">
        <v>11</v>
      </c>
      <c r="AE92" s="31" t="s">
        <v>216</v>
      </c>
    </row>
    <row r="93" spans="1:31" s="31" customFormat="1">
      <c r="A93" s="24" t="s">
        <v>798</v>
      </c>
      <c r="B93" s="31" t="s">
        <v>37</v>
      </c>
      <c r="C93" s="24" t="s">
        <v>16</v>
      </c>
      <c r="D93" s="31" t="s">
        <v>17</v>
      </c>
      <c r="G93" s="31" t="s">
        <v>801</v>
      </c>
      <c r="H93" s="24" t="s">
        <v>183</v>
      </c>
      <c r="J93" s="31">
        <v>15</v>
      </c>
      <c r="K93" s="31">
        <v>15</v>
      </c>
      <c r="L93" s="24">
        <v>15</v>
      </c>
      <c r="M93" s="24">
        <v>42</v>
      </c>
      <c r="Q93" s="31">
        <v>24</v>
      </c>
      <c r="R93" s="31">
        <v>0</v>
      </c>
      <c r="S93" s="31">
        <v>5</v>
      </c>
      <c r="T93" s="24">
        <v>10</v>
      </c>
      <c r="U93" s="24">
        <v>130</v>
      </c>
      <c r="AB93" s="31">
        <v>190</v>
      </c>
      <c r="AC93" s="31" t="s">
        <v>432</v>
      </c>
      <c r="AD93" s="24" t="s">
        <v>11</v>
      </c>
      <c r="AE93" s="31" t="s">
        <v>216</v>
      </c>
    </row>
    <row r="94" spans="1:31" s="31" customFormat="1">
      <c r="A94" s="24" t="s">
        <v>798</v>
      </c>
      <c r="B94" s="31" t="s">
        <v>37</v>
      </c>
      <c r="C94" s="24" t="s">
        <v>16</v>
      </c>
      <c r="D94" s="31" t="s">
        <v>17</v>
      </c>
      <c r="G94" s="31" t="s">
        <v>801</v>
      </c>
      <c r="H94" s="24" t="s">
        <v>183</v>
      </c>
      <c r="J94" s="31">
        <v>15</v>
      </c>
      <c r="K94" s="31">
        <v>15</v>
      </c>
      <c r="L94" s="24">
        <v>9</v>
      </c>
      <c r="M94" s="24">
        <v>42</v>
      </c>
      <c r="Q94" s="31">
        <v>24</v>
      </c>
      <c r="R94" s="31">
        <v>0</v>
      </c>
      <c r="S94" s="31">
        <v>5</v>
      </c>
      <c r="T94" s="24">
        <v>10</v>
      </c>
      <c r="U94" s="24">
        <v>40</v>
      </c>
      <c r="AB94" s="31">
        <v>190</v>
      </c>
      <c r="AC94" s="31" t="s">
        <v>432</v>
      </c>
      <c r="AD94" s="24" t="s">
        <v>11</v>
      </c>
      <c r="AE94" s="31" t="s">
        <v>216</v>
      </c>
    </row>
    <row r="95" spans="1:31" s="31" customFormat="1">
      <c r="A95" s="24" t="s">
        <v>798</v>
      </c>
      <c r="B95" s="31" t="s">
        <v>37</v>
      </c>
      <c r="C95" s="24" t="s">
        <v>16</v>
      </c>
      <c r="D95" s="31" t="s">
        <v>17</v>
      </c>
      <c r="G95" s="31" t="s">
        <v>801</v>
      </c>
      <c r="H95" s="24" t="s">
        <v>183</v>
      </c>
      <c r="J95" s="31">
        <v>15</v>
      </c>
      <c r="K95" s="31">
        <v>15</v>
      </c>
      <c r="L95" s="24">
        <v>9</v>
      </c>
      <c r="M95" s="24">
        <v>42</v>
      </c>
      <c r="Q95" s="31">
        <v>24</v>
      </c>
      <c r="R95" s="31">
        <v>0</v>
      </c>
      <c r="S95" s="31">
        <v>5</v>
      </c>
      <c r="T95" s="24">
        <v>10</v>
      </c>
      <c r="U95" s="24">
        <v>70</v>
      </c>
      <c r="AB95" s="31">
        <v>190</v>
      </c>
      <c r="AC95" s="31" t="s">
        <v>432</v>
      </c>
      <c r="AD95" s="24" t="s">
        <v>11</v>
      </c>
      <c r="AE95" s="31" t="s">
        <v>216</v>
      </c>
    </row>
    <row r="96" spans="1:31" s="31" customFormat="1">
      <c r="A96" s="24" t="s">
        <v>798</v>
      </c>
      <c r="B96" s="31" t="s">
        <v>37</v>
      </c>
      <c r="C96" s="24" t="s">
        <v>16</v>
      </c>
      <c r="D96" s="31" t="s">
        <v>17</v>
      </c>
      <c r="G96" s="31" t="s">
        <v>801</v>
      </c>
      <c r="H96" s="24" t="s">
        <v>183</v>
      </c>
      <c r="J96" s="31">
        <v>15</v>
      </c>
      <c r="K96" s="31">
        <v>15</v>
      </c>
      <c r="L96" s="24">
        <v>9</v>
      </c>
      <c r="M96" s="24">
        <v>42</v>
      </c>
      <c r="Q96" s="31">
        <v>24</v>
      </c>
      <c r="R96" s="31">
        <v>0</v>
      </c>
      <c r="S96" s="31">
        <v>5</v>
      </c>
      <c r="T96" s="24">
        <v>10</v>
      </c>
      <c r="U96" s="24">
        <v>100</v>
      </c>
      <c r="AB96" s="31">
        <v>190</v>
      </c>
      <c r="AC96" s="31" t="s">
        <v>432</v>
      </c>
      <c r="AD96" s="24" t="s">
        <v>11</v>
      </c>
      <c r="AE96" s="31" t="s">
        <v>216</v>
      </c>
    </row>
    <row r="97" spans="1:31" s="31" customFormat="1">
      <c r="A97" s="24" t="s">
        <v>798</v>
      </c>
      <c r="B97" s="31" t="s">
        <v>37</v>
      </c>
      <c r="C97" s="24" t="s">
        <v>16</v>
      </c>
      <c r="D97" s="31" t="s">
        <v>17</v>
      </c>
      <c r="G97" s="31" t="s">
        <v>801</v>
      </c>
      <c r="H97" s="24" t="s">
        <v>183</v>
      </c>
      <c r="J97" s="31">
        <v>15</v>
      </c>
      <c r="K97" s="31">
        <v>15</v>
      </c>
      <c r="L97" s="24">
        <v>9</v>
      </c>
      <c r="M97" s="24">
        <v>42</v>
      </c>
      <c r="Q97" s="31">
        <v>24</v>
      </c>
      <c r="R97" s="31">
        <v>0</v>
      </c>
      <c r="S97" s="31">
        <v>5</v>
      </c>
      <c r="T97" s="24">
        <v>10</v>
      </c>
      <c r="U97" s="24">
        <v>130</v>
      </c>
      <c r="AB97" s="31">
        <v>190</v>
      </c>
      <c r="AC97" s="31" t="s">
        <v>432</v>
      </c>
      <c r="AD97" s="24" t="s">
        <v>11</v>
      </c>
      <c r="AE97" s="31" t="s">
        <v>216</v>
      </c>
    </row>
    <row r="98" spans="1:31" s="31" customFormat="1">
      <c r="A98" s="24" t="s">
        <v>798</v>
      </c>
      <c r="B98" s="31" t="s">
        <v>37</v>
      </c>
      <c r="C98" s="24" t="s">
        <v>799</v>
      </c>
      <c r="D98" s="31" t="s">
        <v>800</v>
      </c>
      <c r="G98" s="31" t="s">
        <v>801</v>
      </c>
      <c r="H98" s="24" t="s">
        <v>183</v>
      </c>
      <c r="J98" s="31">
        <v>15</v>
      </c>
      <c r="K98" s="31">
        <v>15</v>
      </c>
      <c r="L98" s="24">
        <v>21</v>
      </c>
      <c r="M98" s="24">
        <v>42</v>
      </c>
      <c r="Q98" s="31">
        <v>24</v>
      </c>
      <c r="R98" s="31">
        <v>0</v>
      </c>
      <c r="S98" s="31">
        <v>5</v>
      </c>
      <c r="T98" s="24">
        <v>10</v>
      </c>
      <c r="U98" s="24">
        <v>40</v>
      </c>
      <c r="AB98" s="31">
        <v>190</v>
      </c>
      <c r="AC98" s="31" t="s">
        <v>432</v>
      </c>
      <c r="AD98" s="24" t="s">
        <v>11</v>
      </c>
      <c r="AE98" s="31" t="s">
        <v>216</v>
      </c>
    </row>
    <row r="99" spans="1:31" s="31" customFormat="1">
      <c r="A99" s="24" t="s">
        <v>798</v>
      </c>
      <c r="B99" s="31" t="s">
        <v>37</v>
      </c>
      <c r="C99" s="24" t="s">
        <v>799</v>
      </c>
      <c r="D99" s="31" t="s">
        <v>800</v>
      </c>
      <c r="G99" s="31" t="s">
        <v>801</v>
      </c>
      <c r="H99" s="24" t="s">
        <v>183</v>
      </c>
      <c r="J99" s="31">
        <v>15</v>
      </c>
      <c r="K99" s="31">
        <v>15</v>
      </c>
      <c r="L99" s="24">
        <v>21</v>
      </c>
      <c r="M99" s="24">
        <v>42</v>
      </c>
      <c r="Q99" s="31">
        <v>24</v>
      </c>
      <c r="R99" s="31">
        <v>0</v>
      </c>
      <c r="S99" s="31">
        <v>5</v>
      </c>
      <c r="T99" s="24">
        <v>10</v>
      </c>
      <c r="U99" s="24">
        <v>70</v>
      </c>
      <c r="AB99" s="31">
        <v>190</v>
      </c>
      <c r="AC99" s="31" t="s">
        <v>432</v>
      </c>
      <c r="AD99" s="24" t="s">
        <v>11</v>
      </c>
      <c r="AE99" s="31" t="s">
        <v>216</v>
      </c>
    </row>
    <row r="100" spans="1:31" s="31" customFormat="1">
      <c r="A100" s="24" t="s">
        <v>798</v>
      </c>
      <c r="B100" s="31" t="s">
        <v>37</v>
      </c>
      <c r="C100" s="24" t="s">
        <v>799</v>
      </c>
      <c r="D100" s="31" t="s">
        <v>800</v>
      </c>
      <c r="G100" s="31" t="s">
        <v>801</v>
      </c>
      <c r="H100" s="24" t="s">
        <v>183</v>
      </c>
      <c r="J100" s="31">
        <v>15</v>
      </c>
      <c r="K100" s="31">
        <v>15</v>
      </c>
      <c r="L100" s="24">
        <v>21</v>
      </c>
      <c r="M100" s="24">
        <v>42</v>
      </c>
      <c r="Q100" s="31">
        <v>24</v>
      </c>
      <c r="R100" s="31">
        <v>0</v>
      </c>
      <c r="S100" s="31">
        <v>5</v>
      </c>
      <c r="T100" s="24">
        <v>10</v>
      </c>
      <c r="U100" s="24">
        <v>100</v>
      </c>
      <c r="AB100" s="31">
        <v>190</v>
      </c>
      <c r="AC100" s="31" t="s">
        <v>432</v>
      </c>
      <c r="AD100" s="24" t="s">
        <v>11</v>
      </c>
      <c r="AE100" s="31" t="s">
        <v>216</v>
      </c>
    </row>
    <row r="101" spans="1:31" s="31" customFormat="1">
      <c r="A101" s="24" t="s">
        <v>798</v>
      </c>
      <c r="B101" s="31" t="s">
        <v>37</v>
      </c>
      <c r="C101" s="24" t="s">
        <v>799</v>
      </c>
      <c r="D101" s="31" t="s">
        <v>800</v>
      </c>
      <c r="G101" s="31" t="s">
        <v>801</v>
      </c>
      <c r="H101" s="24" t="s">
        <v>183</v>
      </c>
      <c r="J101" s="31">
        <v>15</v>
      </c>
      <c r="K101" s="31">
        <v>15</v>
      </c>
      <c r="L101" s="24">
        <v>21</v>
      </c>
      <c r="M101" s="24">
        <v>42</v>
      </c>
      <c r="Q101" s="31">
        <v>24</v>
      </c>
      <c r="R101" s="31">
        <v>0</v>
      </c>
      <c r="S101" s="31">
        <v>5</v>
      </c>
      <c r="T101" s="24">
        <v>10</v>
      </c>
      <c r="U101" s="24">
        <v>130</v>
      </c>
      <c r="AB101" s="31">
        <v>190</v>
      </c>
      <c r="AC101" s="31" t="s">
        <v>432</v>
      </c>
      <c r="AD101" s="24" t="s">
        <v>11</v>
      </c>
      <c r="AE101" s="31" t="s">
        <v>216</v>
      </c>
    </row>
    <row r="102" spans="1:31" s="31" customFormat="1">
      <c r="A102" s="24" t="s">
        <v>798</v>
      </c>
      <c r="B102" s="31" t="s">
        <v>37</v>
      </c>
      <c r="C102" s="24" t="s">
        <v>799</v>
      </c>
      <c r="D102" s="31" t="s">
        <v>800</v>
      </c>
      <c r="G102" s="31" t="s">
        <v>801</v>
      </c>
      <c r="H102" s="24" t="s">
        <v>183</v>
      </c>
      <c r="J102" s="31">
        <v>15</v>
      </c>
      <c r="K102" s="31">
        <v>15</v>
      </c>
      <c r="L102" s="24">
        <v>15</v>
      </c>
      <c r="M102" s="24">
        <v>42</v>
      </c>
      <c r="Q102" s="31">
        <v>24</v>
      </c>
      <c r="R102" s="31">
        <v>0</v>
      </c>
      <c r="S102" s="31">
        <v>5</v>
      </c>
      <c r="T102" s="24">
        <v>10</v>
      </c>
      <c r="U102" s="24">
        <v>40</v>
      </c>
      <c r="AB102" s="31">
        <v>190</v>
      </c>
      <c r="AC102" s="31" t="s">
        <v>432</v>
      </c>
      <c r="AD102" s="24" t="s">
        <v>11</v>
      </c>
      <c r="AE102" s="31" t="s">
        <v>216</v>
      </c>
    </row>
    <row r="103" spans="1:31" s="31" customFormat="1">
      <c r="A103" s="24" t="s">
        <v>798</v>
      </c>
      <c r="B103" s="31" t="s">
        <v>37</v>
      </c>
      <c r="C103" s="24" t="s">
        <v>799</v>
      </c>
      <c r="D103" s="31" t="s">
        <v>800</v>
      </c>
      <c r="G103" s="31" t="s">
        <v>801</v>
      </c>
      <c r="H103" s="24" t="s">
        <v>183</v>
      </c>
      <c r="J103" s="31">
        <v>15</v>
      </c>
      <c r="K103" s="31">
        <v>15</v>
      </c>
      <c r="L103" s="24">
        <v>15</v>
      </c>
      <c r="M103" s="24">
        <v>42</v>
      </c>
      <c r="Q103" s="31">
        <v>24</v>
      </c>
      <c r="R103" s="31">
        <v>0</v>
      </c>
      <c r="S103" s="31">
        <v>5</v>
      </c>
      <c r="T103" s="24">
        <v>10</v>
      </c>
      <c r="U103" s="24">
        <v>70</v>
      </c>
      <c r="AB103" s="31">
        <v>190</v>
      </c>
      <c r="AC103" s="31" t="s">
        <v>432</v>
      </c>
      <c r="AD103" s="24" t="s">
        <v>11</v>
      </c>
      <c r="AE103" s="31" t="s">
        <v>216</v>
      </c>
    </row>
    <row r="104" spans="1:31" s="31" customFormat="1">
      <c r="A104" s="24" t="s">
        <v>798</v>
      </c>
      <c r="B104" s="31" t="s">
        <v>37</v>
      </c>
      <c r="C104" s="24" t="s">
        <v>799</v>
      </c>
      <c r="D104" s="31" t="s">
        <v>800</v>
      </c>
      <c r="G104" s="31" t="s">
        <v>801</v>
      </c>
      <c r="H104" s="24" t="s">
        <v>183</v>
      </c>
      <c r="J104" s="31">
        <v>15</v>
      </c>
      <c r="K104" s="31">
        <v>15</v>
      </c>
      <c r="L104" s="24">
        <v>15</v>
      </c>
      <c r="M104" s="24">
        <v>42</v>
      </c>
      <c r="Q104" s="31">
        <v>24</v>
      </c>
      <c r="R104" s="31">
        <v>0</v>
      </c>
      <c r="S104" s="31">
        <v>5</v>
      </c>
      <c r="T104" s="24">
        <v>10</v>
      </c>
      <c r="U104" s="24">
        <v>100</v>
      </c>
      <c r="AB104" s="31">
        <v>190</v>
      </c>
      <c r="AC104" s="31" t="s">
        <v>432</v>
      </c>
      <c r="AD104" s="24" t="s">
        <v>11</v>
      </c>
      <c r="AE104" s="31" t="s">
        <v>216</v>
      </c>
    </row>
    <row r="105" spans="1:31" s="31" customFormat="1">
      <c r="A105" s="24" t="s">
        <v>798</v>
      </c>
      <c r="B105" s="31" t="s">
        <v>37</v>
      </c>
      <c r="C105" s="24" t="s">
        <v>799</v>
      </c>
      <c r="D105" s="31" t="s">
        <v>800</v>
      </c>
      <c r="G105" s="31" t="s">
        <v>801</v>
      </c>
      <c r="H105" s="24" t="s">
        <v>183</v>
      </c>
      <c r="J105" s="31">
        <v>15</v>
      </c>
      <c r="K105" s="31">
        <v>15</v>
      </c>
      <c r="L105" s="24">
        <v>15</v>
      </c>
      <c r="M105" s="24">
        <v>42</v>
      </c>
      <c r="Q105" s="31">
        <v>24</v>
      </c>
      <c r="R105" s="31">
        <v>0</v>
      </c>
      <c r="S105" s="31">
        <v>5</v>
      </c>
      <c r="T105" s="24">
        <v>10</v>
      </c>
      <c r="U105" s="24">
        <v>130</v>
      </c>
      <c r="AB105" s="31">
        <v>190</v>
      </c>
      <c r="AC105" s="31" t="s">
        <v>432</v>
      </c>
      <c r="AD105" s="24" t="s">
        <v>11</v>
      </c>
      <c r="AE105" s="31" t="s">
        <v>216</v>
      </c>
    </row>
    <row r="106" spans="1:31" s="31" customFormat="1">
      <c r="A106" s="24" t="s">
        <v>798</v>
      </c>
      <c r="B106" s="31" t="s">
        <v>37</v>
      </c>
      <c r="C106" s="24" t="s">
        <v>799</v>
      </c>
      <c r="D106" s="31" t="s">
        <v>800</v>
      </c>
      <c r="G106" s="31" t="s">
        <v>801</v>
      </c>
      <c r="H106" s="24" t="s">
        <v>183</v>
      </c>
      <c r="J106" s="31">
        <v>15</v>
      </c>
      <c r="K106" s="31">
        <v>15</v>
      </c>
      <c r="L106" s="24">
        <v>9</v>
      </c>
      <c r="M106" s="24">
        <v>42</v>
      </c>
      <c r="Q106" s="31">
        <v>24</v>
      </c>
      <c r="R106" s="31">
        <v>0</v>
      </c>
      <c r="S106" s="31">
        <v>5</v>
      </c>
      <c r="T106" s="24">
        <v>10</v>
      </c>
      <c r="U106" s="24">
        <v>40</v>
      </c>
      <c r="AB106" s="31">
        <v>190</v>
      </c>
      <c r="AC106" s="31" t="s">
        <v>432</v>
      </c>
      <c r="AD106" s="24" t="s">
        <v>11</v>
      </c>
      <c r="AE106" s="31" t="s">
        <v>216</v>
      </c>
    </row>
    <row r="107" spans="1:31" s="31" customFormat="1">
      <c r="A107" s="24" t="s">
        <v>798</v>
      </c>
      <c r="B107" s="31" t="s">
        <v>37</v>
      </c>
      <c r="C107" s="24" t="s">
        <v>799</v>
      </c>
      <c r="D107" s="31" t="s">
        <v>800</v>
      </c>
      <c r="G107" s="31" t="s">
        <v>801</v>
      </c>
      <c r="H107" s="24" t="s">
        <v>183</v>
      </c>
      <c r="J107" s="31">
        <v>15</v>
      </c>
      <c r="K107" s="31">
        <v>15</v>
      </c>
      <c r="L107" s="24">
        <v>9</v>
      </c>
      <c r="M107" s="24">
        <v>42</v>
      </c>
      <c r="Q107" s="31">
        <v>24</v>
      </c>
      <c r="R107" s="31">
        <v>0</v>
      </c>
      <c r="S107" s="31">
        <v>5</v>
      </c>
      <c r="T107" s="24">
        <v>10</v>
      </c>
      <c r="U107" s="24">
        <v>70</v>
      </c>
      <c r="AB107" s="31">
        <v>190</v>
      </c>
      <c r="AC107" s="31" t="s">
        <v>432</v>
      </c>
      <c r="AD107" s="24" t="s">
        <v>11</v>
      </c>
      <c r="AE107" s="31" t="s">
        <v>216</v>
      </c>
    </row>
    <row r="108" spans="1:31" s="31" customFormat="1">
      <c r="A108" s="24" t="s">
        <v>798</v>
      </c>
      <c r="B108" s="31" t="s">
        <v>37</v>
      </c>
      <c r="C108" s="24" t="s">
        <v>799</v>
      </c>
      <c r="D108" s="31" t="s">
        <v>800</v>
      </c>
      <c r="G108" s="31" t="s">
        <v>801</v>
      </c>
      <c r="H108" s="24" t="s">
        <v>183</v>
      </c>
      <c r="J108" s="31">
        <v>15</v>
      </c>
      <c r="K108" s="31">
        <v>15</v>
      </c>
      <c r="L108" s="24">
        <v>9</v>
      </c>
      <c r="M108" s="24">
        <v>42</v>
      </c>
      <c r="Q108" s="31">
        <v>24</v>
      </c>
      <c r="R108" s="31">
        <v>0</v>
      </c>
      <c r="S108" s="31">
        <v>5</v>
      </c>
      <c r="T108" s="24">
        <v>10</v>
      </c>
      <c r="U108" s="24">
        <v>100</v>
      </c>
      <c r="AB108" s="31">
        <v>190</v>
      </c>
      <c r="AC108" s="31" t="s">
        <v>432</v>
      </c>
      <c r="AD108" s="24" t="s">
        <v>11</v>
      </c>
      <c r="AE108" s="31" t="s">
        <v>216</v>
      </c>
    </row>
    <row r="109" spans="1:31" s="31" customFormat="1">
      <c r="A109" s="24" t="s">
        <v>798</v>
      </c>
      <c r="B109" s="31" t="s">
        <v>37</v>
      </c>
      <c r="C109" s="24" t="s">
        <v>799</v>
      </c>
      <c r="D109" s="31" t="s">
        <v>800</v>
      </c>
      <c r="G109" s="31" t="s">
        <v>801</v>
      </c>
      <c r="H109" s="24" t="s">
        <v>183</v>
      </c>
      <c r="J109" s="31">
        <v>15</v>
      </c>
      <c r="K109" s="31">
        <v>15</v>
      </c>
      <c r="L109" s="24">
        <v>9</v>
      </c>
      <c r="M109" s="24">
        <v>42</v>
      </c>
      <c r="Q109" s="31">
        <v>24</v>
      </c>
      <c r="R109" s="31">
        <v>0</v>
      </c>
      <c r="S109" s="31">
        <v>5</v>
      </c>
      <c r="T109" s="24">
        <v>10</v>
      </c>
      <c r="U109" s="24">
        <v>130</v>
      </c>
      <c r="AB109" s="31">
        <v>190</v>
      </c>
      <c r="AC109" s="31" t="s">
        <v>432</v>
      </c>
      <c r="AD109" s="24" t="s">
        <v>11</v>
      </c>
      <c r="AE109" s="31" t="s">
        <v>216</v>
      </c>
    </row>
    <row r="110" spans="1:31" s="31" customFormat="1">
      <c r="A110" s="31" t="s">
        <v>644</v>
      </c>
      <c r="B110" s="31" t="s">
        <v>37</v>
      </c>
      <c r="C110" s="24" t="s">
        <v>16</v>
      </c>
      <c r="D110" s="24" t="s">
        <v>17</v>
      </c>
      <c r="G110" s="24" t="s">
        <v>809</v>
      </c>
      <c r="H110" s="24" t="s">
        <v>183</v>
      </c>
      <c r="J110" s="24">
        <v>15</v>
      </c>
      <c r="K110" s="24">
        <v>15</v>
      </c>
      <c r="Q110" s="24">
        <v>8</v>
      </c>
      <c r="R110" s="31">
        <v>16</v>
      </c>
      <c r="S110" s="24">
        <v>0</v>
      </c>
      <c r="T110" s="32">
        <v>8</v>
      </c>
      <c r="U110" s="24">
        <v>44</v>
      </c>
      <c r="V110" s="32"/>
      <c r="W110" s="24"/>
      <c r="AB110" s="24" t="s">
        <v>813</v>
      </c>
      <c r="AC110" s="31" t="s">
        <v>432</v>
      </c>
      <c r="AD110" s="24" t="s">
        <v>11</v>
      </c>
      <c r="AE110" s="31" t="s">
        <v>216</v>
      </c>
    </row>
    <row r="111" spans="1:31" s="31" customFormat="1">
      <c r="A111" s="31" t="s">
        <v>644</v>
      </c>
      <c r="B111" s="31" t="s">
        <v>37</v>
      </c>
      <c r="C111" s="24" t="s">
        <v>16</v>
      </c>
      <c r="D111" s="24" t="s">
        <v>17</v>
      </c>
      <c r="G111" s="24" t="s">
        <v>809</v>
      </c>
      <c r="H111" s="24" t="s">
        <v>183</v>
      </c>
      <c r="J111" s="24">
        <v>15</v>
      </c>
      <c r="K111" s="24">
        <v>15</v>
      </c>
      <c r="Q111" s="24">
        <v>8</v>
      </c>
      <c r="R111" s="31">
        <v>16</v>
      </c>
      <c r="S111" s="24">
        <v>0</v>
      </c>
      <c r="T111" s="32">
        <v>8</v>
      </c>
      <c r="U111" s="24">
        <v>74</v>
      </c>
      <c r="V111" s="32"/>
      <c r="W111" s="24"/>
      <c r="AB111" s="24" t="s">
        <v>813</v>
      </c>
      <c r="AC111" s="31" t="s">
        <v>432</v>
      </c>
      <c r="AD111" s="24" t="s">
        <v>11</v>
      </c>
      <c r="AE111" s="31" t="s">
        <v>216</v>
      </c>
    </row>
    <row r="112" spans="1:31" s="31" customFormat="1">
      <c r="A112" s="31" t="s">
        <v>644</v>
      </c>
      <c r="B112" s="31" t="s">
        <v>37</v>
      </c>
      <c r="C112" s="24" t="s">
        <v>16</v>
      </c>
      <c r="D112" s="24" t="s">
        <v>17</v>
      </c>
      <c r="G112" s="24" t="s">
        <v>809</v>
      </c>
      <c r="H112" s="24" t="s">
        <v>183</v>
      </c>
      <c r="J112" s="24">
        <v>15</v>
      </c>
      <c r="K112" s="24">
        <v>15</v>
      </c>
      <c r="Q112" s="24">
        <v>8</v>
      </c>
      <c r="R112" s="31">
        <v>16</v>
      </c>
      <c r="S112" s="24">
        <v>0</v>
      </c>
      <c r="T112" s="32">
        <v>8</v>
      </c>
      <c r="U112" s="24">
        <v>105</v>
      </c>
      <c r="V112" s="32"/>
      <c r="W112" s="24"/>
      <c r="AB112" s="24" t="s">
        <v>813</v>
      </c>
      <c r="AC112" s="31" t="s">
        <v>432</v>
      </c>
      <c r="AD112" s="24" t="s">
        <v>11</v>
      </c>
      <c r="AE112" s="31" t="s">
        <v>216</v>
      </c>
    </row>
    <row r="113" spans="1:31" s="31" customFormat="1">
      <c r="A113" s="31" t="s">
        <v>644</v>
      </c>
      <c r="B113" s="31" t="s">
        <v>37</v>
      </c>
      <c r="C113" s="24" t="s">
        <v>16</v>
      </c>
      <c r="D113" s="24" t="s">
        <v>17</v>
      </c>
      <c r="G113" s="24" t="s">
        <v>809</v>
      </c>
      <c r="H113" s="24" t="s">
        <v>183</v>
      </c>
      <c r="J113" s="24">
        <v>15</v>
      </c>
      <c r="K113" s="24">
        <v>15</v>
      </c>
      <c r="Q113" s="24">
        <v>8</v>
      </c>
      <c r="R113" s="31">
        <v>16</v>
      </c>
      <c r="S113" s="24">
        <v>0</v>
      </c>
      <c r="T113" s="32">
        <v>8</v>
      </c>
      <c r="U113" s="24">
        <v>136</v>
      </c>
      <c r="V113" s="32"/>
      <c r="W113" s="24"/>
      <c r="AB113" s="24" t="s">
        <v>813</v>
      </c>
      <c r="AC113" s="31" t="s">
        <v>432</v>
      </c>
      <c r="AD113" s="24" t="s">
        <v>11</v>
      </c>
      <c r="AE113" s="31" t="s">
        <v>216</v>
      </c>
    </row>
    <row r="114" spans="1:31" s="31" customFormat="1">
      <c r="A114" s="31" t="s">
        <v>644</v>
      </c>
      <c r="B114" s="31" t="s">
        <v>37</v>
      </c>
      <c r="C114" s="24" t="s">
        <v>16</v>
      </c>
      <c r="D114" s="24" t="s">
        <v>17</v>
      </c>
      <c r="G114" s="24" t="s">
        <v>809</v>
      </c>
      <c r="H114" s="24" t="s">
        <v>183</v>
      </c>
      <c r="J114" s="24">
        <v>15</v>
      </c>
      <c r="K114" s="24">
        <v>15</v>
      </c>
      <c r="Q114" s="24">
        <v>8</v>
      </c>
      <c r="R114" s="31">
        <v>16</v>
      </c>
      <c r="S114" s="24">
        <v>5</v>
      </c>
      <c r="T114" s="32">
        <v>8</v>
      </c>
      <c r="U114" s="24">
        <v>44</v>
      </c>
      <c r="V114" s="32"/>
      <c r="W114" s="24"/>
      <c r="AB114" s="24" t="s">
        <v>813</v>
      </c>
      <c r="AC114" s="31" t="s">
        <v>432</v>
      </c>
      <c r="AD114" s="24" t="s">
        <v>11</v>
      </c>
      <c r="AE114" s="31" t="s">
        <v>216</v>
      </c>
    </row>
    <row r="115" spans="1:31" s="31" customFormat="1">
      <c r="A115" s="31" t="s">
        <v>644</v>
      </c>
      <c r="B115" s="31" t="s">
        <v>37</v>
      </c>
      <c r="C115" s="24" t="s">
        <v>16</v>
      </c>
      <c r="D115" s="24" t="s">
        <v>17</v>
      </c>
      <c r="G115" s="24" t="s">
        <v>809</v>
      </c>
      <c r="H115" s="24" t="s">
        <v>183</v>
      </c>
      <c r="J115" s="24">
        <v>15</v>
      </c>
      <c r="K115" s="24">
        <v>15</v>
      </c>
      <c r="Q115" s="24">
        <v>8</v>
      </c>
      <c r="R115" s="31">
        <v>16</v>
      </c>
      <c r="S115" s="24">
        <v>5</v>
      </c>
      <c r="T115" s="32">
        <v>8</v>
      </c>
      <c r="U115" s="24">
        <v>74</v>
      </c>
      <c r="V115" s="32"/>
      <c r="W115" s="24"/>
      <c r="AB115" s="24" t="s">
        <v>813</v>
      </c>
      <c r="AC115" s="31" t="s">
        <v>432</v>
      </c>
      <c r="AD115" s="24" t="s">
        <v>11</v>
      </c>
      <c r="AE115" s="31" t="s">
        <v>216</v>
      </c>
    </row>
    <row r="116" spans="1:31" s="31" customFormat="1">
      <c r="A116" s="31" t="s">
        <v>644</v>
      </c>
      <c r="B116" s="31" t="s">
        <v>37</v>
      </c>
      <c r="C116" s="24" t="s">
        <v>16</v>
      </c>
      <c r="D116" s="24" t="s">
        <v>17</v>
      </c>
      <c r="G116" s="24" t="s">
        <v>809</v>
      </c>
      <c r="H116" s="24" t="s">
        <v>183</v>
      </c>
      <c r="J116" s="24">
        <v>15</v>
      </c>
      <c r="K116" s="24">
        <v>15</v>
      </c>
      <c r="Q116" s="24">
        <v>8</v>
      </c>
      <c r="R116" s="31">
        <v>16</v>
      </c>
      <c r="S116" s="24">
        <v>5</v>
      </c>
      <c r="T116" s="32">
        <v>8</v>
      </c>
      <c r="U116" s="24">
        <v>105</v>
      </c>
      <c r="V116" s="32"/>
      <c r="W116" s="24"/>
      <c r="AB116" s="24" t="s">
        <v>813</v>
      </c>
      <c r="AC116" s="31" t="s">
        <v>432</v>
      </c>
      <c r="AD116" s="24" t="s">
        <v>11</v>
      </c>
      <c r="AE116" s="31" t="s">
        <v>216</v>
      </c>
    </row>
    <row r="117" spans="1:31" s="31" customFormat="1">
      <c r="A117" s="31" t="s">
        <v>644</v>
      </c>
      <c r="B117" s="31" t="s">
        <v>37</v>
      </c>
      <c r="C117" s="24" t="s">
        <v>16</v>
      </c>
      <c r="D117" s="24" t="s">
        <v>17</v>
      </c>
      <c r="G117" s="24" t="s">
        <v>809</v>
      </c>
      <c r="H117" s="24" t="s">
        <v>183</v>
      </c>
      <c r="J117" s="24">
        <v>15</v>
      </c>
      <c r="K117" s="24">
        <v>15</v>
      </c>
      <c r="Q117" s="24">
        <v>8</v>
      </c>
      <c r="R117" s="31">
        <v>16</v>
      </c>
      <c r="S117" s="24">
        <v>5</v>
      </c>
      <c r="T117" s="32">
        <v>8</v>
      </c>
      <c r="U117" s="24">
        <v>136</v>
      </c>
      <c r="V117" s="32"/>
      <c r="W117" s="24"/>
      <c r="AB117" s="24" t="s">
        <v>813</v>
      </c>
      <c r="AC117" s="31" t="s">
        <v>432</v>
      </c>
      <c r="AD117" s="24" t="s">
        <v>11</v>
      </c>
      <c r="AE117" s="31" t="s">
        <v>216</v>
      </c>
    </row>
    <row r="118" spans="1:31" s="31" customFormat="1">
      <c r="A118" s="31" t="s">
        <v>644</v>
      </c>
      <c r="B118" s="31" t="s">
        <v>37</v>
      </c>
      <c r="C118" s="24" t="s">
        <v>16</v>
      </c>
      <c r="D118" s="24" t="s">
        <v>17</v>
      </c>
      <c r="G118" s="24" t="s">
        <v>809</v>
      </c>
      <c r="H118" s="24" t="s">
        <v>183</v>
      </c>
      <c r="J118" s="24">
        <v>15</v>
      </c>
      <c r="K118" s="24">
        <v>15</v>
      </c>
      <c r="Q118" s="24">
        <v>8</v>
      </c>
      <c r="R118" s="31">
        <v>16</v>
      </c>
      <c r="S118" s="24">
        <v>10</v>
      </c>
      <c r="T118" s="32">
        <v>8</v>
      </c>
      <c r="U118" s="24">
        <v>44</v>
      </c>
      <c r="V118" s="32"/>
      <c r="W118" s="24"/>
      <c r="AB118" s="24" t="s">
        <v>813</v>
      </c>
      <c r="AC118" s="31" t="s">
        <v>432</v>
      </c>
      <c r="AD118" s="24" t="s">
        <v>11</v>
      </c>
      <c r="AE118" s="31" t="s">
        <v>216</v>
      </c>
    </row>
    <row r="119" spans="1:31" s="31" customFormat="1">
      <c r="A119" s="31" t="s">
        <v>644</v>
      </c>
      <c r="B119" s="31" t="s">
        <v>37</v>
      </c>
      <c r="C119" s="24" t="s">
        <v>16</v>
      </c>
      <c r="D119" s="24" t="s">
        <v>17</v>
      </c>
      <c r="G119" s="24" t="s">
        <v>809</v>
      </c>
      <c r="H119" s="24" t="s">
        <v>183</v>
      </c>
      <c r="J119" s="24">
        <v>15</v>
      </c>
      <c r="K119" s="24">
        <v>15</v>
      </c>
      <c r="Q119" s="24">
        <v>8</v>
      </c>
      <c r="R119" s="31">
        <v>16</v>
      </c>
      <c r="S119" s="24">
        <v>10</v>
      </c>
      <c r="T119" s="32">
        <v>8</v>
      </c>
      <c r="U119" s="24">
        <v>74</v>
      </c>
      <c r="V119" s="32"/>
      <c r="W119" s="24"/>
      <c r="AB119" s="24" t="s">
        <v>813</v>
      </c>
      <c r="AC119" s="31" t="s">
        <v>432</v>
      </c>
      <c r="AD119" s="24" t="s">
        <v>11</v>
      </c>
      <c r="AE119" s="31" t="s">
        <v>216</v>
      </c>
    </row>
    <row r="120" spans="1:31" s="31" customFormat="1">
      <c r="A120" s="31" t="s">
        <v>644</v>
      </c>
      <c r="B120" s="31" t="s">
        <v>37</v>
      </c>
      <c r="C120" s="24" t="s">
        <v>16</v>
      </c>
      <c r="D120" s="24" t="s">
        <v>17</v>
      </c>
      <c r="G120" s="24" t="s">
        <v>809</v>
      </c>
      <c r="H120" s="24" t="s">
        <v>183</v>
      </c>
      <c r="J120" s="24">
        <v>15</v>
      </c>
      <c r="K120" s="24">
        <v>15</v>
      </c>
      <c r="Q120" s="24">
        <v>8</v>
      </c>
      <c r="R120" s="31">
        <v>16</v>
      </c>
      <c r="S120" s="24">
        <v>10</v>
      </c>
      <c r="T120" s="32">
        <v>8</v>
      </c>
      <c r="U120" s="24">
        <v>105</v>
      </c>
      <c r="V120" s="32"/>
      <c r="W120" s="24"/>
      <c r="AB120" s="24" t="s">
        <v>813</v>
      </c>
      <c r="AC120" s="31" t="s">
        <v>432</v>
      </c>
      <c r="AD120" s="24" t="s">
        <v>11</v>
      </c>
      <c r="AE120" s="31" t="s">
        <v>216</v>
      </c>
    </row>
    <row r="121" spans="1:31" s="31" customFormat="1">
      <c r="A121" s="31" t="s">
        <v>644</v>
      </c>
      <c r="B121" s="31" t="s">
        <v>37</v>
      </c>
      <c r="C121" s="24" t="s">
        <v>16</v>
      </c>
      <c r="D121" s="24" t="s">
        <v>17</v>
      </c>
      <c r="G121" s="24" t="s">
        <v>809</v>
      </c>
      <c r="H121" s="24" t="s">
        <v>183</v>
      </c>
      <c r="J121" s="24">
        <v>15</v>
      </c>
      <c r="K121" s="24">
        <v>15</v>
      </c>
      <c r="Q121" s="24">
        <v>8</v>
      </c>
      <c r="R121" s="31">
        <v>16</v>
      </c>
      <c r="S121" s="24">
        <v>10</v>
      </c>
      <c r="T121" s="32">
        <v>8</v>
      </c>
      <c r="U121" s="24">
        <v>136</v>
      </c>
      <c r="V121" s="32"/>
      <c r="W121" s="24"/>
      <c r="AB121" s="24" t="s">
        <v>813</v>
      </c>
      <c r="AC121" s="31" t="s">
        <v>432</v>
      </c>
      <c r="AD121" s="24" t="s">
        <v>11</v>
      </c>
      <c r="AE121" s="31" t="s">
        <v>216</v>
      </c>
    </row>
    <row r="122" spans="1:31" s="31" customFormat="1">
      <c r="A122" s="31" t="s">
        <v>644</v>
      </c>
      <c r="B122" s="31" t="s">
        <v>37</v>
      </c>
      <c r="C122" s="24" t="s">
        <v>16</v>
      </c>
      <c r="D122" s="24" t="s">
        <v>17</v>
      </c>
      <c r="G122" s="24" t="s">
        <v>809</v>
      </c>
      <c r="H122" s="24" t="s">
        <v>183</v>
      </c>
      <c r="J122" s="24">
        <v>15</v>
      </c>
      <c r="K122" s="24">
        <v>15</v>
      </c>
      <c r="Q122" s="24">
        <v>24</v>
      </c>
      <c r="R122" s="31">
        <v>0</v>
      </c>
      <c r="S122" s="24">
        <v>0</v>
      </c>
      <c r="T122" s="32">
        <v>8</v>
      </c>
      <c r="U122" s="24">
        <v>44</v>
      </c>
      <c r="V122" s="32"/>
      <c r="W122" s="24"/>
      <c r="AB122" s="24" t="s">
        <v>813</v>
      </c>
      <c r="AC122" s="31" t="s">
        <v>432</v>
      </c>
      <c r="AD122" s="24" t="s">
        <v>11</v>
      </c>
      <c r="AE122" s="31" t="s">
        <v>216</v>
      </c>
    </row>
    <row r="123" spans="1:31" s="31" customFormat="1">
      <c r="A123" s="31" t="s">
        <v>644</v>
      </c>
      <c r="B123" s="31" t="s">
        <v>37</v>
      </c>
      <c r="C123" s="24" t="s">
        <v>16</v>
      </c>
      <c r="D123" s="24" t="s">
        <v>17</v>
      </c>
      <c r="G123" s="24" t="s">
        <v>809</v>
      </c>
      <c r="H123" s="24" t="s">
        <v>183</v>
      </c>
      <c r="J123" s="24">
        <v>15</v>
      </c>
      <c r="K123" s="24">
        <v>15</v>
      </c>
      <c r="Q123" s="24">
        <v>24</v>
      </c>
      <c r="R123" s="31">
        <v>0</v>
      </c>
      <c r="S123" s="24">
        <v>0</v>
      </c>
      <c r="T123" s="32">
        <v>8</v>
      </c>
      <c r="U123" s="24">
        <v>74</v>
      </c>
      <c r="V123" s="32"/>
      <c r="W123" s="24"/>
      <c r="AB123" s="24" t="s">
        <v>813</v>
      </c>
      <c r="AC123" s="31" t="s">
        <v>432</v>
      </c>
      <c r="AD123" s="24" t="s">
        <v>11</v>
      </c>
      <c r="AE123" s="31" t="s">
        <v>216</v>
      </c>
    </row>
    <row r="124" spans="1:31" s="31" customFormat="1">
      <c r="A124" s="31" t="s">
        <v>644</v>
      </c>
      <c r="B124" s="31" t="s">
        <v>37</v>
      </c>
      <c r="C124" s="24" t="s">
        <v>16</v>
      </c>
      <c r="D124" s="24" t="s">
        <v>17</v>
      </c>
      <c r="G124" s="24" t="s">
        <v>809</v>
      </c>
      <c r="H124" s="24" t="s">
        <v>183</v>
      </c>
      <c r="J124" s="24">
        <v>15</v>
      </c>
      <c r="K124" s="24">
        <v>15</v>
      </c>
      <c r="Q124" s="24">
        <v>24</v>
      </c>
      <c r="R124" s="31">
        <v>0</v>
      </c>
      <c r="S124" s="24">
        <v>0</v>
      </c>
      <c r="T124" s="32">
        <v>8</v>
      </c>
      <c r="U124" s="24">
        <v>105</v>
      </c>
      <c r="V124" s="32"/>
      <c r="W124" s="24"/>
      <c r="AB124" s="24" t="s">
        <v>813</v>
      </c>
      <c r="AC124" s="31" t="s">
        <v>432</v>
      </c>
      <c r="AD124" s="24" t="s">
        <v>11</v>
      </c>
      <c r="AE124" s="31" t="s">
        <v>216</v>
      </c>
    </row>
    <row r="125" spans="1:31" s="31" customFormat="1">
      <c r="A125" s="31" t="s">
        <v>644</v>
      </c>
      <c r="B125" s="31" t="s">
        <v>37</v>
      </c>
      <c r="C125" s="24" t="s">
        <v>16</v>
      </c>
      <c r="D125" s="24" t="s">
        <v>17</v>
      </c>
      <c r="G125" s="24" t="s">
        <v>809</v>
      </c>
      <c r="H125" s="24" t="s">
        <v>183</v>
      </c>
      <c r="J125" s="24">
        <v>15</v>
      </c>
      <c r="K125" s="24">
        <v>15</v>
      </c>
      <c r="Q125" s="24">
        <v>24</v>
      </c>
      <c r="R125" s="31">
        <v>0</v>
      </c>
      <c r="S125" s="24">
        <v>0</v>
      </c>
      <c r="T125" s="32">
        <v>8</v>
      </c>
      <c r="U125" s="24">
        <v>136</v>
      </c>
      <c r="V125" s="32"/>
      <c r="W125" s="24"/>
      <c r="AB125" s="24" t="s">
        <v>813</v>
      </c>
      <c r="AC125" s="31" t="s">
        <v>432</v>
      </c>
      <c r="AD125" s="24" t="s">
        <v>11</v>
      </c>
      <c r="AE125" s="31" t="s">
        <v>216</v>
      </c>
    </row>
    <row r="126" spans="1:31" s="31" customFormat="1">
      <c r="A126" s="31" t="s">
        <v>644</v>
      </c>
      <c r="B126" s="31" t="s">
        <v>37</v>
      </c>
      <c r="C126" s="24" t="s">
        <v>16</v>
      </c>
      <c r="D126" s="24" t="s">
        <v>17</v>
      </c>
      <c r="G126" s="24" t="s">
        <v>809</v>
      </c>
      <c r="H126" s="24" t="s">
        <v>183</v>
      </c>
      <c r="J126" s="24">
        <v>15</v>
      </c>
      <c r="K126" s="24">
        <v>15</v>
      </c>
      <c r="Q126" s="24">
        <v>24</v>
      </c>
      <c r="R126" s="31">
        <v>0</v>
      </c>
      <c r="S126" s="24">
        <v>5</v>
      </c>
      <c r="T126" s="32">
        <v>8</v>
      </c>
      <c r="U126" s="24">
        <v>44</v>
      </c>
      <c r="V126" s="32"/>
      <c r="W126" s="24"/>
      <c r="AB126" s="24" t="s">
        <v>813</v>
      </c>
      <c r="AC126" s="31" t="s">
        <v>432</v>
      </c>
      <c r="AD126" s="24" t="s">
        <v>11</v>
      </c>
      <c r="AE126" s="31" t="s">
        <v>216</v>
      </c>
    </row>
    <row r="127" spans="1:31" s="31" customFormat="1">
      <c r="A127" s="31" t="s">
        <v>644</v>
      </c>
      <c r="B127" s="31" t="s">
        <v>37</v>
      </c>
      <c r="C127" s="24" t="s">
        <v>16</v>
      </c>
      <c r="D127" s="24" t="s">
        <v>17</v>
      </c>
      <c r="G127" s="24" t="s">
        <v>809</v>
      </c>
      <c r="H127" s="24" t="s">
        <v>183</v>
      </c>
      <c r="J127" s="24">
        <v>15</v>
      </c>
      <c r="K127" s="24">
        <v>15</v>
      </c>
      <c r="Q127" s="24">
        <v>24</v>
      </c>
      <c r="R127" s="31">
        <v>0</v>
      </c>
      <c r="S127" s="24">
        <v>5</v>
      </c>
      <c r="T127" s="32">
        <v>8</v>
      </c>
      <c r="U127" s="24">
        <v>74</v>
      </c>
      <c r="V127" s="32"/>
      <c r="W127" s="24"/>
      <c r="AB127" s="24" t="s">
        <v>813</v>
      </c>
      <c r="AC127" s="31" t="s">
        <v>432</v>
      </c>
      <c r="AD127" s="24" t="s">
        <v>11</v>
      </c>
      <c r="AE127" s="31" t="s">
        <v>216</v>
      </c>
    </row>
    <row r="128" spans="1:31" s="31" customFormat="1">
      <c r="A128" s="31" t="s">
        <v>644</v>
      </c>
      <c r="B128" s="31" t="s">
        <v>37</v>
      </c>
      <c r="C128" s="24" t="s">
        <v>16</v>
      </c>
      <c r="D128" s="24" t="s">
        <v>17</v>
      </c>
      <c r="G128" s="24" t="s">
        <v>809</v>
      </c>
      <c r="H128" s="24" t="s">
        <v>183</v>
      </c>
      <c r="J128" s="24">
        <v>15</v>
      </c>
      <c r="K128" s="24">
        <v>15</v>
      </c>
      <c r="Q128" s="24">
        <v>24</v>
      </c>
      <c r="R128" s="31">
        <v>0</v>
      </c>
      <c r="S128" s="24">
        <v>5</v>
      </c>
      <c r="T128" s="32">
        <v>8</v>
      </c>
      <c r="U128" s="24">
        <v>105</v>
      </c>
      <c r="V128" s="32"/>
      <c r="W128" s="24"/>
      <c r="AB128" s="24" t="s">
        <v>813</v>
      </c>
      <c r="AC128" s="31" t="s">
        <v>432</v>
      </c>
      <c r="AD128" s="24" t="s">
        <v>11</v>
      </c>
      <c r="AE128" s="31" t="s">
        <v>216</v>
      </c>
    </row>
    <row r="129" spans="1:31" s="31" customFormat="1">
      <c r="A129" s="31" t="s">
        <v>644</v>
      </c>
      <c r="B129" s="31" t="s">
        <v>37</v>
      </c>
      <c r="C129" s="24" t="s">
        <v>16</v>
      </c>
      <c r="D129" s="24" t="s">
        <v>17</v>
      </c>
      <c r="G129" s="24" t="s">
        <v>809</v>
      </c>
      <c r="H129" s="24" t="s">
        <v>183</v>
      </c>
      <c r="J129" s="24">
        <v>15</v>
      </c>
      <c r="K129" s="24">
        <v>15</v>
      </c>
      <c r="Q129" s="24">
        <v>24</v>
      </c>
      <c r="R129" s="31">
        <v>0</v>
      </c>
      <c r="S129" s="24">
        <v>5</v>
      </c>
      <c r="T129" s="32">
        <v>8</v>
      </c>
      <c r="U129" s="24">
        <v>136</v>
      </c>
      <c r="V129" s="32"/>
      <c r="W129" s="24"/>
      <c r="AB129" s="24" t="s">
        <v>813</v>
      </c>
      <c r="AC129" s="31" t="s">
        <v>432</v>
      </c>
      <c r="AD129" s="24" t="s">
        <v>11</v>
      </c>
      <c r="AE129" s="31" t="s">
        <v>216</v>
      </c>
    </row>
    <row r="130" spans="1:31" s="31" customFormat="1">
      <c r="A130" s="31" t="s">
        <v>644</v>
      </c>
      <c r="B130" s="31" t="s">
        <v>37</v>
      </c>
      <c r="C130" s="24" t="s">
        <v>16</v>
      </c>
      <c r="D130" s="24" t="s">
        <v>17</v>
      </c>
      <c r="G130" s="24" t="s">
        <v>809</v>
      </c>
      <c r="H130" s="24" t="s">
        <v>183</v>
      </c>
      <c r="J130" s="24">
        <v>15</v>
      </c>
      <c r="K130" s="24">
        <v>15</v>
      </c>
      <c r="Q130" s="24">
        <v>24</v>
      </c>
      <c r="R130" s="31">
        <v>0</v>
      </c>
      <c r="S130" s="24">
        <v>10</v>
      </c>
      <c r="T130" s="32">
        <v>8</v>
      </c>
      <c r="U130" s="24">
        <v>44</v>
      </c>
      <c r="V130" s="32"/>
      <c r="W130" s="24"/>
      <c r="AB130" s="24" t="s">
        <v>813</v>
      </c>
      <c r="AC130" s="31" t="s">
        <v>432</v>
      </c>
      <c r="AD130" s="24" t="s">
        <v>11</v>
      </c>
      <c r="AE130" s="31" t="s">
        <v>216</v>
      </c>
    </row>
    <row r="131" spans="1:31" s="31" customFormat="1">
      <c r="A131" s="31" t="s">
        <v>644</v>
      </c>
      <c r="B131" s="31" t="s">
        <v>37</v>
      </c>
      <c r="C131" s="24" t="s">
        <v>16</v>
      </c>
      <c r="D131" s="24" t="s">
        <v>17</v>
      </c>
      <c r="G131" s="24" t="s">
        <v>809</v>
      </c>
      <c r="H131" s="24" t="s">
        <v>183</v>
      </c>
      <c r="J131" s="24">
        <v>15</v>
      </c>
      <c r="K131" s="24">
        <v>15</v>
      </c>
      <c r="Q131" s="24">
        <v>24</v>
      </c>
      <c r="R131" s="31">
        <v>0</v>
      </c>
      <c r="S131" s="24">
        <v>10</v>
      </c>
      <c r="T131" s="32">
        <v>8</v>
      </c>
      <c r="U131" s="24">
        <v>74</v>
      </c>
      <c r="V131" s="32"/>
      <c r="W131" s="24"/>
      <c r="AB131" s="24" t="s">
        <v>813</v>
      </c>
      <c r="AC131" s="31" t="s">
        <v>432</v>
      </c>
      <c r="AD131" s="24" t="s">
        <v>11</v>
      </c>
      <c r="AE131" s="31" t="s">
        <v>216</v>
      </c>
    </row>
    <row r="132" spans="1:31" s="31" customFormat="1">
      <c r="A132" s="31" t="s">
        <v>644</v>
      </c>
      <c r="B132" s="31" t="s">
        <v>37</v>
      </c>
      <c r="C132" s="24" t="s">
        <v>16</v>
      </c>
      <c r="D132" s="24" t="s">
        <v>17</v>
      </c>
      <c r="G132" s="24" t="s">
        <v>809</v>
      </c>
      <c r="H132" s="24" t="s">
        <v>183</v>
      </c>
      <c r="J132" s="24">
        <v>15</v>
      </c>
      <c r="K132" s="24">
        <v>15</v>
      </c>
      <c r="Q132" s="24">
        <v>24</v>
      </c>
      <c r="R132" s="31">
        <v>0</v>
      </c>
      <c r="S132" s="24">
        <v>10</v>
      </c>
      <c r="T132" s="32">
        <v>8</v>
      </c>
      <c r="U132" s="24">
        <v>105</v>
      </c>
      <c r="V132" s="32"/>
      <c r="W132" s="24"/>
      <c r="AB132" s="24" t="s">
        <v>813</v>
      </c>
      <c r="AC132" s="31" t="s">
        <v>432</v>
      </c>
      <c r="AD132" s="24" t="s">
        <v>11</v>
      </c>
      <c r="AE132" s="31" t="s">
        <v>216</v>
      </c>
    </row>
    <row r="133" spans="1:31" s="31" customFormat="1">
      <c r="A133" s="31" t="s">
        <v>644</v>
      </c>
      <c r="B133" s="31" t="s">
        <v>37</v>
      </c>
      <c r="C133" s="24" t="s">
        <v>16</v>
      </c>
      <c r="D133" s="24" t="s">
        <v>17</v>
      </c>
      <c r="G133" s="24" t="s">
        <v>809</v>
      </c>
      <c r="H133" s="24" t="s">
        <v>183</v>
      </c>
      <c r="J133" s="24">
        <v>15</v>
      </c>
      <c r="K133" s="24">
        <v>15</v>
      </c>
      <c r="Q133" s="24">
        <v>24</v>
      </c>
      <c r="R133" s="31">
        <v>0</v>
      </c>
      <c r="S133" s="24">
        <v>10</v>
      </c>
      <c r="T133" s="32">
        <v>8</v>
      </c>
      <c r="U133" s="24">
        <v>136</v>
      </c>
      <c r="V133" s="32"/>
      <c r="W133" s="24"/>
      <c r="AB133" s="24" t="s">
        <v>813</v>
      </c>
      <c r="AC133" s="31" t="s">
        <v>432</v>
      </c>
      <c r="AD133" s="24" t="s">
        <v>11</v>
      </c>
      <c r="AE133" s="31" t="s">
        <v>216</v>
      </c>
    </row>
    <row r="134" spans="1:31" s="31" customFormat="1">
      <c r="A134" s="31" t="s">
        <v>644</v>
      </c>
      <c r="B134" s="31" t="s">
        <v>37</v>
      </c>
      <c r="C134" s="24" t="s">
        <v>16</v>
      </c>
      <c r="D134" s="24" t="s">
        <v>17</v>
      </c>
      <c r="G134" s="24" t="s">
        <v>810</v>
      </c>
      <c r="H134" s="24" t="s">
        <v>183</v>
      </c>
      <c r="J134" s="24">
        <v>15</v>
      </c>
      <c r="K134" s="24">
        <v>15</v>
      </c>
      <c r="Q134" s="24">
        <v>8</v>
      </c>
      <c r="R134" s="31">
        <v>16</v>
      </c>
      <c r="S134" s="24">
        <v>0</v>
      </c>
      <c r="T134" s="32">
        <v>8</v>
      </c>
      <c r="U134" s="24">
        <v>44</v>
      </c>
      <c r="V134" s="32"/>
      <c r="W134" s="24"/>
      <c r="AB134" s="24" t="s">
        <v>813</v>
      </c>
      <c r="AC134" s="31" t="s">
        <v>432</v>
      </c>
      <c r="AD134" s="24" t="s">
        <v>11</v>
      </c>
      <c r="AE134" s="31" t="s">
        <v>216</v>
      </c>
    </row>
    <row r="135" spans="1:31" s="31" customFormat="1">
      <c r="A135" s="31" t="s">
        <v>644</v>
      </c>
      <c r="B135" s="31" t="s">
        <v>37</v>
      </c>
      <c r="C135" s="24" t="s">
        <v>16</v>
      </c>
      <c r="D135" s="24" t="s">
        <v>17</v>
      </c>
      <c r="G135" s="24" t="s">
        <v>810</v>
      </c>
      <c r="H135" s="24" t="s">
        <v>183</v>
      </c>
      <c r="J135" s="24">
        <v>15</v>
      </c>
      <c r="K135" s="24">
        <v>15</v>
      </c>
      <c r="Q135" s="24">
        <v>8</v>
      </c>
      <c r="R135" s="31">
        <v>16</v>
      </c>
      <c r="S135" s="24">
        <v>0</v>
      </c>
      <c r="T135" s="32">
        <v>8</v>
      </c>
      <c r="U135" s="24">
        <v>74</v>
      </c>
      <c r="V135" s="32"/>
      <c r="W135" s="24"/>
      <c r="AB135" s="24" t="s">
        <v>813</v>
      </c>
      <c r="AC135" s="31" t="s">
        <v>432</v>
      </c>
      <c r="AD135" s="24" t="s">
        <v>11</v>
      </c>
      <c r="AE135" s="31" t="s">
        <v>216</v>
      </c>
    </row>
    <row r="136" spans="1:31" s="31" customFormat="1">
      <c r="A136" s="31" t="s">
        <v>644</v>
      </c>
      <c r="B136" s="31" t="s">
        <v>37</v>
      </c>
      <c r="C136" s="24" t="s">
        <v>16</v>
      </c>
      <c r="D136" s="24" t="s">
        <v>17</v>
      </c>
      <c r="G136" s="24" t="s">
        <v>810</v>
      </c>
      <c r="H136" s="24" t="s">
        <v>183</v>
      </c>
      <c r="J136" s="24">
        <v>15</v>
      </c>
      <c r="K136" s="24">
        <v>15</v>
      </c>
      <c r="Q136" s="24">
        <v>8</v>
      </c>
      <c r="R136" s="31">
        <v>16</v>
      </c>
      <c r="S136" s="24">
        <v>0</v>
      </c>
      <c r="T136" s="32">
        <v>8</v>
      </c>
      <c r="U136" s="24">
        <v>105</v>
      </c>
      <c r="V136" s="32"/>
      <c r="W136" s="24"/>
      <c r="AB136" s="24" t="s">
        <v>813</v>
      </c>
      <c r="AC136" s="31" t="s">
        <v>432</v>
      </c>
      <c r="AD136" s="24" t="s">
        <v>11</v>
      </c>
      <c r="AE136" s="31" t="s">
        <v>216</v>
      </c>
    </row>
    <row r="137" spans="1:31" s="31" customFormat="1">
      <c r="A137" s="31" t="s">
        <v>644</v>
      </c>
      <c r="B137" s="31" t="s">
        <v>37</v>
      </c>
      <c r="C137" s="24" t="s">
        <v>16</v>
      </c>
      <c r="D137" s="24" t="s">
        <v>17</v>
      </c>
      <c r="G137" s="24" t="s">
        <v>810</v>
      </c>
      <c r="H137" s="24" t="s">
        <v>183</v>
      </c>
      <c r="J137" s="24">
        <v>15</v>
      </c>
      <c r="K137" s="24">
        <v>15</v>
      </c>
      <c r="Q137" s="24">
        <v>8</v>
      </c>
      <c r="R137" s="31">
        <v>16</v>
      </c>
      <c r="S137" s="24">
        <v>0</v>
      </c>
      <c r="T137" s="32">
        <v>8</v>
      </c>
      <c r="U137" s="24">
        <v>136</v>
      </c>
      <c r="V137" s="32"/>
      <c r="W137" s="24"/>
      <c r="AB137" s="24" t="s">
        <v>813</v>
      </c>
      <c r="AC137" s="31" t="s">
        <v>432</v>
      </c>
      <c r="AD137" s="24" t="s">
        <v>11</v>
      </c>
      <c r="AE137" s="31" t="s">
        <v>216</v>
      </c>
    </row>
    <row r="138" spans="1:31" s="31" customFormat="1">
      <c r="A138" s="31" t="s">
        <v>644</v>
      </c>
      <c r="B138" s="31" t="s">
        <v>37</v>
      </c>
      <c r="C138" s="24" t="s">
        <v>16</v>
      </c>
      <c r="D138" s="24" t="s">
        <v>17</v>
      </c>
      <c r="G138" s="24" t="s">
        <v>810</v>
      </c>
      <c r="H138" s="24" t="s">
        <v>183</v>
      </c>
      <c r="J138" s="24">
        <v>15</v>
      </c>
      <c r="K138" s="24">
        <v>15</v>
      </c>
      <c r="Q138" s="24">
        <v>8</v>
      </c>
      <c r="R138" s="31">
        <v>16</v>
      </c>
      <c r="S138" s="24">
        <v>5</v>
      </c>
      <c r="T138" s="32">
        <v>8</v>
      </c>
      <c r="U138" s="24">
        <v>44</v>
      </c>
      <c r="V138" s="32"/>
      <c r="W138" s="24"/>
      <c r="AB138" s="24" t="s">
        <v>813</v>
      </c>
      <c r="AC138" s="31" t="s">
        <v>432</v>
      </c>
      <c r="AD138" s="24" t="s">
        <v>11</v>
      </c>
      <c r="AE138" s="31" t="s">
        <v>216</v>
      </c>
    </row>
    <row r="139" spans="1:31" s="31" customFormat="1">
      <c r="A139" s="31" t="s">
        <v>644</v>
      </c>
      <c r="B139" s="31" t="s">
        <v>37</v>
      </c>
      <c r="C139" s="24" t="s">
        <v>16</v>
      </c>
      <c r="D139" s="24" t="s">
        <v>17</v>
      </c>
      <c r="G139" s="24" t="s">
        <v>810</v>
      </c>
      <c r="H139" s="24" t="s">
        <v>183</v>
      </c>
      <c r="J139" s="24">
        <v>15</v>
      </c>
      <c r="K139" s="24">
        <v>15</v>
      </c>
      <c r="Q139" s="24">
        <v>8</v>
      </c>
      <c r="R139" s="31">
        <v>16</v>
      </c>
      <c r="S139" s="24">
        <v>5</v>
      </c>
      <c r="T139" s="32">
        <v>8</v>
      </c>
      <c r="U139" s="24">
        <v>74</v>
      </c>
      <c r="V139" s="32"/>
      <c r="W139" s="24"/>
      <c r="AB139" s="24" t="s">
        <v>813</v>
      </c>
      <c r="AC139" s="31" t="s">
        <v>432</v>
      </c>
      <c r="AD139" s="24" t="s">
        <v>11</v>
      </c>
      <c r="AE139" s="31" t="s">
        <v>216</v>
      </c>
    </row>
    <row r="140" spans="1:31" s="31" customFormat="1">
      <c r="A140" s="31" t="s">
        <v>644</v>
      </c>
      <c r="B140" s="31" t="s">
        <v>37</v>
      </c>
      <c r="C140" s="24" t="s">
        <v>16</v>
      </c>
      <c r="D140" s="24" t="s">
        <v>17</v>
      </c>
      <c r="G140" s="24" t="s">
        <v>810</v>
      </c>
      <c r="H140" s="24" t="s">
        <v>183</v>
      </c>
      <c r="J140" s="24">
        <v>15</v>
      </c>
      <c r="K140" s="24">
        <v>15</v>
      </c>
      <c r="Q140" s="24">
        <v>8</v>
      </c>
      <c r="R140" s="31">
        <v>16</v>
      </c>
      <c r="S140" s="24">
        <v>5</v>
      </c>
      <c r="T140" s="32">
        <v>8</v>
      </c>
      <c r="U140" s="24">
        <v>105</v>
      </c>
      <c r="V140" s="32"/>
      <c r="W140" s="24"/>
      <c r="AB140" s="24" t="s">
        <v>813</v>
      </c>
      <c r="AC140" s="31" t="s">
        <v>432</v>
      </c>
      <c r="AD140" s="24" t="s">
        <v>11</v>
      </c>
      <c r="AE140" s="31" t="s">
        <v>216</v>
      </c>
    </row>
    <row r="141" spans="1:31" s="31" customFormat="1">
      <c r="A141" s="31" t="s">
        <v>644</v>
      </c>
      <c r="B141" s="31" t="s">
        <v>37</v>
      </c>
      <c r="C141" s="24" t="s">
        <v>16</v>
      </c>
      <c r="D141" s="24" t="s">
        <v>17</v>
      </c>
      <c r="G141" s="24" t="s">
        <v>810</v>
      </c>
      <c r="H141" s="24" t="s">
        <v>183</v>
      </c>
      <c r="J141" s="24">
        <v>15</v>
      </c>
      <c r="K141" s="24">
        <v>15</v>
      </c>
      <c r="Q141" s="24">
        <v>8</v>
      </c>
      <c r="R141" s="31">
        <v>16</v>
      </c>
      <c r="S141" s="24">
        <v>5</v>
      </c>
      <c r="T141" s="32">
        <v>8</v>
      </c>
      <c r="U141" s="24">
        <v>136</v>
      </c>
      <c r="V141" s="32"/>
      <c r="W141" s="24"/>
      <c r="AB141" s="24" t="s">
        <v>813</v>
      </c>
      <c r="AC141" s="31" t="s">
        <v>432</v>
      </c>
      <c r="AD141" s="24" t="s">
        <v>11</v>
      </c>
      <c r="AE141" s="31" t="s">
        <v>216</v>
      </c>
    </row>
    <row r="142" spans="1:31" s="31" customFormat="1">
      <c r="A142" s="31" t="s">
        <v>644</v>
      </c>
      <c r="B142" s="31" t="s">
        <v>37</v>
      </c>
      <c r="C142" s="24" t="s">
        <v>16</v>
      </c>
      <c r="D142" s="24" t="s">
        <v>17</v>
      </c>
      <c r="G142" s="24" t="s">
        <v>810</v>
      </c>
      <c r="H142" s="24" t="s">
        <v>183</v>
      </c>
      <c r="J142" s="24">
        <v>15</v>
      </c>
      <c r="K142" s="24">
        <v>15</v>
      </c>
      <c r="Q142" s="24">
        <v>8</v>
      </c>
      <c r="R142" s="31">
        <v>16</v>
      </c>
      <c r="S142" s="24">
        <v>10</v>
      </c>
      <c r="T142" s="32">
        <v>8</v>
      </c>
      <c r="U142" s="24">
        <v>44</v>
      </c>
      <c r="V142" s="32"/>
      <c r="W142" s="24"/>
      <c r="AB142" s="24" t="s">
        <v>813</v>
      </c>
      <c r="AC142" s="31" t="s">
        <v>432</v>
      </c>
      <c r="AD142" s="24" t="s">
        <v>11</v>
      </c>
      <c r="AE142" s="31" t="s">
        <v>216</v>
      </c>
    </row>
    <row r="143" spans="1:31" s="31" customFormat="1">
      <c r="A143" s="31" t="s">
        <v>644</v>
      </c>
      <c r="B143" s="31" t="s">
        <v>37</v>
      </c>
      <c r="C143" s="24" t="s">
        <v>16</v>
      </c>
      <c r="D143" s="24" t="s">
        <v>17</v>
      </c>
      <c r="G143" s="24" t="s">
        <v>810</v>
      </c>
      <c r="H143" s="24" t="s">
        <v>183</v>
      </c>
      <c r="J143" s="24">
        <v>15</v>
      </c>
      <c r="K143" s="24">
        <v>15</v>
      </c>
      <c r="Q143" s="24">
        <v>8</v>
      </c>
      <c r="R143" s="31">
        <v>16</v>
      </c>
      <c r="S143" s="24">
        <v>10</v>
      </c>
      <c r="T143" s="32">
        <v>8</v>
      </c>
      <c r="U143" s="24">
        <v>74</v>
      </c>
      <c r="V143" s="32"/>
      <c r="W143" s="24"/>
      <c r="AB143" s="24" t="s">
        <v>813</v>
      </c>
      <c r="AC143" s="31" t="s">
        <v>432</v>
      </c>
      <c r="AD143" s="24" t="s">
        <v>11</v>
      </c>
      <c r="AE143" s="31" t="s">
        <v>216</v>
      </c>
    </row>
    <row r="144" spans="1:31" s="31" customFormat="1">
      <c r="A144" s="31" t="s">
        <v>644</v>
      </c>
      <c r="B144" s="31" t="s">
        <v>37</v>
      </c>
      <c r="C144" s="24" t="s">
        <v>16</v>
      </c>
      <c r="D144" s="24" t="s">
        <v>17</v>
      </c>
      <c r="G144" s="24" t="s">
        <v>810</v>
      </c>
      <c r="H144" s="24" t="s">
        <v>183</v>
      </c>
      <c r="J144" s="24">
        <v>15</v>
      </c>
      <c r="K144" s="24">
        <v>15</v>
      </c>
      <c r="Q144" s="24">
        <v>8</v>
      </c>
      <c r="R144" s="31">
        <v>16</v>
      </c>
      <c r="S144" s="24">
        <v>10</v>
      </c>
      <c r="T144" s="32">
        <v>8</v>
      </c>
      <c r="U144" s="24">
        <v>105</v>
      </c>
      <c r="V144" s="32"/>
      <c r="W144" s="24"/>
      <c r="AB144" s="24" t="s">
        <v>813</v>
      </c>
      <c r="AC144" s="31" t="s">
        <v>432</v>
      </c>
      <c r="AD144" s="24" t="s">
        <v>11</v>
      </c>
      <c r="AE144" s="31" t="s">
        <v>216</v>
      </c>
    </row>
    <row r="145" spans="1:31" s="31" customFormat="1">
      <c r="A145" s="31" t="s">
        <v>644</v>
      </c>
      <c r="B145" s="31" t="s">
        <v>37</v>
      </c>
      <c r="C145" s="24" t="s">
        <v>16</v>
      </c>
      <c r="D145" s="24" t="s">
        <v>17</v>
      </c>
      <c r="G145" s="24" t="s">
        <v>810</v>
      </c>
      <c r="H145" s="24" t="s">
        <v>183</v>
      </c>
      <c r="J145" s="24">
        <v>15</v>
      </c>
      <c r="K145" s="24">
        <v>15</v>
      </c>
      <c r="Q145" s="24">
        <v>8</v>
      </c>
      <c r="R145" s="31">
        <v>16</v>
      </c>
      <c r="S145" s="24">
        <v>10</v>
      </c>
      <c r="T145" s="32">
        <v>8</v>
      </c>
      <c r="U145" s="24">
        <v>136</v>
      </c>
      <c r="V145" s="32"/>
      <c r="W145" s="24"/>
      <c r="AB145" s="24" t="s">
        <v>813</v>
      </c>
      <c r="AC145" s="31" t="s">
        <v>432</v>
      </c>
      <c r="AD145" s="24" t="s">
        <v>11</v>
      </c>
      <c r="AE145" s="31" t="s">
        <v>216</v>
      </c>
    </row>
    <row r="146" spans="1:31" s="31" customFormat="1">
      <c r="A146" s="31" t="s">
        <v>644</v>
      </c>
      <c r="B146" s="31" t="s">
        <v>37</v>
      </c>
      <c r="C146" s="24" t="s">
        <v>16</v>
      </c>
      <c r="D146" s="24" t="s">
        <v>17</v>
      </c>
      <c r="G146" s="24" t="s">
        <v>810</v>
      </c>
      <c r="H146" s="24" t="s">
        <v>183</v>
      </c>
      <c r="J146" s="24">
        <v>15</v>
      </c>
      <c r="K146" s="24">
        <v>15</v>
      </c>
      <c r="Q146" s="24">
        <v>24</v>
      </c>
      <c r="R146" s="31">
        <v>0</v>
      </c>
      <c r="S146" s="24">
        <v>0</v>
      </c>
      <c r="T146" s="32">
        <v>8</v>
      </c>
      <c r="U146" s="24">
        <v>44</v>
      </c>
      <c r="V146" s="32"/>
      <c r="W146" s="24"/>
      <c r="AB146" s="24" t="s">
        <v>813</v>
      </c>
      <c r="AC146" s="31" t="s">
        <v>432</v>
      </c>
      <c r="AD146" s="24" t="s">
        <v>11</v>
      </c>
      <c r="AE146" s="31" t="s">
        <v>216</v>
      </c>
    </row>
    <row r="147" spans="1:31" s="31" customFormat="1">
      <c r="A147" s="31" t="s">
        <v>644</v>
      </c>
      <c r="B147" s="31" t="s">
        <v>37</v>
      </c>
      <c r="C147" s="24" t="s">
        <v>16</v>
      </c>
      <c r="D147" s="24" t="s">
        <v>17</v>
      </c>
      <c r="G147" s="24" t="s">
        <v>810</v>
      </c>
      <c r="H147" s="24" t="s">
        <v>183</v>
      </c>
      <c r="J147" s="24">
        <v>15</v>
      </c>
      <c r="K147" s="24">
        <v>15</v>
      </c>
      <c r="Q147" s="24">
        <v>24</v>
      </c>
      <c r="R147" s="31">
        <v>0</v>
      </c>
      <c r="S147" s="24">
        <v>0</v>
      </c>
      <c r="T147" s="32">
        <v>8</v>
      </c>
      <c r="U147" s="24">
        <v>74</v>
      </c>
      <c r="V147" s="32"/>
      <c r="W147" s="24"/>
      <c r="AB147" s="24" t="s">
        <v>813</v>
      </c>
      <c r="AC147" s="31" t="s">
        <v>432</v>
      </c>
      <c r="AD147" s="24" t="s">
        <v>11</v>
      </c>
      <c r="AE147" s="31" t="s">
        <v>216</v>
      </c>
    </row>
    <row r="148" spans="1:31" s="31" customFormat="1">
      <c r="A148" s="31" t="s">
        <v>644</v>
      </c>
      <c r="B148" s="31" t="s">
        <v>37</v>
      </c>
      <c r="C148" s="24" t="s">
        <v>16</v>
      </c>
      <c r="D148" s="24" t="s">
        <v>17</v>
      </c>
      <c r="G148" s="24" t="s">
        <v>810</v>
      </c>
      <c r="H148" s="24" t="s">
        <v>183</v>
      </c>
      <c r="J148" s="24">
        <v>15</v>
      </c>
      <c r="K148" s="24">
        <v>15</v>
      </c>
      <c r="Q148" s="24">
        <v>24</v>
      </c>
      <c r="R148" s="31">
        <v>0</v>
      </c>
      <c r="S148" s="24">
        <v>0</v>
      </c>
      <c r="T148" s="32">
        <v>8</v>
      </c>
      <c r="U148" s="24">
        <v>105</v>
      </c>
      <c r="V148" s="32"/>
      <c r="W148" s="24"/>
      <c r="AB148" s="24" t="s">
        <v>813</v>
      </c>
      <c r="AC148" s="31" t="s">
        <v>432</v>
      </c>
      <c r="AD148" s="24" t="s">
        <v>11</v>
      </c>
      <c r="AE148" s="31" t="s">
        <v>216</v>
      </c>
    </row>
    <row r="149" spans="1:31" s="31" customFormat="1">
      <c r="A149" s="31" t="s">
        <v>644</v>
      </c>
      <c r="B149" s="31" t="s">
        <v>37</v>
      </c>
      <c r="C149" s="24" t="s">
        <v>16</v>
      </c>
      <c r="D149" s="24" t="s">
        <v>17</v>
      </c>
      <c r="G149" s="24" t="s">
        <v>810</v>
      </c>
      <c r="H149" s="24" t="s">
        <v>183</v>
      </c>
      <c r="J149" s="24">
        <v>15</v>
      </c>
      <c r="K149" s="24">
        <v>15</v>
      </c>
      <c r="Q149" s="24">
        <v>24</v>
      </c>
      <c r="R149" s="31">
        <v>0</v>
      </c>
      <c r="S149" s="24">
        <v>0</v>
      </c>
      <c r="T149" s="32">
        <v>8</v>
      </c>
      <c r="U149" s="24">
        <v>136</v>
      </c>
      <c r="V149" s="32"/>
      <c r="W149" s="24"/>
      <c r="AB149" s="24" t="s">
        <v>813</v>
      </c>
      <c r="AC149" s="31" t="s">
        <v>432</v>
      </c>
      <c r="AD149" s="24" t="s">
        <v>11</v>
      </c>
      <c r="AE149" s="31" t="s">
        <v>216</v>
      </c>
    </row>
    <row r="150" spans="1:31" s="31" customFormat="1">
      <c r="A150" s="31" t="s">
        <v>644</v>
      </c>
      <c r="B150" s="31" t="s">
        <v>37</v>
      </c>
      <c r="C150" s="24" t="s">
        <v>16</v>
      </c>
      <c r="D150" s="24" t="s">
        <v>17</v>
      </c>
      <c r="G150" s="24" t="s">
        <v>810</v>
      </c>
      <c r="H150" s="24" t="s">
        <v>183</v>
      </c>
      <c r="J150" s="24">
        <v>15</v>
      </c>
      <c r="K150" s="24">
        <v>15</v>
      </c>
      <c r="Q150" s="24">
        <v>24</v>
      </c>
      <c r="R150" s="31">
        <v>0</v>
      </c>
      <c r="S150" s="24">
        <v>5</v>
      </c>
      <c r="T150" s="32">
        <v>8</v>
      </c>
      <c r="U150" s="24">
        <v>44</v>
      </c>
      <c r="V150" s="32"/>
      <c r="W150" s="24"/>
      <c r="AB150" s="24" t="s">
        <v>813</v>
      </c>
      <c r="AC150" s="31" t="s">
        <v>432</v>
      </c>
      <c r="AD150" s="24" t="s">
        <v>11</v>
      </c>
      <c r="AE150" s="31" t="s">
        <v>216</v>
      </c>
    </row>
    <row r="151" spans="1:31" s="31" customFormat="1">
      <c r="A151" s="31" t="s">
        <v>644</v>
      </c>
      <c r="B151" s="31" t="s">
        <v>37</v>
      </c>
      <c r="C151" s="24" t="s">
        <v>16</v>
      </c>
      <c r="D151" s="24" t="s">
        <v>17</v>
      </c>
      <c r="G151" s="24" t="s">
        <v>810</v>
      </c>
      <c r="H151" s="24" t="s">
        <v>183</v>
      </c>
      <c r="J151" s="24">
        <v>15</v>
      </c>
      <c r="K151" s="24">
        <v>15</v>
      </c>
      <c r="Q151" s="24">
        <v>24</v>
      </c>
      <c r="R151" s="31">
        <v>0</v>
      </c>
      <c r="S151" s="24">
        <v>5</v>
      </c>
      <c r="T151" s="32">
        <v>8</v>
      </c>
      <c r="U151" s="24">
        <v>74</v>
      </c>
      <c r="V151" s="32"/>
      <c r="W151" s="24"/>
      <c r="AB151" s="24" t="s">
        <v>813</v>
      </c>
      <c r="AC151" s="31" t="s">
        <v>432</v>
      </c>
      <c r="AD151" s="24" t="s">
        <v>11</v>
      </c>
      <c r="AE151" s="31" t="s">
        <v>216</v>
      </c>
    </row>
    <row r="152" spans="1:31" s="31" customFormat="1">
      <c r="A152" s="31" t="s">
        <v>644</v>
      </c>
      <c r="B152" s="31" t="s">
        <v>37</v>
      </c>
      <c r="C152" s="24" t="s">
        <v>16</v>
      </c>
      <c r="D152" s="24" t="s">
        <v>17</v>
      </c>
      <c r="G152" s="24" t="s">
        <v>810</v>
      </c>
      <c r="H152" s="24" t="s">
        <v>183</v>
      </c>
      <c r="J152" s="24">
        <v>15</v>
      </c>
      <c r="K152" s="24">
        <v>15</v>
      </c>
      <c r="Q152" s="24">
        <v>24</v>
      </c>
      <c r="R152" s="31">
        <v>0</v>
      </c>
      <c r="S152" s="24">
        <v>5</v>
      </c>
      <c r="T152" s="32">
        <v>8</v>
      </c>
      <c r="U152" s="24">
        <v>105</v>
      </c>
      <c r="V152" s="32"/>
      <c r="W152" s="24"/>
      <c r="AB152" s="24" t="s">
        <v>813</v>
      </c>
      <c r="AC152" s="31" t="s">
        <v>432</v>
      </c>
      <c r="AD152" s="24" t="s">
        <v>11</v>
      </c>
      <c r="AE152" s="31" t="s">
        <v>216</v>
      </c>
    </row>
    <row r="153" spans="1:31" s="31" customFormat="1">
      <c r="A153" s="31" t="s">
        <v>644</v>
      </c>
      <c r="B153" s="31" t="s">
        <v>37</v>
      </c>
      <c r="C153" s="24" t="s">
        <v>16</v>
      </c>
      <c r="D153" s="24" t="s">
        <v>17</v>
      </c>
      <c r="G153" s="24" t="s">
        <v>810</v>
      </c>
      <c r="H153" s="24" t="s">
        <v>183</v>
      </c>
      <c r="J153" s="24">
        <v>15</v>
      </c>
      <c r="K153" s="24">
        <v>15</v>
      </c>
      <c r="Q153" s="24">
        <v>24</v>
      </c>
      <c r="R153" s="31">
        <v>0</v>
      </c>
      <c r="S153" s="24">
        <v>5</v>
      </c>
      <c r="T153" s="32">
        <v>8</v>
      </c>
      <c r="U153" s="24">
        <v>136</v>
      </c>
      <c r="V153" s="32"/>
      <c r="W153" s="24"/>
      <c r="AB153" s="24" t="s">
        <v>813</v>
      </c>
      <c r="AC153" s="31" t="s">
        <v>432</v>
      </c>
      <c r="AD153" s="24" t="s">
        <v>11</v>
      </c>
      <c r="AE153" s="31" t="s">
        <v>216</v>
      </c>
    </row>
    <row r="154" spans="1:31" s="31" customFormat="1">
      <c r="A154" s="31" t="s">
        <v>644</v>
      </c>
      <c r="B154" s="31" t="s">
        <v>37</v>
      </c>
      <c r="C154" s="24" t="s">
        <v>16</v>
      </c>
      <c r="D154" s="24" t="s">
        <v>17</v>
      </c>
      <c r="G154" s="24" t="s">
        <v>810</v>
      </c>
      <c r="H154" s="24" t="s">
        <v>183</v>
      </c>
      <c r="J154" s="24">
        <v>15</v>
      </c>
      <c r="K154" s="24">
        <v>15</v>
      </c>
      <c r="Q154" s="24">
        <v>24</v>
      </c>
      <c r="R154" s="31">
        <v>0</v>
      </c>
      <c r="S154" s="24">
        <v>10</v>
      </c>
      <c r="T154" s="32">
        <v>8</v>
      </c>
      <c r="U154" s="24">
        <v>44</v>
      </c>
      <c r="V154" s="32"/>
      <c r="W154" s="24"/>
      <c r="AB154" s="24" t="s">
        <v>813</v>
      </c>
      <c r="AC154" s="31" t="s">
        <v>432</v>
      </c>
      <c r="AD154" s="24" t="s">
        <v>11</v>
      </c>
      <c r="AE154" s="31" t="s">
        <v>216</v>
      </c>
    </row>
    <row r="155" spans="1:31" s="31" customFormat="1">
      <c r="A155" s="31" t="s">
        <v>644</v>
      </c>
      <c r="B155" s="31" t="s">
        <v>37</v>
      </c>
      <c r="C155" s="24" t="s">
        <v>16</v>
      </c>
      <c r="D155" s="24" t="s">
        <v>17</v>
      </c>
      <c r="G155" s="24" t="s">
        <v>810</v>
      </c>
      <c r="H155" s="24" t="s">
        <v>183</v>
      </c>
      <c r="J155" s="24">
        <v>15</v>
      </c>
      <c r="K155" s="24">
        <v>15</v>
      </c>
      <c r="Q155" s="24">
        <v>24</v>
      </c>
      <c r="R155" s="31">
        <v>0</v>
      </c>
      <c r="S155" s="24">
        <v>10</v>
      </c>
      <c r="T155" s="32">
        <v>8</v>
      </c>
      <c r="U155" s="24">
        <v>74</v>
      </c>
      <c r="V155" s="32"/>
      <c r="W155" s="24"/>
      <c r="AB155" s="24" t="s">
        <v>813</v>
      </c>
      <c r="AC155" s="31" t="s">
        <v>432</v>
      </c>
      <c r="AD155" s="24" t="s">
        <v>11</v>
      </c>
      <c r="AE155" s="31" t="s">
        <v>216</v>
      </c>
    </row>
    <row r="156" spans="1:31" s="31" customFormat="1">
      <c r="A156" s="31" t="s">
        <v>644</v>
      </c>
      <c r="B156" s="31" t="s">
        <v>37</v>
      </c>
      <c r="C156" s="24" t="s">
        <v>16</v>
      </c>
      <c r="D156" s="24" t="s">
        <v>17</v>
      </c>
      <c r="G156" s="24" t="s">
        <v>810</v>
      </c>
      <c r="H156" s="24" t="s">
        <v>183</v>
      </c>
      <c r="J156" s="24">
        <v>15</v>
      </c>
      <c r="K156" s="24">
        <v>15</v>
      </c>
      <c r="Q156" s="24">
        <v>24</v>
      </c>
      <c r="R156" s="31">
        <v>0</v>
      </c>
      <c r="S156" s="24">
        <v>10</v>
      </c>
      <c r="T156" s="32">
        <v>8</v>
      </c>
      <c r="U156" s="24">
        <v>105</v>
      </c>
      <c r="V156" s="32"/>
      <c r="W156" s="24"/>
      <c r="AB156" s="24" t="s">
        <v>813</v>
      </c>
      <c r="AC156" s="31" t="s">
        <v>432</v>
      </c>
      <c r="AD156" s="24" t="s">
        <v>11</v>
      </c>
      <c r="AE156" s="31" t="s">
        <v>216</v>
      </c>
    </row>
    <row r="157" spans="1:31" s="31" customFormat="1">
      <c r="A157" s="31" t="s">
        <v>644</v>
      </c>
      <c r="B157" s="31" t="s">
        <v>37</v>
      </c>
      <c r="C157" s="24" t="s">
        <v>16</v>
      </c>
      <c r="D157" s="24" t="s">
        <v>17</v>
      </c>
      <c r="G157" s="24" t="s">
        <v>810</v>
      </c>
      <c r="H157" s="24" t="s">
        <v>183</v>
      </c>
      <c r="J157" s="24">
        <v>15</v>
      </c>
      <c r="K157" s="24">
        <v>15</v>
      </c>
      <c r="Q157" s="24">
        <v>24</v>
      </c>
      <c r="R157" s="31">
        <v>0</v>
      </c>
      <c r="S157" s="24">
        <v>10</v>
      </c>
      <c r="T157" s="32">
        <v>8</v>
      </c>
      <c r="U157" s="24">
        <v>136</v>
      </c>
      <c r="V157" s="32"/>
      <c r="W157" s="24"/>
      <c r="AB157" s="24" t="s">
        <v>813</v>
      </c>
      <c r="AC157" s="31" t="s">
        <v>432</v>
      </c>
      <c r="AD157" s="24" t="s">
        <v>11</v>
      </c>
      <c r="AE157" s="31" t="s">
        <v>216</v>
      </c>
    </row>
    <row r="158" spans="1:31" s="31" customFormat="1">
      <c r="A158" s="31" t="s">
        <v>644</v>
      </c>
      <c r="B158" s="31" t="s">
        <v>37</v>
      </c>
      <c r="C158" s="24" t="s">
        <v>16</v>
      </c>
      <c r="D158" s="24" t="s">
        <v>17</v>
      </c>
      <c r="G158" s="24" t="s">
        <v>811</v>
      </c>
      <c r="H158" s="24" t="s">
        <v>183</v>
      </c>
      <c r="J158" s="24">
        <v>15</v>
      </c>
      <c r="K158" s="24">
        <v>15</v>
      </c>
      <c r="Q158" s="24">
        <v>8</v>
      </c>
      <c r="R158" s="31">
        <v>16</v>
      </c>
      <c r="S158" s="24">
        <v>0</v>
      </c>
      <c r="T158" s="32">
        <v>8</v>
      </c>
      <c r="U158" s="24">
        <v>44</v>
      </c>
      <c r="V158" s="32"/>
      <c r="W158" s="24"/>
      <c r="AB158" s="24" t="s">
        <v>813</v>
      </c>
      <c r="AC158" s="31" t="s">
        <v>432</v>
      </c>
      <c r="AD158" s="24" t="s">
        <v>11</v>
      </c>
      <c r="AE158" s="31" t="s">
        <v>216</v>
      </c>
    </row>
    <row r="159" spans="1:31" s="31" customFormat="1">
      <c r="A159" s="31" t="s">
        <v>644</v>
      </c>
      <c r="B159" s="31" t="s">
        <v>37</v>
      </c>
      <c r="C159" s="24" t="s">
        <v>16</v>
      </c>
      <c r="D159" s="24" t="s">
        <v>17</v>
      </c>
      <c r="G159" s="24" t="s">
        <v>811</v>
      </c>
      <c r="H159" s="24" t="s">
        <v>183</v>
      </c>
      <c r="J159" s="24">
        <v>15</v>
      </c>
      <c r="K159" s="24">
        <v>15</v>
      </c>
      <c r="Q159" s="24">
        <v>8</v>
      </c>
      <c r="R159" s="31">
        <v>16</v>
      </c>
      <c r="S159" s="24">
        <v>0</v>
      </c>
      <c r="T159" s="32">
        <v>8</v>
      </c>
      <c r="U159" s="24">
        <v>74</v>
      </c>
      <c r="V159" s="32"/>
      <c r="W159" s="24"/>
      <c r="AB159" s="24" t="s">
        <v>813</v>
      </c>
      <c r="AC159" s="31" t="s">
        <v>432</v>
      </c>
      <c r="AD159" s="24" t="s">
        <v>11</v>
      </c>
      <c r="AE159" s="31" t="s">
        <v>216</v>
      </c>
    </row>
    <row r="160" spans="1:31" s="31" customFormat="1">
      <c r="A160" s="31" t="s">
        <v>644</v>
      </c>
      <c r="B160" s="31" t="s">
        <v>37</v>
      </c>
      <c r="C160" s="24" t="s">
        <v>16</v>
      </c>
      <c r="D160" s="24" t="s">
        <v>17</v>
      </c>
      <c r="G160" s="24" t="s">
        <v>811</v>
      </c>
      <c r="H160" s="24" t="s">
        <v>183</v>
      </c>
      <c r="J160" s="24">
        <v>15</v>
      </c>
      <c r="K160" s="24">
        <v>15</v>
      </c>
      <c r="Q160" s="24">
        <v>8</v>
      </c>
      <c r="R160" s="31">
        <v>16</v>
      </c>
      <c r="S160" s="24">
        <v>0</v>
      </c>
      <c r="T160" s="32">
        <v>8</v>
      </c>
      <c r="U160" s="24">
        <v>105</v>
      </c>
      <c r="V160" s="32"/>
      <c r="W160" s="24"/>
      <c r="AB160" s="24" t="s">
        <v>813</v>
      </c>
      <c r="AC160" s="31" t="s">
        <v>432</v>
      </c>
      <c r="AD160" s="24" t="s">
        <v>11</v>
      </c>
      <c r="AE160" s="31" t="s">
        <v>216</v>
      </c>
    </row>
    <row r="161" spans="1:31" s="31" customFormat="1">
      <c r="A161" s="31" t="s">
        <v>644</v>
      </c>
      <c r="B161" s="31" t="s">
        <v>37</v>
      </c>
      <c r="C161" s="24" t="s">
        <v>16</v>
      </c>
      <c r="D161" s="24" t="s">
        <v>17</v>
      </c>
      <c r="G161" s="24" t="s">
        <v>811</v>
      </c>
      <c r="H161" s="24" t="s">
        <v>183</v>
      </c>
      <c r="J161" s="24">
        <v>15</v>
      </c>
      <c r="K161" s="24">
        <v>15</v>
      </c>
      <c r="Q161" s="24">
        <v>8</v>
      </c>
      <c r="R161" s="31">
        <v>16</v>
      </c>
      <c r="S161" s="24">
        <v>0</v>
      </c>
      <c r="T161" s="32">
        <v>8</v>
      </c>
      <c r="U161" s="24">
        <v>136</v>
      </c>
      <c r="V161" s="32"/>
      <c r="W161" s="24"/>
      <c r="AB161" s="24" t="s">
        <v>813</v>
      </c>
      <c r="AC161" s="31" t="s">
        <v>432</v>
      </c>
      <c r="AD161" s="24" t="s">
        <v>11</v>
      </c>
      <c r="AE161" s="31" t="s">
        <v>216</v>
      </c>
    </row>
    <row r="162" spans="1:31" s="31" customFormat="1">
      <c r="A162" s="31" t="s">
        <v>644</v>
      </c>
      <c r="B162" s="31" t="s">
        <v>37</v>
      </c>
      <c r="C162" s="24" t="s">
        <v>16</v>
      </c>
      <c r="D162" s="24" t="s">
        <v>17</v>
      </c>
      <c r="G162" s="24" t="s">
        <v>811</v>
      </c>
      <c r="H162" s="24" t="s">
        <v>183</v>
      </c>
      <c r="J162" s="24">
        <v>15</v>
      </c>
      <c r="K162" s="24">
        <v>15</v>
      </c>
      <c r="Q162" s="24">
        <v>8</v>
      </c>
      <c r="R162" s="31">
        <v>16</v>
      </c>
      <c r="S162" s="24">
        <v>5</v>
      </c>
      <c r="T162" s="32">
        <v>8</v>
      </c>
      <c r="U162" s="24">
        <v>44</v>
      </c>
      <c r="V162" s="32"/>
      <c r="W162" s="24"/>
      <c r="AB162" s="24" t="s">
        <v>813</v>
      </c>
      <c r="AC162" s="31" t="s">
        <v>432</v>
      </c>
      <c r="AD162" s="24" t="s">
        <v>11</v>
      </c>
      <c r="AE162" s="31" t="s">
        <v>216</v>
      </c>
    </row>
    <row r="163" spans="1:31" s="31" customFormat="1">
      <c r="A163" s="31" t="s">
        <v>644</v>
      </c>
      <c r="B163" s="31" t="s">
        <v>37</v>
      </c>
      <c r="C163" s="24" t="s">
        <v>16</v>
      </c>
      <c r="D163" s="24" t="s">
        <v>17</v>
      </c>
      <c r="G163" s="24" t="s">
        <v>811</v>
      </c>
      <c r="H163" s="24" t="s">
        <v>183</v>
      </c>
      <c r="J163" s="24">
        <v>15</v>
      </c>
      <c r="K163" s="24">
        <v>15</v>
      </c>
      <c r="Q163" s="24">
        <v>8</v>
      </c>
      <c r="R163" s="31">
        <v>16</v>
      </c>
      <c r="S163" s="24">
        <v>5</v>
      </c>
      <c r="T163" s="32">
        <v>8</v>
      </c>
      <c r="U163" s="24">
        <v>74</v>
      </c>
      <c r="V163" s="32"/>
      <c r="W163" s="24"/>
      <c r="AB163" s="24" t="s">
        <v>813</v>
      </c>
      <c r="AC163" s="31" t="s">
        <v>432</v>
      </c>
      <c r="AD163" s="24" t="s">
        <v>11</v>
      </c>
      <c r="AE163" s="31" t="s">
        <v>216</v>
      </c>
    </row>
    <row r="164" spans="1:31" s="31" customFormat="1">
      <c r="A164" s="31" t="s">
        <v>644</v>
      </c>
      <c r="B164" s="31" t="s">
        <v>37</v>
      </c>
      <c r="C164" s="24" t="s">
        <v>16</v>
      </c>
      <c r="D164" s="24" t="s">
        <v>17</v>
      </c>
      <c r="G164" s="24" t="s">
        <v>811</v>
      </c>
      <c r="H164" s="24" t="s">
        <v>183</v>
      </c>
      <c r="J164" s="24">
        <v>15</v>
      </c>
      <c r="K164" s="24">
        <v>15</v>
      </c>
      <c r="Q164" s="24">
        <v>8</v>
      </c>
      <c r="R164" s="31">
        <v>16</v>
      </c>
      <c r="S164" s="24">
        <v>5</v>
      </c>
      <c r="T164" s="32">
        <v>8</v>
      </c>
      <c r="U164" s="24">
        <v>105</v>
      </c>
      <c r="V164" s="32"/>
      <c r="W164" s="24"/>
      <c r="AB164" s="24" t="s">
        <v>813</v>
      </c>
      <c r="AC164" s="31" t="s">
        <v>432</v>
      </c>
      <c r="AD164" s="24" t="s">
        <v>11</v>
      </c>
      <c r="AE164" s="31" t="s">
        <v>216</v>
      </c>
    </row>
    <row r="165" spans="1:31" s="31" customFormat="1">
      <c r="A165" s="31" t="s">
        <v>644</v>
      </c>
      <c r="B165" s="31" t="s">
        <v>37</v>
      </c>
      <c r="C165" s="24" t="s">
        <v>16</v>
      </c>
      <c r="D165" s="24" t="s">
        <v>17</v>
      </c>
      <c r="G165" s="24" t="s">
        <v>811</v>
      </c>
      <c r="H165" s="24" t="s">
        <v>183</v>
      </c>
      <c r="J165" s="24">
        <v>15</v>
      </c>
      <c r="K165" s="24">
        <v>15</v>
      </c>
      <c r="Q165" s="24">
        <v>8</v>
      </c>
      <c r="R165" s="31">
        <v>16</v>
      </c>
      <c r="S165" s="24">
        <v>5</v>
      </c>
      <c r="T165" s="32">
        <v>8</v>
      </c>
      <c r="U165" s="24">
        <v>136</v>
      </c>
      <c r="V165" s="32"/>
      <c r="W165" s="24"/>
      <c r="AB165" s="24" t="s">
        <v>813</v>
      </c>
      <c r="AC165" s="31" t="s">
        <v>432</v>
      </c>
      <c r="AD165" s="24" t="s">
        <v>11</v>
      </c>
      <c r="AE165" s="31" t="s">
        <v>216</v>
      </c>
    </row>
    <row r="166" spans="1:31" s="31" customFormat="1">
      <c r="A166" s="31" t="s">
        <v>644</v>
      </c>
      <c r="B166" s="31" t="s">
        <v>37</v>
      </c>
      <c r="C166" s="24" t="s">
        <v>16</v>
      </c>
      <c r="D166" s="24" t="s">
        <v>17</v>
      </c>
      <c r="G166" s="24" t="s">
        <v>811</v>
      </c>
      <c r="H166" s="24" t="s">
        <v>183</v>
      </c>
      <c r="J166" s="24">
        <v>15</v>
      </c>
      <c r="K166" s="24">
        <v>15</v>
      </c>
      <c r="Q166" s="24">
        <v>8</v>
      </c>
      <c r="R166" s="31">
        <v>16</v>
      </c>
      <c r="S166" s="24">
        <v>10</v>
      </c>
      <c r="T166" s="32">
        <v>8</v>
      </c>
      <c r="U166" s="24">
        <v>44</v>
      </c>
      <c r="V166" s="32"/>
      <c r="W166" s="24"/>
      <c r="AB166" s="24" t="s">
        <v>813</v>
      </c>
      <c r="AC166" s="31" t="s">
        <v>432</v>
      </c>
      <c r="AD166" s="24" t="s">
        <v>11</v>
      </c>
      <c r="AE166" s="31" t="s">
        <v>216</v>
      </c>
    </row>
    <row r="167" spans="1:31" s="31" customFormat="1">
      <c r="A167" s="31" t="s">
        <v>644</v>
      </c>
      <c r="B167" s="31" t="s">
        <v>37</v>
      </c>
      <c r="C167" s="24" t="s">
        <v>16</v>
      </c>
      <c r="D167" s="24" t="s">
        <v>17</v>
      </c>
      <c r="G167" s="24" t="s">
        <v>811</v>
      </c>
      <c r="H167" s="24" t="s">
        <v>183</v>
      </c>
      <c r="J167" s="24">
        <v>15</v>
      </c>
      <c r="K167" s="24">
        <v>15</v>
      </c>
      <c r="Q167" s="24">
        <v>8</v>
      </c>
      <c r="R167" s="31">
        <v>16</v>
      </c>
      <c r="S167" s="24">
        <v>10</v>
      </c>
      <c r="T167" s="32">
        <v>8</v>
      </c>
      <c r="U167" s="24">
        <v>74</v>
      </c>
      <c r="V167" s="32"/>
      <c r="W167" s="24"/>
      <c r="AB167" s="24" t="s">
        <v>813</v>
      </c>
      <c r="AC167" s="31" t="s">
        <v>432</v>
      </c>
      <c r="AD167" s="24" t="s">
        <v>11</v>
      </c>
      <c r="AE167" s="31" t="s">
        <v>216</v>
      </c>
    </row>
    <row r="168" spans="1:31" s="31" customFormat="1">
      <c r="A168" s="31" t="s">
        <v>644</v>
      </c>
      <c r="B168" s="31" t="s">
        <v>37</v>
      </c>
      <c r="C168" s="24" t="s">
        <v>16</v>
      </c>
      <c r="D168" s="24" t="s">
        <v>17</v>
      </c>
      <c r="G168" s="24" t="s">
        <v>811</v>
      </c>
      <c r="H168" s="24" t="s">
        <v>183</v>
      </c>
      <c r="J168" s="24">
        <v>15</v>
      </c>
      <c r="K168" s="24">
        <v>15</v>
      </c>
      <c r="Q168" s="24">
        <v>8</v>
      </c>
      <c r="R168" s="31">
        <v>16</v>
      </c>
      <c r="S168" s="24">
        <v>10</v>
      </c>
      <c r="T168" s="32">
        <v>8</v>
      </c>
      <c r="U168" s="24">
        <v>105</v>
      </c>
      <c r="V168" s="32"/>
      <c r="W168" s="24"/>
      <c r="AB168" s="24" t="s">
        <v>813</v>
      </c>
      <c r="AC168" s="31" t="s">
        <v>432</v>
      </c>
      <c r="AD168" s="24" t="s">
        <v>11</v>
      </c>
      <c r="AE168" s="31" t="s">
        <v>216</v>
      </c>
    </row>
    <row r="169" spans="1:31" s="31" customFormat="1">
      <c r="A169" s="31" t="s">
        <v>644</v>
      </c>
      <c r="B169" s="31" t="s">
        <v>37</v>
      </c>
      <c r="C169" s="24" t="s">
        <v>16</v>
      </c>
      <c r="D169" s="24" t="s">
        <v>17</v>
      </c>
      <c r="G169" s="24" t="s">
        <v>811</v>
      </c>
      <c r="H169" s="24" t="s">
        <v>183</v>
      </c>
      <c r="J169" s="24">
        <v>15</v>
      </c>
      <c r="K169" s="24">
        <v>15</v>
      </c>
      <c r="Q169" s="24">
        <v>8</v>
      </c>
      <c r="R169" s="31">
        <v>16</v>
      </c>
      <c r="S169" s="24">
        <v>10</v>
      </c>
      <c r="T169" s="32">
        <v>8</v>
      </c>
      <c r="U169" s="24">
        <v>136</v>
      </c>
      <c r="V169" s="32"/>
      <c r="W169" s="24"/>
      <c r="AB169" s="24" t="s">
        <v>813</v>
      </c>
      <c r="AC169" s="31" t="s">
        <v>432</v>
      </c>
      <c r="AD169" s="24" t="s">
        <v>11</v>
      </c>
      <c r="AE169" s="31" t="s">
        <v>216</v>
      </c>
    </row>
    <row r="170" spans="1:31" s="31" customFormat="1">
      <c r="A170" s="31" t="s">
        <v>644</v>
      </c>
      <c r="B170" s="31" t="s">
        <v>37</v>
      </c>
      <c r="C170" s="24" t="s">
        <v>16</v>
      </c>
      <c r="D170" s="24" t="s">
        <v>17</v>
      </c>
      <c r="G170" s="24" t="s">
        <v>811</v>
      </c>
      <c r="H170" s="24" t="s">
        <v>183</v>
      </c>
      <c r="J170" s="24">
        <v>15</v>
      </c>
      <c r="K170" s="24">
        <v>15</v>
      </c>
      <c r="Q170" s="24">
        <v>24</v>
      </c>
      <c r="R170" s="31">
        <v>0</v>
      </c>
      <c r="S170" s="24">
        <v>0</v>
      </c>
      <c r="T170" s="32">
        <v>8</v>
      </c>
      <c r="U170" s="24">
        <v>44</v>
      </c>
      <c r="V170" s="32"/>
      <c r="W170" s="24"/>
      <c r="AB170" s="24" t="s">
        <v>813</v>
      </c>
      <c r="AC170" s="31" t="s">
        <v>432</v>
      </c>
      <c r="AD170" s="24" t="s">
        <v>11</v>
      </c>
      <c r="AE170" s="31" t="s">
        <v>216</v>
      </c>
    </row>
    <row r="171" spans="1:31" s="31" customFormat="1">
      <c r="A171" s="31" t="s">
        <v>644</v>
      </c>
      <c r="B171" s="31" t="s">
        <v>37</v>
      </c>
      <c r="C171" s="24" t="s">
        <v>16</v>
      </c>
      <c r="D171" s="24" t="s">
        <v>17</v>
      </c>
      <c r="G171" s="24" t="s">
        <v>811</v>
      </c>
      <c r="H171" s="24" t="s">
        <v>183</v>
      </c>
      <c r="J171" s="24">
        <v>15</v>
      </c>
      <c r="K171" s="24">
        <v>15</v>
      </c>
      <c r="Q171" s="24">
        <v>24</v>
      </c>
      <c r="R171" s="31">
        <v>0</v>
      </c>
      <c r="S171" s="24">
        <v>0</v>
      </c>
      <c r="T171" s="32">
        <v>8</v>
      </c>
      <c r="U171" s="24">
        <v>74</v>
      </c>
      <c r="V171" s="32"/>
      <c r="W171" s="24"/>
      <c r="AB171" s="24" t="s">
        <v>813</v>
      </c>
      <c r="AC171" s="31" t="s">
        <v>432</v>
      </c>
      <c r="AD171" s="24" t="s">
        <v>11</v>
      </c>
      <c r="AE171" s="31" t="s">
        <v>216</v>
      </c>
    </row>
    <row r="172" spans="1:31" s="31" customFormat="1">
      <c r="A172" s="31" t="s">
        <v>644</v>
      </c>
      <c r="B172" s="31" t="s">
        <v>37</v>
      </c>
      <c r="C172" s="24" t="s">
        <v>16</v>
      </c>
      <c r="D172" s="24" t="s">
        <v>17</v>
      </c>
      <c r="G172" s="24" t="s">
        <v>811</v>
      </c>
      <c r="H172" s="24" t="s">
        <v>183</v>
      </c>
      <c r="J172" s="24">
        <v>15</v>
      </c>
      <c r="K172" s="24">
        <v>15</v>
      </c>
      <c r="Q172" s="24">
        <v>24</v>
      </c>
      <c r="R172" s="31">
        <v>0</v>
      </c>
      <c r="S172" s="24">
        <v>0</v>
      </c>
      <c r="T172" s="32">
        <v>8</v>
      </c>
      <c r="U172" s="24">
        <v>105</v>
      </c>
      <c r="V172" s="32"/>
      <c r="W172" s="24"/>
      <c r="AB172" s="24" t="s">
        <v>813</v>
      </c>
      <c r="AC172" s="31" t="s">
        <v>432</v>
      </c>
      <c r="AD172" s="24" t="s">
        <v>11</v>
      </c>
      <c r="AE172" s="31" t="s">
        <v>216</v>
      </c>
    </row>
    <row r="173" spans="1:31" s="31" customFormat="1">
      <c r="A173" s="31" t="s">
        <v>644</v>
      </c>
      <c r="B173" s="31" t="s">
        <v>37</v>
      </c>
      <c r="C173" s="24" t="s">
        <v>16</v>
      </c>
      <c r="D173" s="24" t="s">
        <v>17</v>
      </c>
      <c r="G173" s="24" t="s">
        <v>811</v>
      </c>
      <c r="H173" s="24" t="s">
        <v>183</v>
      </c>
      <c r="J173" s="24">
        <v>15</v>
      </c>
      <c r="K173" s="24">
        <v>15</v>
      </c>
      <c r="Q173" s="24">
        <v>24</v>
      </c>
      <c r="R173" s="31">
        <v>0</v>
      </c>
      <c r="S173" s="24">
        <v>0</v>
      </c>
      <c r="T173" s="32">
        <v>8</v>
      </c>
      <c r="U173" s="24">
        <v>136</v>
      </c>
      <c r="V173" s="32"/>
      <c r="W173" s="24"/>
      <c r="AB173" s="24" t="s">
        <v>813</v>
      </c>
      <c r="AC173" s="31" t="s">
        <v>432</v>
      </c>
      <c r="AD173" s="24" t="s">
        <v>11</v>
      </c>
      <c r="AE173" s="31" t="s">
        <v>216</v>
      </c>
    </row>
    <row r="174" spans="1:31" s="31" customFormat="1">
      <c r="A174" s="31" t="s">
        <v>644</v>
      </c>
      <c r="B174" s="31" t="s">
        <v>37</v>
      </c>
      <c r="C174" s="24" t="s">
        <v>16</v>
      </c>
      <c r="D174" s="24" t="s">
        <v>17</v>
      </c>
      <c r="G174" s="24" t="s">
        <v>811</v>
      </c>
      <c r="H174" s="24" t="s">
        <v>183</v>
      </c>
      <c r="J174" s="24">
        <v>15</v>
      </c>
      <c r="K174" s="24">
        <v>15</v>
      </c>
      <c r="Q174" s="24">
        <v>24</v>
      </c>
      <c r="R174" s="31">
        <v>0</v>
      </c>
      <c r="S174" s="24">
        <v>5</v>
      </c>
      <c r="T174" s="32">
        <v>8</v>
      </c>
      <c r="U174" s="24">
        <v>44</v>
      </c>
      <c r="V174" s="32"/>
      <c r="W174" s="24"/>
      <c r="AB174" s="24" t="s">
        <v>813</v>
      </c>
      <c r="AC174" s="31" t="s">
        <v>432</v>
      </c>
      <c r="AD174" s="24" t="s">
        <v>11</v>
      </c>
      <c r="AE174" s="31" t="s">
        <v>216</v>
      </c>
    </row>
    <row r="175" spans="1:31" s="31" customFormat="1">
      <c r="A175" s="31" t="s">
        <v>644</v>
      </c>
      <c r="B175" s="31" t="s">
        <v>37</v>
      </c>
      <c r="C175" s="24" t="s">
        <v>16</v>
      </c>
      <c r="D175" s="24" t="s">
        <v>17</v>
      </c>
      <c r="G175" s="24" t="s">
        <v>811</v>
      </c>
      <c r="H175" s="24" t="s">
        <v>183</v>
      </c>
      <c r="J175" s="24">
        <v>15</v>
      </c>
      <c r="K175" s="24">
        <v>15</v>
      </c>
      <c r="Q175" s="24">
        <v>24</v>
      </c>
      <c r="R175" s="31">
        <v>0</v>
      </c>
      <c r="S175" s="24">
        <v>5</v>
      </c>
      <c r="T175" s="32">
        <v>8</v>
      </c>
      <c r="U175" s="24">
        <v>74</v>
      </c>
      <c r="V175" s="32"/>
      <c r="W175" s="24"/>
      <c r="AB175" s="24" t="s">
        <v>813</v>
      </c>
      <c r="AC175" s="31" t="s">
        <v>432</v>
      </c>
      <c r="AD175" s="24" t="s">
        <v>11</v>
      </c>
      <c r="AE175" s="31" t="s">
        <v>216</v>
      </c>
    </row>
    <row r="176" spans="1:31" s="31" customFormat="1">
      <c r="A176" s="31" t="s">
        <v>644</v>
      </c>
      <c r="B176" s="31" t="s">
        <v>37</v>
      </c>
      <c r="C176" s="24" t="s">
        <v>16</v>
      </c>
      <c r="D176" s="24" t="s">
        <v>17</v>
      </c>
      <c r="G176" s="24" t="s">
        <v>811</v>
      </c>
      <c r="H176" s="24" t="s">
        <v>183</v>
      </c>
      <c r="J176" s="24">
        <v>15</v>
      </c>
      <c r="K176" s="24">
        <v>15</v>
      </c>
      <c r="Q176" s="24">
        <v>24</v>
      </c>
      <c r="R176" s="31">
        <v>0</v>
      </c>
      <c r="S176" s="24">
        <v>5</v>
      </c>
      <c r="T176" s="32">
        <v>8</v>
      </c>
      <c r="U176" s="24">
        <v>105</v>
      </c>
      <c r="V176" s="32"/>
      <c r="W176" s="24"/>
      <c r="AB176" s="24" t="s">
        <v>813</v>
      </c>
      <c r="AC176" s="31" t="s">
        <v>432</v>
      </c>
      <c r="AD176" s="24" t="s">
        <v>11</v>
      </c>
      <c r="AE176" s="31" t="s">
        <v>216</v>
      </c>
    </row>
    <row r="177" spans="1:31" s="31" customFormat="1">
      <c r="A177" s="31" t="s">
        <v>644</v>
      </c>
      <c r="B177" s="31" t="s">
        <v>37</v>
      </c>
      <c r="C177" s="24" t="s">
        <v>16</v>
      </c>
      <c r="D177" s="24" t="s">
        <v>17</v>
      </c>
      <c r="G177" s="24" t="s">
        <v>811</v>
      </c>
      <c r="H177" s="24" t="s">
        <v>183</v>
      </c>
      <c r="J177" s="24">
        <v>15</v>
      </c>
      <c r="K177" s="24">
        <v>15</v>
      </c>
      <c r="Q177" s="24">
        <v>24</v>
      </c>
      <c r="R177" s="31">
        <v>0</v>
      </c>
      <c r="S177" s="24">
        <v>5</v>
      </c>
      <c r="T177" s="32">
        <v>8</v>
      </c>
      <c r="U177" s="24">
        <v>136</v>
      </c>
      <c r="V177" s="32"/>
      <c r="W177" s="24"/>
      <c r="AB177" s="24" t="s">
        <v>813</v>
      </c>
      <c r="AC177" s="31" t="s">
        <v>432</v>
      </c>
      <c r="AD177" s="24" t="s">
        <v>11</v>
      </c>
      <c r="AE177" s="31" t="s">
        <v>216</v>
      </c>
    </row>
    <row r="178" spans="1:31" s="31" customFormat="1">
      <c r="A178" s="31" t="s">
        <v>644</v>
      </c>
      <c r="B178" s="31" t="s">
        <v>37</v>
      </c>
      <c r="C178" s="24" t="s">
        <v>16</v>
      </c>
      <c r="D178" s="24" t="s">
        <v>17</v>
      </c>
      <c r="G178" s="24" t="s">
        <v>811</v>
      </c>
      <c r="H178" s="24" t="s">
        <v>183</v>
      </c>
      <c r="J178" s="24">
        <v>15</v>
      </c>
      <c r="K178" s="24">
        <v>15</v>
      </c>
      <c r="Q178" s="24">
        <v>24</v>
      </c>
      <c r="R178" s="31">
        <v>0</v>
      </c>
      <c r="S178" s="24">
        <v>10</v>
      </c>
      <c r="T178" s="32">
        <v>8</v>
      </c>
      <c r="U178" s="24">
        <v>44</v>
      </c>
      <c r="V178" s="32"/>
      <c r="W178" s="24"/>
      <c r="AB178" s="24" t="s">
        <v>813</v>
      </c>
      <c r="AC178" s="31" t="s">
        <v>432</v>
      </c>
      <c r="AD178" s="24" t="s">
        <v>11</v>
      </c>
      <c r="AE178" s="31" t="s">
        <v>216</v>
      </c>
    </row>
    <row r="179" spans="1:31" s="31" customFormat="1">
      <c r="A179" s="31" t="s">
        <v>644</v>
      </c>
      <c r="B179" s="31" t="s">
        <v>37</v>
      </c>
      <c r="C179" s="24" t="s">
        <v>16</v>
      </c>
      <c r="D179" s="24" t="s">
        <v>17</v>
      </c>
      <c r="G179" s="24" t="s">
        <v>811</v>
      </c>
      <c r="H179" s="24" t="s">
        <v>183</v>
      </c>
      <c r="J179" s="24">
        <v>15</v>
      </c>
      <c r="K179" s="24">
        <v>15</v>
      </c>
      <c r="Q179" s="24">
        <v>24</v>
      </c>
      <c r="R179" s="31">
        <v>0</v>
      </c>
      <c r="S179" s="24">
        <v>10</v>
      </c>
      <c r="T179" s="32">
        <v>8</v>
      </c>
      <c r="U179" s="24">
        <v>74</v>
      </c>
      <c r="V179" s="32"/>
      <c r="W179" s="24"/>
      <c r="AB179" s="24" t="s">
        <v>813</v>
      </c>
      <c r="AC179" s="31" t="s">
        <v>432</v>
      </c>
      <c r="AD179" s="24" t="s">
        <v>11</v>
      </c>
      <c r="AE179" s="31" t="s">
        <v>216</v>
      </c>
    </row>
    <row r="180" spans="1:31" s="31" customFormat="1">
      <c r="A180" s="31" t="s">
        <v>644</v>
      </c>
      <c r="B180" s="31" t="s">
        <v>37</v>
      </c>
      <c r="C180" s="24" t="s">
        <v>16</v>
      </c>
      <c r="D180" s="24" t="s">
        <v>17</v>
      </c>
      <c r="G180" s="24" t="s">
        <v>811</v>
      </c>
      <c r="H180" s="24" t="s">
        <v>183</v>
      </c>
      <c r="J180" s="24">
        <v>15</v>
      </c>
      <c r="K180" s="24">
        <v>15</v>
      </c>
      <c r="Q180" s="24">
        <v>24</v>
      </c>
      <c r="R180" s="31">
        <v>0</v>
      </c>
      <c r="S180" s="24">
        <v>10</v>
      </c>
      <c r="T180" s="32">
        <v>8</v>
      </c>
      <c r="U180" s="24">
        <v>105</v>
      </c>
      <c r="V180" s="32"/>
      <c r="W180" s="24"/>
      <c r="AB180" s="24" t="s">
        <v>813</v>
      </c>
      <c r="AC180" s="31" t="s">
        <v>432</v>
      </c>
      <c r="AD180" s="24" t="s">
        <v>11</v>
      </c>
      <c r="AE180" s="31" t="s">
        <v>216</v>
      </c>
    </row>
    <row r="181" spans="1:31" s="31" customFormat="1">
      <c r="A181" s="31" t="s">
        <v>644</v>
      </c>
      <c r="B181" s="31" t="s">
        <v>37</v>
      </c>
      <c r="C181" s="24" t="s">
        <v>16</v>
      </c>
      <c r="D181" s="24" t="s">
        <v>17</v>
      </c>
      <c r="G181" s="24" t="s">
        <v>811</v>
      </c>
      <c r="H181" s="24" t="s">
        <v>183</v>
      </c>
      <c r="J181" s="24">
        <v>15</v>
      </c>
      <c r="K181" s="24">
        <v>15</v>
      </c>
      <c r="Q181" s="24">
        <v>24</v>
      </c>
      <c r="R181" s="31">
        <v>0</v>
      </c>
      <c r="S181" s="24">
        <v>10</v>
      </c>
      <c r="T181" s="32">
        <v>8</v>
      </c>
      <c r="U181" s="24">
        <v>136</v>
      </c>
      <c r="V181" s="32"/>
      <c r="W181" s="24"/>
      <c r="AB181" s="24" t="s">
        <v>813</v>
      </c>
      <c r="AC181" s="31" t="s">
        <v>432</v>
      </c>
      <c r="AD181" s="24" t="s">
        <v>11</v>
      </c>
      <c r="AE181" s="31" t="s">
        <v>216</v>
      </c>
    </row>
    <row r="182" spans="1:31" s="31" customFormat="1">
      <c r="A182" s="31" t="s">
        <v>644</v>
      </c>
      <c r="B182" s="31" t="s">
        <v>37</v>
      </c>
      <c r="C182" s="24" t="s">
        <v>16</v>
      </c>
      <c r="D182" s="24" t="s">
        <v>381</v>
      </c>
      <c r="G182" s="24" t="s">
        <v>809</v>
      </c>
      <c r="H182" s="24" t="s">
        <v>183</v>
      </c>
      <c r="J182" s="24">
        <v>15</v>
      </c>
      <c r="K182" s="24">
        <v>15</v>
      </c>
      <c r="Q182" s="24">
        <v>8</v>
      </c>
      <c r="R182" s="31">
        <v>16</v>
      </c>
      <c r="S182" s="24">
        <v>0</v>
      </c>
      <c r="T182" s="32">
        <v>8</v>
      </c>
      <c r="U182" s="24">
        <v>44</v>
      </c>
      <c r="V182" s="32"/>
      <c r="W182" s="24"/>
      <c r="AB182" s="24" t="s">
        <v>813</v>
      </c>
      <c r="AC182" s="31" t="s">
        <v>432</v>
      </c>
      <c r="AD182" s="24" t="s">
        <v>11</v>
      </c>
      <c r="AE182" s="31" t="s">
        <v>216</v>
      </c>
    </row>
    <row r="183" spans="1:31" s="31" customFormat="1">
      <c r="A183" s="31" t="s">
        <v>644</v>
      </c>
      <c r="B183" s="31" t="s">
        <v>37</v>
      </c>
      <c r="C183" s="24" t="s">
        <v>16</v>
      </c>
      <c r="D183" s="24" t="s">
        <v>381</v>
      </c>
      <c r="G183" s="24" t="s">
        <v>809</v>
      </c>
      <c r="H183" s="24" t="s">
        <v>183</v>
      </c>
      <c r="J183" s="24">
        <v>15</v>
      </c>
      <c r="K183" s="24">
        <v>15</v>
      </c>
      <c r="Q183" s="24">
        <v>8</v>
      </c>
      <c r="R183" s="31">
        <v>16</v>
      </c>
      <c r="S183" s="24">
        <v>0</v>
      </c>
      <c r="T183" s="32">
        <v>8</v>
      </c>
      <c r="U183" s="24">
        <v>74</v>
      </c>
      <c r="V183" s="32"/>
      <c r="W183" s="24"/>
      <c r="AB183" s="24" t="s">
        <v>813</v>
      </c>
      <c r="AC183" s="31" t="s">
        <v>432</v>
      </c>
      <c r="AD183" s="24" t="s">
        <v>11</v>
      </c>
      <c r="AE183" s="31" t="s">
        <v>216</v>
      </c>
    </row>
    <row r="184" spans="1:31" s="31" customFormat="1">
      <c r="A184" s="31" t="s">
        <v>644</v>
      </c>
      <c r="B184" s="31" t="s">
        <v>37</v>
      </c>
      <c r="C184" s="24" t="s">
        <v>16</v>
      </c>
      <c r="D184" s="24" t="s">
        <v>381</v>
      </c>
      <c r="G184" s="24" t="s">
        <v>809</v>
      </c>
      <c r="H184" s="24" t="s">
        <v>183</v>
      </c>
      <c r="J184" s="24">
        <v>15</v>
      </c>
      <c r="K184" s="24">
        <v>15</v>
      </c>
      <c r="Q184" s="24">
        <v>8</v>
      </c>
      <c r="R184" s="31">
        <v>16</v>
      </c>
      <c r="S184" s="24">
        <v>0</v>
      </c>
      <c r="T184" s="32">
        <v>8</v>
      </c>
      <c r="U184" s="24">
        <v>105</v>
      </c>
      <c r="V184" s="32"/>
      <c r="W184" s="24"/>
      <c r="AB184" s="24" t="s">
        <v>813</v>
      </c>
      <c r="AC184" s="31" t="s">
        <v>432</v>
      </c>
      <c r="AD184" s="24" t="s">
        <v>11</v>
      </c>
      <c r="AE184" s="31" t="s">
        <v>216</v>
      </c>
    </row>
    <row r="185" spans="1:31" s="31" customFormat="1">
      <c r="A185" s="31" t="s">
        <v>644</v>
      </c>
      <c r="B185" s="31" t="s">
        <v>37</v>
      </c>
      <c r="C185" s="24" t="s">
        <v>16</v>
      </c>
      <c r="D185" s="24" t="s">
        <v>381</v>
      </c>
      <c r="G185" s="24" t="s">
        <v>809</v>
      </c>
      <c r="H185" s="24" t="s">
        <v>183</v>
      </c>
      <c r="J185" s="24">
        <v>15</v>
      </c>
      <c r="K185" s="24">
        <v>15</v>
      </c>
      <c r="Q185" s="24">
        <v>8</v>
      </c>
      <c r="R185" s="31">
        <v>16</v>
      </c>
      <c r="S185" s="24">
        <v>0</v>
      </c>
      <c r="T185" s="32">
        <v>8</v>
      </c>
      <c r="U185" s="24">
        <v>136</v>
      </c>
      <c r="V185" s="32"/>
      <c r="W185" s="24"/>
      <c r="AB185" s="24" t="s">
        <v>813</v>
      </c>
      <c r="AC185" s="31" t="s">
        <v>432</v>
      </c>
      <c r="AD185" s="24" t="s">
        <v>11</v>
      </c>
      <c r="AE185" s="31" t="s">
        <v>216</v>
      </c>
    </row>
    <row r="186" spans="1:31" s="31" customFormat="1">
      <c r="A186" s="31" t="s">
        <v>644</v>
      </c>
      <c r="B186" s="31" t="s">
        <v>37</v>
      </c>
      <c r="C186" s="24" t="s">
        <v>16</v>
      </c>
      <c r="D186" s="24" t="s">
        <v>381</v>
      </c>
      <c r="G186" s="24" t="s">
        <v>809</v>
      </c>
      <c r="H186" s="24" t="s">
        <v>183</v>
      </c>
      <c r="J186" s="24">
        <v>15</v>
      </c>
      <c r="K186" s="24">
        <v>15</v>
      </c>
      <c r="Q186" s="24">
        <v>8</v>
      </c>
      <c r="R186" s="31">
        <v>16</v>
      </c>
      <c r="S186" s="24">
        <v>5</v>
      </c>
      <c r="T186" s="32">
        <v>8</v>
      </c>
      <c r="U186" s="24">
        <v>44</v>
      </c>
      <c r="V186" s="32"/>
      <c r="W186" s="24"/>
      <c r="AB186" s="24" t="s">
        <v>813</v>
      </c>
      <c r="AC186" s="31" t="s">
        <v>432</v>
      </c>
      <c r="AD186" s="24" t="s">
        <v>11</v>
      </c>
      <c r="AE186" s="31" t="s">
        <v>216</v>
      </c>
    </row>
    <row r="187" spans="1:31" s="31" customFormat="1">
      <c r="A187" s="31" t="s">
        <v>644</v>
      </c>
      <c r="B187" s="31" t="s">
        <v>37</v>
      </c>
      <c r="C187" s="24" t="s">
        <v>16</v>
      </c>
      <c r="D187" s="24" t="s">
        <v>381</v>
      </c>
      <c r="G187" s="24" t="s">
        <v>809</v>
      </c>
      <c r="H187" s="24" t="s">
        <v>183</v>
      </c>
      <c r="J187" s="24">
        <v>15</v>
      </c>
      <c r="K187" s="24">
        <v>15</v>
      </c>
      <c r="Q187" s="24">
        <v>8</v>
      </c>
      <c r="R187" s="31">
        <v>16</v>
      </c>
      <c r="S187" s="24">
        <v>5</v>
      </c>
      <c r="T187" s="32">
        <v>8</v>
      </c>
      <c r="U187" s="24">
        <v>74</v>
      </c>
      <c r="V187" s="32"/>
      <c r="W187" s="24"/>
      <c r="AB187" s="24" t="s">
        <v>813</v>
      </c>
      <c r="AC187" s="31" t="s">
        <v>432</v>
      </c>
      <c r="AD187" s="24" t="s">
        <v>11</v>
      </c>
      <c r="AE187" s="31" t="s">
        <v>216</v>
      </c>
    </row>
    <row r="188" spans="1:31" s="31" customFormat="1">
      <c r="A188" s="31" t="s">
        <v>644</v>
      </c>
      <c r="B188" s="31" t="s">
        <v>37</v>
      </c>
      <c r="C188" s="24" t="s">
        <v>16</v>
      </c>
      <c r="D188" s="24" t="s">
        <v>381</v>
      </c>
      <c r="G188" s="24" t="s">
        <v>809</v>
      </c>
      <c r="H188" s="24" t="s">
        <v>183</v>
      </c>
      <c r="J188" s="24">
        <v>15</v>
      </c>
      <c r="K188" s="24">
        <v>15</v>
      </c>
      <c r="Q188" s="24">
        <v>8</v>
      </c>
      <c r="R188" s="31">
        <v>16</v>
      </c>
      <c r="S188" s="24">
        <v>5</v>
      </c>
      <c r="T188" s="32">
        <v>8</v>
      </c>
      <c r="U188" s="24">
        <v>105</v>
      </c>
      <c r="V188" s="32"/>
      <c r="W188" s="24"/>
      <c r="AB188" s="24" t="s">
        <v>813</v>
      </c>
      <c r="AC188" s="31" t="s">
        <v>432</v>
      </c>
      <c r="AD188" s="24" t="s">
        <v>11</v>
      </c>
      <c r="AE188" s="31" t="s">
        <v>216</v>
      </c>
    </row>
    <row r="189" spans="1:31" s="31" customFormat="1">
      <c r="A189" s="31" t="s">
        <v>644</v>
      </c>
      <c r="B189" s="31" t="s">
        <v>37</v>
      </c>
      <c r="C189" s="24" t="s">
        <v>16</v>
      </c>
      <c r="D189" s="24" t="s">
        <v>381</v>
      </c>
      <c r="G189" s="24" t="s">
        <v>809</v>
      </c>
      <c r="H189" s="24" t="s">
        <v>183</v>
      </c>
      <c r="J189" s="24">
        <v>15</v>
      </c>
      <c r="K189" s="24">
        <v>15</v>
      </c>
      <c r="Q189" s="24">
        <v>8</v>
      </c>
      <c r="R189" s="31">
        <v>16</v>
      </c>
      <c r="S189" s="24">
        <v>5</v>
      </c>
      <c r="T189" s="32">
        <v>8</v>
      </c>
      <c r="U189" s="24">
        <v>136</v>
      </c>
      <c r="V189" s="32"/>
      <c r="W189" s="24"/>
      <c r="AB189" s="24" t="s">
        <v>813</v>
      </c>
      <c r="AC189" s="31" t="s">
        <v>432</v>
      </c>
      <c r="AD189" s="24" t="s">
        <v>11</v>
      </c>
      <c r="AE189" s="31" t="s">
        <v>216</v>
      </c>
    </row>
    <row r="190" spans="1:31" s="31" customFormat="1">
      <c r="A190" s="31" t="s">
        <v>644</v>
      </c>
      <c r="B190" s="31" t="s">
        <v>37</v>
      </c>
      <c r="C190" s="24" t="s">
        <v>16</v>
      </c>
      <c r="D190" s="24" t="s">
        <v>381</v>
      </c>
      <c r="G190" s="24" t="s">
        <v>809</v>
      </c>
      <c r="H190" s="24" t="s">
        <v>183</v>
      </c>
      <c r="J190" s="24">
        <v>15</v>
      </c>
      <c r="K190" s="24">
        <v>15</v>
      </c>
      <c r="Q190" s="24">
        <v>8</v>
      </c>
      <c r="R190" s="31">
        <v>16</v>
      </c>
      <c r="S190" s="24">
        <v>10</v>
      </c>
      <c r="T190" s="32">
        <v>8</v>
      </c>
      <c r="U190" s="24">
        <v>44</v>
      </c>
      <c r="V190" s="32"/>
      <c r="W190" s="24"/>
      <c r="AB190" s="24" t="s">
        <v>813</v>
      </c>
      <c r="AC190" s="31" t="s">
        <v>432</v>
      </c>
      <c r="AD190" s="24" t="s">
        <v>11</v>
      </c>
      <c r="AE190" s="31" t="s">
        <v>216</v>
      </c>
    </row>
    <row r="191" spans="1:31" s="31" customFormat="1">
      <c r="A191" s="31" t="s">
        <v>644</v>
      </c>
      <c r="B191" s="31" t="s">
        <v>37</v>
      </c>
      <c r="C191" s="24" t="s">
        <v>16</v>
      </c>
      <c r="D191" s="24" t="s">
        <v>381</v>
      </c>
      <c r="G191" s="24" t="s">
        <v>809</v>
      </c>
      <c r="H191" s="24" t="s">
        <v>183</v>
      </c>
      <c r="J191" s="24">
        <v>15</v>
      </c>
      <c r="K191" s="24">
        <v>15</v>
      </c>
      <c r="Q191" s="24">
        <v>8</v>
      </c>
      <c r="R191" s="31">
        <v>16</v>
      </c>
      <c r="S191" s="24">
        <v>10</v>
      </c>
      <c r="T191" s="32">
        <v>8</v>
      </c>
      <c r="U191" s="24">
        <v>74</v>
      </c>
      <c r="V191" s="32"/>
      <c r="W191" s="24"/>
      <c r="AB191" s="24" t="s">
        <v>813</v>
      </c>
      <c r="AC191" s="31" t="s">
        <v>432</v>
      </c>
      <c r="AD191" s="24" t="s">
        <v>11</v>
      </c>
      <c r="AE191" s="31" t="s">
        <v>216</v>
      </c>
    </row>
    <row r="192" spans="1:31" s="31" customFormat="1">
      <c r="A192" s="31" t="s">
        <v>644</v>
      </c>
      <c r="B192" s="31" t="s">
        <v>37</v>
      </c>
      <c r="C192" s="24" t="s">
        <v>16</v>
      </c>
      <c r="D192" s="24" t="s">
        <v>381</v>
      </c>
      <c r="G192" s="24" t="s">
        <v>809</v>
      </c>
      <c r="H192" s="24" t="s">
        <v>183</v>
      </c>
      <c r="J192" s="24">
        <v>15</v>
      </c>
      <c r="K192" s="24">
        <v>15</v>
      </c>
      <c r="Q192" s="24">
        <v>8</v>
      </c>
      <c r="R192" s="31">
        <v>16</v>
      </c>
      <c r="S192" s="24">
        <v>10</v>
      </c>
      <c r="T192" s="32">
        <v>8</v>
      </c>
      <c r="U192" s="24">
        <v>105</v>
      </c>
      <c r="V192" s="32"/>
      <c r="W192" s="24"/>
      <c r="AB192" s="24" t="s">
        <v>813</v>
      </c>
      <c r="AC192" s="31" t="s">
        <v>432</v>
      </c>
      <c r="AD192" s="24" t="s">
        <v>11</v>
      </c>
      <c r="AE192" s="31" t="s">
        <v>216</v>
      </c>
    </row>
    <row r="193" spans="1:31" s="31" customFormat="1">
      <c r="A193" s="31" t="s">
        <v>644</v>
      </c>
      <c r="B193" s="31" t="s">
        <v>37</v>
      </c>
      <c r="C193" s="24" t="s">
        <v>16</v>
      </c>
      <c r="D193" s="24" t="s">
        <v>381</v>
      </c>
      <c r="G193" s="24" t="s">
        <v>809</v>
      </c>
      <c r="H193" s="24" t="s">
        <v>183</v>
      </c>
      <c r="J193" s="24">
        <v>15</v>
      </c>
      <c r="K193" s="24">
        <v>15</v>
      </c>
      <c r="Q193" s="24">
        <v>8</v>
      </c>
      <c r="R193" s="31">
        <v>16</v>
      </c>
      <c r="S193" s="24">
        <v>10</v>
      </c>
      <c r="T193" s="32">
        <v>8</v>
      </c>
      <c r="U193" s="24">
        <v>136</v>
      </c>
      <c r="V193" s="32"/>
      <c r="W193" s="24"/>
      <c r="AB193" s="24" t="s">
        <v>813</v>
      </c>
      <c r="AC193" s="31" t="s">
        <v>432</v>
      </c>
      <c r="AD193" s="24" t="s">
        <v>11</v>
      </c>
      <c r="AE193" s="31" t="s">
        <v>216</v>
      </c>
    </row>
    <row r="194" spans="1:31" s="31" customFormat="1">
      <c r="A194" s="31" t="s">
        <v>644</v>
      </c>
      <c r="B194" s="31" t="s">
        <v>37</v>
      </c>
      <c r="C194" s="24" t="s">
        <v>16</v>
      </c>
      <c r="D194" s="24" t="s">
        <v>381</v>
      </c>
      <c r="G194" s="24" t="s">
        <v>809</v>
      </c>
      <c r="H194" s="24" t="s">
        <v>183</v>
      </c>
      <c r="J194" s="24">
        <v>15</v>
      </c>
      <c r="K194" s="24">
        <v>15</v>
      </c>
      <c r="Q194" s="24">
        <v>24</v>
      </c>
      <c r="R194" s="31">
        <v>0</v>
      </c>
      <c r="S194" s="24">
        <v>0</v>
      </c>
      <c r="T194" s="32">
        <v>8</v>
      </c>
      <c r="U194" s="24">
        <v>44</v>
      </c>
      <c r="V194" s="32"/>
      <c r="W194" s="24"/>
      <c r="AB194" s="24" t="s">
        <v>813</v>
      </c>
      <c r="AC194" s="31" t="s">
        <v>432</v>
      </c>
      <c r="AD194" s="24" t="s">
        <v>11</v>
      </c>
      <c r="AE194" s="31" t="s">
        <v>216</v>
      </c>
    </row>
    <row r="195" spans="1:31" s="31" customFormat="1">
      <c r="A195" s="31" t="s">
        <v>644</v>
      </c>
      <c r="B195" s="31" t="s">
        <v>37</v>
      </c>
      <c r="C195" s="24" t="s">
        <v>16</v>
      </c>
      <c r="D195" s="24" t="s">
        <v>381</v>
      </c>
      <c r="G195" s="24" t="s">
        <v>809</v>
      </c>
      <c r="H195" s="24" t="s">
        <v>183</v>
      </c>
      <c r="J195" s="24">
        <v>15</v>
      </c>
      <c r="K195" s="24">
        <v>15</v>
      </c>
      <c r="Q195" s="24">
        <v>24</v>
      </c>
      <c r="R195" s="31">
        <v>0</v>
      </c>
      <c r="S195" s="24">
        <v>0</v>
      </c>
      <c r="T195" s="32">
        <v>8</v>
      </c>
      <c r="U195" s="24">
        <v>74</v>
      </c>
      <c r="V195" s="32"/>
      <c r="W195" s="24"/>
      <c r="AB195" s="24" t="s">
        <v>813</v>
      </c>
      <c r="AC195" s="31" t="s">
        <v>432</v>
      </c>
      <c r="AD195" s="24" t="s">
        <v>11</v>
      </c>
      <c r="AE195" s="31" t="s">
        <v>216</v>
      </c>
    </row>
    <row r="196" spans="1:31" s="31" customFormat="1">
      <c r="A196" s="31" t="s">
        <v>644</v>
      </c>
      <c r="B196" s="31" t="s">
        <v>37</v>
      </c>
      <c r="C196" s="24" t="s">
        <v>16</v>
      </c>
      <c r="D196" s="24" t="s">
        <v>381</v>
      </c>
      <c r="G196" s="24" t="s">
        <v>809</v>
      </c>
      <c r="H196" s="24" t="s">
        <v>183</v>
      </c>
      <c r="J196" s="24">
        <v>15</v>
      </c>
      <c r="K196" s="24">
        <v>15</v>
      </c>
      <c r="Q196" s="24">
        <v>24</v>
      </c>
      <c r="R196" s="31">
        <v>0</v>
      </c>
      <c r="S196" s="24">
        <v>0</v>
      </c>
      <c r="T196" s="32">
        <v>8</v>
      </c>
      <c r="U196" s="24">
        <v>105</v>
      </c>
      <c r="V196" s="32"/>
      <c r="W196" s="24"/>
      <c r="AB196" s="24" t="s">
        <v>813</v>
      </c>
      <c r="AC196" s="31" t="s">
        <v>432</v>
      </c>
      <c r="AD196" s="24" t="s">
        <v>11</v>
      </c>
      <c r="AE196" s="31" t="s">
        <v>216</v>
      </c>
    </row>
    <row r="197" spans="1:31" s="31" customFormat="1">
      <c r="A197" s="31" t="s">
        <v>644</v>
      </c>
      <c r="B197" s="31" t="s">
        <v>37</v>
      </c>
      <c r="C197" s="24" t="s">
        <v>16</v>
      </c>
      <c r="D197" s="24" t="s">
        <v>381</v>
      </c>
      <c r="G197" s="24" t="s">
        <v>809</v>
      </c>
      <c r="H197" s="24" t="s">
        <v>183</v>
      </c>
      <c r="J197" s="24">
        <v>15</v>
      </c>
      <c r="K197" s="24">
        <v>15</v>
      </c>
      <c r="Q197" s="24">
        <v>24</v>
      </c>
      <c r="R197" s="31">
        <v>0</v>
      </c>
      <c r="S197" s="24">
        <v>0</v>
      </c>
      <c r="T197" s="32">
        <v>8</v>
      </c>
      <c r="U197" s="24">
        <v>136</v>
      </c>
      <c r="V197" s="32"/>
      <c r="W197" s="24"/>
      <c r="AB197" s="24" t="s">
        <v>813</v>
      </c>
      <c r="AC197" s="31" t="s">
        <v>432</v>
      </c>
      <c r="AD197" s="24" t="s">
        <v>11</v>
      </c>
      <c r="AE197" s="31" t="s">
        <v>216</v>
      </c>
    </row>
    <row r="198" spans="1:31" s="31" customFormat="1">
      <c r="A198" s="31" t="s">
        <v>644</v>
      </c>
      <c r="B198" s="31" t="s">
        <v>37</v>
      </c>
      <c r="C198" s="24" t="s">
        <v>16</v>
      </c>
      <c r="D198" s="24" t="s">
        <v>381</v>
      </c>
      <c r="G198" s="24" t="s">
        <v>809</v>
      </c>
      <c r="H198" s="24" t="s">
        <v>183</v>
      </c>
      <c r="J198" s="24">
        <v>15</v>
      </c>
      <c r="K198" s="24">
        <v>15</v>
      </c>
      <c r="Q198" s="24">
        <v>24</v>
      </c>
      <c r="R198" s="31">
        <v>0</v>
      </c>
      <c r="S198" s="24">
        <v>5</v>
      </c>
      <c r="T198" s="32">
        <v>8</v>
      </c>
      <c r="U198" s="24">
        <v>44</v>
      </c>
      <c r="V198" s="32"/>
      <c r="W198" s="24"/>
      <c r="AB198" s="24" t="s">
        <v>813</v>
      </c>
      <c r="AC198" s="31" t="s">
        <v>432</v>
      </c>
      <c r="AD198" s="24" t="s">
        <v>11</v>
      </c>
      <c r="AE198" s="31" t="s">
        <v>216</v>
      </c>
    </row>
    <row r="199" spans="1:31" s="31" customFormat="1">
      <c r="A199" s="31" t="s">
        <v>644</v>
      </c>
      <c r="B199" s="31" t="s">
        <v>37</v>
      </c>
      <c r="C199" s="24" t="s">
        <v>16</v>
      </c>
      <c r="D199" s="24" t="s">
        <v>381</v>
      </c>
      <c r="G199" s="24" t="s">
        <v>809</v>
      </c>
      <c r="H199" s="24" t="s">
        <v>183</v>
      </c>
      <c r="J199" s="24">
        <v>15</v>
      </c>
      <c r="K199" s="24">
        <v>15</v>
      </c>
      <c r="Q199" s="24">
        <v>24</v>
      </c>
      <c r="R199" s="31">
        <v>0</v>
      </c>
      <c r="S199" s="24">
        <v>5</v>
      </c>
      <c r="T199" s="32">
        <v>8</v>
      </c>
      <c r="U199" s="24">
        <v>74</v>
      </c>
      <c r="V199" s="32"/>
      <c r="W199" s="24"/>
      <c r="AB199" s="24" t="s">
        <v>813</v>
      </c>
      <c r="AC199" s="31" t="s">
        <v>432</v>
      </c>
      <c r="AD199" s="24" t="s">
        <v>11</v>
      </c>
      <c r="AE199" s="31" t="s">
        <v>216</v>
      </c>
    </row>
    <row r="200" spans="1:31" s="31" customFormat="1">
      <c r="A200" s="31" t="s">
        <v>644</v>
      </c>
      <c r="B200" s="31" t="s">
        <v>37</v>
      </c>
      <c r="C200" s="24" t="s">
        <v>16</v>
      </c>
      <c r="D200" s="24" t="s">
        <v>381</v>
      </c>
      <c r="G200" s="24" t="s">
        <v>809</v>
      </c>
      <c r="H200" s="24" t="s">
        <v>183</v>
      </c>
      <c r="J200" s="24">
        <v>15</v>
      </c>
      <c r="K200" s="24">
        <v>15</v>
      </c>
      <c r="Q200" s="24">
        <v>24</v>
      </c>
      <c r="R200" s="31">
        <v>0</v>
      </c>
      <c r="S200" s="24">
        <v>5</v>
      </c>
      <c r="T200" s="32">
        <v>8</v>
      </c>
      <c r="U200" s="24">
        <v>105</v>
      </c>
      <c r="V200" s="32"/>
      <c r="W200" s="24"/>
      <c r="AB200" s="24" t="s">
        <v>813</v>
      </c>
      <c r="AC200" s="31" t="s">
        <v>432</v>
      </c>
      <c r="AD200" s="24" t="s">
        <v>11</v>
      </c>
      <c r="AE200" s="31" t="s">
        <v>216</v>
      </c>
    </row>
    <row r="201" spans="1:31" s="31" customFormat="1">
      <c r="A201" s="31" t="s">
        <v>644</v>
      </c>
      <c r="B201" s="31" t="s">
        <v>37</v>
      </c>
      <c r="C201" s="24" t="s">
        <v>16</v>
      </c>
      <c r="D201" s="24" t="s">
        <v>381</v>
      </c>
      <c r="G201" s="24" t="s">
        <v>809</v>
      </c>
      <c r="H201" s="24" t="s">
        <v>183</v>
      </c>
      <c r="J201" s="24">
        <v>15</v>
      </c>
      <c r="K201" s="24">
        <v>15</v>
      </c>
      <c r="Q201" s="24">
        <v>24</v>
      </c>
      <c r="R201" s="31">
        <v>0</v>
      </c>
      <c r="S201" s="24">
        <v>5</v>
      </c>
      <c r="T201" s="32">
        <v>8</v>
      </c>
      <c r="U201" s="24">
        <v>136</v>
      </c>
      <c r="V201" s="32"/>
      <c r="W201" s="24"/>
      <c r="AB201" s="24" t="s">
        <v>813</v>
      </c>
      <c r="AC201" s="31" t="s">
        <v>432</v>
      </c>
      <c r="AD201" s="24" t="s">
        <v>11</v>
      </c>
      <c r="AE201" s="31" t="s">
        <v>216</v>
      </c>
    </row>
    <row r="202" spans="1:31" s="31" customFormat="1">
      <c r="A202" s="31" t="s">
        <v>644</v>
      </c>
      <c r="B202" s="31" t="s">
        <v>37</v>
      </c>
      <c r="C202" s="24" t="s">
        <v>16</v>
      </c>
      <c r="D202" s="24" t="s">
        <v>381</v>
      </c>
      <c r="G202" s="24" t="s">
        <v>809</v>
      </c>
      <c r="H202" s="24" t="s">
        <v>183</v>
      </c>
      <c r="J202" s="24">
        <v>15</v>
      </c>
      <c r="K202" s="24">
        <v>15</v>
      </c>
      <c r="Q202" s="24">
        <v>24</v>
      </c>
      <c r="R202" s="31">
        <v>0</v>
      </c>
      <c r="S202" s="24">
        <v>10</v>
      </c>
      <c r="T202" s="32">
        <v>8</v>
      </c>
      <c r="U202" s="24">
        <v>44</v>
      </c>
      <c r="V202" s="32"/>
      <c r="W202" s="24"/>
      <c r="AB202" s="24" t="s">
        <v>813</v>
      </c>
      <c r="AC202" s="31" t="s">
        <v>432</v>
      </c>
      <c r="AD202" s="24" t="s">
        <v>11</v>
      </c>
      <c r="AE202" s="31" t="s">
        <v>216</v>
      </c>
    </row>
    <row r="203" spans="1:31" s="31" customFormat="1">
      <c r="A203" s="31" t="s">
        <v>644</v>
      </c>
      <c r="B203" s="31" t="s">
        <v>37</v>
      </c>
      <c r="C203" s="24" t="s">
        <v>16</v>
      </c>
      <c r="D203" s="24" t="s">
        <v>381</v>
      </c>
      <c r="G203" s="24" t="s">
        <v>809</v>
      </c>
      <c r="H203" s="24" t="s">
        <v>183</v>
      </c>
      <c r="J203" s="24">
        <v>15</v>
      </c>
      <c r="K203" s="24">
        <v>15</v>
      </c>
      <c r="Q203" s="24">
        <v>24</v>
      </c>
      <c r="R203" s="31">
        <v>0</v>
      </c>
      <c r="S203" s="24">
        <v>10</v>
      </c>
      <c r="T203" s="32">
        <v>8</v>
      </c>
      <c r="U203" s="24">
        <v>74</v>
      </c>
      <c r="V203" s="32"/>
      <c r="W203" s="24"/>
      <c r="AB203" s="24" t="s">
        <v>813</v>
      </c>
      <c r="AC203" s="31" t="s">
        <v>432</v>
      </c>
      <c r="AD203" s="24" t="s">
        <v>11</v>
      </c>
      <c r="AE203" s="31" t="s">
        <v>216</v>
      </c>
    </row>
    <row r="204" spans="1:31" s="31" customFormat="1">
      <c r="A204" s="31" t="s">
        <v>644</v>
      </c>
      <c r="B204" s="31" t="s">
        <v>37</v>
      </c>
      <c r="C204" s="24" t="s">
        <v>16</v>
      </c>
      <c r="D204" s="24" t="s">
        <v>381</v>
      </c>
      <c r="G204" s="24" t="s">
        <v>809</v>
      </c>
      <c r="H204" s="24" t="s">
        <v>183</v>
      </c>
      <c r="J204" s="24">
        <v>15</v>
      </c>
      <c r="K204" s="24">
        <v>15</v>
      </c>
      <c r="Q204" s="24">
        <v>24</v>
      </c>
      <c r="R204" s="31">
        <v>0</v>
      </c>
      <c r="S204" s="24">
        <v>10</v>
      </c>
      <c r="T204" s="32">
        <v>8</v>
      </c>
      <c r="U204" s="24">
        <v>105</v>
      </c>
      <c r="V204" s="32"/>
      <c r="W204" s="24"/>
      <c r="AB204" s="24" t="s">
        <v>813</v>
      </c>
      <c r="AC204" s="31" t="s">
        <v>432</v>
      </c>
      <c r="AD204" s="24" t="s">
        <v>11</v>
      </c>
      <c r="AE204" s="31" t="s">
        <v>216</v>
      </c>
    </row>
    <row r="205" spans="1:31" s="31" customFormat="1">
      <c r="A205" s="31" t="s">
        <v>644</v>
      </c>
      <c r="B205" s="31" t="s">
        <v>37</v>
      </c>
      <c r="C205" s="24" t="s">
        <v>16</v>
      </c>
      <c r="D205" s="24" t="s">
        <v>381</v>
      </c>
      <c r="G205" s="24" t="s">
        <v>809</v>
      </c>
      <c r="H205" s="24" t="s">
        <v>183</v>
      </c>
      <c r="J205" s="24">
        <v>15</v>
      </c>
      <c r="K205" s="24">
        <v>15</v>
      </c>
      <c r="Q205" s="24">
        <v>24</v>
      </c>
      <c r="R205" s="31">
        <v>0</v>
      </c>
      <c r="S205" s="24">
        <v>10</v>
      </c>
      <c r="T205" s="32">
        <v>8</v>
      </c>
      <c r="U205" s="24">
        <v>136</v>
      </c>
      <c r="V205" s="32"/>
      <c r="W205" s="24"/>
      <c r="AB205" s="24" t="s">
        <v>813</v>
      </c>
      <c r="AC205" s="31" t="s">
        <v>432</v>
      </c>
      <c r="AD205" s="24" t="s">
        <v>11</v>
      </c>
      <c r="AE205" s="31" t="s">
        <v>216</v>
      </c>
    </row>
    <row r="206" spans="1:31" s="31" customFormat="1">
      <c r="A206" s="31" t="s">
        <v>644</v>
      </c>
      <c r="B206" s="31" t="s">
        <v>37</v>
      </c>
      <c r="C206" s="24" t="s">
        <v>16</v>
      </c>
      <c r="D206" s="24" t="s">
        <v>381</v>
      </c>
      <c r="G206" s="24" t="s">
        <v>810</v>
      </c>
      <c r="H206" s="24" t="s">
        <v>183</v>
      </c>
      <c r="J206" s="24">
        <v>15</v>
      </c>
      <c r="K206" s="24">
        <v>15</v>
      </c>
      <c r="Q206" s="24">
        <v>8</v>
      </c>
      <c r="R206" s="31">
        <v>16</v>
      </c>
      <c r="S206" s="24">
        <v>0</v>
      </c>
      <c r="T206" s="32">
        <v>8</v>
      </c>
      <c r="U206" s="24">
        <v>44</v>
      </c>
      <c r="V206" s="32"/>
      <c r="W206" s="24"/>
      <c r="AB206" s="24" t="s">
        <v>813</v>
      </c>
      <c r="AC206" s="31" t="s">
        <v>432</v>
      </c>
      <c r="AD206" s="24" t="s">
        <v>11</v>
      </c>
      <c r="AE206" s="31" t="s">
        <v>216</v>
      </c>
    </row>
    <row r="207" spans="1:31" s="31" customFormat="1">
      <c r="A207" s="31" t="s">
        <v>644</v>
      </c>
      <c r="B207" s="31" t="s">
        <v>37</v>
      </c>
      <c r="C207" s="24" t="s">
        <v>16</v>
      </c>
      <c r="D207" s="24" t="s">
        <v>381</v>
      </c>
      <c r="G207" s="24" t="s">
        <v>810</v>
      </c>
      <c r="H207" s="24" t="s">
        <v>183</v>
      </c>
      <c r="J207" s="24">
        <v>15</v>
      </c>
      <c r="K207" s="24">
        <v>15</v>
      </c>
      <c r="Q207" s="24">
        <v>8</v>
      </c>
      <c r="R207" s="31">
        <v>16</v>
      </c>
      <c r="S207" s="24">
        <v>0</v>
      </c>
      <c r="T207" s="32">
        <v>8</v>
      </c>
      <c r="U207" s="24">
        <v>74</v>
      </c>
      <c r="V207" s="32"/>
      <c r="W207" s="24"/>
      <c r="AB207" s="24" t="s">
        <v>813</v>
      </c>
      <c r="AC207" s="31" t="s">
        <v>432</v>
      </c>
      <c r="AD207" s="24" t="s">
        <v>11</v>
      </c>
      <c r="AE207" s="31" t="s">
        <v>216</v>
      </c>
    </row>
    <row r="208" spans="1:31" s="31" customFormat="1">
      <c r="A208" s="31" t="s">
        <v>644</v>
      </c>
      <c r="B208" s="31" t="s">
        <v>37</v>
      </c>
      <c r="C208" s="24" t="s">
        <v>16</v>
      </c>
      <c r="D208" s="24" t="s">
        <v>381</v>
      </c>
      <c r="G208" s="24" t="s">
        <v>810</v>
      </c>
      <c r="H208" s="24" t="s">
        <v>183</v>
      </c>
      <c r="J208" s="24">
        <v>15</v>
      </c>
      <c r="K208" s="24">
        <v>15</v>
      </c>
      <c r="Q208" s="24">
        <v>8</v>
      </c>
      <c r="R208" s="31">
        <v>16</v>
      </c>
      <c r="S208" s="24">
        <v>0</v>
      </c>
      <c r="T208" s="32">
        <v>8</v>
      </c>
      <c r="U208" s="24">
        <v>105</v>
      </c>
      <c r="V208" s="32"/>
      <c r="W208" s="24"/>
      <c r="AB208" s="24" t="s">
        <v>813</v>
      </c>
      <c r="AC208" s="31" t="s">
        <v>432</v>
      </c>
      <c r="AD208" s="24" t="s">
        <v>11</v>
      </c>
      <c r="AE208" s="31" t="s">
        <v>216</v>
      </c>
    </row>
    <row r="209" spans="1:31" s="31" customFormat="1">
      <c r="A209" s="31" t="s">
        <v>644</v>
      </c>
      <c r="B209" s="31" t="s">
        <v>37</v>
      </c>
      <c r="C209" s="24" t="s">
        <v>16</v>
      </c>
      <c r="D209" s="24" t="s">
        <v>381</v>
      </c>
      <c r="G209" s="24" t="s">
        <v>810</v>
      </c>
      <c r="H209" s="24" t="s">
        <v>183</v>
      </c>
      <c r="J209" s="24">
        <v>15</v>
      </c>
      <c r="K209" s="24">
        <v>15</v>
      </c>
      <c r="Q209" s="24">
        <v>8</v>
      </c>
      <c r="R209" s="31">
        <v>16</v>
      </c>
      <c r="S209" s="24">
        <v>0</v>
      </c>
      <c r="T209" s="32">
        <v>8</v>
      </c>
      <c r="U209" s="24">
        <v>136</v>
      </c>
      <c r="V209" s="32"/>
      <c r="W209" s="24"/>
      <c r="AB209" s="24" t="s">
        <v>813</v>
      </c>
      <c r="AC209" s="31" t="s">
        <v>432</v>
      </c>
      <c r="AD209" s="24" t="s">
        <v>11</v>
      </c>
      <c r="AE209" s="31" t="s">
        <v>216</v>
      </c>
    </row>
    <row r="210" spans="1:31" s="31" customFormat="1">
      <c r="A210" s="31" t="s">
        <v>644</v>
      </c>
      <c r="B210" s="31" t="s">
        <v>37</v>
      </c>
      <c r="C210" s="24" t="s">
        <v>16</v>
      </c>
      <c r="D210" s="24" t="s">
        <v>381</v>
      </c>
      <c r="G210" s="24" t="s">
        <v>810</v>
      </c>
      <c r="H210" s="24" t="s">
        <v>183</v>
      </c>
      <c r="J210" s="24">
        <v>15</v>
      </c>
      <c r="K210" s="24">
        <v>15</v>
      </c>
      <c r="Q210" s="24">
        <v>8</v>
      </c>
      <c r="R210" s="31">
        <v>16</v>
      </c>
      <c r="S210" s="24">
        <v>5</v>
      </c>
      <c r="T210" s="32">
        <v>8</v>
      </c>
      <c r="U210" s="24">
        <v>44</v>
      </c>
      <c r="V210" s="32"/>
      <c r="W210" s="24"/>
      <c r="AB210" s="24" t="s">
        <v>813</v>
      </c>
      <c r="AC210" s="31" t="s">
        <v>432</v>
      </c>
      <c r="AD210" s="24" t="s">
        <v>11</v>
      </c>
      <c r="AE210" s="31" t="s">
        <v>216</v>
      </c>
    </row>
    <row r="211" spans="1:31" s="31" customFormat="1">
      <c r="A211" s="31" t="s">
        <v>644</v>
      </c>
      <c r="B211" s="31" t="s">
        <v>37</v>
      </c>
      <c r="C211" s="24" t="s">
        <v>16</v>
      </c>
      <c r="D211" s="24" t="s">
        <v>381</v>
      </c>
      <c r="G211" s="24" t="s">
        <v>810</v>
      </c>
      <c r="H211" s="24" t="s">
        <v>183</v>
      </c>
      <c r="J211" s="24">
        <v>15</v>
      </c>
      <c r="K211" s="24">
        <v>15</v>
      </c>
      <c r="Q211" s="24">
        <v>8</v>
      </c>
      <c r="R211" s="31">
        <v>16</v>
      </c>
      <c r="S211" s="24">
        <v>5</v>
      </c>
      <c r="T211" s="32">
        <v>8</v>
      </c>
      <c r="U211" s="24">
        <v>74</v>
      </c>
      <c r="V211" s="32"/>
      <c r="W211" s="24"/>
      <c r="AB211" s="24" t="s">
        <v>813</v>
      </c>
      <c r="AC211" s="31" t="s">
        <v>432</v>
      </c>
      <c r="AD211" s="24" t="s">
        <v>11</v>
      </c>
      <c r="AE211" s="31" t="s">
        <v>216</v>
      </c>
    </row>
    <row r="212" spans="1:31" s="31" customFormat="1">
      <c r="A212" s="31" t="s">
        <v>644</v>
      </c>
      <c r="B212" s="31" t="s">
        <v>37</v>
      </c>
      <c r="C212" s="24" t="s">
        <v>16</v>
      </c>
      <c r="D212" s="24" t="s">
        <v>381</v>
      </c>
      <c r="G212" s="24" t="s">
        <v>810</v>
      </c>
      <c r="H212" s="24" t="s">
        <v>183</v>
      </c>
      <c r="J212" s="24">
        <v>15</v>
      </c>
      <c r="K212" s="24">
        <v>15</v>
      </c>
      <c r="Q212" s="24">
        <v>8</v>
      </c>
      <c r="R212" s="31">
        <v>16</v>
      </c>
      <c r="S212" s="24">
        <v>5</v>
      </c>
      <c r="T212" s="32">
        <v>8</v>
      </c>
      <c r="U212" s="24">
        <v>105</v>
      </c>
      <c r="V212" s="32"/>
      <c r="W212" s="24"/>
      <c r="AB212" s="24" t="s">
        <v>813</v>
      </c>
      <c r="AC212" s="31" t="s">
        <v>432</v>
      </c>
      <c r="AD212" s="24" t="s">
        <v>11</v>
      </c>
      <c r="AE212" s="31" t="s">
        <v>216</v>
      </c>
    </row>
    <row r="213" spans="1:31" s="31" customFormat="1">
      <c r="A213" s="31" t="s">
        <v>644</v>
      </c>
      <c r="B213" s="31" t="s">
        <v>37</v>
      </c>
      <c r="C213" s="24" t="s">
        <v>16</v>
      </c>
      <c r="D213" s="24" t="s">
        <v>381</v>
      </c>
      <c r="G213" s="24" t="s">
        <v>810</v>
      </c>
      <c r="H213" s="24" t="s">
        <v>183</v>
      </c>
      <c r="J213" s="24">
        <v>15</v>
      </c>
      <c r="K213" s="24">
        <v>15</v>
      </c>
      <c r="Q213" s="24">
        <v>8</v>
      </c>
      <c r="R213" s="31">
        <v>16</v>
      </c>
      <c r="S213" s="24">
        <v>5</v>
      </c>
      <c r="T213" s="32">
        <v>8</v>
      </c>
      <c r="U213" s="24">
        <v>136</v>
      </c>
      <c r="V213" s="32"/>
      <c r="W213" s="24"/>
      <c r="AB213" s="24" t="s">
        <v>813</v>
      </c>
      <c r="AC213" s="31" t="s">
        <v>432</v>
      </c>
      <c r="AD213" s="24" t="s">
        <v>11</v>
      </c>
      <c r="AE213" s="31" t="s">
        <v>216</v>
      </c>
    </row>
    <row r="214" spans="1:31" s="31" customFormat="1">
      <c r="A214" s="31" t="s">
        <v>644</v>
      </c>
      <c r="B214" s="31" t="s">
        <v>37</v>
      </c>
      <c r="C214" s="24" t="s">
        <v>16</v>
      </c>
      <c r="D214" s="24" t="s">
        <v>381</v>
      </c>
      <c r="G214" s="24" t="s">
        <v>810</v>
      </c>
      <c r="H214" s="24" t="s">
        <v>183</v>
      </c>
      <c r="J214" s="24">
        <v>15</v>
      </c>
      <c r="K214" s="24">
        <v>15</v>
      </c>
      <c r="Q214" s="24">
        <v>8</v>
      </c>
      <c r="R214" s="31">
        <v>16</v>
      </c>
      <c r="S214" s="24">
        <v>10</v>
      </c>
      <c r="T214" s="32">
        <v>8</v>
      </c>
      <c r="U214" s="24">
        <v>44</v>
      </c>
      <c r="V214" s="32"/>
      <c r="W214" s="24"/>
      <c r="AB214" s="24" t="s">
        <v>813</v>
      </c>
      <c r="AC214" s="31" t="s">
        <v>432</v>
      </c>
      <c r="AD214" s="24" t="s">
        <v>11</v>
      </c>
      <c r="AE214" s="31" t="s">
        <v>216</v>
      </c>
    </row>
    <row r="215" spans="1:31" s="31" customFormat="1">
      <c r="A215" s="31" t="s">
        <v>644</v>
      </c>
      <c r="B215" s="31" t="s">
        <v>37</v>
      </c>
      <c r="C215" s="24" t="s">
        <v>16</v>
      </c>
      <c r="D215" s="24" t="s">
        <v>381</v>
      </c>
      <c r="G215" s="24" t="s">
        <v>810</v>
      </c>
      <c r="H215" s="24" t="s">
        <v>183</v>
      </c>
      <c r="J215" s="24">
        <v>15</v>
      </c>
      <c r="K215" s="24">
        <v>15</v>
      </c>
      <c r="Q215" s="24">
        <v>8</v>
      </c>
      <c r="R215" s="31">
        <v>16</v>
      </c>
      <c r="S215" s="24">
        <v>10</v>
      </c>
      <c r="T215" s="32">
        <v>8</v>
      </c>
      <c r="U215" s="24">
        <v>74</v>
      </c>
      <c r="V215" s="32"/>
      <c r="W215" s="24"/>
      <c r="AB215" s="24" t="s">
        <v>813</v>
      </c>
      <c r="AC215" s="31" t="s">
        <v>432</v>
      </c>
      <c r="AD215" s="24" t="s">
        <v>11</v>
      </c>
      <c r="AE215" s="31" t="s">
        <v>216</v>
      </c>
    </row>
    <row r="216" spans="1:31" s="31" customFormat="1">
      <c r="A216" s="31" t="s">
        <v>644</v>
      </c>
      <c r="B216" s="31" t="s">
        <v>37</v>
      </c>
      <c r="C216" s="24" t="s">
        <v>16</v>
      </c>
      <c r="D216" s="24" t="s">
        <v>381</v>
      </c>
      <c r="G216" s="24" t="s">
        <v>810</v>
      </c>
      <c r="H216" s="24" t="s">
        <v>183</v>
      </c>
      <c r="J216" s="24">
        <v>15</v>
      </c>
      <c r="K216" s="24">
        <v>15</v>
      </c>
      <c r="Q216" s="24">
        <v>8</v>
      </c>
      <c r="R216" s="31">
        <v>16</v>
      </c>
      <c r="S216" s="24">
        <v>10</v>
      </c>
      <c r="T216" s="32">
        <v>8</v>
      </c>
      <c r="U216" s="24">
        <v>105</v>
      </c>
      <c r="V216" s="32"/>
      <c r="W216" s="24"/>
      <c r="AB216" s="24" t="s">
        <v>813</v>
      </c>
      <c r="AC216" s="31" t="s">
        <v>432</v>
      </c>
      <c r="AD216" s="24" t="s">
        <v>11</v>
      </c>
      <c r="AE216" s="31" t="s">
        <v>216</v>
      </c>
    </row>
    <row r="217" spans="1:31" s="31" customFormat="1">
      <c r="A217" s="31" t="s">
        <v>644</v>
      </c>
      <c r="B217" s="31" t="s">
        <v>37</v>
      </c>
      <c r="C217" s="24" t="s">
        <v>16</v>
      </c>
      <c r="D217" s="24" t="s">
        <v>381</v>
      </c>
      <c r="G217" s="24" t="s">
        <v>810</v>
      </c>
      <c r="H217" s="24" t="s">
        <v>183</v>
      </c>
      <c r="J217" s="24">
        <v>15</v>
      </c>
      <c r="K217" s="24">
        <v>15</v>
      </c>
      <c r="Q217" s="24">
        <v>8</v>
      </c>
      <c r="R217" s="31">
        <v>16</v>
      </c>
      <c r="S217" s="24">
        <v>10</v>
      </c>
      <c r="T217" s="32">
        <v>8</v>
      </c>
      <c r="U217" s="24">
        <v>136</v>
      </c>
      <c r="V217" s="32"/>
      <c r="W217" s="24"/>
      <c r="AB217" s="24" t="s">
        <v>813</v>
      </c>
      <c r="AC217" s="31" t="s">
        <v>432</v>
      </c>
      <c r="AD217" s="24" t="s">
        <v>11</v>
      </c>
      <c r="AE217" s="31" t="s">
        <v>216</v>
      </c>
    </row>
    <row r="218" spans="1:31" s="31" customFormat="1">
      <c r="A218" s="31" t="s">
        <v>644</v>
      </c>
      <c r="B218" s="31" t="s">
        <v>37</v>
      </c>
      <c r="C218" s="24" t="s">
        <v>16</v>
      </c>
      <c r="D218" s="24" t="s">
        <v>381</v>
      </c>
      <c r="G218" s="24" t="s">
        <v>810</v>
      </c>
      <c r="H218" s="24" t="s">
        <v>183</v>
      </c>
      <c r="J218" s="24">
        <v>15</v>
      </c>
      <c r="K218" s="24">
        <v>15</v>
      </c>
      <c r="Q218" s="24">
        <v>24</v>
      </c>
      <c r="R218" s="31">
        <v>0</v>
      </c>
      <c r="S218" s="24">
        <v>0</v>
      </c>
      <c r="T218" s="32">
        <v>8</v>
      </c>
      <c r="U218" s="24">
        <v>44</v>
      </c>
      <c r="V218" s="32"/>
      <c r="W218" s="24"/>
      <c r="AB218" s="24" t="s">
        <v>813</v>
      </c>
      <c r="AC218" s="31" t="s">
        <v>432</v>
      </c>
      <c r="AD218" s="24" t="s">
        <v>11</v>
      </c>
      <c r="AE218" s="31" t="s">
        <v>216</v>
      </c>
    </row>
    <row r="219" spans="1:31" s="31" customFormat="1">
      <c r="A219" s="31" t="s">
        <v>644</v>
      </c>
      <c r="B219" s="31" t="s">
        <v>37</v>
      </c>
      <c r="C219" s="24" t="s">
        <v>16</v>
      </c>
      <c r="D219" s="24" t="s">
        <v>381</v>
      </c>
      <c r="G219" s="24" t="s">
        <v>810</v>
      </c>
      <c r="H219" s="24" t="s">
        <v>183</v>
      </c>
      <c r="J219" s="24">
        <v>15</v>
      </c>
      <c r="K219" s="24">
        <v>15</v>
      </c>
      <c r="Q219" s="24">
        <v>24</v>
      </c>
      <c r="R219" s="31">
        <v>0</v>
      </c>
      <c r="S219" s="24">
        <v>0</v>
      </c>
      <c r="T219" s="32">
        <v>8</v>
      </c>
      <c r="U219" s="24">
        <v>74</v>
      </c>
      <c r="V219" s="32"/>
      <c r="W219" s="24"/>
      <c r="AB219" s="24" t="s">
        <v>813</v>
      </c>
      <c r="AC219" s="31" t="s">
        <v>432</v>
      </c>
      <c r="AD219" s="24" t="s">
        <v>11</v>
      </c>
      <c r="AE219" s="31" t="s">
        <v>216</v>
      </c>
    </row>
    <row r="220" spans="1:31" s="31" customFormat="1">
      <c r="A220" s="31" t="s">
        <v>644</v>
      </c>
      <c r="B220" s="31" t="s">
        <v>37</v>
      </c>
      <c r="C220" s="24" t="s">
        <v>16</v>
      </c>
      <c r="D220" s="24" t="s">
        <v>381</v>
      </c>
      <c r="G220" s="24" t="s">
        <v>810</v>
      </c>
      <c r="H220" s="24" t="s">
        <v>183</v>
      </c>
      <c r="J220" s="24">
        <v>15</v>
      </c>
      <c r="K220" s="24">
        <v>15</v>
      </c>
      <c r="Q220" s="24">
        <v>24</v>
      </c>
      <c r="R220" s="31">
        <v>0</v>
      </c>
      <c r="S220" s="24">
        <v>0</v>
      </c>
      <c r="T220" s="32">
        <v>8</v>
      </c>
      <c r="U220" s="24">
        <v>105</v>
      </c>
      <c r="V220" s="32"/>
      <c r="W220" s="24"/>
      <c r="AB220" s="24" t="s">
        <v>813</v>
      </c>
      <c r="AC220" s="31" t="s">
        <v>432</v>
      </c>
      <c r="AD220" s="24" t="s">
        <v>11</v>
      </c>
      <c r="AE220" s="31" t="s">
        <v>216</v>
      </c>
    </row>
    <row r="221" spans="1:31" s="31" customFormat="1">
      <c r="A221" s="31" t="s">
        <v>644</v>
      </c>
      <c r="B221" s="31" t="s">
        <v>37</v>
      </c>
      <c r="C221" s="24" t="s">
        <v>16</v>
      </c>
      <c r="D221" s="24" t="s">
        <v>381</v>
      </c>
      <c r="G221" s="24" t="s">
        <v>810</v>
      </c>
      <c r="H221" s="24" t="s">
        <v>183</v>
      </c>
      <c r="J221" s="24">
        <v>15</v>
      </c>
      <c r="K221" s="24">
        <v>15</v>
      </c>
      <c r="Q221" s="24">
        <v>24</v>
      </c>
      <c r="R221" s="31">
        <v>0</v>
      </c>
      <c r="S221" s="24">
        <v>0</v>
      </c>
      <c r="T221" s="32">
        <v>8</v>
      </c>
      <c r="U221" s="24">
        <v>136</v>
      </c>
      <c r="V221" s="32"/>
      <c r="W221" s="24"/>
      <c r="AB221" s="24" t="s">
        <v>813</v>
      </c>
      <c r="AC221" s="31" t="s">
        <v>432</v>
      </c>
      <c r="AD221" s="24" t="s">
        <v>11</v>
      </c>
      <c r="AE221" s="31" t="s">
        <v>216</v>
      </c>
    </row>
    <row r="222" spans="1:31" s="31" customFormat="1">
      <c r="A222" s="31" t="s">
        <v>644</v>
      </c>
      <c r="B222" s="31" t="s">
        <v>37</v>
      </c>
      <c r="C222" s="24" t="s">
        <v>16</v>
      </c>
      <c r="D222" s="24" t="s">
        <v>381</v>
      </c>
      <c r="G222" s="24" t="s">
        <v>810</v>
      </c>
      <c r="H222" s="24" t="s">
        <v>183</v>
      </c>
      <c r="J222" s="24">
        <v>15</v>
      </c>
      <c r="K222" s="24">
        <v>15</v>
      </c>
      <c r="Q222" s="24">
        <v>24</v>
      </c>
      <c r="R222" s="31">
        <v>0</v>
      </c>
      <c r="S222" s="24">
        <v>5</v>
      </c>
      <c r="T222" s="32">
        <v>8</v>
      </c>
      <c r="U222" s="24">
        <v>44</v>
      </c>
      <c r="V222" s="32"/>
      <c r="W222" s="24"/>
      <c r="AB222" s="24" t="s">
        <v>813</v>
      </c>
      <c r="AC222" s="31" t="s">
        <v>432</v>
      </c>
      <c r="AD222" s="24" t="s">
        <v>11</v>
      </c>
      <c r="AE222" s="31" t="s">
        <v>216</v>
      </c>
    </row>
    <row r="223" spans="1:31" s="31" customFormat="1">
      <c r="A223" s="31" t="s">
        <v>644</v>
      </c>
      <c r="B223" s="31" t="s">
        <v>37</v>
      </c>
      <c r="C223" s="24" t="s">
        <v>16</v>
      </c>
      <c r="D223" s="24" t="s">
        <v>381</v>
      </c>
      <c r="G223" s="24" t="s">
        <v>810</v>
      </c>
      <c r="H223" s="24" t="s">
        <v>183</v>
      </c>
      <c r="J223" s="24">
        <v>15</v>
      </c>
      <c r="K223" s="24">
        <v>15</v>
      </c>
      <c r="Q223" s="24">
        <v>24</v>
      </c>
      <c r="R223" s="31">
        <v>0</v>
      </c>
      <c r="S223" s="24">
        <v>5</v>
      </c>
      <c r="T223" s="32">
        <v>8</v>
      </c>
      <c r="U223" s="24">
        <v>74</v>
      </c>
      <c r="V223" s="32"/>
      <c r="W223" s="24"/>
      <c r="AB223" s="24" t="s">
        <v>813</v>
      </c>
      <c r="AC223" s="31" t="s">
        <v>432</v>
      </c>
      <c r="AD223" s="24" t="s">
        <v>11</v>
      </c>
      <c r="AE223" s="31" t="s">
        <v>216</v>
      </c>
    </row>
    <row r="224" spans="1:31" s="31" customFormat="1">
      <c r="A224" s="31" t="s">
        <v>644</v>
      </c>
      <c r="B224" s="31" t="s">
        <v>37</v>
      </c>
      <c r="C224" s="24" t="s">
        <v>16</v>
      </c>
      <c r="D224" s="24" t="s">
        <v>381</v>
      </c>
      <c r="G224" s="24" t="s">
        <v>810</v>
      </c>
      <c r="H224" s="24" t="s">
        <v>183</v>
      </c>
      <c r="J224" s="24">
        <v>15</v>
      </c>
      <c r="K224" s="24">
        <v>15</v>
      </c>
      <c r="Q224" s="24">
        <v>24</v>
      </c>
      <c r="R224" s="31">
        <v>0</v>
      </c>
      <c r="S224" s="24">
        <v>5</v>
      </c>
      <c r="T224" s="32">
        <v>8</v>
      </c>
      <c r="U224" s="24">
        <v>105</v>
      </c>
      <c r="V224" s="32"/>
      <c r="W224" s="24"/>
      <c r="AB224" s="24" t="s">
        <v>813</v>
      </c>
      <c r="AC224" s="31" t="s">
        <v>432</v>
      </c>
      <c r="AD224" s="24" t="s">
        <v>11</v>
      </c>
      <c r="AE224" s="31" t="s">
        <v>216</v>
      </c>
    </row>
    <row r="225" spans="1:31" s="31" customFormat="1">
      <c r="A225" s="31" t="s">
        <v>644</v>
      </c>
      <c r="B225" s="31" t="s">
        <v>37</v>
      </c>
      <c r="C225" s="24" t="s">
        <v>16</v>
      </c>
      <c r="D225" s="24" t="s">
        <v>381</v>
      </c>
      <c r="G225" s="24" t="s">
        <v>810</v>
      </c>
      <c r="H225" s="24" t="s">
        <v>183</v>
      </c>
      <c r="J225" s="24">
        <v>15</v>
      </c>
      <c r="K225" s="24">
        <v>15</v>
      </c>
      <c r="Q225" s="24">
        <v>24</v>
      </c>
      <c r="R225" s="31">
        <v>0</v>
      </c>
      <c r="S225" s="24">
        <v>5</v>
      </c>
      <c r="T225" s="32">
        <v>8</v>
      </c>
      <c r="U225" s="24">
        <v>136</v>
      </c>
      <c r="V225" s="32"/>
      <c r="W225" s="24"/>
      <c r="AB225" s="24" t="s">
        <v>813</v>
      </c>
      <c r="AC225" s="31" t="s">
        <v>432</v>
      </c>
      <c r="AD225" s="24" t="s">
        <v>11</v>
      </c>
      <c r="AE225" s="31" t="s">
        <v>216</v>
      </c>
    </row>
    <row r="226" spans="1:31" s="31" customFormat="1">
      <c r="A226" s="31" t="s">
        <v>644</v>
      </c>
      <c r="B226" s="31" t="s">
        <v>37</v>
      </c>
      <c r="C226" s="24" t="s">
        <v>16</v>
      </c>
      <c r="D226" s="24" t="s">
        <v>381</v>
      </c>
      <c r="G226" s="24" t="s">
        <v>810</v>
      </c>
      <c r="H226" s="24" t="s">
        <v>183</v>
      </c>
      <c r="J226" s="24">
        <v>15</v>
      </c>
      <c r="K226" s="24">
        <v>15</v>
      </c>
      <c r="Q226" s="24">
        <v>24</v>
      </c>
      <c r="R226" s="31">
        <v>0</v>
      </c>
      <c r="S226" s="24">
        <v>10</v>
      </c>
      <c r="T226" s="32">
        <v>8</v>
      </c>
      <c r="U226" s="24">
        <v>44</v>
      </c>
      <c r="V226" s="32"/>
      <c r="W226" s="24"/>
      <c r="AB226" s="24" t="s">
        <v>813</v>
      </c>
      <c r="AC226" s="31" t="s">
        <v>432</v>
      </c>
      <c r="AD226" s="24" t="s">
        <v>11</v>
      </c>
      <c r="AE226" s="31" t="s">
        <v>216</v>
      </c>
    </row>
    <row r="227" spans="1:31" s="31" customFormat="1">
      <c r="A227" s="31" t="s">
        <v>644</v>
      </c>
      <c r="B227" s="31" t="s">
        <v>37</v>
      </c>
      <c r="C227" s="24" t="s">
        <v>16</v>
      </c>
      <c r="D227" s="24" t="s">
        <v>381</v>
      </c>
      <c r="G227" s="24" t="s">
        <v>810</v>
      </c>
      <c r="H227" s="24" t="s">
        <v>183</v>
      </c>
      <c r="J227" s="24">
        <v>15</v>
      </c>
      <c r="K227" s="24">
        <v>15</v>
      </c>
      <c r="Q227" s="24">
        <v>24</v>
      </c>
      <c r="R227" s="31">
        <v>0</v>
      </c>
      <c r="S227" s="24">
        <v>10</v>
      </c>
      <c r="T227" s="32">
        <v>8</v>
      </c>
      <c r="U227" s="24">
        <v>74</v>
      </c>
      <c r="V227" s="32"/>
      <c r="W227" s="24"/>
      <c r="AB227" s="24" t="s">
        <v>813</v>
      </c>
      <c r="AC227" s="31" t="s">
        <v>432</v>
      </c>
      <c r="AD227" s="24" t="s">
        <v>11</v>
      </c>
      <c r="AE227" s="31" t="s">
        <v>216</v>
      </c>
    </row>
    <row r="228" spans="1:31" s="31" customFormat="1">
      <c r="A228" s="31" t="s">
        <v>644</v>
      </c>
      <c r="B228" s="31" t="s">
        <v>37</v>
      </c>
      <c r="C228" s="24" t="s">
        <v>16</v>
      </c>
      <c r="D228" s="24" t="s">
        <v>381</v>
      </c>
      <c r="G228" s="24" t="s">
        <v>810</v>
      </c>
      <c r="H228" s="24" t="s">
        <v>183</v>
      </c>
      <c r="J228" s="24">
        <v>15</v>
      </c>
      <c r="K228" s="24">
        <v>15</v>
      </c>
      <c r="Q228" s="24">
        <v>24</v>
      </c>
      <c r="R228" s="31">
        <v>0</v>
      </c>
      <c r="S228" s="24">
        <v>10</v>
      </c>
      <c r="T228" s="32">
        <v>8</v>
      </c>
      <c r="U228" s="24">
        <v>105</v>
      </c>
      <c r="V228" s="32"/>
      <c r="W228" s="24"/>
      <c r="AB228" s="24" t="s">
        <v>813</v>
      </c>
      <c r="AC228" s="31" t="s">
        <v>432</v>
      </c>
      <c r="AD228" s="24" t="s">
        <v>11</v>
      </c>
      <c r="AE228" s="31" t="s">
        <v>216</v>
      </c>
    </row>
    <row r="229" spans="1:31" s="31" customFormat="1">
      <c r="A229" s="31" t="s">
        <v>644</v>
      </c>
      <c r="B229" s="31" t="s">
        <v>37</v>
      </c>
      <c r="C229" s="24" t="s">
        <v>16</v>
      </c>
      <c r="D229" s="24" t="s">
        <v>381</v>
      </c>
      <c r="G229" s="24" t="s">
        <v>810</v>
      </c>
      <c r="H229" s="24" t="s">
        <v>183</v>
      </c>
      <c r="J229" s="24">
        <v>15</v>
      </c>
      <c r="K229" s="24">
        <v>15</v>
      </c>
      <c r="Q229" s="24">
        <v>24</v>
      </c>
      <c r="R229" s="31">
        <v>0</v>
      </c>
      <c r="S229" s="24">
        <v>10</v>
      </c>
      <c r="T229" s="32">
        <v>8</v>
      </c>
      <c r="U229" s="24">
        <v>136</v>
      </c>
      <c r="V229" s="32"/>
      <c r="W229" s="24"/>
      <c r="AB229" s="24" t="s">
        <v>813</v>
      </c>
      <c r="AC229" s="31" t="s">
        <v>432</v>
      </c>
      <c r="AD229" s="24" t="s">
        <v>11</v>
      </c>
      <c r="AE229" s="31" t="s">
        <v>216</v>
      </c>
    </row>
    <row r="230" spans="1:31" s="31" customFormat="1">
      <c r="A230" s="31" t="s">
        <v>644</v>
      </c>
      <c r="B230" s="31" t="s">
        <v>37</v>
      </c>
      <c r="C230" s="24" t="s">
        <v>16</v>
      </c>
      <c r="D230" s="24" t="s">
        <v>381</v>
      </c>
      <c r="G230" s="24" t="s">
        <v>811</v>
      </c>
      <c r="H230" s="24" t="s">
        <v>183</v>
      </c>
      <c r="J230" s="24">
        <v>15</v>
      </c>
      <c r="K230" s="24">
        <v>15</v>
      </c>
      <c r="Q230" s="24">
        <v>8</v>
      </c>
      <c r="R230" s="31">
        <v>16</v>
      </c>
      <c r="S230" s="24">
        <v>0</v>
      </c>
      <c r="T230" s="32">
        <v>8</v>
      </c>
      <c r="U230" s="24">
        <v>44</v>
      </c>
      <c r="V230" s="32"/>
      <c r="W230" s="24"/>
      <c r="AB230" s="24" t="s">
        <v>813</v>
      </c>
      <c r="AC230" s="31" t="s">
        <v>432</v>
      </c>
      <c r="AD230" s="24" t="s">
        <v>11</v>
      </c>
      <c r="AE230" s="31" t="s">
        <v>216</v>
      </c>
    </row>
    <row r="231" spans="1:31" s="31" customFormat="1">
      <c r="A231" s="31" t="s">
        <v>644</v>
      </c>
      <c r="B231" s="31" t="s">
        <v>37</v>
      </c>
      <c r="C231" s="24" t="s">
        <v>16</v>
      </c>
      <c r="D231" s="24" t="s">
        <v>381</v>
      </c>
      <c r="G231" s="24" t="s">
        <v>811</v>
      </c>
      <c r="H231" s="24" t="s">
        <v>183</v>
      </c>
      <c r="J231" s="24">
        <v>15</v>
      </c>
      <c r="K231" s="24">
        <v>15</v>
      </c>
      <c r="Q231" s="24">
        <v>8</v>
      </c>
      <c r="R231" s="31">
        <v>16</v>
      </c>
      <c r="S231" s="24">
        <v>0</v>
      </c>
      <c r="T231" s="32">
        <v>8</v>
      </c>
      <c r="U231" s="24">
        <v>74</v>
      </c>
      <c r="V231" s="32"/>
      <c r="W231" s="24"/>
      <c r="AB231" s="24" t="s">
        <v>813</v>
      </c>
      <c r="AC231" s="31" t="s">
        <v>432</v>
      </c>
      <c r="AD231" s="24" t="s">
        <v>11</v>
      </c>
      <c r="AE231" s="31" t="s">
        <v>216</v>
      </c>
    </row>
    <row r="232" spans="1:31" s="31" customFormat="1">
      <c r="A232" s="31" t="s">
        <v>644</v>
      </c>
      <c r="B232" s="31" t="s">
        <v>37</v>
      </c>
      <c r="C232" s="24" t="s">
        <v>16</v>
      </c>
      <c r="D232" s="24" t="s">
        <v>381</v>
      </c>
      <c r="G232" s="24" t="s">
        <v>811</v>
      </c>
      <c r="H232" s="24" t="s">
        <v>183</v>
      </c>
      <c r="J232" s="24">
        <v>15</v>
      </c>
      <c r="K232" s="24">
        <v>15</v>
      </c>
      <c r="Q232" s="24">
        <v>8</v>
      </c>
      <c r="R232" s="31">
        <v>16</v>
      </c>
      <c r="S232" s="24">
        <v>0</v>
      </c>
      <c r="T232" s="32">
        <v>8</v>
      </c>
      <c r="U232" s="24">
        <v>105</v>
      </c>
      <c r="V232" s="32"/>
      <c r="W232" s="24"/>
      <c r="AB232" s="24" t="s">
        <v>813</v>
      </c>
      <c r="AC232" s="31" t="s">
        <v>432</v>
      </c>
      <c r="AD232" s="24" t="s">
        <v>11</v>
      </c>
      <c r="AE232" s="31" t="s">
        <v>216</v>
      </c>
    </row>
    <row r="233" spans="1:31" s="31" customFormat="1">
      <c r="A233" s="31" t="s">
        <v>644</v>
      </c>
      <c r="B233" s="31" t="s">
        <v>37</v>
      </c>
      <c r="C233" s="24" t="s">
        <v>16</v>
      </c>
      <c r="D233" s="24" t="s">
        <v>381</v>
      </c>
      <c r="G233" s="24" t="s">
        <v>811</v>
      </c>
      <c r="H233" s="24" t="s">
        <v>183</v>
      </c>
      <c r="J233" s="24">
        <v>15</v>
      </c>
      <c r="K233" s="24">
        <v>15</v>
      </c>
      <c r="Q233" s="24">
        <v>8</v>
      </c>
      <c r="R233" s="31">
        <v>16</v>
      </c>
      <c r="S233" s="24">
        <v>0</v>
      </c>
      <c r="T233" s="32">
        <v>8</v>
      </c>
      <c r="U233" s="24">
        <v>136</v>
      </c>
      <c r="V233" s="32"/>
      <c r="W233" s="24"/>
      <c r="AB233" s="24" t="s">
        <v>813</v>
      </c>
      <c r="AC233" s="31" t="s">
        <v>432</v>
      </c>
      <c r="AD233" s="24" t="s">
        <v>11</v>
      </c>
      <c r="AE233" s="31" t="s">
        <v>216</v>
      </c>
    </row>
    <row r="234" spans="1:31" s="31" customFormat="1">
      <c r="A234" s="31" t="s">
        <v>644</v>
      </c>
      <c r="B234" s="31" t="s">
        <v>37</v>
      </c>
      <c r="C234" s="24" t="s">
        <v>16</v>
      </c>
      <c r="D234" s="24" t="s">
        <v>381</v>
      </c>
      <c r="G234" s="24" t="s">
        <v>811</v>
      </c>
      <c r="H234" s="24" t="s">
        <v>183</v>
      </c>
      <c r="J234" s="24">
        <v>15</v>
      </c>
      <c r="K234" s="24">
        <v>15</v>
      </c>
      <c r="Q234" s="24">
        <v>8</v>
      </c>
      <c r="R234" s="31">
        <v>16</v>
      </c>
      <c r="S234" s="24">
        <v>5</v>
      </c>
      <c r="T234" s="32">
        <v>8</v>
      </c>
      <c r="U234" s="24">
        <v>44</v>
      </c>
      <c r="V234" s="32"/>
      <c r="W234" s="24"/>
      <c r="AB234" s="24" t="s">
        <v>813</v>
      </c>
      <c r="AC234" s="31" t="s">
        <v>432</v>
      </c>
      <c r="AD234" s="24" t="s">
        <v>11</v>
      </c>
      <c r="AE234" s="31" t="s">
        <v>216</v>
      </c>
    </row>
    <row r="235" spans="1:31" s="31" customFormat="1">
      <c r="A235" s="31" t="s">
        <v>644</v>
      </c>
      <c r="B235" s="31" t="s">
        <v>37</v>
      </c>
      <c r="C235" s="24" t="s">
        <v>16</v>
      </c>
      <c r="D235" s="24" t="s">
        <v>381</v>
      </c>
      <c r="G235" s="24" t="s">
        <v>811</v>
      </c>
      <c r="H235" s="24" t="s">
        <v>183</v>
      </c>
      <c r="J235" s="24">
        <v>15</v>
      </c>
      <c r="K235" s="24">
        <v>15</v>
      </c>
      <c r="Q235" s="24">
        <v>8</v>
      </c>
      <c r="R235" s="31">
        <v>16</v>
      </c>
      <c r="S235" s="24">
        <v>5</v>
      </c>
      <c r="T235" s="32">
        <v>8</v>
      </c>
      <c r="U235" s="24">
        <v>74</v>
      </c>
      <c r="V235" s="32"/>
      <c r="W235" s="24"/>
      <c r="AB235" s="24" t="s">
        <v>813</v>
      </c>
      <c r="AC235" s="31" t="s">
        <v>432</v>
      </c>
      <c r="AD235" s="24" t="s">
        <v>11</v>
      </c>
      <c r="AE235" s="31" t="s">
        <v>216</v>
      </c>
    </row>
    <row r="236" spans="1:31" s="31" customFormat="1">
      <c r="A236" s="31" t="s">
        <v>644</v>
      </c>
      <c r="B236" s="31" t="s">
        <v>37</v>
      </c>
      <c r="C236" s="24" t="s">
        <v>16</v>
      </c>
      <c r="D236" s="24" t="s">
        <v>381</v>
      </c>
      <c r="G236" s="24" t="s">
        <v>811</v>
      </c>
      <c r="H236" s="24" t="s">
        <v>183</v>
      </c>
      <c r="J236" s="24">
        <v>15</v>
      </c>
      <c r="K236" s="24">
        <v>15</v>
      </c>
      <c r="Q236" s="24">
        <v>8</v>
      </c>
      <c r="R236" s="31">
        <v>16</v>
      </c>
      <c r="S236" s="24">
        <v>5</v>
      </c>
      <c r="T236" s="32">
        <v>8</v>
      </c>
      <c r="U236" s="24">
        <v>105</v>
      </c>
      <c r="V236" s="32"/>
      <c r="W236" s="24"/>
      <c r="AB236" s="24" t="s">
        <v>813</v>
      </c>
      <c r="AC236" s="31" t="s">
        <v>432</v>
      </c>
      <c r="AD236" s="24" t="s">
        <v>11</v>
      </c>
      <c r="AE236" s="31" t="s">
        <v>216</v>
      </c>
    </row>
    <row r="237" spans="1:31" s="31" customFormat="1">
      <c r="A237" s="31" t="s">
        <v>644</v>
      </c>
      <c r="B237" s="31" t="s">
        <v>37</v>
      </c>
      <c r="C237" s="24" t="s">
        <v>16</v>
      </c>
      <c r="D237" s="24" t="s">
        <v>381</v>
      </c>
      <c r="G237" s="24" t="s">
        <v>811</v>
      </c>
      <c r="H237" s="24" t="s">
        <v>183</v>
      </c>
      <c r="J237" s="24">
        <v>15</v>
      </c>
      <c r="K237" s="24">
        <v>15</v>
      </c>
      <c r="Q237" s="24">
        <v>8</v>
      </c>
      <c r="R237" s="31">
        <v>16</v>
      </c>
      <c r="S237" s="24">
        <v>5</v>
      </c>
      <c r="T237" s="32">
        <v>8</v>
      </c>
      <c r="U237" s="24">
        <v>136</v>
      </c>
      <c r="V237" s="32"/>
      <c r="W237" s="24"/>
      <c r="AB237" s="24" t="s">
        <v>813</v>
      </c>
      <c r="AC237" s="31" t="s">
        <v>432</v>
      </c>
      <c r="AD237" s="24" t="s">
        <v>11</v>
      </c>
      <c r="AE237" s="31" t="s">
        <v>216</v>
      </c>
    </row>
    <row r="238" spans="1:31" s="31" customFormat="1">
      <c r="A238" s="31" t="s">
        <v>644</v>
      </c>
      <c r="B238" s="31" t="s">
        <v>37</v>
      </c>
      <c r="C238" s="24" t="s">
        <v>16</v>
      </c>
      <c r="D238" s="24" t="s">
        <v>381</v>
      </c>
      <c r="G238" s="24" t="s">
        <v>811</v>
      </c>
      <c r="H238" s="24" t="s">
        <v>183</v>
      </c>
      <c r="J238" s="24">
        <v>15</v>
      </c>
      <c r="K238" s="24">
        <v>15</v>
      </c>
      <c r="Q238" s="24">
        <v>8</v>
      </c>
      <c r="R238" s="31">
        <v>16</v>
      </c>
      <c r="S238" s="24">
        <v>10</v>
      </c>
      <c r="T238" s="32">
        <v>8</v>
      </c>
      <c r="U238" s="24">
        <v>44</v>
      </c>
      <c r="V238" s="32"/>
      <c r="W238" s="24"/>
      <c r="AB238" s="24" t="s">
        <v>813</v>
      </c>
      <c r="AC238" s="31" t="s">
        <v>432</v>
      </c>
      <c r="AD238" s="24" t="s">
        <v>11</v>
      </c>
      <c r="AE238" s="31" t="s">
        <v>216</v>
      </c>
    </row>
    <row r="239" spans="1:31" s="31" customFormat="1">
      <c r="A239" s="31" t="s">
        <v>644</v>
      </c>
      <c r="B239" s="31" t="s">
        <v>37</v>
      </c>
      <c r="C239" s="24" t="s">
        <v>16</v>
      </c>
      <c r="D239" s="24" t="s">
        <v>381</v>
      </c>
      <c r="G239" s="24" t="s">
        <v>811</v>
      </c>
      <c r="H239" s="24" t="s">
        <v>183</v>
      </c>
      <c r="J239" s="24">
        <v>15</v>
      </c>
      <c r="K239" s="24">
        <v>15</v>
      </c>
      <c r="Q239" s="24">
        <v>8</v>
      </c>
      <c r="R239" s="31">
        <v>16</v>
      </c>
      <c r="S239" s="24">
        <v>10</v>
      </c>
      <c r="T239" s="32">
        <v>8</v>
      </c>
      <c r="U239" s="24">
        <v>74</v>
      </c>
      <c r="V239" s="32"/>
      <c r="W239" s="24"/>
      <c r="AB239" s="24" t="s">
        <v>813</v>
      </c>
      <c r="AC239" s="31" t="s">
        <v>432</v>
      </c>
      <c r="AD239" s="24" t="s">
        <v>11</v>
      </c>
      <c r="AE239" s="31" t="s">
        <v>216</v>
      </c>
    </row>
    <row r="240" spans="1:31" s="31" customFormat="1">
      <c r="A240" s="31" t="s">
        <v>644</v>
      </c>
      <c r="B240" s="31" t="s">
        <v>37</v>
      </c>
      <c r="C240" s="24" t="s">
        <v>16</v>
      </c>
      <c r="D240" s="24" t="s">
        <v>381</v>
      </c>
      <c r="G240" s="24" t="s">
        <v>811</v>
      </c>
      <c r="H240" s="24" t="s">
        <v>183</v>
      </c>
      <c r="J240" s="24">
        <v>15</v>
      </c>
      <c r="K240" s="24">
        <v>15</v>
      </c>
      <c r="Q240" s="24">
        <v>8</v>
      </c>
      <c r="R240" s="31">
        <v>16</v>
      </c>
      <c r="S240" s="24">
        <v>10</v>
      </c>
      <c r="T240" s="32">
        <v>8</v>
      </c>
      <c r="U240" s="24">
        <v>105</v>
      </c>
      <c r="V240" s="32"/>
      <c r="W240" s="24"/>
      <c r="AB240" s="24" t="s">
        <v>813</v>
      </c>
      <c r="AC240" s="31" t="s">
        <v>432</v>
      </c>
      <c r="AD240" s="24" t="s">
        <v>11</v>
      </c>
      <c r="AE240" s="31" t="s">
        <v>216</v>
      </c>
    </row>
    <row r="241" spans="1:31" s="31" customFormat="1">
      <c r="A241" s="31" t="s">
        <v>644</v>
      </c>
      <c r="B241" s="31" t="s">
        <v>37</v>
      </c>
      <c r="C241" s="24" t="s">
        <v>16</v>
      </c>
      <c r="D241" s="24" t="s">
        <v>381</v>
      </c>
      <c r="G241" s="24" t="s">
        <v>811</v>
      </c>
      <c r="H241" s="24" t="s">
        <v>183</v>
      </c>
      <c r="J241" s="24">
        <v>15</v>
      </c>
      <c r="K241" s="24">
        <v>15</v>
      </c>
      <c r="Q241" s="24">
        <v>8</v>
      </c>
      <c r="R241" s="31">
        <v>16</v>
      </c>
      <c r="S241" s="24">
        <v>10</v>
      </c>
      <c r="T241" s="32">
        <v>8</v>
      </c>
      <c r="U241" s="24">
        <v>136</v>
      </c>
      <c r="V241" s="32"/>
      <c r="W241" s="24"/>
      <c r="AB241" s="24" t="s">
        <v>813</v>
      </c>
      <c r="AC241" s="31" t="s">
        <v>432</v>
      </c>
      <c r="AD241" s="24" t="s">
        <v>11</v>
      </c>
      <c r="AE241" s="31" t="s">
        <v>216</v>
      </c>
    </row>
    <row r="242" spans="1:31" s="31" customFormat="1">
      <c r="A242" s="31" t="s">
        <v>644</v>
      </c>
      <c r="B242" s="31" t="s">
        <v>37</v>
      </c>
      <c r="C242" s="24" t="s">
        <v>16</v>
      </c>
      <c r="D242" s="24" t="s">
        <v>381</v>
      </c>
      <c r="G242" s="24" t="s">
        <v>811</v>
      </c>
      <c r="H242" s="24" t="s">
        <v>183</v>
      </c>
      <c r="J242" s="24">
        <v>15</v>
      </c>
      <c r="K242" s="24">
        <v>15</v>
      </c>
      <c r="Q242" s="24">
        <v>24</v>
      </c>
      <c r="R242" s="31">
        <v>0</v>
      </c>
      <c r="S242" s="24">
        <v>0</v>
      </c>
      <c r="T242" s="32">
        <v>8</v>
      </c>
      <c r="U242" s="24">
        <v>44</v>
      </c>
      <c r="V242" s="32"/>
      <c r="W242" s="24"/>
      <c r="AB242" s="24" t="s">
        <v>813</v>
      </c>
      <c r="AC242" s="31" t="s">
        <v>432</v>
      </c>
      <c r="AD242" s="24" t="s">
        <v>11</v>
      </c>
      <c r="AE242" s="31" t="s">
        <v>216</v>
      </c>
    </row>
    <row r="243" spans="1:31" s="31" customFormat="1">
      <c r="A243" s="31" t="s">
        <v>644</v>
      </c>
      <c r="B243" s="31" t="s">
        <v>37</v>
      </c>
      <c r="C243" s="24" t="s">
        <v>16</v>
      </c>
      <c r="D243" s="24" t="s">
        <v>381</v>
      </c>
      <c r="G243" s="24" t="s">
        <v>811</v>
      </c>
      <c r="H243" s="24" t="s">
        <v>183</v>
      </c>
      <c r="J243" s="24">
        <v>15</v>
      </c>
      <c r="K243" s="24">
        <v>15</v>
      </c>
      <c r="Q243" s="24">
        <v>24</v>
      </c>
      <c r="R243" s="31">
        <v>0</v>
      </c>
      <c r="S243" s="24">
        <v>0</v>
      </c>
      <c r="T243" s="32">
        <v>8</v>
      </c>
      <c r="U243" s="24">
        <v>74</v>
      </c>
      <c r="V243" s="32"/>
      <c r="W243" s="24"/>
      <c r="AB243" s="24" t="s">
        <v>813</v>
      </c>
      <c r="AC243" s="31" t="s">
        <v>432</v>
      </c>
      <c r="AD243" s="24" t="s">
        <v>11</v>
      </c>
      <c r="AE243" s="31" t="s">
        <v>216</v>
      </c>
    </row>
    <row r="244" spans="1:31" s="31" customFormat="1">
      <c r="A244" s="31" t="s">
        <v>644</v>
      </c>
      <c r="B244" s="31" t="s">
        <v>37</v>
      </c>
      <c r="C244" s="24" t="s">
        <v>16</v>
      </c>
      <c r="D244" s="24" t="s">
        <v>381</v>
      </c>
      <c r="G244" s="24" t="s">
        <v>811</v>
      </c>
      <c r="H244" s="24" t="s">
        <v>183</v>
      </c>
      <c r="J244" s="24">
        <v>15</v>
      </c>
      <c r="K244" s="24">
        <v>15</v>
      </c>
      <c r="Q244" s="24">
        <v>24</v>
      </c>
      <c r="R244" s="31">
        <v>0</v>
      </c>
      <c r="S244" s="24">
        <v>0</v>
      </c>
      <c r="T244" s="32">
        <v>8</v>
      </c>
      <c r="U244" s="24">
        <v>105</v>
      </c>
      <c r="V244" s="32"/>
      <c r="W244" s="24"/>
      <c r="AB244" s="24" t="s">
        <v>813</v>
      </c>
      <c r="AC244" s="31" t="s">
        <v>432</v>
      </c>
      <c r="AD244" s="24" t="s">
        <v>11</v>
      </c>
      <c r="AE244" s="31" t="s">
        <v>216</v>
      </c>
    </row>
    <row r="245" spans="1:31" s="31" customFormat="1">
      <c r="A245" s="31" t="s">
        <v>644</v>
      </c>
      <c r="B245" s="31" t="s">
        <v>37</v>
      </c>
      <c r="C245" s="24" t="s">
        <v>16</v>
      </c>
      <c r="D245" s="24" t="s">
        <v>381</v>
      </c>
      <c r="G245" s="24" t="s">
        <v>811</v>
      </c>
      <c r="H245" s="24" t="s">
        <v>183</v>
      </c>
      <c r="J245" s="24">
        <v>15</v>
      </c>
      <c r="K245" s="24">
        <v>15</v>
      </c>
      <c r="Q245" s="24">
        <v>24</v>
      </c>
      <c r="R245" s="31">
        <v>0</v>
      </c>
      <c r="S245" s="24">
        <v>0</v>
      </c>
      <c r="T245" s="32">
        <v>8</v>
      </c>
      <c r="U245" s="24">
        <v>136</v>
      </c>
      <c r="V245" s="32"/>
      <c r="W245" s="24"/>
      <c r="AB245" s="24" t="s">
        <v>813</v>
      </c>
      <c r="AC245" s="31" t="s">
        <v>432</v>
      </c>
      <c r="AD245" s="24" t="s">
        <v>11</v>
      </c>
      <c r="AE245" s="31" t="s">
        <v>216</v>
      </c>
    </row>
    <row r="246" spans="1:31" s="31" customFormat="1">
      <c r="A246" s="31" t="s">
        <v>644</v>
      </c>
      <c r="B246" s="31" t="s">
        <v>37</v>
      </c>
      <c r="C246" s="24" t="s">
        <v>16</v>
      </c>
      <c r="D246" s="24" t="s">
        <v>381</v>
      </c>
      <c r="G246" s="24" t="s">
        <v>811</v>
      </c>
      <c r="H246" s="24" t="s">
        <v>183</v>
      </c>
      <c r="J246" s="24">
        <v>15</v>
      </c>
      <c r="K246" s="24">
        <v>15</v>
      </c>
      <c r="Q246" s="24">
        <v>24</v>
      </c>
      <c r="R246" s="31">
        <v>0</v>
      </c>
      <c r="S246" s="24">
        <v>5</v>
      </c>
      <c r="T246" s="32">
        <v>8</v>
      </c>
      <c r="U246" s="24">
        <v>44</v>
      </c>
      <c r="V246" s="32"/>
      <c r="W246" s="24"/>
      <c r="AB246" s="24" t="s">
        <v>813</v>
      </c>
      <c r="AC246" s="31" t="s">
        <v>432</v>
      </c>
      <c r="AD246" s="24" t="s">
        <v>11</v>
      </c>
      <c r="AE246" s="31" t="s">
        <v>216</v>
      </c>
    </row>
    <row r="247" spans="1:31" s="31" customFormat="1">
      <c r="A247" s="31" t="s">
        <v>644</v>
      </c>
      <c r="B247" s="31" t="s">
        <v>37</v>
      </c>
      <c r="C247" s="24" t="s">
        <v>16</v>
      </c>
      <c r="D247" s="24" t="s">
        <v>381</v>
      </c>
      <c r="G247" s="24" t="s">
        <v>811</v>
      </c>
      <c r="H247" s="24" t="s">
        <v>183</v>
      </c>
      <c r="J247" s="24">
        <v>15</v>
      </c>
      <c r="K247" s="24">
        <v>15</v>
      </c>
      <c r="Q247" s="24">
        <v>24</v>
      </c>
      <c r="R247" s="31">
        <v>0</v>
      </c>
      <c r="S247" s="24">
        <v>5</v>
      </c>
      <c r="T247" s="32">
        <v>8</v>
      </c>
      <c r="U247" s="24">
        <v>74</v>
      </c>
      <c r="V247" s="32"/>
      <c r="W247" s="24"/>
      <c r="AB247" s="24" t="s">
        <v>813</v>
      </c>
      <c r="AC247" s="31" t="s">
        <v>432</v>
      </c>
      <c r="AD247" s="24" t="s">
        <v>11</v>
      </c>
      <c r="AE247" s="31" t="s">
        <v>216</v>
      </c>
    </row>
    <row r="248" spans="1:31" s="31" customFormat="1">
      <c r="A248" s="31" t="s">
        <v>644</v>
      </c>
      <c r="B248" s="31" t="s">
        <v>37</v>
      </c>
      <c r="C248" s="24" t="s">
        <v>16</v>
      </c>
      <c r="D248" s="24" t="s">
        <v>381</v>
      </c>
      <c r="G248" s="24" t="s">
        <v>811</v>
      </c>
      <c r="H248" s="24" t="s">
        <v>183</v>
      </c>
      <c r="J248" s="24">
        <v>15</v>
      </c>
      <c r="K248" s="24">
        <v>15</v>
      </c>
      <c r="Q248" s="24">
        <v>24</v>
      </c>
      <c r="R248" s="31">
        <v>0</v>
      </c>
      <c r="S248" s="24">
        <v>5</v>
      </c>
      <c r="T248" s="32">
        <v>8</v>
      </c>
      <c r="U248" s="24">
        <v>105</v>
      </c>
      <c r="V248" s="32"/>
      <c r="W248" s="24"/>
      <c r="AB248" s="24" t="s">
        <v>813</v>
      </c>
      <c r="AC248" s="31" t="s">
        <v>432</v>
      </c>
      <c r="AD248" s="24" t="s">
        <v>11</v>
      </c>
      <c r="AE248" s="31" t="s">
        <v>216</v>
      </c>
    </row>
    <row r="249" spans="1:31" s="31" customFormat="1">
      <c r="A249" s="31" t="s">
        <v>644</v>
      </c>
      <c r="B249" s="31" t="s">
        <v>37</v>
      </c>
      <c r="C249" s="24" t="s">
        <v>16</v>
      </c>
      <c r="D249" s="24" t="s">
        <v>381</v>
      </c>
      <c r="G249" s="24" t="s">
        <v>811</v>
      </c>
      <c r="H249" s="24" t="s">
        <v>183</v>
      </c>
      <c r="J249" s="24">
        <v>15</v>
      </c>
      <c r="K249" s="24">
        <v>15</v>
      </c>
      <c r="Q249" s="24">
        <v>24</v>
      </c>
      <c r="R249" s="31">
        <v>0</v>
      </c>
      <c r="S249" s="24">
        <v>5</v>
      </c>
      <c r="T249" s="32">
        <v>8</v>
      </c>
      <c r="U249" s="24">
        <v>136</v>
      </c>
      <c r="V249" s="32"/>
      <c r="W249" s="24"/>
      <c r="AB249" s="24" t="s">
        <v>813</v>
      </c>
      <c r="AC249" s="31" t="s">
        <v>432</v>
      </c>
      <c r="AD249" s="24" t="s">
        <v>11</v>
      </c>
      <c r="AE249" s="31" t="s">
        <v>216</v>
      </c>
    </row>
    <row r="250" spans="1:31" s="31" customFormat="1">
      <c r="A250" s="31" t="s">
        <v>644</v>
      </c>
      <c r="B250" s="31" t="s">
        <v>37</v>
      </c>
      <c r="C250" s="24" t="s">
        <v>16</v>
      </c>
      <c r="D250" s="24" t="s">
        <v>381</v>
      </c>
      <c r="G250" s="24" t="s">
        <v>811</v>
      </c>
      <c r="H250" s="24" t="s">
        <v>183</v>
      </c>
      <c r="J250" s="24">
        <v>15</v>
      </c>
      <c r="K250" s="24">
        <v>15</v>
      </c>
      <c r="Q250" s="24">
        <v>24</v>
      </c>
      <c r="R250" s="31">
        <v>0</v>
      </c>
      <c r="S250" s="24">
        <v>10</v>
      </c>
      <c r="T250" s="32">
        <v>8</v>
      </c>
      <c r="U250" s="24">
        <v>44</v>
      </c>
      <c r="V250" s="32"/>
      <c r="W250" s="24"/>
      <c r="AB250" s="24" t="s">
        <v>813</v>
      </c>
      <c r="AC250" s="31" t="s">
        <v>432</v>
      </c>
      <c r="AD250" s="24" t="s">
        <v>11</v>
      </c>
      <c r="AE250" s="31" t="s">
        <v>216</v>
      </c>
    </row>
    <row r="251" spans="1:31" s="31" customFormat="1">
      <c r="A251" s="31" t="s">
        <v>644</v>
      </c>
      <c r="B251" s="31" t="s">
        <v>37</v>
      </c>
      <c r="C251" s="24" t="s">
        <v>16</v>
      </c>
      <c r="D251" s="24" t="s">
        <v>381</v>
      </c>
      <c r="G251" s="24" t="s">
        <v>811</v>
      </c>
      <c r="H251" s="24" t="s">
        <v>183</v>
      </c>
      <c r="J251" s="24">
        <v>15</v>
      </c>
      <c r="K251" s="24">
        <v>15</v>
      </c>
      <c r="Q251" s="24">
        <v>24</v>
      </c>
      <c r="R251" s="31">
        <v>0</v>
      </c>
      <c r="S251" s="24">
        <v>10</v>
      </c>
      <c r="T251" s="32">
        <v>8</v>
      </c>
      <c r="U251" s="24">
        <v>74</v>
      </c>
      <c r="V251" s="32"/>
      <c r="W251" s="24"/>
      <c r="AB251" s="24" t="s">
        <v>813</v>
      </c>
      <c r="AC251" s="31" t="s">
        <v>432</v>
      </c>
      <c r="AD251" s="24" t="s">
        <v>11</v>
      </c>
      <c r="AE251" s="31" t="s">
        <v>216</v>
      </c>
    </row>
    <row r="252" spans="1:31" s="31" customFormat="1">
      <c r="A252" s="31" t="s">
        <v>644</v>
      </c>
      <c r="B252" s="31" t="s">
        <v>37</v>
      </c>
      <c r="C252" s="24" t="s">
        <v>16</v>
      </c>
      <c r="D252" s="24" t="s">
        <v>381</v>
      </c>
      <c r="G252" s="24" t="s">
        <v>811</v>
      </c>
      <c r="H252" s="24" t="s">
        <v>183</v>
      </c>
      <c r="J252" s="24">
        <v>15</v>
      </c>
      <c r="K252" s="24">
        <v>15</v>
      </c>
      <c r="Q252" s="24">
        <v>24</v>
      </c>
      <c r="R252" s="31">
        <v>0</v>
      </c>
      <c r="S252" s="24">
        <v>10</v>
      </c>
      <c r="T252" s="32">
        <v>8</v>
      </c>
      <c r="U252" s="24">
        <v>105</v>
      </c>
      <c r="V252" s="32"/>
      <c r="W252" s="24"/>
      <c r="AB252" s="24" t="s">
        <v>813</v>
      </c>
      <c r="AC252" s="31" t="s">
        <v>432</v>
      </c>
      <c r="AD252" s="24" t="s">
        <v>11</v>
      </c>
      <c r="AE252" s="31" t="s">
        <v>216</v>
      </c>
    </row>
    <row r="253" spans="1:31" s="31" customFormat="1">
      <c r="A253" s="31" t="s">
        <v>644</v>
      </c>
      <c r="B253" s="31" t="s">
        <v>37</v>
      </c>
      <c r="C253" s="24" t="s">
        <v>16</v>
      </c>
      <c r="D253" s="24" t="s">
        <v>381</v>
      </c>
      <c r="G253" s="24" t="s">
        <v>811</v>
      </c>
      <c r="H253" s="24" t="s">
        <v>183</v>
      </c>
      <c r="J253" s="24">
        <v>15</v>
      </c>
      <c r="K253" s="24">
        <v>15</v>
      </c>
      <c r="Q253" s="24">
        <v>24</v>
      </c>
      <c r="R253" s="31">
        <v>0</v>
      </c>
      <c r="S253" s="24">
        <v>10</v>
      </c>
      <c r="T253" s="32">
        <v>8</v>
      </c>
      <c r="U253" s="24">
        <v>136</v>
      </c>
      <c r="V253" s="32"/>
      <c r="W253" s="24"/>
      <c r="AB253" s="24" t="s">
        <v>813</v>
      </c>
      <c r="AC253" s="31" t="s">
        <v>432</v>
      </c>
      <c r="AD253" s="24" t="s">
        <v>11</v>
      </c>
      <c r="AE253" s="31" t="s">
        <v>216</v>
      </c>
    </row>
    <row r="254" spans="1:31" s="31" customFormat="1">
      <c r="A254" s="31" t="s">
        <v>644</v>
      </c>
      <c r="B254" s="31" t="s">
        <v>37</v>
      </c>
      <c r="C254" s="24" t="s">
        <v>16</v>
      </c>
      <c r="D254" s="24" t="s">
        <v>381</v>
      </c>
      <c r="G254" s="24" t="s">
        <v>811</v>
      </c>
      <c r="H254" s="24" t="s">
        <v>183</v>
      </c>
      <c r="J254" s="33">
        <v>15</v>
      </c>
      <c r="K254" s="33">
        <v>15</v>
      </c>
      <c r="Q254" s="24">
        <v>24</v>
      </c>
      <c r="R254" s="31">
        <v>0</v>
      </c>
      <c r="S254" s="24">
        <v>10</v>
      </c>
      <c r="T254" s="32">
        <v>8</v>
      </c>
      <c r="U254" s="24">
        <v>105</v>
      </c>
      <c r="V254" s="32"/>
      <c r="W254" s="24"/>
      <c r="AB254" s="24" t="s">
        <v>813</v>
      </c>
      <c r="AC254" s="31" t="s">
        <v>432</v>
      </c>
      <c r="AD254" s="24" t="s">
        <v>11</v>
      </c>
      <c r="AE254" s="31" t="s">
        <v>216</v>
      </c>
    </row>
    <row r="255" spans="1:31" s="31" customFormat="1">
      <c r="A255" s="31" t="s">
        <v>644</v>
      </c>
      <c r="B255" s="31" t="s">
        <v>37</v>
      </c>
      <c r="C255" s="24" t="s">
        <v>16</v>
      </c>
      <c r="D255" s="24" t="s">
        <v>381</v>
      </c>
      <c r="G255" s="24" t="s">
        <v>811</v>
      </c>
      <c r="H255" s="24" t="s">
        <v>183</v>
      </c>
      <c r="J255" s="33">
        <v>15</v>
      </c>
      <c r="K255" s="33">
        <v>15</v>
      </c>
      <c r="Q255" s="24">
        <v>24</v>
      </c>
      <c r="R255" s="31">
        <v>0</v>
      </c>
      <c r="S255" s="24">
        <v>10</v>
      </c>
      <c r="T255" s="32">
        <v>8</v>
      </c>
      <c r="U255" s="24">
        <v>136</v>
      </c>
      <c r="V255" s="32"/>
      <c r="W255" s="24"/>
      <c r="AB255" s="24" t="s">
        <v>813</v>
      </c>
      <c r="AC255" s="31" t="s">
        <v>432</v>
      </c>
      <c r="AD255" s="24" t="s">
        <v>11</v>
      </c>
      <c r="AE255" s="31" t="s">
        <v>216</v>
      </c>
    </row>
  </sheetData>
  <autoFilter ref="A1:AF1"/>
  <pageMargins left="0.75" right="0.75" top="1" bottom="1" header="0.5" footer="0.5"/>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1"/>
  <sheetViews>
    <sheetView topLeftCell="A89" workbookViewId="0">
      <selection activeCell="B100" sqref="B100"/>
    </sheetView>
  </sheetViews>
  <sheetFormatPr baseColWidth="10" defaultRowHeight="15" x14ac:dyDescent="0"/>
  <cols>
    <col min="1" max="1" width="24.1640625" style="12" customWidth="1"/>
    <col min="2" max="2" width="88.6640625" customWidth="1"/>
    <col min="3" max="3" width="58" bestFit="1" customWidth="1"/>
  </cols>
  <sheetData>
    <row r="1" spans="1:16" ht="30">
      <c r="A1" s="12" t="s">
        <v>714</v>
      </c>
    </row>
    <row r="4" spans="1:16">
      <c r="A4" s="25" t="s">
        <v>40</v>
      </c>
      <c r="B4" s="10" t="s">
        <v>722</v>
      </c>
      <c r="C4" t="s">
        <v>988</v>
      </c>
    </row>
    <row r="6" spans="1:16">
      <c r="A6" s="12" t="s">
        <v>25</v>
      </c>
      <c r="B6" t="s">
        <v>715</v>
      </c>
    </row>
    <row r="7" spans="1:16">
      <c r="A7" s="12" t="s">
        <v>435</v>
      </c>
      <c r="B7" t="s">
        <v>716</v>
      </c>
      <c r="G7" s="10"/>
      <c r="H7" s="10"/>
      <c r="I7" s="12"/>
      <c r="J7" s="10"/>
      <c r="K7" s="15"/>
      <c r="L7" s="10"/>
      <c r="M7" s="10"/>
      <c r="N7" s="10"/>
      <c r="O7" s="10"/>
      <c r="P7" s="10"/>
    </row>
    <row r="8" spans="1:16">
      <c r="A8" s="12" t="s">
        <v>26</v>
      </c>
      <c r="B8" t="s">
        <v>717</v>
      </c>
    </row>
    <row r="9" spans="1:16">
      <c r="A9" s="12" t="s">
        <v>27</v>
      </c>
      <c r="B9" t="s">
        <v>980</v>
      </c>
    </row>
    <row r="10" spans="1:16">
      <c r="A10" s="12" t="s">
        <v>47</v>
      </c>
      <c r="B10" t="s">
        <v>981</v>
      </c>
    </row>
    <row r="11" spans="1:16">
      <c r="A11" s="12" t="s">
        <v>28</v>
      </c>
      <c r="B11" t="s">
        <v>982</v>
      </c>
    </row>
    <row r="12" spans="1:16">
      <c r="A12" s="12" t="s">
        <v>75</v>
      </c>
      <c r="B12" t="s">
        <v>983</v>
      </c>
    </row>
    <row r="13" spans="1:16">
      <c r="A13" s="12" t="s">
        <v>29</v>
      </c>
      <c r="B13" t="s">
        <v>984</v>
      </c>
    </row>
    <row r="14" spans="1:16">
      <c r="A14" s="12" t="s">
        <v>30</v>
      </c>
      <c r="B14" t="s">
        <v>985</v>
      </c>
    </row>
    <row r="15" spans="1:16">
      <c r="A15" s="12" t="s">
        <v>31</v>
      </c>
      <c r="B15" t="s">
        <v>986</v>
      </c>
    </row>
    <row r="16" spans="1:16">
      <c r="A16" s="12" t="s">
        <v>32</v>
      </c>
      <c r="B16" t="s">
        <v>1503</v>
      </c>
    </row>
    <row r="17" spans="1:4">
      <c r="A17" s="12" t="s">
        <v>51</v>
      </c>
      <c r="B17" t="s">
        <v>987</v>
      </c>
    </row>
    <row r="18" spans="1:4">
      <c r="A18" s="12" t="s">
        <v>854</v>
      </c>
      <c r="B18" t="s">
        <v>949</v>
      </c>
    </row>
    <row r="19" spans="1:4">
      <c r="A19" s="12" t="s">
        <v>855</v>
      </c>
      <c r="B19" s="6" t="s">
        <v>950</v>
      </c>
      <c r="C19" s="6" t="s">
        <v>951</v>
      </c>
    </row>
    <row r="20" spans="1:4">
      <c r="B20" s="6" t="s">
        <v>952</v>
      </c>
      <c r="C20" s="6" t="s">
        <v>953</v>
      </c>
      <c r="D20" s="6"/>
    </row>
    <row r="21" spans="1:4">
      <c r="B21" s="6" t="s">
        <v>13</v>
      </c>
      <c r="C21" s="6" t="s">
        <v>954</v>
      </c>
      <c r="D21" s="6"/>
    </row>
    <row r="22" spans="1:4">
      <c r="B22" s="6" t="s">
        <v>955</v>
      </c>
      <c r="C22" s="6" t="s">
        <v>956</v>
      </c>
      <c r="D22" s="6"/>
    </row>
    <row r="23" spans="1:4">
      <c r="A23" s="12" t="s">
        <v>856</v>
      </c>
      <c r="B23" s="6" t="s">
        <v>957</v>
      </c>
    </row>
    <row r="24" spans="1:4">
      <c r="A24" s="12" t="s">
        <v>857</v>
      </c>
      <c r="B24" s="6" t="s">
        <v>958</v>
      </c>
    </row>
    <row r="25" spans="1:4">
      <c r="A25" s="12" t="s">
        <v>858</v>
      </c>
      <c r="B25" s="6" t="s">
        <v>959</v>
      </c>
    </row>
    <row r="26" spans="1:4">
      <c r="A26" s="12" t="s">
        <v>859</v>
      </c>
    </row>
    <row r="29" spans="1:4">
      <c r="A29" s="25" t="s">
        <v>41</v>
      </c>
      <c r="B29" s="10" t="s">
        <v>975</v>
      </c>
    </row>
    <row r="30" spans="1:4">
      <c r="A30" s="25"/>
      <c r="B30" s="10"/>
    </row>
    <row r="31" spans="1:4">
      <c r="A31" s="12" t="s">
        <v>25</v>
      </c>
      <c r="B31" t="s">
        <v>715</v>
      </c>
    </row>
    <row r="32" spans="1:4">
      <c r="A32" s="12" t="s">
        <v>36</v>
      </c>
    </row>
    <row r="33" spans="1:2">
      <c r="A33" s="12" t="s">
        <v>92</v>
      </c>
    </row>
    <row r="34" spans="1:2">
      <c r="A34" s="12" t="s">
        <v>222</v>
      </c>
    </row>
    <row r="35" spans="1:2">
      <c r="A35" s="12" t="s">
        <v>768</v>
      </c>
    </row>
    <row r="36" spans="1:2">
      <c r="A36" s="12" t="s">
        <v>87</v>
      </c>
      <c r="B36" t="s">
        <v>960</v>
      </c>
    </row>
    <row r="37" spans="1:2">
      <c r="A37" s="12" t="s">
        <v>88</v>
      </c>
      <c r="B37" t="s">
        <v>961</v>
      </c>
    </row>
    <row r="38" spans="1:2">
      <c r="A38" s="12" t="s">
        <v>90</v>
      </c>
      <c r="B38" t="s">
        <v>962</v>
      </c>
    </row>
    <row r="39" spans="1:2">
      <c r="A39" s="12" t="s">
        <v>118</v>
      </c>
      <c r="B39" t="s">
        <v>963</v>
      </c>
    </row>
    <row r="40" spans="1:2">
      <c r="A40" s="12" t="s">
        <v>773</v>
      </c>
      <c r="B40" t="s">
        <v>964</v>
      </c>
    </row>
    <row r="41" spans="1:2" ht="30">
      <c r="A41" s="12" t="s">
        <v>771</v>
      </c>
      <c r="B41" t="s">
        <v>965</v>
      </c>
    </row>
    <row r="42" spans="1:2">
      <c r="A42" s="12" t="s">
        <v>772</v>
      </c>
      <c r="B42" t="s">
        <v>966</v>
      </c>
    </row>
    <row r="43" spans="1:2">
      <c r="A43" s="12" t="s">
        <v>89</v>
      </c>
      <c r="B43" t="s">
        <v>967</v>
      </c>
    </row>
    <row r="44" spans="1:2">
      <c r="A44" s="12" t="s">
        <v>119</v>
      </c>
      <c r="B44" t="s">
        <v>968</v>
      </c>
    </row>
    <row r="45" spans="1:2">
      <c r="A45" s="12" t="s">
        <v>91</v>
      </c>
      <c r="B45" t="s">
        <v>969</v>
      </c>
    </row>
    <row r="46" spans="1:2">
      <c r="A46" s="12" t="s">
        <v>240</v>
      </c>
      <c r="B46" t="s">
        <v>970</v>
      </c>
    </row>
    <row r="47" spans="1:2">
      <c r="A47" s="12" t="s">
        <v>401</v>
      </c>
      <c r="B47" t="s">
        <v>971</v>
      </c>
    </row>
    <row r="48" spans="1:2">
      <c r="A48" s="12" t="s">
        <v>402</v>
      </c>
      <c r="B48" t="s">
        <v>972</v>
      </c>
    </row>
    <row r="49" spans="1:2">
      <c r="A49" s="12" t="s">
        <v>4</v>
      </c>
      <c r="B49" t="s">
        <v>973</v>
      </c>
    </row>
    <row r="50" spans="1:2">
      <c r="A50" s="12" t="s">
        <v>32</v>
      </c>
      <c r="B50" t="s">
        <v>974</v>
      </c>
    </row>
    <row r="53" spans="1:2">
      <c r="A53" s="25" t="s">
        <v>948</v>
      </c>
      <c r="B53" s="10" t="s">
        <v>976</v>
      </c>
    </row>
    <row r="54" spans="1:2">
      <c r="A54" s="25"/>
      <c r="B54" s="10"/>
    </row>
    <row r="55" spans="1:2">
      <c r="A55" s="12" t="s">
        <v>25</v>
      </c>
      <c r="B55" t="s">
        <v>715</v>
      </c>
    </row>
    <row r="56" spans="1:2">
      <c r="A56" s="12" t="s">
        <v>41</v>
      </c>
    </row>
    <row r="57" spans="1:2">
      <c r="A57" s="12" t="s">
        <v>1</v>
      </c>
    </row>
    <row r="58" spans="1:2">
      <c r="A58" s="12" t="s">
        <v>2</v>
      </c>
    </row>
    <row r="59" spans="1:2">
      <c r="A59" s="12" t="s">
        <v>218</v>
      </c>
    </row>
    <row r="60" spans="1:2">
      <c r="A60" s="12" t="s">
        <v>3</v>
      </c>
    </row>
    <row r="61" spans="1:2">
      <c r="A61" s="12" t="s">
        <v>4</v>
      </c>
    </row>
    <row r="62" spans="1:2">
      <c r="A62" s="12" t="s">
        <v>15</v>
      </c>
      <c r="B62" t="s">
        <v>978</v>
      </c>
    </row>
    <row r="63" spans="1:2">
      <c r="A63" s="12" t="s">
        <v>768</v>
      </c>
    </row>
    <row r="64" spans="1:2">
      <c r="A64" s="12" t="s">
        <v>158</v>
      </c>
    </row>
    <row r="65" spans="1:2">
      <c r="A65" s="12" t="s">
        <v>159</v>
      </c>
    </row>
    <row r="66" spans="1:2">
      <c r="A66" s="12" t="s">
        <v>409</v>
      </c>
    </row>
    <row r="67" spans="1:2">
      <c r="A67" s="12" t="s">
        <v>410</v>
      </c>
    </row>
    <row r="68" spans="1:2">
      <c r="A68" s="12" t="s">
        <v>219</v>
      </c>
    </row>
    <row r="69" spans="1:2">
      <c r="A69" s="12" t="s">
        <v>160</v>
      </c>
    </row>
    <row r="70" spans="1:2" ht="30">
      <c r="A70" s="12" t="s">
        <v>161</v>
      </c>
      <c r="B70" t="s">
        <v>979</v>
      </c>
    </row>
    <row r="71" spans="1:2">
      <c r="A71" s="12" t="s">
        <v>9</v>
      </c>
    </row>
    <row r="72" spans="1:2">
      <c r="A72" s="12" t="s">
        <v>10</v>
      </c>
    </row>
    <row r="73" spans="1:2">
      <c r="A73" s="12" t="s">
        <v>187</v>
      </c>
    </row>
    <row r="74" spans="1:2">
      <c r="A74" s="12" t="s">
        <v>805</v>
      </c>
    </row>
    <row r="75" spans="1:2">
      <c r="A75" s="12" t="s">
        <v>188</v>
      </c>
    </row>
    <row r="76" spans="1:2">
      <c r="A76" s="12" t="s">
        <v>763</v>
      </c>
    </row>
    <row r="77" spans="1:2" ht="30">
      <c r="A77" s="12" t="s">
        <v>764</v>
      </c>
    </row>
    <row r="78" spans="1:2" ht="30">
      <c r="A78" s="12" t="s">
        <v>765</v>
      </c>
    </row>
    <row r="79" spans="1:2">
      <c r="A79" s="12" t="s">
        <v>766</v>
      </c>
    </row>
    <row r="80" spans="1:2" ht="30">
      <c r="A80" s="12" t="s">
        <v>767</v>
      </c>
    </row>
    <row r="81" spans="1:2">
      <c r="A81" s="12" t="s">
        <v>103</v>
      </c>
    </row>
    <row r="82" spans="1:2">
      <c r="A82" s="12" t="s">
        <v>107</v>
      </c>
    </row>
    <row r="83" spans="1:2">
      <c r="A83" s="12" t="s">
        <v>108</v>
      </c>
    </row>
    <row r="84" spans="1:2">
      <c r="A84" s="12" t="s">
        <v>7</v>
      </c>
    </row>
    <row r="85" spans="1:2">
      <c r="A85" s="12" t="s">
        <v>155</v>
      </c>
    </row>
    <row r="88" spans="1:2">
      <c r="A88" s="25" t="s">
        <v>42</v>
      </c>
      <c r="B88" s="10" t="s">
        <v>977</v>
      </c>
    </row>
    <row r="89" spans="1:2">
      <c r="A89" s="25"/>
      <c r="B89" s="10"/>
    </row>
    <row r="90" spans="1:2">
      <c r="A90" s="12" t="s">
        <v>25</v>
      </c>
      <c r="B90" t="s">
        <v>715</v>
      </c>
    </row>
    <row r="91" spans="1:2">
      <c r="A91" s="12" t="s">
        <v>41</v>
      </c>
    </row>
    <row r="92" spans="1:2">
      <c r="A92" s="12" t="s">
        <v>1</v>
      </c>
    </row>
    <row r="93" spans="1:2">
      <c r="A93" s="12" t="s">
        <v>2</v>
      </c>
    </row>
    <row r="94" spans="1:2">
      <c r="A94" s="12" t="s">
        <v>3</v>
      </c>
      <c r="B94" t="s">
        <v>1547</v>
      </c>
    </row>
    <row r="95" spans="1:2">
      <c r="A95" s="12" t="s">
        <v>4</v>
      </c>
      <c r="B95" t="s">
        <v>1548</v>
      </c>
    </row>
    <row r="96" spans="1:2">
      <c r="A96" s="12" t="s">
        <v>214</v>
      </c>
    </row>
    <row r="97" spans="1:4">
      <c r="A97" s="12" t="s">
        <v>430</v>
      </c>
      <c r="B97" t="s">
        <v>1551</v>
      </c>
    </row>
    <row r="98" spans="1:4">
      <c r="A98" s="12" t="s">
        <v>431</v>
      </c>
      <c r="B98" t="s">
        <v>1552</v>
      </c>
      <c r="C98" t="s">
        <v>1549</v>
      </c>
      <c r="D98" s="30" t="s">
        <v>1550</v>
      </c>
    </row>
    <row r="99" spans="1:4">
      <c r="A99" s="12" t="s">
        <v>423</v>
      </c>
    </row>
    <row r="100" spans="1:4">
      <c r="A100" s="12" t="s">
        <v>15</v>
      </c>
      <c r="B100" t="s">
        <v>978</v>
      </c>
    </row>
    <row r="101" spans="1:4">
      <c r="A101" s="12" t="s">
        <v>768</v>
      </c>
      <c r="B101" t="s">
        <v>1553</v>
      </c>
    </row>
    <row r="102" spans="1:4">
      <c r="A102" s="12" t="s">
        <v>5</v>
      </c>
      <c r="B102" t="s">
        <v>1554</v>
      </c>
    </row>
    <row r="103" spans="1:4">
      <c r="A103" s="12" t="s">
        <v>820</v>
      </c>
      <c r="B103" t="s">
        <v>1555</v>
      </c>
    </row>
    <row r="104" spans="1:4">
      <c r="A104" s="12" t="s">
        <v>409</v>
      </c>
      <c r="B104" t="s">
        <v>1556</v>
      </c>
    </row>
    <row r="105" spans="1:4">
      <c r="A105" s="12" t="s">
        <v>410</v>
      </c>
      <c r="B105" t="s">
        <v>1557</v>
      </c>
    </row>
    <row r="106" spans="1:4" ht="30">
      <c r="A106" s="12" t="s">
        <v>803</v>
      </c>
    </row>
    <row r="107" spans="1:4" ht="30">
      <c r="A107" s="12" t="s">
        <v>804</v>
      </c>
    </row>
    <row r="108" spans="1:4">
      <c r="A108" s="12" t="s">
        <v>9</v>
      </c>
    </row>
    <row r="109" spans="1:4">
      <c r="A109" s="12" t="s">
        <v>10</v>
      </c>
    </row>
    <row r="110" spans="1:4">
      <c r="A110" s="12" t="s">
        <v>6</v>
      </c>
    </row>
    <row r="111" spans="1:4">
      <c r="A111" s="12" t="s">
        <v>396</v>
      </c>
    </row>
    <row r="112" spans="1:4">
      <c r="A112" s="12" t="s">
        <v>412</v>
      </c>
    </row>
    <row r="113" spans="1:1">
      <c r="A113" s="12" t="s">
        <v>395</v>
      </c>
    </row>
    <row r="114" spans="1:1">
      <c r="A114" s="12" t="s">
        <v>103</v>
      </c>
    </row>
    <row r="115" spans="1:1">
      <c r="A115" s="12" t="s">
        <v>763</v>
      </c>
    </row>
    <row r="116" spans="1:1" ht="30">
      <c r="A116" s="12" t="s">
        <v>764</v>
      </c>
    </row>
    <row r="117" spans="1:1" ht="30">
      <c r="A117" s="12" t="s">
        <v>765</v>
      </c>
    </row>
    <row r="118" spans="1:1">
      <c r="A118" s="12" t="s">
        <v>766</v>
      </c>
    </row>
    <row r="119" spans="1:1" ht="30">
      <c r="A119" s="12" t="s">
        <v>767</v>
      </c>
    </row>
    <row r="120" spans="1:1">
      <c r="A120" s="12" t="s">
        <v>107</v>
      </c>
    </row>
    <row r="121" spans="1:1">
      <c r="A121" s="12" t="s">
        <v>108</v>
      </c>
    </row>
    <row r="122" spans="1:1">
      <c r="A122" s="12" t="s">
        <v>244</v>
      </c>
    </row>
    <row r="123" spans="1:1">
      <c r="A123" s="12" t="s">
        <v>7</v>
      </c>
    </row>
    <row r="124" spans="1:1">
      <c r="A124" s="12" t="s">
        <v>22</v>
      </c>
    </row>
    <row r="125" spans="1:1">
      <c r="A125" s="12" t="s">
        <v>23</v>
      </c>
    </row>
    <row r="126" spans="1:1">
      <c r="A126" s="12" t="s">
        <v>24</v>
      </c>
    </row>
    <row r="127" spans="1:1">
      <c r="A127" s="12" t="s">
        <v>138</v>
      </c>
    </row>
    <row r="128" spans="1:1">
      <c r="A128" s="12" t="s">
        <v>13</v>
      </c>
    </row>
    <row r="129" spans="1:1">
      <c r="A129" s="12" t="s">
        <v>14</v>
      </c>
    </row>
    <row r="130" spans="1:1">
      <c r="A130" s="12" t="s">
        <v>8</v>
      </c>
    </row>
    <row r="131" spans="1:1">
      <c r="A131" s="12" t="s">
        <v>12</v>
      </c>
    </row>
  </sheetData>
  <conditionalFormatting sqref="A7">
    <cfRule type="containsBlanks" dxfId="3" priority="2">
      <formula>LEN(TRIM(A7))=0</formula>
    </cfRule>
  </conditionalFormatting>
  <conditionalFormatting sqref="A8">
    <cfRule type="containsBlanks" dxfId="2" priority="1">
      <formula>LEN(TRIM(A8))=0</formula>
    </cfRule>
  </conditionalFormatting>
  <hyperlinks>
    <hyperlink ref="D98"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dimension ref="A1:S237"/>
  <sheetViews>
    <sheetView workbookViewId="0">
      <pane xSplit="2" ySplit="1" topLeftCell="P2" activePane="bottomRight" state="frozen"/>
      <selection pane="topRight" activeCell="C1" sqref="C1"/>
      <selection pane="bottomLeft" activeCell="A2" sqref="A2"/>
      <selection pane="bottomRight" activeCell="K31" sqref="K31"/>
    </sheetView>
  </sheetViews>
  <sheetFormatPr baseColWidth="10" defaultRowHeight="15" x14ac:dyDescent="0"/>
  <cols>
    <col min="1" max="1" width="17.33203125" bestFit="1" customWidth="1"/>
    <col min="2" max="2" width="42.6640625" customWidth="1"/>
    <col min="3" max="3" width="28.83203125" customWidth="1"/>
    <col min="4" max="4" width="7" customWidth="1"/>
    <col min="5" max="5" width="46.1640625" style="12" customWidth="1"/>
    <col min="6" max="6" width="26.5" customWidth="1"/>
    <col min="7" max="7" width="8.83203125" style="16" bestFit="1" customWidth="1"/>
    <col min="8" max="8" width="13" bestFit="1" customWidth="1"/>
    <col min="9" max="9" width="10.1640625" bestFit="1" customWidth="1"/>
    <col min="10" max="10" width="11.6640625" customWidth="1"/>
    <col min="11" max="11" width="22.5" customWidth="1"/>
    <col min="12" max="12" width="29.5" style="26" customWidth="1"/>
    <col min="13" max="13" width="8.83203125" customWidth="1"/>
    <col min="14" max="14" width="36" customWidth="1"/>
    <col min="15" max="15" width="9.83203125" bestFit="1" customWidth="1"/>
    <col min="16" max="16" width="9.1640625" bestFit="1" customWidth="1"/>
    <col min="18" max="18" width="27.83203125" customWidth="1"/>
    <col min="19" max="19" width="119.6640625" style="26" customWidth="1"/>
  </cols>
  <sheetData>
    <row r="1" spans="1:19" s="10" customFormat="1">
      <c r="A1" s="10" t="s">
        <v>25</v>
      </c>
      <c r="B1" s="10" t="s">
        <v>435</v>
      </c>
      <c r="C1" s="10" t="s">
        <v>26</v>
      </c>
      <c r="D1" s="10" t="s">
        <v>27</v>
      </c>
      <c r="E1" s="10" t="s">
        <v>47</v>
      </c>
      <c r="F1" s="10" t="s">
        <v>28</v>
      </c>
      <c r="G1" s="10" t="s">
        <v>75</v>
      </c>
      <c r="H1" s="10" t="s">
        <v>29</v>
      </c>
      <c r="I1" s="10" t="s">
        <v>993</v>
      </c>
      <c r="J1" s="10" t="s">
        <v>30</v>
      </c>
      <c r="K1" s="10" t="s">
        <v>31</v>
      </c>
      <c r="L1" s="10" t="s">
        <v>32</v>
      </c>
      <c r="M1" s="10" t="s">
        <v>51</v>
      </c>
      <c r="N1" s="10" t="s">
        <v>854</v>
      </c>
      <c r="O1" s="10" t="s">
        <v>855</v>
      </c>
      <c r="P1" s="10" t="s">
        <v>856</v>
      </c>
      <c r="Q1" s="10" t="s">
        <v>857</v>
      </c>
      <c r="R1" s="10" t="s">
        <v>858</v>
      </c>
      <c r="S1" s="10" t="s">
        <v>859</v>
      </c>
    </row>
    <row r="2" spans="1:19" ht="45" hidden="1">
      <c r="A2" t="s">
        <v>615</v>
      </c>
      <c r="C2" t="s">
        <v>131</v>
      </c>
      <c r="D2">
        <v>1964</v>
      </c>
      <c r="E2" s="12" t="s">
        <v>130</v>
      </c>
      <c r="F2" t="s">
        <v>132</v>
      </c>
      <c r="G2" s="16">
        <v>85</v>
      </c>
      <c r="H2" t="s">
        <v>133</v>
      </c>
      <c r="L2" s="26" t="s">
        <v>125</v>
      </c>
    </row>
    <row r="3" spans="1:19" ht="30" hidden="1">
      <c r="A3" t="s">
        <v>616</v>
      </c>
      <c r="C3" t="s">
        <v>245</v>
      </c>
      <c r="D3">
        <v>2010</v>
      </c>
      <c r="E3" s="12" t="s">
        <v>246</v>
      </c>
      <c r="F3" t="s">
        <v>247</v>
      </c>
      <c r="G3" s="16">
        <v>872</v>
      </c>
      <c r="L3" s="26" t="s">
        <v>1502</v>
      </c>
    </row>
    <row r="4" spans="1:19" ht="30" hidden="1">
      <c r="A4" t="s">
        <v>612</v>
      </c>
      <c r="B4" t="s">
        <v>436</v>
      </c>
      <c r="C4" t="s">
        <v>250</v>
      </c>
      <c r="D4">
        <v>2009</v>
      </c>
      <c r="E4" s="12" t="s">
        <v>248</v>
      </c>
      <c r="F4" t="s">
        <v>165</v>
      </c>
      <c r="G4" s="16">
        <v>23</v>
      </c>
      <c r="H4" t="s">
        <v>249</v>
      </c>
      <c r="L4" s="26" t="s">
        <v>1502</v>
      </c>
      <c r="N4" t="s">
        <v>1305</v>
      </c>
      <c r="O4" t="s">
        <v>950</v>
      </c>
      <c r="P4" t="s">
        <v>1306</v>
      </c>
    </row>
    <row r="5" spans="1:19" hidden="1">
      <c r="A5" t="s">
        <v>613</v>
      </c>
      <c r="B5" t="s">
        <v>437</v>
      </c>
      <c r="C5" t="s">
        <v>251</v>
      </c>
      <c r="D5">
        <v>2006</v>
      </c>
      <c r="E5" s="14" t="s">
        <v>252</v>
      </c>
      <c r="F5" t="s">
        <v>33</v>
      </c>
      <c r="G5" s="16">
        <v>26</v>
      </c>
      <c r="H5" t="s">
        <v>259</v>
      </c>
      <c r="I5" t="s">
        <v>85</v>
      </c>
      <c r="L5" s="26" t="s">
        <v>1307</v>
      </c>
      <c r="N5" t="s">
        <v>11</v>
      </c>
      <c r="O5" t="s">
        <v>950</v>
      </c>
      <c r="P5" t="s">
        <v>1170</v>
      </c>
    </row>
    <row r="6" spans="1:19" ht="30" hidden="1">
      <c r="A6" t="s">
        <v>44</v>
      </c>
      <c r="B6" t="s">
        <v>860</v>
      </c>
      <c r="C6" t="s">
        <v>135</v>
      </c>
      <c r="D6">
        <v>2012</v>
      </c>
      <c r="E6" s="12" t="s">
        <v>140</v>
      </c>
      <c r="F6" t="s">
        <v>1003</v>
      </c>
      <c r="G6" s="16">
        <v>165</v>
      </c>
      <c r="H6" t="s">
        <v>141</v>
      </c>
      <c r="J6" t="s">
        <v>139</v>
      </c>
      <c r="K6" t="s">
        <v>142</v>
      </c>
      <c r="L6" s="26" t="s">
        <v>150</v>
      </c>
      <c r="N6" t="s">
        <v>11</v>
      </c>
      <c r="O6" t="s">
        <v>955</v>
      </c>
      <c r="P6" t="s">
        <v>1170</v>
      </c>
      <c r="Q6" t="s">
        <v>1170</v>
      </c>
    </row>
    <row r="7" spans="1:19" ht="45" hidden="1">
      <c r="A7" t="s">
        <v>136</v>
      </c>
      <c r="B7" t="s">
        <v>861</v>
      </c>
      <c r="C7" t="s">
        <v>135</v>
      </c>
      <c r="D7">
        <v>2014</v>
      </c>
      <c r="E7" s="12" t="s">
        <v>134</v>
      </c>
      <c r="F7" t="s">
        <v>33</v>
      </c>
      <c r="G7" s="16">
        <v>34</v>
      </c>
      <c r="H7" t="s">
        <v>137</v>
      </c>
      <c r="J7" t="s">
        <v>139</v>
      </c>
      <c r="K7" t="s">
        <v>156</v>
      </c>
      <c r="L7" s="26" t="s">
        <v>1308</v>
      </c>
      <c r="N7" t="s">
        <v>11</v>
      </c>
      <c r="O7" t="s">
        <v>955</v>
      </c>
      <c r="P7" t="s">
        <v>1170</v>
      </c>
      <c r="Q7" t="s">
        <v>1170</v>
      </c>
    </row>
    <row r="8" spans="1:19" ht="45" hidden="1">
      <c r="A8" t="s">
        <v>614</v>
      </c>
      <c r="B8" t="s">
        <v>862</v>
      </c>
      <c r="C8" t="s">
        <v>260</v>
      </c>
      <c r="D8">
        <v>2012</v>
      </c>
      <c r="E8" s="12" t="s">
        <v>261</v>
      </c>
      <c r="F8" t="s">
        <v>262</v>
      </c>
      <c r="G8" s="16">
        <v>109</v>
      </c>
      <c r="H8" t="s">
        <v>263</v>
      </c>
      <c r="L8" s="26" t="s">
        <v>1310</v>
      </c>
      <c r="N8" t="s">
        <v>1309</v>
      </c>
      <c r="O8" t="s">
        <v>13</v>
      </c>
      <c r="P8" t="s">
        <v>13</v>
      </c>
      <c r="S8"/>
    </row>
    <row r="9" spans="1:19" ht="30" hidden="1">
      <c r="A9" t="s">
        <v>115</v>
      </c>
      <c r="C9" t="s">
        <v>112</v>
      </c>
      <c r="D9">
        <v>1981</v>
      </c>
      <c r="E9" s="12" t="s">
        <v>114</v>
      </c>
      <c r="F9" t="s">
        <v>113</v>
      </c>
      <c r="J9" t="s">
        <v>139</v>
      </c>
      <c r="L9" s="26" t="s">
        <v>122</v>
      </c>
      <c r="O9" t="s">
        <v>955</v>
      </c>
    </row>
    <row r="10" spans="1:19" hidden="1">
      <c r="A10" t="s">
        <v>173</v>
      </c>
      <c r="B10" t="s">
        <v>863</v>
      </c>
      <c r="C10" t="s">
        <v>174</v>
      </c>
      <c r="D10">
        <v>1996</v>
      </c>
      <c r="E10" s="13" t="s">
        <v>256</v>
      </c>
      <c r="F10" t="s">
        <v>33</v>
      </c>
      <c r="G10" s="16">
        <v>16</v>
      </c>
      <c r="H10" t="s">
        <v>175</v>
      </c>
      <c r="J10" t="s">
        <v>139</v>
      </c>
      <c r="K10" t="s">
        <v>176</v>
      </c>
      <c r="L10" s="26" t="s">
        <v>1502</v>
      </c>
      <c r="N10" t="s">
        <v>411</v>
      </c>
      <c r="O10" t="s">
        <v>955</v>
      </c>
      <c r="P10" t="s">
        <v>1170</v>
      </c>
    </row>
    <row r="11" spans="1:19" ht="30" hidden="1">
      <c r="A11" t="s">
        <v>617</v>
      </c>
      <c r="B11" t="s">
        <v>438</v>
      </c>
      <c r="C11" t="s">
        <v>562</v>
      </c>
      <c r="D11">
        <v>2012</v>
      </c>
      <c r="E11" s="12" t="s">
        <v>563</v>
      </c>
      <c r="F11" s="12" t="s">
        <v>560</v>
      </c>
      <c r="G11" s="16">
        <v>932</v>
      </c>
      <c r="H11" t="s">
        <v>561</v>
      </c>
      <c r="I11" t="s">
        <v>85</v>
      </c>
      <c r="L11" s="26" t="s">
        <v>1313</v>
      </c>
      <c r="N11" t="s">
        <v>1311</v>
      </c>
      <c r="O11" t="s">
        <v>950</v>
      </c>
      <c r="P11" t="s">
        <v>952</v>
      </c>
      <c r="Q11" t="s">
        <v>1170</v>
      </c>
      <c r="R11" t="s">
        <v>1312</v>
      </c>
    </row>
    <row r="12" spans="1:19" ht="30" hidden="1">
      <c r="A12" t="s">
        <v>618</v>
      </c>
      <c r="B12" t="s">
        <v>439</v>
      </c>
      <c r="C12" t="s">
        <v>264</v>
      </c>
      <c r="D12">
        <v>1973</v>
      </c>
      <c r="E12" s="12" t="s">
        <v>265</v>
      </c>
      <c r="F12" t="s">
        <v>203</v>
      </c>
      <c r="G12" s="16">
        <v>28</v>
      </c>
      <c r="H12" t="s">
        <v>266</v>
      </c>
      <c r="I12" t="s">
        <v>85</v>
      </c>
      <c r="L12" s="26" t="s">
        <v>1502</v>
      </c>
      <c r="N12" t="s">
        <v>1314</v>
      </c>
      <c r="O12" t="s">
        <v>950</v>
      </c>
      <c r="P12" t="s">
        <v>13</v>
      </c>
      <c r="Q12" t="s">
        <v>13</v>
      </c>
      <c r="R12" t="s">
        <v>1315</v>
      </c>
    </row>
    <row r="13" spans="1:19" ht="30" hidden="1">
      <c r="A13" t="s">
        <v>177</v>
      </c>
      <c r="B13" t="s">
        <v>440</v>
      </c>
      <c r="C13" t="s">
        <v>178</v>
      </c>
      <c r="D13">
        <v>2011</v>
      </c>
      <c r="E13" s="12" t="s">
        <v>179</v>
      </c>
      <c r="F13" t="s">
        <v>180</v>
      </c>
      <c r="G13" s="16">
        <v>20</v>
      </c>
      <c r="H13" t="s">
        <v>181</v>
      </c>
      <c r="K13" t="s">
        <v>182</v>
      </c>
      <c r="L13" s="26" t="s">
        <v>1318</v>
      </c>
      <c r="N13" t="s">
        <v>1316</v>
      </c>
      <c r="O13" t="s">
        <v>13</v>
      </c>
      <c r="P13" t="s">
        <v>13</v>
      </c>
      <c r="Q13" t="s">
        <v>13</v>
      </c>
      <c r="R13" t="s">
        <v>1317</v>
      </c>
      <c r="S13"/>
    </row>
    <row r="14" spans="1:19" ht="30">
      <c r="A14" t="s">
        <v>546</v>
      </c>
      <c r="B14" t="s">
        <v>441</v>
      </c>
      <c r="C14" t="s">
        <v>267</v>
      </c>
      <c r="D14">
        <v>2014</v>
      </c>
      <c r="E14" s="12" t="s">
        <v>268</v>
      </c>
      <c r="F14" t="s">
        <v>269</v>
      </c>
      <c r="G14" s="16">
        <v>88</v>
      </c>
      <c r="H14" t="s">
        <v>270</v>
      </c>
      <c r="I14" t="s">
        <v>1575</v>
      </c>
      <c r="L14" s="26" t="s">
        <v>1320</v>
      </c>
      <c r="N14" t="s">
        <v>11</v>
      </c>
      <c r="O14" t="s">
        <v>950</v>
      </c>
      <c r="P14" t="s">
        <v>13</v>
      </c>
      <c r="Q14" t="s">
        <v>1170</v>
      </c>
      <c r="R14" t="s">
        <v>1319</v>
      </c>
    </row>
    <row r="15" spans="1:19" ht="30" hidden="1">
      <c r="A15" t="s">
        <v>544</v>
      </c>
      <c r="B15" t="s">
        <v>864</v>
      </c>
      <c r="C15" t="s">
        <v>271</v>
      </c>
      <c r="D15">
        <v>2011</v>
      </c>
      <c r="E15" s="12" t="s">
        <v>272</v>
      </c>
      <c r="F15" t="s">
        <v>273</v>
      </c>
      <c r="G15" s="16">
        <v>46</v>
      </c>
      <c r="H15" t="s">
        <v>274</v>
      </c>
      <c r="J15" t="s">
        <v>139</v>
      </c>
      <c r="L15" s="26" t="s">
        <v>1502</v>
      </c>
      <c r="N15" t="s">
        <v>11</v>
      </c>
      <c r="O15" t="s">
        <v>955</v>
      </c>
      <c r="P15" t="s">
        <v>1170</v>
      </c>
      <c r="Q15" t="s">
        <v>1170</v>
      </c>
      <c r="R15" t="s">
        <v>400</v>
      </c>
    </row>
    <row r="16" spans="1:19" ht="45" hidden="1">
      <c r="A16" t="s">
        <v>545</v>
      </c>
      <c r="B16" t="s">
        <v>442</v>
      </c>
      <c r="C16" t="s">
        <v>184</v>
      </c>
      <c r="D16">
        <v>2011</v>
      </c>
      <c r="E16" s="12" t="s">
        <v>185</v>
      </c>
      <c r="F16" t="s">
        <v>300</v>
      </c>
      <c r="G16" s="16">
        <v>55</v>
      </c>
      <c r="H16" t="s">
        <v>186</v>
      </c>
      <c r="J16" t="s">
        <v>139</v>
      </c>
      <c r="K16" t="s">
        <v>398</v>
      </c>
      <c r="L16" s="26" t="s">
        <v>399</v>
      </c>
      <c r="N16" t="s">
        <v>414</v>
      </c>
      <c r="O16" t="s">
        <v>955</v>
      </c>
      <c r="P16" t="s">
        <v>952</v>
      </c>
      <c r="Q16" t="s">
        <v>1170</v>
      </c>
      <c r="R16" t="s">
        <v>1321</v>
      </c>
    </row>
    <row r="17" spans="1:19" ht="45" hidden="1">
      <c r="A17" t="s">
        <v>543</v>
      </c>
      <c r="B17" t="s">
        <v>865</v>
      </c>
      <c r="C17" t="s">
        <v>275</v>
      </c>
      <c r="D17">
        <v>1975</v>
      </c>
      <c r="E17" s="12" t="s">
        <v>276</v>
      </c>
      <c r="F17" t="s">
        <v>46</v>
      </c>
      <c r="G17" s="16" t="s">
        <v>277</v>
      </c>
      <c r="H17" t="s">
        <v>278</v>
      </c>
      <c r="I17" t="s">
        <v>1573</v>
      </c>
      <c r="L17" s="26" t="s">
        <v>1502</v>
      </c>
      <c r="N17" t="s">
        <v>11</v>
      </c>
      <c r="O17" t="s">
        <v>950</v>
      </c>
      <c r="P17" t="s">
        <v>952</v>
      </c>
      <c r="Q17" t="s">
        <v>1170</v>
      </c>
      <c r="R17" t="s">
        <v>1322</v>
      </c>
    </row>
    <row r="18" spans="1:19" ht="45">
      <c r="A18" s="50" t="s">
        <v>542</v>
      </c>
      <c r="B18" t="s">
        <v>443</v>
      </c>
      <c r="C18" t="s">
        <v>279</v>
      </c>
      <c r="D18">
        <v>2010</v>
      </c>
      <c r="E18" s="12" t="s">
        <v>280</v>
      </c>
      <c r="F18" t="s">
        <v>281</v>
      </c>
      <c r="G18" s="16">
        <v>77</v>
      </c>
      <c r="H18" t="s">
        <v>282</v>
      </c>
      <c r="I18" t="s">
        <v>1575</v>
      </c>
      <c r="K18" t="s">
        <v>1729</v>
      </c>
      <c r="L18" s="26" t="s">
        <v>1502</v>
      </c>
      <c r="N18" t="s">
        <v>1728</v>
      </c>
      <c r="O18" t="s">
        <v>950</v>
      </c>
      <c r="P18" t="s">
        <v>1170</v>
      </c>
      <c r="Q18" t="s">
        <v>1170</v>
      </c>
      <c r="R18" t="s">
        <v>1323</v>
      </c>
      <c r="S18" s="26" t="s">
        <v>1727</v>
      </c>
    </row>
    <row r="19" spans="1:19" ht="45">
      <c r="A19" t="s">
        <v>541</v>
      </c>
      <c r="B19" t="s">
        <v>444</v>
      </c>
      <c r="C19" t="s">
        <v>279</v>
      </c>
      <c r="D19">
        <v>2011</v>
      </c>
      <c r="E19" s="12" t="s">
        <v>283</v>
      </c>
      <c r="F19" t="s">
        <v>284</v>
      </c>
      <c r="G19" s="16">
        <v>129</v>
      </c>
      <c r="H19" t="s">
        <v>285</v>
      </c>
      <c r="I19" t="s">
        <v>1575</v>
      </c>
      <c r="L19" s="26" t="s">
        <v>1502</v>
      </c>
      <c r="N19" t="s">
        <v>11</v>
      </c>
      <c r="O19" t="s">
        <v>950</v>
      </c>
      <c r="P19" t="s">
        <v>1170</v>
      </c>
      <c r="Q19" t="s">
        <v>1170</v>
      </c>
      <c r="R19" t="s">
        <v>1323</v>
      </c>
    </row>
    <row r="20" spans="1:19" ht="30" hidden="1">
      <c r="A20" t="s">
        <v>540</v>
      </c>
      <c r="B20" t="s">
        <v>445</v>
      </c>
      <c r="C20" t="s">
        <v>307</v>
      </c>
      <c r="D20">
        <v>1983</v>
      </c>
      <c r="E20" s="12" t="s">
        <v>286</v>
      </c>
      <c r="F20" t="s">
        <v>287</v>
      </c>
      <c r="G20" s="16">
        <v>20</v>
      </c>
      <c r="H20" t="s">
        <v>288</v>
      </c>
      <c r="I20" t="s">
        <v>1569</v>
      </c>
      <c r="L20" s="26" t="s">
        <v>1502</v>
      </c>
      <c r="N20" t="s">
        <v>1324</v>
      </c>
      <c r="O20" t="s">
        <v>950</v>
      </c>
      <c r="P20" t="s">
        <v>952</v>
      </c>
      <c r="Q20" t="s">
        <v>1170</v>
      </c>
      <c r="R20" t="s">
        <v>1325</v>
      </c>
    </row>
    <row r="21" spans="1:19" ht="30" hidden="1">
      <c r="A21" t="s">
        <v>539</v>
      </c>
      <c r="B21" t="s">
        <v>446</v>
      </c>
      <c r="C21" t="s">
        <v>289</v>
      </c>
      <c r="D21">
        <v>2010</v>
      </c>
      <c r="E21" s="12" t="s">
        <v>290</v>
      </c>
      <c r="F21" t="s">
        <v>293</v>
      </c>
      <c r="G21" s="16" t="s">
        <v>292</v>
      </c>
      <c r="H21" s="16" t="s">
        <v>291</v>
      </c>
      <c r="I21" s="16"/>
      <c r="L21" s="26" t="s">
        <v>1327</v>
      </c>
      <c r="N21" t="s">
        <v>1326</v>
      </c>
      <c r="O21" t="s">
        <v>13</v>
      </c>
      <c r="P21" t="s">
        <v>952</v>
      </c>
      <c r="Q21" t="s">
        <v>952</v>
      </c>
      <c r="R21" t="s">
        <v>1326</v>
      </c>
      <c r="S21"/>
    </row>
    <row r="22" spans="1:19" ht="30" hidden="1">
      <c r="A22" t="s">
        <v>538</v>
      </c>
      <c r="B22" t="s">
        <v>447</v>
      </c>
      <c r="C22" t="s">
        <v>289</v>
      </c>
      <c r="D22">
        <v>2014</v>
      </c>
      <c r="E22" s="12" t="s">
        <v>294</v>
      </c>
      <c r="F22" t="s">
        <v>295</v>
      </c>
      <c r="G22" s="16" t="s">
        <v>296</v>
      </c>
      <c r="H22" t="s">
        <v>297</v>
      </c>
      <c r="L22" s="26" t="s">
        <v>1327</v>
      </c>
      <c r="N22" t="s">
        <v>1326</v>
      </c>
      <c r="O22" t="s">
        <v>13</v>
      </c>
      <c r="P22" t="s">
        <v>952</v>
      </c>
      <c r="Q22" t="s">
        <v>952</v>
      </c>
      <c r="R22" t="s">
        <v>1326</v>
      </c>
      <c r="S22"/>
    </row>
    <row r="23" spans="1:19" ht="45" hidden="1">
      <c r="A23" t="s">
        <v>417</v>
      </c>
      <c r="B23" t="s">
        <v>448</v>
      </c>
      <c r="C23" t="s">
        <v>298</v>
      </c>
      <c r="D23">
        <v>2011</v>
      </c>
      <c r="E23" s="12" t="s">
        <v>299</v>
      </c>
      <c r="F23" t="s">
        <v>300</v>
      </c>
      <c r="G23" s="16" t="s">
        <v>302</v>
      </c>
      <c r="H23" t="s">
        <v>301</v>
      </c>
      <c r="J23" t="s">
        <v>139</v>
      </c>
      <c r="L23" s="26" t="s">
        <v>1329</v>
      </c>
      <c r="N23" t="s">
        <v>11</v>
      </c>
      <c r="O23" t="s">
        <v>955</v>
      </c>
      <c r="P23" t="s">
        <v>1170</v>
      </c>
      <c r="Q23" t="s">
        <v>1170</v>
      </c>
      <c r="R23" t="s">
        <v>1328</v>
      </c>
    </row>
    <row r="24" spans="1:19" ht="30" hidden="1">
      <c r="A24" t="s">
        <v>536</v>
      </c>
      <c r="B24" t="s">
        <v>866</v>
      </c>
      <c r="C24" t="s">
        <v>306</v>
      </c>
      <c r="D24">
        <v>2000</v>
      </c>
      <c r="E24" s="12" t="s">
        <v>309</v>
      </c>
      <c r="F24" t="s">
        <v>310</v>
      </c>
      <c r="G24" s="16">
        <v>207</v>
      </c>
      <c r="H24" t="s">
        <v>311</v>
      </c>
      <c r="L24" s="26" t="s">
        <v>1330</v>
      </c>
      <c r="N24" t="s">
        <v>1326</v>
      </c>
      <c r="O24" t="s">
        <v>13</v>
      </c>
      <c r="P24" t="s">
        <v>1326</v>
      </c>
      <c r="Q24" t="s">
        <v>1326</v>
      </c>
      <c r="R24" t="s">
        <v>1326</v>
      </c>
      <c r="S24"/>
    </row>
    <row r="25" spans="1:19" ht="45" hidden="1">
      <c r="A25" t="s">
        <v>537</v>
      </c>
      <c r="B25" t="s">
        <v>867</v>
      </c>
      <c r="C25" t="s">
        <v>308</v>
      </c>
      <c r="D25">
        <v>1999</v>
      </c>
      <c r="E25" s="12" t="s">
        <v>305</v>
      </c>
      <c r="F25" t="s">
        <v>303</v>
      </c>
      <c r="G25" s="16">
        <v>143</v>
      </c>
      <c r="H25" s="16" t="s">
        <v>304</v>
      </c>
      <c r="I25" s="16"/>
      <c r="L25" s="26" t="s">
        <v>1332</v>
      </c>
      <c r="N25" t="s">
        <v>11</v>
      </c>
      <c r="O25" t="s">
        <v>952</v>
      </c>
      <c r="P25" t="s">
        <v>952</v>
      </c>
      <c r="Q25" t="s">
        <v>1170</v>
      </c>
      <c r="R25" t="s">
        <v>1331</v>
      </c>
      <c r="S25" s="26" t="s">
        <v>1333</v>
      </c>
    </row>
    <row r="26" spans="1:19" ht="45" hidden="1">
      <c r="A26" t="s">
        <v>578</v>
      </c>
      <c r="B26" t="s">
        <v>869</v>
      </c>
      <c r="C26" t="s">
        <v>312</v>
      </c>
      <c r="D26">
        <v>2012</v>
      </c>
      <c r="E26" s="12" t="s">
        <v>313</v>
      </c>
      <c r="F26" t="s">
        <v>146</v>
      </c>
      <c r="G26" s="16">
        <v>20</v>
      </c>
      <c r="H26" s="16" t="s">
        <v>314</v>
      </c>
      <c r="I26" s="16"/>
      <c r="L26" s="26" t="s">
        <v>1338</v>
      </c>
      <c r="N26" t="s">
        <v>1337</v>
      </c>
      <c r="O26" t="s">
        <v>952</v>
      </c>
      <c r="P26" t="s">
        <v>1170</v>
      </c>
      <c r="Q26" t="s">
        <v>1170</v>
      </c>
      <c r="R26" t="s">
        <v>1335</v>
      </c>
    </row>
    <row r="27" spans="1:19" ht="45" hidden="1">
      <c r="A27" s="6" t="s">
        <v>162</v>
      </c>
      <c r="B27" t="s">
        <v>868</v>
      </c>
      <c r="C27" s="6" t="s">
        <v>163</v>
      </c>
      <c r="D27" s="6">
        <v>2014</v>
      </c>
      <c r="E27" s="11" t="s">
        <v>164</v>
      </c>
      <c r="F27" s="6" t="s">
        <v>165</v>
      </c>
      <c r="G27" s="17">
        <v>28</v>
      </c>
      <c r="H27" s="6" t="s">
        <v>166</v>
      </c>
      <c r="I27" s="6"/>
      <c r="J27" s="6"/>
      <c r="K27" s="6" t="s">
        <v>66</v>
      </c>
      <c r="L27" s="26" t="s">
        <v>1336</v>
      </c>
      <c r="N27" t="s">
        <v>1334</v>
      </c>
      <c r="O27" t="s">
        <v>952</v>
      </c>
      <c r="P27" t="s">
        <v>1170</v>
      </c>
      <c r="Q27" t="s">
        <v>1170</v>
      </c>
      <c r="R27" t="s">
        <v>1335</v>
      </c>
    </row>
    <row r="28" spans="1:19" ht="30" hidden="1">
      <c r="A28" t="s">
        <v>579</v>
      </c>
      <c r="B28" s="6" t="s">
        <v>449</v>
      </c>
      <c r="C28" t="s">
        <v>315</v>
      </c>
      <c r="D28">
        <v>1999</v>
      </c>
      <c r="E28" s="12" t="s">
        <v>316</v>
      </c>
      <c r="F28" t="s">
        <v>124</v>
      </c>
      <c r="G28" s="16">
        <v>85</v>
      </c>
      <c r="H28" t="s">
        <v>317</v>
      </c>
      <c r="L28" s="26" t="s">
        <v>1341</v>
      </c>
      <c r="N28" t="s">
        <v>1339</v>
      </c>
      <c r="O28" t="s">
        <v>13</v>
      </c>
      <c r="P28" t="s">
        <v>13</v>
      </c>
      <c r="Q28" t="s">
        <v>1170</v>
      </c>
      <c r="R28" t="s">
        <v>1340</v>
      </c>
      <c r="S28"/>
    </row>
    <row r="29" spans="1:19" ht="45" hidden="1">
      <c r="A29" t="s">
        <v>580</v>
      </c>
      <c r="B29" t="s">
        <v>870</v>
      </c>
      <c r="C29" t="s">
        <v>319</v>
      </c>
      <c r="D29">
        <v>1998</v>
      </c>
      <c r="E29" s="12" t="s">
        <v>320</v>
      </c>
      <c r="F29" t="s">
        <v>318</v>
      </c>
      <c r="G29" t="s">
        <v>321</v>
      </c>
      <c r="H29" s="16" t="s">
        <v>322</v>
      </c>
      <c r="I29" s="16"/>
      <c r="L29" s="26" t="s">
        <v>1343</v>
      </c>
      <c r="N29" t="s">
        <v>11</v>
      </c>
      <c r="O29" t="s">
        <v>952</v>
      </c>
      <c r="P29" t="s">
        <v>13</v>
      </c>
      <c r="Q29" t="s">
        <v>1170</v>
      </c>
      <c r="R29" t="s">
        <v>1342</v>
      </c>
    </row>
    <row r="30" spans="1:19" ht="30" hidden="1">
      <c r="A30" t="s">
        <v>581</v>
      </c>
      <c r="B30" t="s">
        <v>451</v>
      </c>
      <c r="C30" t="s">
        <v>328</v>
      </c>
      <c r="D30">
        <v>2000</v>
      </c>
      <c r="E30" s="12" t="s">
        <v>329</v>
      </c>
      <c r="F30" t="s">
        <v>284</v>
      </c>
      <c r="G30" s="16">
        <v>89</v>
      </c>
      <c r="H30" s="16" t="s">
        <v>330</v>
      </c>
      <c r="I30" s="16"/>
      <c r="L30" s="26" t="s">
        <v>1344</v>
      </c>
      <c r="N30" t="s">
        <v>1249</v>
      </c>
      <c r="O30" t="s">
        <v>952</v>
      </c>
      <c r="P30" t="s">
        <v>952</v>
      </c>
      <c r="Q30" t="s">
        <v>1170</v>
      </c>
      <c r="R30" t="s">
        <v>769</v>
      </c>
    </row>
    <row r="31" spans="1:19" ht="75">
      <c r="A31" s="38" t="s">
        <v>582</v>
      </c>
      <c r="B31" t="s">
        <v>450</v>
      </c>
      <c r="C31" t="s">
        <v>323</v>
      </c>
      <c r="D31">
        <v>2000</v>
      </c>
      <c r="E31" s="12" t="s">
        <v>327</v>
      </c>
      <c r="F31" t="s">
        <v>324</v>
      </c>
      <c r="G31" s="16" t="s">
        <v>325</v>
      </c>
      <c r="H31" t="s">
        <v>326</v>
      </c>
      <c r="I31" t="s">
        <v>1575</v>
      </c>
      <c r="J31" t="s">
        <v>1575</v>
      </c>
      <c r="L31" s="26" t="s">
        <v>1721</v>
      </c>
      <c r="N31" t="s">
        <v>1345</v>
      </c>
      <c r="O31" t="s">
        <v>950</v>
      </c>
      <c r="P31" t="s">
        <v>952</v>
      </c>
      <c r="Q31" t="s">
        <v>1170</v>
      </c>
      <c r="R31" t="s">
        <v>769</v>
      </c>
      <c r="S31" s="26" t="s">
        <v>1724</v>
      </c>
    </row>
    <row r="32" spans="1:19" ht="30" hidden="1">
      <c r="A32" t="s">
        <v>583</v>
      </c>
      <c r="B32" t="s">
        <v>452</v>
      </c>
      <c r="C32" t="s">
        <v>323</v>
      </c>
      <c r="D32">
        <v>2005</v>
      </c>
      <c r="E32" s="12" t="s">
        <v>331</v>
      </c>
      <c r="F32" t="s">
        <v>284</v>
      </c>
      <c r="G32" s="16">
        <v>106</v>
      </c>
      <c r="H32" t="s">
        <v>332</v>
      </c>
      <c r="J32" t="s">
        <v>139</v>
      </c>
      <c r="L32" s="26" t="s">
        <v>1346</v>
      </c>
      <c r="N32" t="s">
        <v>1249</v>
      </c>
      <c r="O32" t="s">
        <v>952</v>
      </c>
      <c r="P32" t="s">
        <v>952</v>
      </c>
      <c r="Q32" t="s">
        <v>1170</v>
      </c>
      <c r="R32" t="s">
        <v>769</v>
      </c>
    </row>
    <row r="33" spans="1:19" ht="30" hidden="1">
      <c r="A33" t="s">
        <v>584</v>
      </c>
      <c r="B33" t="s">
        <v>453</v>
      </c>
      <c r="C33" t="s">
        <v>333</v>
      </c>
      <c r="D33">
        <v>2003</v>
      </c>
      <c r="E33" s="12" t="s">
        <v>334</v>
      </c>
      <c r="F33" t="s">
        <v>335</v>
      </c>
      <c r="G33" s="16" t="s">
        <v>336</v>
      </c>
      <c r="H33" s="16" t="s">
        <v>337</v>
      </c>
      <c r="I33" s="16"/>
      <c r="L33" s="26" t="s">
        <v>1349</v>
      </c>
      <c r="N33" t="s">
        <v>1347</v>
      </c>
      <c r="O33" t="s">
        <v>952</v>
      </c>
      <c r="P33" t="s">
        <v>952</v>
      </c>
      <c r="Q33" t="s">
        <v>1170</v>
      </c>
      <c r="R33" t="s">
        <v>1348</v>
      </c>
    </row>
    <row r="34" spans="1:19" ht="45" hidden="1">
      <c r="A34" t="s">
        <v>189</v>
      </c>
      <c r="B34" t="s">
        <v>871</v>
      </c>
      <c r="C34" t="s">
        <v>190</v>
      </c>
      <c r="D34">
        <v>2014</v>
      </c>
      <c r="E34" s="12" t="s">
        <v>191</v>
      </c>
      <c r="F34" t="s">
        <v>300</v>
      </c>
      <c r="I34" t="s">
        <v>85</v>
      </c>
      <c r="K34" t="s">
        <v>172</v>
      </c>
      <c r="L34" s="26" t="s">
        <v>1352</v>
      </c>
      <c r="N34" t="s">
        <v>1350</v>
      </c>
      <c r="O34" t="s">
        <v>950</v>
      </c>
      <c r="P34" t="s">
        <v>1170</v>
      </c>
      <c r="Q34" t="s">
        <v>1170</v>
      </c>
      <c r="R34" t="s">
        <v>1351</v>
      </c>
    </row>
    <row r="35" spans="1:19" ht="45" hidden="1">
      <c r="A35" t="s">
        <v>585</v>
      </c>
      <c r="B35" t="s">
        <v>872</v>
      </c>
      <c r="C35" t="s">
        <v>338</v>
      </c>
      <c r="D35">
        <v>2001</v>
      </c>
      <c r="E35" s="12" t="s">
        <v>339</v>
      </c>
      <c r="F35" t="s">
        <v>340</v>
      </c>
      <c r="G35" s="16">
        <v>16</v>
      </c>
      <c r="H35" t="s">
        <v>341</v>
      </c>
      <c r="L35" s="26" t="s">
        <v>1354</v>
      </c>
      <c r="N35" t="s">
        <v>1353</v>
      </c>
      <c r="O35" t="s">
        <v>952</v>
      </c>
      <c r="P35" t="s">
        <v>1170</v>
      </c>
      <c r="Q35" t="s">
        <v>1170</v>
      </c>
      <c r="R35" t="s">
        <v>822</v>
      </c>
    </row>
    <row r="36" spans="1:19" ht="45" hidden="1">
      <c r="A36" t="s">
        <v>586</v>
      </c>
      <c r="B36" t="s">
        <v>873</v>
      </c>
      <c r="C36" t="s">
        <v>342</v>
      </c>
      <c r="D36">
        <v>2010</v>
      </c>
      <c r="E36" s="12" t="s">
        <v>343</v>
      </c>
      <c r="F36" t="s">
        <v>180</v>
      </c>
      <c r="G36" s="16">
        <v>19</v>
      </c>
      <c r="H36" s="16" t="s">
        <v>344</v>
      </c>
      <c r="I36" s="16"/>
      <c r="L36" s="26" t="s">
        <v>1357</v>
      </c>
      <c r="N36" t="s">
        <v>1355</v>
      </c>
      <c r="O36" t="s">
        <v>13</v>
      </c>
      <c r="P36" t="s">
        <v>13</v>
      </c>
      <c r="Q36" t="s">
        <v>1170</v>
      </c>
      <c r="R36" t="s">
        <v>1356</v>
      </c>
      <c r="S36"/>
    </row>
    <row r="37" spans="1:19" ht="45" hidden="1">
      <c r="A37" t="s">
        <v>194</v>
      </c>
      <c r="B37" t="s">
        <v>874</v>
      </c>
      <c r="C37" t="s">
        <v>73</v>
      </c>
      <c r="D37">
        <v>1982</v>
      </c>
      <c r="E37" s="12" t="s">
        <v>72</v>
      </c>
      <c r="F37" t="s">
        <v>1118</v>
      </c>
      <c r="G37" s="16">
        <v>17</v>
      </c>
      <c r="H37" t="s">
        <v>74</v>
      </c>
      <c r="J37" t="s">
        <v>139</v>
      </c>
      <c r="L37" s="26" t="s">
        <v>1360</v>
      </c>
      <c r="N37" t="s">
        <v>1358</v>
      </c>
      <c r="O37" t="s">
        <v>955</v>
      </c>
      <c r="P37" t="s">
        <v>1170</v>
      </c>
      <c r="Q37" t="s">
        <v>1170</v>
      </c>
      <c r="R37" t="s">
        <v>1359</v>
      </c>
    </row>
    <row r="38" spans="1:19" ht="45" hidden="1">
      <c r="A38" t="s">
        <v>587</v>
      </c>
      <c r="B38" t="s">
        <v>875</v>
      </c>
      <c r="C38" t="s">
        <v>345</v>
      </c>
      <c r="D38">
        <v>1957</v>
      </c>
      <c r="E38" s="12" t="s">
        <v>347</v>
      </c>
      <c r="F38" s="12" t="s">
        <v>346</v>
      </c>
      <c r="G38">
        <v>126</v>
      </c>
      <c r="H38" s="16" t="s">
        <v>348</v>
      </c>
      <c r="I38" s="16"/>
      <c r="L38" s="26" t="s">
        <v>1363</v>
      </c>
      <c r="N38" t="s">
        <v>1361</v>
      </c>
      <c r="O38" t="s">
        <v>13</v>
      </c>
      <c r="P38" t="s">
        <v>13</v>
      </c>
      <c r="Q38" t="s">
        <v>13</v>
      </c>
      <c r="R38" t="s">
        <v>1362</v>
      </c>
      <c r="S38"/>
    </row>
    <row r="39" spans="1:19" ht="45" hidden="1">
      <c r="A39" t="s">
        <v>588</v>
      </c>
      <c r="B39" t="s">
        <v>454</v>
      </c>
      <c r="C39" t="s">
        <v>349</v>
      </c>
      <c r="D39">
        <v>2000</v>
      </c>
      <c r="E39" s="12" t="s">
        <v>350</v>
      </c>
      <c r="F39" t="s">
        <v>351</v>
      </c>
      <c r="G39" s="16">
        <v>6</v>
      </c>
      <c r="H39" t="s">
        <v>352</v>
      </c>
      <c r="L39" s="26" t="s">
        <v>1366</v>
      </c>
      <c r="N39" t="s">
        <v>1364</v>
      </c>
      <c r="O39" t="s">
        <v>952</v>
      </c>
      <c r="P39" t="s">
        <v>13</v>
      </c>
      <c r="Q39" t="s">
        <v>1170</v>
      </c>
      <c r="R39" t="s">
        <v>1365</v>
      </c>
    </row>
    <row r="40" spans="1:19" ht="30" hidden="1">
      <c r="A40" t="s">
        <v>104</v>
      </c>
      <c r="C40" t="s">
        <v>105</v>
      </c>
      <c r="D40">
        <v>1980</v>
      </c>
      <c r="E40" s="12" t="s">
        <v>729</v>
      </c>
      <c r="F40" t="s">
        <v>1504</v>
      </c>
      <c r="G40" s="16">
        <v>31</v>
      </c>
      <c r="H40" t="s">
        <v>106</v>
      </c>
      <c r="L40" s="26" t="s">
        <v>1502</v>
      </c>
    </row>
    <row r="41" spans="1:19" ht="30" hidden="1">
      <c r="A41" t="s">
        <v>589</v>
      </c>
      <c r="B41" t="s">
        <v>455</v>
      </c>
      <c r="C41" t="s">
        <v>353</v>
      </c>
      <c r="D41">
        <v>1988</v>
      </c>
      <c r="E41" s="12" t="s">
        <v>354</v>
      </c>
      <c r="G41"/>
      <c r="L41" s="26" t="s">
        <v>1368</v>
      </c>
      <c r="N41" t="s">
        <v>1334</v>
      </c>
      <c r="O41" t="s">
        <v>13</v>
      </c>
      <c r="P41" t="s">
        <v>952</v>
      </c>
      <c r="Q41" t="s">
        <v>1170</v>
      </c>
      <c r="R41" t="s">
        <v>1367</v>
      </c>
      <c r="S41"/>
    </row>
    <row r="42" spans="1:19" ht="37" hidden="1" customHeight="1">
      <c r="A42" t="s">
        <v>123</v>
      </c>
      <c r="B42" t="s">
        <v>842</v>
      </c>
      <c r="C42" t="s">
        <v>841</v>
      </c>
      <c r="D42">
        <v>1997</v>
      </c>
      <c r="E42" s="12" t="s">
        <v>840</v>
      </c>
      <c r="F42" t="s">
        <v>124</v>
      </c>
      <c r="G42" s="16">
        <v>79</v>
      </c>
      <c r="H42" t="s">
        <v>839</v>
      </c>
      <c r="J42" t="s">
        <v>139</v>
      </c>
      <c r="L42" s="26" t="s">
        <v>1508</v>
      </c>
      <c r="O42" t="s">
        <v>13</v>
      </c>
      <c r="P42" t="s">
        <v>13</v>
      </c>
      <c r="Q42" t="s">
        <v>13</v>
      </c>
      <c r="R42" t="s">
        <v>242</v>
      </c>
    </row>
    <row r="43" spans="1:19" ht="45" hidden="1">
      <c r="A43" t="s">
        <v>564</v>
      </c>
      <c r="B43" t="s">
        <v>878</v>
      </c>
      <c r="C43" t="s">
        <v>355</v>
      </c>
      <c r="D43">
        <v>2003</v>
      </c>
      <c r="E43" s="12" t="s">
        <v>356</v>
      </c>
      <c r="F43" t="s">
        <v>357</v>
      </c>
      <c r="G43" s="16" t="s">
        <v>358</v>
      </c>
      <c r="H43" t="s">
        <v>359</v>
      </c>
      <c r="J43" t="s">
        <v>139</v>
      </c>
      <c r="L43" s="26" t="s">
        <v>1502</v>
      </c>
      <c r="N43" t="s">
        <v>424</v>
      </c>
      <c r="O43" t="s">
        <v>955</v>
      </c>
      <c r="P43" t="s">
        <v>1170</v>
      </c>
      <c r="Q43" t="s">
        <v>1170</v>
      </c>
      <c r="R43" t="s">
        <v>425</v>
      </c>
    </row>
    <row r="44" spans="1:19" ht="45" hidden="1">
      <c r="A44" t="s">
        <v>151</v>
      </c>
      <c r="B44" t="s">
        <v>876</v>
      </c>
      <c r="C44" t="s">
        <v>152</v>
      </c>
      <c r="D44">
        <v>1990</v>
      </c>
      <c r="E44" s="12" t="s">
        <v>254</v>
      </c>
      <c r="F44" t="s">
        <v>33</v>
      </c>
      <c r="G44" s="16">
        <v>6</v>
      </c>
      <c r="H44" t="s">
        <v>153</v>
      </c>
      <c r="J44" t="s">
        <v>139</v>
      </c>
      <c r="K44" t="s">
        <v>154</v>
      </c>
      <c r="L44" s="26" t="s">
        <v>1502</v>
      </c>
      <c r="N44" t="s">
        <v>1369</v>
      </c>
      <c r="O44" t="s">
        <v>955</v>
      </c>
      <c r="P44" t="s">
        <v>1170</v>
      </c>
      <c r="Q44" t="s">
        <v>1170</v>
      </c>
      <c r="R44" t="s">
        <v>425</v>
      </c>
    </row>
    <row r="45" spans="1:19" ht="30" hidden="1">
      <c r="A45" t="s">
        <v>196</v>
      </c>
      <c r="B45" t="s">
        <v>877</v>
      </c>
      <c r="C45" t="s">
        <v>152</v>
      </c>
      <c r="D45">
        <v>1996</v>
      </c>
      <c r="E45" s="12" t="s">
        <v>255</v>
      </c>
      <c r="F45" t="s">
        <v>197</v>
      </c>
      <c r="G45" s="16">
        <v>53</v>
      </c>
      <c r="H45" t="s">
        <v>198</v>
      </c>
      <c r="J45" t="s">
        <v>139</v>
      </c>
      <c r="K45" t="s">
        <v>199</v>
      </c>
      <c r="L45" s="26" t="s">
        <v>1370</v>
      </c>
      <c r="N45" t="s">
        <v>424</v>
      </c>
      <c r="O45" t="s">
        <v>955</v>
      </c>
      <c r="P45" t="s">
        <v>1170</v>
      </c>
      <c r="Q45" t="s">
        <v>1170</v>
      </c>
      <c r="R45" t="s">
        <v>425</v>
      </c>
    </row>
    <row r="46" spans="1:19" ht="30" hidden="1">
      <c r="A46" t="s">
        <v>565</v>
      </c>
      <c r="B46" t="s">
        <v>879</v>
      </c>
      <c r="C46" t="s">
        <v>355</v>
      </c>
      <c r="D46">
        <v>1997</v>
      </c>
      <c r="E46" s="12" t="s">
        <v>360</v>
      </c>
      <c r="F46" t="s">
        <v>357</v>
      </c>
      <c r="G46" s="16" t="s">
        <v>361</v>
      </c>
      <c r="H46" t="s">
        <v>362</v>
      </c>
      <c r="I46" t="s">
        <v>1569</v>
      </c>
      <c r="K46" t="s">
        <v>1560</v>
      </c>
      <c r="L46" s="26" t="s">
        <v>1502</v>
      </c>
      <c r="N46" t="s">
        <v>424</v>
      </c>
      <c r="O46" t="s">
        <v>950</v>
      </c>
      <c r="P46" t="s">
        <v>1170</v>
      </c>
      <c r="Q46" t="s">
        <v>1170</v>
      </c>
      <c r="R46" t="s">
        <v>425</v>
      </c>
    </row>
    <row r="47" spans="1:19" hidden="1">
      <c r="A47" t="s">
        <v>566</v>
      </c>
      <c r="B47" t="s">
        <v>456</v>
      </c>
      <c r="C47" t="s">
        <v>363</v>
      </c>
      <c r="D47">
        <v>2007</v>
      </c>
      <c r="E47" t="s">
        <v>730</v>
      </c>
      <c r="F47" t="s">
        <v>293</v>
      </c>
      <c r="G47" s="16" t="s">
        <v>368</v>
      </c>
      <c r="H47" t="s">
        <v>364</v>
      </c>
      <c r="L47" s="26" t="s">
        <v>1327</v>
      </c>
      <c r="N47" t="s">
        <v>1326</v>
      </c>
      <c r="O47" t="s">
        <v>13</v>
      </c>
      <c r="P47" t="s">
        <v>952</v>
      </c>
      <c r="Q47" t="s">
        <v>952</v>
      </c>
      <c r="R47" t="s">
        <v>1326</v>
      </c>
      <c r="S47"/>
    </row>
    <row r="48" spans="1:19" ht="30" hidden="1">
      <c r="A48" t="s">
        <v>1000</v>
      </c>
      <c r="B48" t="s">
        <v>1001</v>
      </c>
      <c r="C48" t="s">
        <v>1005</v>
      </c>
      <c r="D48">
        <v>2012</v>
      </c>
      <c r="E48" s="12" t="s">
        <v>1002</v>
      </c>
      <c r="F48" t="s">
        <v>1003</v>
      </c>
      <c r="G48" s="16">
        <v>160</v>
      </c>
      <c r="H48" t="s">
        <v>1004</v>
      </c>
      <c r="I48" t="s">
        <v>85</v>
      </c>
      <c r="L48" s="26" t="s">
        <v>1395</v>
      </c>
      <c r="N48" t="s">
        <v>11</v>
      </c>
      <c r="O48" t="s">
        <v>950</v>
      </c>
      <c r="P48" t="s">
        <v>952</v>
      </c>
      <c r="Q48" t="s">
        <v>1170</v>
      </c>
      <c r="R48" t="s">
        <v>1365</v>
      </c>
    </row>
    <row r="49" spans="1:19" ht="30" hidden="1">
      <c r="A49" t="s">
        <v>567</v>
      </c>
      <c r="B49" t="s">
        <v>880</v>
      </c>
      <c r="C49" t="s">
        <v>365</v>
      </c>
      <c r="D49">
        <v>2001</v>
      </c>
      <c r="E49" s="12" t="s">
        <v>366</v>
      </c>
      <c r="F49" s="12" t="s">
        <v>560</v>
      </c>
      <c r="G49" s="16">
        <v>565</v>
      </c>
      <c r="H49" t="s">
        <v>367</v>
      </c>
      <c r="I49" t="s">
        <v>1573</v>
      </c>
      <c r="K49" t="s">
        <v>176</v>
      </c>
      <c r="L49" s="26" t="s">
        <v>1502</v>
      </c>
      <c r="N49" t="s">
        <v>1249</v>
      </c>
      <c r="O49" t="s">
        <v>950</v>
      </c>
      <c r="P49" t="s">
        <v>952</v>
      </c>
      <c r="Q49" t="s">
        <v>1170</v>
      </c>
      <c r="R49" t="s">
        <v>217</v>
      </c>
    </row>
    <row r="50" spans="1:19" ht="45" hidden="1">
      <c r="A50" t="s">
        <v>547</v>
      </c>
      <c r="B50" t="s">
        <v>881</v>
      </c>
      <c r="C50" t="s">
        <v>369</v>
      </c>
      <c r="D50">
        <v>2010</v>
      </c>
      <c r="E50" s="12" t="s">
        <v>370</v>
      </c>
      <c r="F50" t="s">
        <v>371</v>
      </c>
      <c r="G50" s="16">
        <v>40</v>
      </c>
      <c r="H50" t="s">
        <v>372</v>
      </c>
      <c r="I50" t="s">
        <v>1573</v>
      </c>
      <c r="K50" t="s">
        <v>1520</v>
      </c>
      <c r="L50" s="26" t="s">
        <v>1372</v>
      </c>
      <c r="N50" t="s">
        <v>1371</v>
      </c>
      <c r="O50" t="s">
        <v>950</v>
      </c>
      <c r="P50" t="s">
        <v>1170</v>
      </c>
      <c r="Q50" t="s">
        <v>1170</v>
      </c>
      <c r="R50" t="s">
        <v>822</v>
      </c>
    </row>
    <row r="51" spans="1:19" ht="45" hidden="1">
      <c r="A51" t="s">
        <v>548</v>
      </c>
      <c r="B51" t="s">
        <v>457</v>
      </c>
      <c r="C51" t="s">
        <v>373</v>
      </c>
      <c r="D51">
        <v>2009</v>
      </c>
      <c r="E51" s="12" t="s">
        <v>374</v>
      </c>
      <c r="F51" t="s">
        <v>375</v>
      </c>
      <c r="G51" s="16">
        <v>87</v>
      </c>
      <c r="H51" t="s">
        <v>376</v>
      </c>
      <c r="L51" s="26" t="s">
        <v>1376</v>
      </c>
      <c r="N51" t="s">
        <v>1373</v>
      </c>
      <c r="O51" t="s">
        <v>952</v>
      </c>
      <c r="P51" t="s">
        <v>952</v>
      </c>
      <c r="Q51" t="s">
        <v>1374</v>
      </c>
      <c r="R51" t="s">
        <v>1375</v>
      </c>
    </row>
    <row r="52" spans="1:19" ht="30" hidden="1">
      <c r="A52" t="s">
        <v>549</v>
      </c>
      <c r="B52" t="s">
        <v>882</v>
      </c>
      <c r="C52" t="s">
        <v>377</v>
      </c>
      <c r="D52">
        <v>2009</v>
      </c>
      <c r="E52" s="12" t="s">
        <v>378</v>
      </c>
      <c r="F52" t="s">
        <v>379</v>
      </c>
      <c r="G52" s="16">
        <v>149</v>
      </c>
      <c r="H52" t="s">
        <v>380</v>
      </c>
      <c r="L52" s="26" t="s">
        <v>1378</v>
      </c>
      <c r="N52" t="s">
        <v>1377</v>
      </c>
      <c r="O52" t="s">
        <v>13</v>
      </c>
      <c r="P52" t="s">
        <v>952</v>
      </c>
      <c r="Q52" t="s">
        <v>1170</v>
      </c>
      <c r="R52" t="s">
        <v>1356</v>
      </c>
      <c r="S52"/>
    </row>
    <row r="53" spans="1:19" ht="45" hidden="1">
      <c r="A53" t="s">
        <v>550</v>
      </c>
      <c r="B53" t="s">
        <v>458</v>
      </c>
      <c r="C53" t="s">
        <v>843</v>
      </c>
      <c r="D53">
        <v>2012</v>
      </c>
      <c r="E53" s="12" t="s">
        <v>844</v>
      </c>
      <c r="F53" t="s">
        <v>845</v>
      </c>
      <c r="G53" s="16">
        <v>7</v>
      </c>
      <c r="H53" t="s">
        <v>846</v>
      </c>
      <c r="I53" t="s">
        <v>1573</v>
      </c>
      <c r="K53" t="s">
        <v>1561</v>
      </c>
      <c r="L53" s="26" t="s">
        <v>1380</v>
      </c>
      <c r="N53" t="s">
        <v>11</v>
      </c>
      <c r="O53" t="s">
        <v>950</v>
      </c>
      <c r="P53" t="s">
        <v>1170</v>
      </c>
      <c r="Q53" t="s">
        <v>1170</v>
      </c>
      <c r="R53" t="s">
        <v>1379</v>
      </c>
    </row>
    <row r="54" spans="1:19" ht="30" hidden="1">
      <c r="A54" t="s">
        <v>551</v>
      </c>
      <c r="B54" t="s">
        <v>1563</v>
      </c>
      <c r="C54" t="s">
        <v>843</v>
      </c>
      <c r="D54">
        <v>2013</v>
      </c>
      <c r="E54" s="12" t="s">
        <v>1562</v>
      </c>
      <c r="F54" t="s">
        <v>1003</v>
      </c>
      <c r="G54" s="16">
        <v>181</v>
      </c>
      <c r="H54" t="s">
        <v>848</v>
      </c>
      <c r="I54" t="s">
        <v>1569</v>
      </c>
      <c r="K54" t="s">
        <v>849</v>
      </c>
      <c r="L54" s="26" t="s">
        <v>1382</v>
      </c>
      <c r="N54" t="s">
        <v>1381</v>
      </c>
      <c r="O54" t="s">
        <v>950</v>
      </c>
      <c r="P54" t="s">
        <v>1170</v>
      </c>
      <c r="Q54" t="s">
        <v>1170</v>
      </c>
      <c r="R54" t="s">
        <v>1379</v>
      </c>
    </row>
    <row r="55" spans="1:19" ht="75" hidden="1">
      <c r="A55" t="s">
        <v>552</v>
      </c>
      <c r="B55" t="s">
        <v>459</v>
      </c>
      <c r="C55" t="s">
        <v>850</v>
      </c>
      <c r="D55">
        <v>2002</v>
      </c>
      <c r="E55" s="12" t="s">
        <v>851</v>
      </c>
      <c r="F55" t="s">
        <v>852</v>
      </c>
      <c r="G55" s="16">
        <v>34</v>
      </c>
      <c r="H55" t="s">
        <v>853</v>
      </c>
      <c r="I55" t="s">
        <v>85</v>
      </c>
      <c r="K55" t="s">
        <v>847</v>
      </c>
      <c r="L55" s="26" t="s">
        <v>1384</v>
      </c>
      <c r="N55" t="s">
        <v>11</v>
      </c>
      <c r="O55" t="s">
        <v>950</v>
      </c>
      <c r="P55" t="s">
        <v>1170</v>
      </c>
      <c r="Q55" t="s">
        <v>1170</v>
      </c>
      <c r="R55" t="s">
        <v>1383</v>
      </c>
      <c r="S55" s="26" t="s">
        <v>1385</v>
      </c>
    </row>
    <row r="56" spans="1:19" ht="60" hidden="1">
      <c r="A56" t="s">
        <v>553</v>
      </c>
      <c r="B56" t="s">
        <v>460</v>
      </c>
      <c r="C56" t="s">
        <v>990</v>
      </c>
      <c r="D56">
        <v>2006</v>
      </c>
      <c r="E56" s="12" t="s">
        <v>991</v>
      </c>
      <c r="F56" t="s">
        <v>371</v>
      </c>
      <c r="G56" s="16">
        <v>36</v>
      </c>
      <c r="H56" t="s">
        <v>380</v>
      </c>
      <c r="I56" t="s">
        <v>85</v>
      </c>
      <c r="K56" t="s">
        <v>992</v>
      </c>
      <c r="L56" s="26" t="s">
        <v>1387</v>
      </c>
      <c r="N56" t="s">
        <v>11</v>
      </c>
      <c r="O56" t="s">
        <v>950</v>
      </c>
      <c r="P56" t="s">
        <v>1170</v>
      </c>
      <c r="Q56" t="s">
        <v>1170</v>
      </c>
      <c r="R56" t="s">
        <v>1386</v>
      </c>
      <c r="S56" s="26" t="s">
        <v>1388</v>
      </c>
    </row>
    <row r="57" spans="1:19" ht="45" hidden="1">
      <c r="A57" t="s">
        <v>554</v>
      </c>
      <c r="B57" t="s">
        <v>461</v>
      </c>
      <c r="C57" t="s">
        <v>989</v>
      </c>
      <c r="D57">
        <v>2007</v>
      </c>
      <c r="E57" s="12" t="s">
        <v>994</v>
      </c>
      <c r="F57" t="s">
        <v>995</v>
      </c>
      <c r="L57" s="26" t="s">
        <v>1502</v>
      </c>
      <c r="N57" t="s">
        <v>1389</v>
      </c>
      <c r="O57" t="s">
        <v>13</v>
      </c>
      <c r="P57" t="s">
        <v>952</v>
      </c>
      <c r="Q57" t="s">
        <v>1170</v>
      </c>
      <c r="R57" t="s">
        <v>1390</v>
      </c>
    </row>
    <row r="58" spans="1:19" ht="90" hidden="1">
      <c r="A58" t="s">
        <v>201</v>
      </c>
      <c r="B58" t="s">
        <v>462</v>
      </c>
      <c r="C58" t="s">
        <v>989</v>
      </c>
      <c r="D58">
        <v>2010</v>
      </c>
      <c r="E58" s="12" t="s">
        <v>258</v>
      </c>
      <c r="F58" t="s">
        <v>33</v>
      </c>
      <c r="G58" s="16">
        <v>30</v>
      </c>
      <c r="H58" t="s">
        <v>200</v>
      </c>
      <c r="J58" t="s">
        <v>139</v>
      </c>
      <c r="L58" s="26" t="s">
        <v>1502</v>
      </c>
      <c r="N58" t="s">
        <v>411</v>
      </c>
      <c r="O58" t="s">
        <v>955</v>
      </c>
      <c r="P58" t="s">
        <v>952</v>
      </c>
      <c r="Q58" t="s">
        <v>1170</v>
      </c>
      <c r="R58" t="s">
        <v>1390</v>
      </c>
      <c r="S58" s="26" t="s">
        <v>1391</v>
      </c>
    </row>
    <row r="59" spans="1:19" ht="90" hidden="1">
      <c r="A59" t="s">
        <v>555</v>
      </c>
      <c r="B59" t="s">
        <v>463</v>
      </c>
      <c r="C59" t="s">
        <v>1006</v>
      </c>
      <c r="D59">
        <v>2015</v>
      </c>
      <c r="E59" s="12" t="s">
        <v>1007</v>
      </c>
      <c r="F59" t="s">
        <v>1008</v>
      </c>
      <c r="G59" s="16">
        <v>134</v>
      </c>
      <c r="H59" t="s">
        <v>1009</v>
      </c>
      <c r="I59" t="s">
        <v>1569</v>
      </c>
      <c r="K59" t="s">
        <v>1010</v>
      </c>
      <c r="L59" s="26" t="s">
        <v>1502</v>
      </c>
      <c r="N59" t="s">
        <v>11</v>
      </c>
      <c r="O59" t="s">
        <v>950</v>
      </c>
      <c r="P59" t="s">
        <v>1170</v>
      </c>
      <c r="Q59" t="s">
        <v>1170</v>
      </c>
      <c r="R59" t="s">
        <v>1396</v>
      </c>
      <c r="S59" s="26" t="s">
        <v>1397</v>
      </c>
    </row>
    <row r="60" spans="1:19" ht="30" hidden="1">
      <c r="A60" t="s">
        <v>568</v>
      </c>
      <c r="B60" t="s">
        <v>464</v>
      </c>
      <c r="C60" t="s">
        <v>1012</v>
      </c>
      <c r="D60">
        <v>2012</v>
      </c>
      <c r="E60" s="12" t="s">
        <v>1011</v>
      </c>
      <c r="F60" t="s">
        <v>33</v>
      </c>
      <c r="G60" s="16">
        <v>32</v>
      </c>
      <c r="H60" t="s">
        <v>1013</v>
      </c>
      <c r="L60" s="26" t="s">
        <v>1399</v>
      </c>
      <c r="N60" t="s">
        <v>1398</v>
      </c>
      <c r="O60" t="s">
        <v>13</v>
      </c>
      <c r="P60" t="s">
        <v>952</v>
      </c>
      <c r="Q60" t="s">
        <v>1170</v>
      </c>
      <c r="R60" t="s">
        <v>1322</v>
      </c>
    </row>
    <row r="61" spans="1:19" ht="90" hidden="1">
      <c r="A61" t="s">
        <v>569</v>
      </c>
      <c r="B61" t="s">
        <v>884</v>
      </c>
      <c r="C61" t="s">
        <v>1015</v>
      </c>
      <c r="D61">
        <v>2009</v>
      </c>
      <c r="E61" s="12" t="s">
        <v>1014</v>
      </c>
      <c r="F61" t="s">
        <v>33</v>
      </c>
      <c r="G61" s="16">
        <v>29</v>
      </c>
      <c r="H61" t="s">
        <v>1016</v>
      </c>
      <c r="I61" t="s">
        <v>1573</v>
      </c>
      <c r="K61" t="s">
        <v>1017</v>
      </c>
      <c r="L61" s="26" t="s">
        <v>1401</v>
      </c>
      <c r="N61" t="s">
        <v>1400</v>
      </c>
      <c r="O61" t="s">
        <v>950</v>
      </c>
      <c r="P61" t="s">
        <v>1170</v>
      </c>
      <c r="Q61" t="s">
        <v>1170</v>
      </c>
      <c r="R61" t="s">
        <v>822</v>
      </c>
      <c r="S61" s="26" t="s">
        <v>1402</v>
      </c>
    </row>
    <row r="62" spans="1:19" ht="75" hidden="1">
      <c r="A62" t="s">
        <v>570</v>
      </c>
      <c r="B62" t="s">
        <v>465</v>
      </c>
      <c r="C62" t="s">
        <v>1020</v>
      </c>
      <c r="D62">
        <v>1998</v>
      </c>
      <c r="E62" s="12" t="s">
        <v>1018</v>
      </c>
      <c r="F62" t="s">
        <v>33</v>
      </c>
      <c r="G62" s="16">
        <v>18</v>
      </c>
      <c r="H62" t="s">
        <v>1019</v>
      </c>
      <c r="I62" t="s">
        <v>1573</v>
      </c>
      <c r="K62" t="s">
        <v>1021</v>
      </c>
      <c r="L62" s="26" t="s">
        <v>1404</v>
      </c>
      <c r="N62" t="s">
        <v>1403</v>
      </c>
      <c r="O62" t="s">
        <v>950</v>
      </c>
      <c r="P62" t="s">
        <v>952</v>
      </c>
      <c r="Q62" t="s">
        <v>1170</v>
      </c>
      <c r="R62" t="s">
        <v>1322</v>
      </c>
      <c r="S62" s="26" t="s">
        <v>1405</v>
      </c>
    </row>
    <row r="63" spans="1:19" ht="75" hidden="1">
      <c r="A63" t="s">
        <v>571</v>
      </c>
      <c r="B63" t="s">
        <v>885</v>
      </c>
      <c r="C63" t="s">
        <v>1028</v>
      </c>
      <c r="D63">
        <v>2012</v>
      </c>
      <c r="E63" s="6" t="s">
        <v>1025</v>
      </c>
      <c r="F63" t="s">
        <v>146</v>
      </c>
      <c r="G63" s="16">
        <v>18</v>
      </c>
      <c r="H63" t="s">
        <v>1026</v>
      </c>
      <c r="I63" t="s">
        <v>1569</v>
      </c>
      <c r="K63" t="s">
        <v>1027</v>
      </c>
      <c r="L63" s="26" t="s">
        <v>1408</v>
      </c>
      <c r="N63" t="s">
        <v>1406</v>
      </c>
      <c r="O63" t="s">
        <v>950</v>
      </c>
      <c r="P63" t="s">
        <v>1170</v>
      </c>
      <c r="Q63" t="s">
        <v>1170</v>
      </c>
      <c r="R63" t="s">
        <v>1407</v>
      </c>
      <c r="S63" s="26" t="s">
        <v>1409</v>
      </c>
    </row>
    <row r="64" spans="1:19" ht="30" hidden="1">
      <c r="A64" t="s">
        <v>49</v>
      </c>
      <c r="B64" t="s">
        <v>883</v>
      </c>
      <c r="D64">
        <v>2014</v>
      </c>
      <c r="L64" s="26" t="s">
        <v>1502</v>
      </c>
      <c r="N64" t="s">
        <v>1392</v>
      </c>
      <c r="O64" t="s">
        <v>13</v>
      </c>
      <c r="P64" t="s">
        <v>13</v>
      </c>
      <c r="Q64" t="s">
        <v>1170</v>
      </c>
      <c r="R64" t="s">
        <v>1393</v>
      </c>
      <c r="S64" s="26" t="s">
        <v>1394</v>
      </c>
    </row>
    <row r="65" spans="1:19" ht="60" hidden="1">
      <c r="A65" t="s">
        <v>48</v>
      </c>
      <c r="B65" t="s">
        <v>886</v>
      </c>
      <c r="C65" t="s">
        <v>110</v>
      </c>
      <c r="D65">
        <v>1998</v>
      </c>
      <c r="E65" s="12" t="s">
        <v>45</v>
      </c>
      <c r="F65" t="s">
        <v>46</v>
      </c>
      <c r="G65" s="16">
        <v>149</v>
      </c>
      <c r="H65" t="s">
        <v>76</v>
      </c>
      <c r="J65" t="s">
        <v>559</v>
      </c>
      <c r="K65" t="s">
        <v>558</v>
      </c>
      <c r="L65" s="26" t="s">
        <v>1412</v>
      </c>
      <c r="M65" t="s">
        <v>50</v>
      </c>
      <c r="N65" t="s">
        <v>102</v>
      </c>
      <c r="O65" t="s">
        <v>955</v>
      </c>
      <c r="P65" t="s">
        <v>1170</v>
      </c>
      <c r="Q65" t="s">
        <v>1410</v>
      </c>
      <c r="R65" t="s">
        <v>1411</v>
      </c>
    </row>
    <row r="66" spans="1:19" ht="30" hidden="1">
      <c r="A66" t="s">
        <v>572</v>
      </c>
      <c r="C66" t="s">
        <v>60</v>
      </c>
      <c r="D66">
        <v>1974</v>
      </c>
      <c r="E66" s="12" t="s">
        <v>61</v>
      </c>
      <c r="F66" t="s">
        <v>1505</v>
      </c>
      <c r="G66" s="16">
        <v>99</v>
      </c>
      <c r="H66" t="s">
        <v>62</v>
      </c>
      <c r="L66" s="26" t="s">
        <v>1502</v>
      </c>
    </row>
    <row r="67" spans="1:19" ht="30" hidden="1">
      <c r="A67" t="s">
        <v>574</v>
      </c>
      <c r="B67" t="s">
        <v>887</v>
      </c>
      <c r="D67">
        <v>1998</v>
      </c>
      <c r="L67" s="26" t="s">
        <v>1414</v>
      </c>
      <c r="N67" t="s">
        <v>1413</v>
      </c>
      <c r="O67" t="s">
        <v>13</v>
      </c>
      <c r="P67" t="s">
        <v>952</v>
      </c>
      <c r="Q67" t="s">
        <v>1170</v>
      </c>
      <c r="R67" t="s">
        <v>1242</v>
      </c>
      <c r="S67"/>
    </row>
    <row r="68" spans="1:19" ht="30" hidden="1">
      <c r="A68" t="s">
        <v>573</v>
      </c>
      <c r="C68" t="s">
        <v>126</v>
      </c>
      <c r="D68">
        <v>1961</v>
      </c>
      <c r="E68" s="12" t="s">
        <v>127</v>
      </c>
      <c r="F68" t="s">
        <v>128</v>
      </c>
      <c r="G68" s="16">
        <v>39</v>
      </c>
      <c r="H68" t="s">
        <v>129</v>
      </c>
      <c r="L68" s="26" t="s">
        <v>125</v>
      </c>
    </row>
    <row r="69" spans="1:19" ht="30" hidden="1">
      <c r="A69" t="s">
        <v>575</v>
      </c>
      <c r="B69" t="s">
        <v>466</v>
      </c>
      <c r="D69">
        <v>2001</v>
      </c>
      <c r="L69" s="26" t="s">
        <v>1417</v>
      </c>
      <c r="N69" t="s">
        <v>1415</v>
      </c>
      <c r="O69" t="s">
        <v>13</v>
      </c>
      <c r="P69" t="s">
        <v>952</v>
      </c>
      <c r="Q69" t="s">
        <v>1170</v>
      </c>
      <c r="R69" t="s">
        <v>1416</v>
      </c>
      <c r="S69" t="s">
        <v>1418</v>
      </c>
    </row>
    <row r="70" spans="1:19" ht="105" hidden="1">
      <c r="A70" t="s">
        <v>576</v>
      </c>
      <c r="B70" t="s">
        <v>888</v>
      </c>
      <c r="D70">
        <v>1999</v>
      </c>
      <c r="L70" s="26" t="s">
        <v>1420</v>
      </c>
      <c r="N70" t="s">
        <v>1419</v>
      </c>
      <c r="O70" t="s">
        <v>13</v>
      </c>
      <c r="P70" t="s">
        <v>1170</v>
      </c>
      <c r="Q70" t="s">
        <v>1170</v>
      </c>
      <c r="R70" t="s">
        <v>822</v>
      </c>
      <c r="S70" s="26" t="s">
        <v>1421</v>
      </c>
    </row>
    <row r="71" spans="1:19" ht="30" hidden="1">
      <c r="A71" t="s">
        <v>591</v>
      </c>
      <c r="B71" t="s">
        <v>468</v>
      </c>
      <c r="D71">
        <v>2007</v>
      </c>
      <c r="L71" s="26" t="s">
        <v>1425</v>
      </c>
      <c r="N71" t="s">
        <v>1334</v>
      </c>
      <c r="O71" t="s">
        <v>13</v>
      </c>
      <c r="P71" t="s">
        <v>13</v>
      </c>
      <c r="Q71" t="s">
        <v>1170</v>
      </c>
      <c r="R71" t="s">
        <v>822</v>
      </c>
      <c r="S71"/>
    </row>
    <row r="72" spans="1:19" hidden="1">
      <c r="A72" t="s">
        <v>592</v>
      </c>
      <c r="B72" t="s">
        <v>890</v>
      </c>
      <c r="D72">
        <v>2011</v>
      </c>
      <c r="L72" s="26" t="s">
        <v>1426</v>
      </c>
      <c r="N72" t="s">
        <v>1326</v>
      </c>
      <c r="O72" t="s">
        <v>13</v>
      </c>
      <c r="P72" t="s">
        <v>13</v>
      </c>
      <c r="Q72" t="s">
        <v>1326</v>
      </c>
      <c r="R72" t="s">
        <v>1326</v>
      </c>
      <c r="S72"/>
    </row>
    <row r="73" spans="1:19" ht="30" hidden="1">
      <c r="A73" t="s">
        <v>577</v>
      </c>
      <c r="B73" t="s">
        <v>889</v>
      </c>
      <c r="D73">
        <v>1991</v>
      </c>
      <c r="L73" s="26" t="s">
        <v>1423</v>
      </c>
      <c r="N73" t="s">
        <v>1334</v>
      </c>
      <c r="O73" t="s">
        <v>13</v>
      </c>
      <c r="P73" t="s">
        <v>13</v>
      </c>
      <c r="Q73" t="s">
        <v>1170</v>
      </c>
      <c r="R73" t="s">
        <v>1422</v>
      </c>
      <c r="S73"/>
    </row>
    <row r="74" spans="1:19" ht="30" hidden="1">
      <c r="A74" t="s">
        <v>590</v>
      </c>
      <c r="B74" t="s">
        <v>467</v>
      </c>
      <c r="D74">
        <v>1995</v>
      </c>
      <c r="L74" s="26" t="s">
        <v>1424</v>
      </c>
      <c r="N74" t="s">
        <v>1334</v>
      </c>
      <c r="O74" t="s">
        <v>13</v>
      </c>
      <c r="P74" t="s">
        <v>13</v>
      </c>
      <c r="Q74" t="s">
        <v>1170</v>
      </c>
      <c r="R74" t="s">
        <v>1422</v>
      </c>
      <c r="S74"/>
    </row>
    <row r="75" spans="1:19" hidden="1">
      <c r="A75" t="s">
        <v>593</v>
      </c>
      <c r="B75" t="s">
        <v>469</v>
      </c>
      <c r="D75">
        <v>2010</v>
      </c>
      <c r="L75" s="26" t="s">
        <v>1502</v>
      </c>
      <c r="N75" t="s">
        <v>1427</v>
      </c>
      <c r="O75" t="s">
        <v>952</v>
      </c>
      <c r="P75" t="s">
        <v>13</v>
      </c>
      <c r="Q75" t="s">
        <v>1170</v>
      </c>
      <c r="R75" t="s">
        <v>1322</v>
      </c>
    </row>
    <row r="76" spans="1:19" ht="75" hidden="1">
      <c r="A76" t="s">
        <v>594</v>
      </c>
      <c r="B76" t="s">
        <v>470</v>
      </c>
      <c r="D76">
        <v>2015</v>
      </c>
      <c r="L76" s="26" t="s">
        <v>1430</v>
      </c>
      <c r="N76" t="s">
        <v>1428</v>
      </c>
      <c r="O76" t="s">
        <v>952</v>
      </c>
      <c r="P76" t="s">
        <v>952</v>
      </c>
      <c r="Q76" t="s">
        <v>1170</v>
      </c>
      <c r="R76" t="s">
        <v>1429</v>
      </c>
      <c r="S76" s="26" t="s">
        <v>1431</v>
      </c>
    </row>
    <row r="77" spans="1:19" ht="30" hidden="1">
      <c r="A77" t="s">
        <v>595</v>
      </c>
      <c r="B77" t="s">
        <v>471</v>
      </c>
      <c r="C77" t="s">
        <v>1029</v>
      </c>
      <c r="D77">
        <v>1988</v>
      </c>
      <c r="E77" s="12" t="s">
        <v>1030</v>
      </c>
      <c r="F77" s="12" t="s">
        <v>560</v>
      </c>
      <c r="G77" s="16">
        <v>232</v>
      </c>
      <c r="H77" t="s">
        <v>1031</v>
      </c>
      <c r="I77" t="s">
        <v>1573</v>
      </c>
      <c r="L77" s="26" t="s">
        <v>1433</v>
      </c>
      <c r="N77" t="s">
        <v>11</v>
      </c>
      <c r="O77" t="s">
        <v>950</v>
      </c>
      <c r="P77" t="s">
        <v>1170</v>
      </c>
      <c r="Q77" t="s">
        <v>1170</v>
      </c>
      <c r="R77" t="s">
        <v>1432</v>
      </c>
    </row>
    <row r="78" spans="1:19" ht="30" hidden="1">
      <c r="A78" t="s">
        <v>596</v>
      </c>
      <c r="B78" t="s">
        <v>472</v>
      </c>
      <c r="D78">
        <v>2013</v>
      </c>
      <c r="L78" s="26" t="s">
        <v>1434</v>
      </c>
      <c r="N78" t="s">
        <v>411</v>
      </c>
      <c r="O78" t="s">
        <v>952</v>
      </c>
      <c r="P78" t="s">
        <v>1170</v>
      </c>
      <c r="Q78" t="s">
        <v>1170</v>
      </c>
      <c r="R78" t="s">
        <v>1432</v>
      </c>
    </row>
    <row r="79" spans="1:19" ht="45" hidden="1">
      <c r="A79" t="s">
        <v>597</v>
      </c>
      <c r="B79" t="s">
        <v>473</v>
      </c>
      <c r="C79" t="s">
        <v>1024</v>
      </c>
      <c r="D79">
        <v>2012</v>
      </c>
      <c r="E79" s="12" t="s">
        <v>1022</v>
      </c>
      <c r="F79" t="s">
        <v>340</v>
      </c>
      <c r="G79" s="16">
        <v>27</v>
      </c>
      <c r="H79" t="s">
        <v>1023</v>
      </c>
      <c r="I79" t="s">
        <v>85</v>
      </c>
      <c r="L79" s="26" t="s">
        <v>1564</v>
      </c>
      <c r="N79" t="s">
        <v>1249</v>
      </c>
      <c r="O79" t="s">
        <v>950</v>
      </c>
      <c r="P79" t="s">
        <v>1170</v>
      </c>
      <c r="Q79" t="s">
        <v>1170</v>
      </c>
      <c r="R79" t="s">
        <v>1435</v>
      </c>
    </row>
    <row r="80" spans="1:19" ht="45" hidden="1">
      <c r="A80" t="s">
        <v>205</v>
      </c>
      <c r="B80" t="s">
        <v>892</v>
      </c>
      <c r="C80" t="s">
        <v>202</v>
      </c>
      <c r="D80">
        <v>2003</v>
      </c>
      <c r="E80" s="12" t="s">
        <v>1032</v>
      </c>
      <c r="F80" t="s">
        <v>33</v>
      </c>
      <c r="G80" s="16">
        <v>23</v>
      </c>
      <c r="H80" t="s">
        <v>206</v>
      </c>
      <c r="J80" t="s">
        <v>139</v>
      </c>
      <c r="L80" s="26" t="s">
        <v>1439</v>
      </c>
      <c r="N80" t="s">
        <v>11</v>
      </c>
      <c r="O80" t="s">
        <v>952</v>
      </c>
      <c r="P80" t="s">
        <v>1170</v>
      </c>
      <c r="Q80" t="s">
        <v>1170</v>
      </c>
      <c r="R80" t="s">
        <v>1438</v>
      </c>
      <c r="S80" s="26" t="s">
        <v>1440</v>
      </c>
    </row>
    <row r="81" spans="1:19" ht="45" hidden="1">
      <c r="A81" t="s">
        <v>208</v>
      </c>
      <c r="B81" t="s">
        <v>893</v>
      </c>
      <c r="C81" t="s">
        <v>209</v>
      </c>
      <c r="D81">
        <v>2005</v>
      </c>
      <c r="E81" s="12" t="s">
        <v>210</v>
      </c>
      <c r="F81" t="s">
        <v>33</v>
      </c>
      <c r="G81" s="16">
        <v>25</v>
      </c>
      <c r="H81" t="s">
        <v>211</v>
      </c>
      <c r="J81" t="s">
        <v>139</v>
      </c>
      <c r="L81" s="26" t="s">
        <v>1502</v>
      </c>
      <c r="N81" t="s">
        <v>1441</v>
      </c>
      <c r="O81" t="s">
        <v>955</v>
      </c>
      <c r="P81" t="s">
        <v>13</v>
      </c>
      <c r="Q81" t="s">
        <v>1170</v>
      </c>
      <c r="R81" t="s">
        <v>1442</v>
      </c>
      <c r="S81" s="26" t="s">
        <v>1443</v>
      </c>
    </row>
    <row r="82" spans="1:19" ht="30" hidden="1">
      <c r="A82" s="6" t="s">
        <v>598</v>
      </c>
      <c r="B82" t="s">
        <v>894</v>
      </c>
      <c r="C82" t="s">
        <v>202</v>
      </c>
      <c r="D82">
        <v>2011</v>
      </c>
      <c r="E82" s="12" t="s">
        <v>746</v>
      </c>
      <c r="F82" t="s">
        <v>747</v>
      </c>
      <c r="G82" s="16">
        <v>62</v>
      </c>
      <c r="H82" t="s">
        <v>748</v>
      </c>
      <c r="J82" t="s">
        <v>139</v>
      </c>
      <c r="K82" t="s">
        <v>749</v>
      </c>
      <c r="L82" s="26" t="s">
        <v>1502</v>
      </c>
      <c r="N82" t="s">
        <v>1282</v>
      </c>
      <c r="O82" t="s">
        <v>955</v>
      </c>
      <c r="P82" t="s">
        <v>13</v>
      </c>
      <c r="Q82" t="s">
        <v>1170</v>
      </c>
      <c r="R82" t="s">
        <v>1444</v>
      </c>
    </row>
    <row r="83" spans="1:19" ht="30" hidden="1">
      <c r="A83" t="s">
        <v>556</v>
      </c>
      <c r="B83" t="s">
        <v>891</v>
      </c>
      <c r="C83" t="s">
        <v>202</v>
      </c>
      <c r="D83">
        <v>1993</v>
      </c>
      <c r="E83" s="12" t="s">
        <v>1033</v>
      </c>
      <c r="F83" t="s">
        <v>203</v>
      </c>
      <c r="G83" s="16">
        <v>89</v>
      </c>
      <c r="H83" t="s">
        <v>1034</v>
      </c>
      <c r="I83" t="s">
        <v>1573</v>
      </c>
      <c r="K83" t="s">
        <v>1035</v>
      </c>
      <c r="L83" s="26" t="s">
        <v>1436</v>
      </c>
      <c r="N83" t="s">
        <v>414</v>
      </c>
      <c r="O83" t="s">
        <v>950</v>
      </c>
      <c r="P83" t="s">
        <v>952</v>
      </c>
      <c r="Q83" t="s">
        <v>1170</v>
      </c>
      <c r="R83" t="s">
        <v>425</v>
      </c>
      <c r="S83" s="26" t="s">
        <v>1437</v>
      </c>
    </row>
    <row r="84" spans="1:19" ht="45" hidden="1">
      <c r="A84" t="s">
        <v>557</v>
      </c>
      <c r="B84" t="s">
        <v>891</v>
      </c>
      <c r="C84" t="s">
        <v>202</v>
      </c>
      <c r="D84">
        <v>1993</v>
      </c>
      <c r="E84" s="12" t="s">
        <v>1032</v>
      </c>
      <c r="F84" t="s">
        <v>203</v>
      </c>
      <c r="G84" s="16">
        <v>88</v>
      </c>
      <c r="H84" t="s">
        <v>204</v>
      </c>
      <c r="I84" t="s">
        <v>1573</v>
      </c>
      <c r="K84" t="s">
        <v>207</v>
      </c>
      <c r="L84" s="26" t="s">
        <v>1436</v>
      </c>
      <c r="N84" t="s">
        <v>414</v>
      </c>
      <c r="O84" t="s">
        <v>950</v>
      </c>
      <c r="P84" t="s">
        <v>952</v>
      </c>
      <c r="Q84" t="s">
        <v>1170</v>
      </c>
      <c r="R84" t="s">
        <v>425</v>
      </c>
      <c r="S84" s="26" t="s">
        <v>1437</v>
      </c>
    </row>
    <row r="85" spans="1:19" hidden="1">
      <c r="A85" t="s">
        <v>599</v>
      </c>
      <c r="B85" t="s">
        <v>895</v>
      </c>
      <c r="D85">
        <v>1988</v>
      </c>
      <c r="O85" t="s">
        <v>13</v>
      </c>
      <c r="P85" t="s">
        <v>1445</v>
      </c>
      <c r="Q85" t="s">
        <v>1445</v>
      </c>
      <c r="R85" t="s">
        <v>1445</v>
      </c>
      <c r="S85"/>
    </row>
    <row r="86" spans="1:19" ht="30" hidden="1">
      <c r="A86" t="s">
        <v>1565</v>
      </c>
      <c r="B86" t="s">
        <v>896</v>
      </c>
      <c r="C86" t="s">
        <v>1566</v>
      </c>
      <c r="D86">
        <v>1995</v>
      </c>
      <c r="E86" s="12" t="s">
        <v>1567</v>
      </c>
      <c r="F86" t="s">
        <v>203</v>
      </c>
      <c r="G86" s="16">
        <v>93</v>
      </c>
      <c r="H86" t="s">
        <v>1568</v>
      </c>
      <c r="I86" t="s">
        <v>1569</v>
      </c>
      <c r="L86" s="26" t="s">
        <v>1570</v>
      </c>
      <c r="N86" t="s">
        <v>1446</v>
      </c>
      <c r="O86" t="s">
        <v>950</v>
      </c>
      <c r="P86" t="s">
        <v>952</v>
      </c>
      <c r="Q86" t="s">
        <v>1170</v>
      </c>
      <c r="R86" t="s">
        <v>1447</v>
      </c>
    </row>
    <row r="87" spans="1:19" ht="30" hidden="1">
      <c r="A87" t="s">
        <v>600</v>
      </c>
      <c r="B87" t="s">
        <v>897</v>
      </c>
      <c r="D87">
        <v>1992</v>
      </c>
      <c r="L87" s="26" t="s">
        <v>1449</v>
      </c>
      <c r="N87" t="s">
        <v>751</v>
      </c>
      <c r="O87" t="s">
        <v>13</v>
      </c>
      <c r="P87" t="s">
        <v>952</v>
      </c>
      <c r="Q87" t="s">
        <v>1170</v>
      </c>
      <c r="R87" t="s">
        <v>1448</v>
      </c>
      <c r="S87"/>
    </row>
    <row r="88" spans="1:19" hidden="1">
      <c r="A88" t="s">
        <v>601</v>
      </c>
      <c r="B88" t="s">
        <v>898</v>
      </c>
      <c r="D88">
        <v>2013</v>
      </c>
      <c r="L88" s="26" t="s">
        <v>1452</v>
      </c>
      <c r="N88" t="s">
        <v>1450</v>
      </c>
      <c r="O88" t="s">
        <v>13</v>
      </c>
      <c r="P88" t="s">
        <v>13</v>
      </c>
      <c r="Q88" t="s">
        <v>1170</v>
      </c>
      <c r="R88" t="s">
        <v>1451</v>
      </c>
      <c r="S88"/>
    </row>
    <row r="89" spans="1:19" ht="60" hidden="1">
      <c r="A89" t="s">
        <v>602</v>
      </c>
      <c r="B89" t="s">
        <v>474</v>
      </c>
      <c r="C89" t="s">
        <v>1036</v>
      </c>
      <c r="D89">
        <v>2002</v>
      </c>
      <c r="E89" s="12" t="s">
        <v>1037</v>
      </c>
      <c r="F89" t="s">
        <v>324</v>
      </c>
      <c r="G89" s="16">
        <v>77</v>
      </c>
      <c r="H89" t="s">
        <v>1038</v>
      </c>
      <c r="K89" t="s">
        <v>66</v>
      </c>
      <c r="L89" s="26" t="s">
        <v>1574</v>
      </c>
      <c r="N89" t="s">
        <v>1249</v>
      </c>
      <c r="O89" t="s">
        <v>952</v>
      </c>
      <c r="P89" t="s">
        <v>952</v>
      </c>
      <c r="Q89" t="s">
        <v>1453</v>
      </c>
      <c r="R89" t="s">
        <v>1454</v>
      </c>
      <c r="S89" s="26" t="s">
        <v>1455</v>
      </c>
    </row>
    <row r="90" spans="1:19" ht="45" hidden="1">
      <c r="A90" t="s">
        <v>1043</v>
      </c>
      <c r="B90" t="s">
        <v>899</v>
      </c>
      <c r="C90" t="s">
        <v>1053</v>
      </c>
      <c r="D90">
        <v>1996</v>
      </c>
      <c r="E90" s="12" t="s">
        <v>1052</v>
      </c>
      <c r="F90" t="s">
        <v>1051</v>
      </c>
      <c r="L90" s="26" t="s">
        <v>1456</v>
      </c>
      <c r="N90" t="s">
        <v>1326</v>
      </c>
      <c r="O90" t="s">
        <v>950</v>
      </c>
      <c r="P90" t="s">
        <v>952</v>
      </c>
      <c r="Q90" t="s">
        <v>1170</v>
      </c>
      <c r="R90" t="s">
        <v>1451</v>
      </c>
    </row>
    <row r="91" spans="1:19" ht="45" hidden="1">
      <c r="A91" t="s">
        <v>603</v>
      </c>
      <c r="B91" t="s">
        <v>900</v>
      </c>
      <c r="D91">
        <v>2013</v>
      </c>
      <c r="L91" s="26" t="s">
        <v>1458</v>
      </c>
      <c r="N91" t="s">
        <v>1326</v>
      </c>
      <c r="O91" t="s">
        <v>13</v>
      </c>
      <c r="P91" t="s">
        <v>13</v>
      </c>
      <c r="Q91" t="s">
        <v>1170</v>
      </c>
      <c r="R91" t="s">
        <v>1457</v>
      </c>
      <c r="S91"/>
    </row>
    <row r="92" spans="1:19" ht="30" hidden="1">
      <c r="A92" t="s">
        <v>604</v>
      </c>
      <c r="B92" t="s">
        <v>901</v>
      </c>
      <c r="D92">
        <v>2005</v>
      </c>
      <c r="L92" s="26" t="s">
        <v>1460</v>
      </c>
      <c r="N92" t="s">
        <v>1459</v>
      </c>
      <c r="O92" t="s">
        <v>952</v>
      </c>
      <c r="P92" t="s">
        <v>952</v>
      </c>
      <c r="Q92" t="s">
        <v>1170</v>
      </c>
      <c r="R92" t="s">
        <v>822</v>
      </c>
    </row>
    <row r="93" spans="1:19" ht="30" hidden="1">
      <c r="A93" t="s">
        <v>605</v>
      </c>
      <c r="B93" t="s">
        <v>902</v>
      </c>
      <c r="D93">
        <v>2010</v>
      </c>
      <c r="L93" s="26" t="s">
        <v>1462</v>
      </c>
      <c r="N93" t="s">
        <v>243</v>
      </c>
      <c r="O93" t="s">
        <v>952</v>
      </c>
      <c r="P93" t="s">
        <v>1170</v>
      </c>
      <c r="Q93" t="s">
        <v>1170</v>
      </c>
      <c r="R93" t="s">
        <v>1461</v>
      </c>
    </row>
    <row r="94" spans="1:19" ht="30" hidden="1">
      <c r="A94" t="s">
        <v>606</v>
      </c>
      <c r="B94" t="s">
        <v>475</v>
      </c>
      <c r="C94" t="s">
        <v>1049</v>
      </c>
      <c r="D94">
        <v>2012</v>
      </c>
      <c r="E94" s="12" t="s">
        <v>1048</v>
      </c>
      <c r="F94" t="s">
        <v>33</v>
      </c>
      <c r="G94" s="16">
        <v>32</v>
      </c>
      <c r="H94" t="s">
        <v>1050</v>
      </c>
      <c r="I94" t="s">
        <v>1569</v>
      </c>
      <c r="L94" s="26" t="s">
        <v>1464</v>
      </c>
      <c r="N94" t="s">
        <v>1463</v>
      </c>
      <c r="O94" t="s">
        <v>950</v>
      </c>
      <c r="P94" t="s">
        <v>1170</v>
      </c>
      <c r="Q94" t="s">
        <v>1170</v>
      </c>
      <c r="R94" t="s">
        <v>814</v>
      </c>
    </row>
    <row r="95" spans="1:19" ht="30" hidden="1">
      <c r="A95" t="s">
        <v>607</v>
      </c>
      <c r="B95" t="s">
        <v>476</v>
      </c>
      <c r="D95">
        <v>2015</v>
      </c>
      <c r="L95" s="26" t="s">
        <v>1467</v>
      </c>
      <c r="N95" t="s">
        <v>1465</v>
      </c>
      <c r="O95" t="s">
        <v>13</v>
      </c>
      <c r="P95" t="s">
        <v>13</v>
      </c>
      <c r="Q95" t="s">
        <v>1170</v>
      </c>
      <c r="R95" t="s">
        <v>1466</v>
      </c>
      <c r="S95"/>
    </row>
    <row r="96" spans="1:19" ht="45" hidden="1">
      <c r="A96" t="s">
        <v>608</v>
      </c>
      <c r="B96" t="s">
        <v>477</v>
      </c>
      <c r="C96" t="s">
        <v>1045</v>
      </c>
      <c r="D96">
        <v>2003</v>
      </c>
      <c r="E96" s="12" t="s">
        <v>1044</v>
      </c>
      <c r="F96" t="s">
        <v>1046</v>
      </c>
      <c r="G96" s="16">
        <v>26</v>
      </c>
      <c r="H96" t="s">
        <v>1047</v>
      </c>
      <c r="L96" s="26" t="s">
        <v>1470</v>
      </c>
      <c r="N96" t="s">
        <v>1468</v>
      </c>
      <c r="O96" t="s">
        <v>950</v>
      </c>
      <c r="P96" t="s">
        <v>1170</v>
      </c>
      <c r="Q96" t="s">
        <v>1170</v>
      </c>
      <c r="R96" t="s">
        <v>1469</v>
      </c>
      <c r="S96" s="26" t="s">
        <v>1471</v>
      </c>
    </row>
    <row r="97" spans="1:19" ht="45" hidden="1">
      <c r="A97" t="s">
        <v>609</v>
      </c>
      <c r="B97" t="s">
        <v>478</v>
      </c>
      <c r="D97">
        <v>2014</v>
      </c>
      <c r="L97" s="26" t="s">
        <v>1473</v>
      </c>
      <c r="N97" t="s">
        <v>1381</v>
      </c>
      <c r="O97" t="s">
        <v>952</v>
      </c>
      <c r="P97" t="s">
        <v>1170</v>
      </c>
      <c r="Q97" t="s">
        <v>1170</v>
      </c>
      <c r="R97" t="s">
        <v>1472</v>
      </c>
    </row>
    <row r="98" spans="1:19" hidden="1">
      <c r="A98" t="s">
        <v>610</v>
      </c>
      <c r="B98" t="s">
        <v>903</v>
      </c>
      <c r="D98">
        <v>2010</v>
      </c>
      <c r="L98" s="26" t="s">
        <v>1474</v>
      </c>
      <c r="N98" t="s">
        <v>1326</v>
      </c>
      <c r="O98" t="s">
        <v>13</v>
      </c>
      <c r="P98" t="s">
        <v>13</v>
      </c>
      <c r="Q98" t="s">
        <v>1170</v>
      </c>
      <c r="R98" t="s">
        <v>1326</v>
      </c>
      <c r="S98"/>
    </row>
    <row r="99" spans="1:19" ht="30" hidden="1">
      <c r="A99" t="s">
        <v>611</v>
      </c>
      <c r="B99" t="s">
        <v>904</v>
      </c>
      <c r="D99">
        <v>1995</v>
      </c>
      <c r="L99" s="26" t="s">
        <v>1477</v>
      </c>
      <c r="N99" t="s">
        <v>1475</v>
      </c>
      <c r="O99" t="s">
        <v>13</v>
      </c>
      <c r="P99" t="s">
        <v>13</v>
      </c>
      <c r="Q99" t="s">
        <v>1170</v>
      </c>
      <c r="R99" t="s">
        <v>1476</v>
      </c>
      <c r="S99"/>
    </row>
    <row r="100" spans="1:19" ht="30" hidden="1">
      <c r="A100" t="s">
        <v>619</v>
      </c>
      <c r="B100" t="s">
        <v>905</v>
      </c>
      <c r="C100" t="s">
        <v>1039</v>
      </c>
      <c r="D100">
        <v>1993</v>
      </c>
      <c r="E100" s="12" t="s">
        <v>1040</v>
      </c>
      <c r="F100" t="s">
        <v>1041</v>
      </c>
      <c r="G100" s="16">
        <v>7</v>
      </c>
      <c r="H100" t="s">
        <v>1042</v>
      </c>
      <c r="K100" t="s">
        <v>1035</v>
      </c>
      <c r="L100" s="26" t="s">
        <v>1478</v>
      </c>
      <c r="N100" t="s">
        <v>221</v>
      </c>
      <c r="O100" t="s">
        <v>950</v>
      </c>
      <c r="P100" t="s">
        <v>1170</v>
      </c>
      <c r="Q100" t="s">
        <v>1170</v>
      </c>
      <c r="R100" t="s">
        <v>1447</v>
      </c>
      <c r="S100" s="26" t="s">
        <v>1479</v>
      </c>
    </row>
    <row r="101" spans="1:19" ht="30" hidden="1">
      <c r="A101" t="s">
        <v>620</v>
      </c>
      <c r="B101" t="s">
        <v>479</v>
      </c>
      <c r="C101" t="s">
        <v>1068</v>
      </c>
      <c r="D101">
        <v>2014</v>
      </c>
      <c r="E101" s="12" t="s">
        <v>1069</v>
      </c>
      <c r="F101" t="s">
        <v>146</v>
      </c>
      <c r="G101" s="16">
        <v>20</v>
      </c>
      <c r="H101" t="s">
        <v>1070</v>
      </c>
      <c r="J101" t="s">
        <v>139</v>
      </c>
      <c r="L101" s="26" t="s">
        <v>1481</v>
      </c>
      <c r="N101" t="s">
        <v>1480</v>
      </c>
      <c r="O101" t="s">
        <v>955</v>
      </c>
      <c r="P101" t="s">
        <v>1170</v>
      </c>
      <c r="Q101" t="s">
        <v>1170</v>
      </c>
      <c r="R101" t="s">
        <v>752</v>
      </c>
      <c r="S101" s="26" t="s">
        <v>1482</v>
      </c>
    </row>
    <row r="102" spans="1:19" ht="45" hidden="1">
      <c r="A102" t="s">
        <v>621</v>
      </c>
      <c r="B102" t="s">
        <v>480</v>
      </c>
      <c r="C102" t="s">
        <v>1073</v>
      </c>
      <c r="D102">
        <v>2014</v>
      </c>
      <c r="E102" s="12" t="s">
        <v>1071</v>
      </c>
      <c r="F102" t="s">
        <v>303</v>
      </c>
      <c r="G102" s="16">
        <v>202</v>
      </c>
      <c r="H102" t="s">
        <v>1072</v>
      </c>
      <c r="I102" t="s">
        <v>85</v>
      </c>
      <c r="L102" s="26" t="s">
        <v>1484</v>
      </c>
      <c r="N102" t="s">
        <v>1381</v>
      </c>
      <c r="O102" t="s">
        <v>950</v>
      </c>
      <c r="P102" t="s">
        <v>1170</v>
      </c>
      <c r="Q102" t="s">
        <v>1170</v>
      </c>
      <c r="R102" t="s">
        <v>1483</v>
      </c>
    </row>
    <row r="103" spans="1:19" ht="30" hidden="1">
      <c r="A103" t="s">
        <v>622</v>
      </c>
      <c r="B103" t="s">
        <v>481</v>
      </c>
      <c r="D103">
        <v>2013</v>
      </c>
      <c r="L103" s="26" t="s">
        <v>1486</v>
      </c>
      <c r="N103" t="s">
        <v>1485</v>
      </c>
      <c r="O103" t="s">
        <v>952</v>
      </c>
      <c r="P103" t="s">
        <v>952</v>
      </c>
      <c r="Q103" t="s">
        <v>1170</v>
      </c>
      <c r="R103" t="s">
        <v>217</v>
      </c>
    </row>
    <row r="104" spans="1:19" ht="30" hidden="1">
      <c r="A104" t="s">
        <v>623</v>
      </c>
      <c r="B104" t="s">
        <v>482</v>
      </c>
      <c r="D104">
        <v>1996</v>
      </c>
      <c r="L104" s="26" t="s">
        <v>1489</v>
      </c>
      <c r="N104" t="s">
        <v>1487</v>
      </c>
      <c r="O104" t="s">
        <v>952</v>
      </c>
      <c r="P104" t="s">
        <v>952</v>
      </c>
      <c r="Q104" t="s">
        <v>1170</v>
      </c>
      <c r="R104" t="s">
        <v>1488</v>
      </c>
    </row>
    <row r="105" spans="1:19" ht="30" hidden="1">
      <c r="A105" t="s">
        <v>624</v>
      </c>
      <c r="B105" t="s">
        <v>483</v>
      </c>
      <c r="C105" t="s">
        <v>999</v>
      </c>
      <c r="D105">
        <v>1997</v>
      </c>
      <c r="E105" s="12" t="s">
        <v>997</v>
      </c>
      <c r="F105" t="s">
        <v>124</v>
      </c>
      <c r="G105" s="16">
        <v>79</v>
      </c>
      <c r="H105" t="s">
        <v>998</v>
      </c>
      <c r="I105" t="s">
        <v>139</v>
      </c>
      <c r="L105" s="29" t="s">
        <v>996</v>
      </c>
      <c r="N105" t="s">
        <v>1490</v>
      </c>
      <c r="O105" t="s">
        <v>955</v>
      </c>
      <c r="P105" t="s">
        <v>952</v>
      </c>
      <c r="Q105" t="s">
        <v>1170</v>
      </c>
      <c r="R105" t="s">
        <v>1451</v>
      </c>
      <c r="S105" s="26" t="s">
        <v>1491</v>
      </c>
    </row>
    <row r="106" spans="1:19" ht="30" hidden="1">
      <c r="A106" t="s">
        <v>625</v>
      </c>
      <c r="B106" t="s">
        <v>484</v>
      </c>
      <c r="D106">
        <v>2004</v>
      </c>
      <c r="L106" s="26" t="s">
        <v>1493</v>
      </c>
      <c r="N106" t="s">
        <v>1492</v>
      </c>
      <c r="O106" t="s">
        <v>952</v>
      </c>
      <c r="P106" t="s">
        <v>13</v>
      </c>
      <c r="Q106" t="s">
        <v>1170</v>
      </c>
      <c r="R106" t="s">
        <v>1393</v>
      </c>
      <c r="S106" s="26" t="s">
        <v>1494</v>
      </c>
    </row>
    <row r="107" spans="1:19" ht="45" hidden="1">
      <c r="A107" t="s">
        <v>626</v>
      </c>
      <c r="B107" t="s">
        <v>906</v>
      </c>
      <c r="C107" t="s">
        <v>1056</v>
      </c>
      <c r="D107">
        <v>2005</v>
      </c>
      <c r="E107" s="12" t="s">
        <v>1054</v>
      </c>
      <c r="F107" t="s">
        <v>33</v>
      </c>
      <c r="G107" s="16">
        <v>25</v>
      </c>
      <c r="H107" t="s">
        <v>1055</v>
      </c>
      <c r="I107" t="s">
        <v>1569</v>
      </c>
      <c r="K107" t="s">
        <v>1571</v>
      </c>
      <c r="L107" s="26" t="s">
        <v>1496</v>
      </c>
      <c r="N107" t="s">
        <v>1495</v>
      </c>
      <c r="O107" t="s">
        <v>950</v>
      </c>
      <c r="P107" t="s">
        <v>1170</v>
      </c>
      <c r="Q107" t="s">
        <v>1170</v>
      </c>
      <c r="R107" t="s">
        <v>1242</v>
      </c>
      <c r="S107" s="26" t="s">
        <v>1497</v>
      </c>
    </row>
    <row r="108" spans="1:19" ht="105" hidden="1">
      <c r="A108" t="s">
        <v>627</v>
      </c>
      <c r="B108" t="s">
        <v>485</v>
      </c>
      <c r="C108" t="s">
        <v>1058</v>
      </c>
      <c r="D108">
        <v>2006</v>
      </c>
      <c r="E108" s="12" t="s">
        <v>1057</v>
      </c>
      <c r="F108" t="s">
        <v>33</v>
      </c>
      <c r="G108" s="16">
        <v>26</v>
      </c>
      <c r="H108" t="s">
        <v>1059</v>
      </c>
      <c r="I108" t="s">
        <v>85</v>
      </c>
      <c r="L108" s="26" t="s">
        <v>1498</v>
      </c>
      <c r="N108" t="s">
        <v>11</v>
      </c>
      <c r="O108" t="s">
        <v>950</v>
      </c>
      <c r="P108" t="s">
        <v>1170</v>
      </c>
      <c r="Q108" t="s">
        <v>1170</v>
      </c>
      <c r="R108" t="s">
        <v>1242</v>
      </c>
      <c r="S108" s="26" t="s">
        <v>1499</v>
      </c>
    </row>
    <row r="109" spans="1:19" hidden="1">
      <c r="A109" t="s">
        <v>628</v>
      </c>
      <c r="B109" t="s">
        <v>486</v>
      </c>
      <c r="D109">
        <v>2008</v>
      </c>
      <c r="L109" s="26" t="s">
        <v>1501</v>
      </c>
      <c r="N109" t="s">
        <v>1465</v>
      </c>
      <c r="O109" t="s">
        <v>13</v>
      </c>
      <c r="P109" t="s">
        <v>13</v>
      </c>
      <c r="Q109" t="s">
        <v>1170</v>
      </c>
      <c r="R109" t="s">
        <v>1500</v>
      </c>
      <c r="S109"/>
    </row>
    <row r="110" spans="1:19" ht="45" hidden="1">
      <c r="A110" t="s">
        <v>629</v>
      </c>
      <c r="B110" t="s">
        <v>487</v>
      </c>
      <c r="C110" t="s">
        <v>1124</v>
      </c>
      <c r="D110">
        <v>2014</v>
      </c>
      <c r="E110" s="12" t="s">
        <v>1060</v>
      </c>
      <c r="F110" t="s">
        <v>726</v>
      </c>
      <c r="G110" s="16">
        <v>106</v>
      </c>
      <c r="H110" t="s">
        <v>1061</v>
      </c>
      <c r="K110" t="s">
        <v>1546</v>
      </c>
      <c r="L110" s="26" t="s">
        <v>1545</v>
      </c>
      <c r="O110" t="s">
        <v>952</v>
      </c>
      <c r="P110" t="s">
        <v>1170</v>
      </c>
      <c r="Q110" t="s">
        <v>1170</v>
      </c>
      <c r="R110" t="s">
        <v>1365</v>
      </c>
    </row>
    <row r="111" spans="1:19" ht="30" hidden="1">
      <c r="A111" t="s">
        <v>630</v>
      </c>
      <c r="B111" t="s">
        <v>907</v>
      </c>
      <c r="C111" t="s">
        <v>1066</v>
      </c>
      <c r="D111">
        <v>2009</v>
      </c>
      <c r="E111" s="12" t="s">
        <v>1064</v>
      </c>
      <c r="F111" t="s">
        <v>845</v>
      </c>
      <c r="G111" s="16">
        <v>4</v>
      </c>
      <c r="H111" t="s">
        <v>1067</v>
      </c>
      <c r="L111" s="26" t="s">
        <v>1543</v>
      </c>
      <c r="O111" t="s">
        <v>13</v>
      </c>
    </row>
    <row r="112" spans="1:19" hidden="1">
      <c r="A112" t="s">
        <v>631</v>
      </c>
      <c r="B112" t="s">
        <v>908</v>
      </c>
      <c r="C112" t="s">
        <v>1065</v>
      </c>
      <c r="D112">
        <v>2009</v>
      </c>
      <c r="E112" s="12" t="s">
        <v>1062</v>
      </c>
      <c r="F112" t="s">
        <v>1041</v>
      </c>
      <c r="G112" s="16">
        <v>23</v>
      </c>
      <c r="H112" t="s">
        <v>1063</v>
      </c>
      <c r="L112" s="26" t="s">
        <v>1544</v>
      </c>
      <c r="O112" t="s">
        <v>13</v>
      </c>
    </row>
    <row r="113" spans="1:18" ht="30" hidden="1">
      <c r="A113" t="s">
        <v>95</v>
      </c>
      <c r="B113" t="s">
        <v>718</v>
      </c>
      <c r="C113" t="s">
        <v>96</v>
      </c>
      <c r="D113">
        <v>1977</v>
      </c>
      <c r="E113" s="12" t="s">
        <v>97</v>
      </c>
      <c r="F113" t="s">
        <v>98</v>
      </c>
      <c r="G113" s="16">
        <v>31</v>
      </c>
      <c r="H113" t="s">
        <v>99</v>
      </c>
      <c r="J113" t="s">
        <v>85</v>
      </c>
      <c r="L113" s="26" t="s">
        <v>1509</v>
      </c>
      <c r="O113" t="s">
        <v>13</v>
      </c>
      <c r="P113" t="s">
        <v>13</v>
      </c>
      <c r="Q113" t="s">
        <v>13</v>
      </c>
      <c r="R113" t="s">
        <v>1510</v>
      </c>
    </row>
    <row r="114" spans="1:18" ht="45" hidden="1">
      <c r="A114" t="s">
        <v>632</v>
      </c>
      <c r="B114" t="s">
        <v>488</v>
      </c>
      <c r="C114" t="s">
        <v>1084</v>
      </c>
      <c r="D114">
        <v>2010</v>
      </c>
      <c r="E114" s="12" t="s">
        <v>1085</v>
      </c>
      <c r="F114" t="s">
        <v>371</v>
      </c>
      <c r="G114" s="16">
        <v>40</v>
      </c>
      <c r="H114" t="s">
        <v>1086</v>
      </c>
      <c r="I114" t="s">
        <v>1569</v>
      </c>
      <c r="K114" t="s">
        <v>1572</v>
      </c>
      <c r="L114" s="26" t="s">
        <v>1502</v>
      </c>
      <c r="N114" t="s">
        <v>411</v>
      </c>
      <c r="O114" t="s">
        <v>950</v>
      </c>
      <c r="P114" t="s">
        <v>1170</v>
      </c>
      <c r="Q114" t="s">
        <v>1170</v>
      </c>
      <c r="R114" t="s">
        <v>1342</v>
      </c>
    </row>
    <row r="115" spans="1:18" ht="30" hidden="1">
      <c r="A115" t="s">
        <v>633</v>
      </c>
      <c r="B115" t="s">
        <v>489</v>
      </c>
      <c r="C115" t="s">
        <v>1078</v>
      </c>
      <c r="D115">
        <v>1991</v>
      </c>
      <c r="E115" s="12" t="s">
        <v>1077</v>
      </c>
      <c r="F115" t="s">
        <v>1079</v>
      </c>
      <c r="G115" s="16">
        <v>19</v>
      </c>
      <c r="H115" t="s">
        <v>1080</v>
      </c>
      <c r="I115" t="s">
        <v>1569</v>
      </c>
      <c r="K115" t="s">
        <v>1151</v>
      </c>
      <c r="L115" s="26" t="s">
        <v>1538</v>
      </c>
      <c r="N115" t="s">
        <v>411</v>
      </c>
      <c r="O115" t="s">
        <v>950</v>
      </c>
      <c r="P115" t="s">
        <v>1170</v>
      </c>
      <c r="Q115" t="s">
        <v>1170</v>
      </c>
      <c r="R115" t="s">
        <v>1539</v>
      </c>
    </row>
    <row r="116" spans="1:18" ht="45" hidden="1">
      <c r="A116" t="s">
        <v>634</v>
      </c>
      <c r="B116" t="s">
        <v>490</v>
      </c>
      <c r="C116" t="s">
        <v>1081</v>
      </c>
      <c r="D116">
        <v>1990</v>
      </c>
      <c r="E116" s="12" t="s">
        <v>1082</v>
      </c>
      <c r="F116" s="12" t="s">
        <v>560</v>
      </c>
      <c r="G116" s="16">
        <v>279</v>
      </c>
      <c r="H116" t="s">
        <v>1083</v>
      </c>
      <c r="L116" s="26" t="s">
        <v>1540</v>
      </c>
      <c r="O116" t="s">
        <v>952</v>
      </c>
      <c r="P116" t="s">
        <v>1170</v>
      </c>
      <c r="Q116" t="s">
        <v>1170</v>
      </c>
      <c r="R116" t="s">
        <v>418</v>
      </c>
    </row>
    <row r="117" spans="1:18" ht="60" hidden="1">
      <c r="A117" t="s">
        <v>635</v>
      </c>
      <c r="B117" t="s">
        <v>491</v>
      </c>
      <c r="C117" t="s">
        <v>1075</v>
      </c>
      <c r="D117">
        <v>1976</v>
      </c>
      <c r="E117" s="12" t="s">
        <v>1074</v>
      </c>
      <c r="F117" t="s">
        <v>46</v>
      </c>
      <c r="G117" s="16">
        <v>137</v>
      </c>
      <c r="H117" t="s">
        <v>1076</v>
      </c>
      <c r="L117" s="26" t="s">
        <v>1541</v>
      </c>
      <c r="M117" t="s">
        <v>819</v>
      </c>
      <c r="O117" t="s">
        <v>952</v>
      </c>
      <c r="P117" t="s">
        <v>1170</v>
      </c>
      <c r="Q117" t="s">
        <v>1170</v>
      </c>
      <c r="R117" t="s">
        <v>1542</v>
      </c>
    </row>
    <row r="118" spans="1:18" ht="30" hidden="1">
      <c r="A118" t="s">
        <v>636</v>
      </c>
      <c r="B118" t="s">
        <v>492</v>
      </c>
      <c r="C118" t="s">
        <v>1116</v>
      </c>
      <c r="D118">
        <v>1991</v>
      </c>
      <c r="E118" s="12" t="s">
        <v>1117</v>
      </c>
      <c r="F118" t="s">
        <v>1118</v>
      </c>
      <c r="G118" s="16">
        <v>47</v>
      </c>
      <c r="H118" t="s">
        <v>1119</v>
      </c>
      <c r="L118" s="26" t="s">
        <v>1536</v>
      </c>
      <c r="O118" t="s">
        <v>952</v>
      </c>
      <c r="P118" t="s">
        <v>1170</v>
      </c>
      <c r="Q118" t="s">
        <v>1170</v>
      </c>
      <c r="R118" t="s">
        <v>1537</v>
      </c>
    </row>
    <row r="119" spans="1:18" ht="45" hidden="1">
      <c r="A119" t="s">
        <v>637</v>
      </c>
      <c r="B119" t="s">
        <v>909</v>
      </c>
      <c r="C119" t="s">
        <v>1121</v>
      </c>
      <c r="D119">
        <v>2012</v>
      </c>
      <c r="E119" s="12" t="s">
        <v>1120</v>
      </c>
      <c r="F119" t="s">
        <v>1122</v>
      </c>
      <c r="G119" s="16">
        <v>9</v>
      </c>
      <c r="H119" t="s">
        <v>1123</v>
      </c>
      <c r="O119" t="s">
        <v>13</v>
      </c>
    </row>
    <row r="120" spans="1:18" ht="30" hidden="1">
      <c r="A120" t="s">
        <v>638</v>
      </c>
      <c r="B120" t="s">
        <v>493</v>
      </c>
      <c r="C120" t="s">
        <v>1114</v>
      </c>
      <c r="D120">
        <v>2004</v>
      </c>
      <c r="E120" s="12" t="s">
        <v>1113</v>
      </c>
      <c r="F120" s="12" t="s">
        <v>560</v>
      </c>
      <c r="G120" s="16">
        <v>663</v>
      </c>
      <c r="H120" t="s">
        <v>1115</v>
      </c>
      <c r="O120" t="s">
        <v>13</v>
      </c>
    </row>
    <row r="121" spans="1:18" ht="45" hidden="1">
      <c r="A121" t="s">
        <v>639</v>
      </c>
      <c r="B121" t="s">
        <v>910</v>
      </c>
      <c r="C121" t="s">
        <v>1110</v>
      </c>
      <c r="D121">
        <v>2010</v>
      </c>
      <c r="E121" s="12" t="s">
        <v>1109</v>
      </c>
      <c r="F121" t="s">
        <v>1111</v>
      </c>
      <c r="G121" s="16">
        <v>23</v>
      </c>
      <c r="H121" t="s">
        <v>1112</v>
      </c>
      <c r="K121" t="s">
        <v>1535</v>
      </c>
      <c r="L121" s="26" t="s">
        <v>1534</v>
      </c>
      <c r="N121" t="s">
        <v>11</v>
      </c>
      <c r="O121" t="s">
        <v>952</v>
      </c>
      <c r="P121" t="s">
        <v>1170</v>
      </c>
      <c r="Q121" t="s">
        <v>1170</v>
      </c>
      <c r="R121" t="s">
        <v>1325</v>
      </c>
    </row>
    <row r="122" spans="1:18" ht="45" hidden="1">
      <c r="A122" t="s">
        <v>640</v>
      </c>
      <c r="B122" t="s">
        <v>911</v>
      </c>
      <c r="C122" t="s">
        <v>1107</v>
      </c>
      <c r="D122">
        <v>2007</v>
      </c>
      <c r="E122" s="12" t="s">
        <v>1106</v>
      </c>
      <c r="F122" t="s">
        <v>33</v>
      </c>
      <c r="G122" s="16">
        <v>27</v>
      </c>
      <c r="H122" t="s">
        <v>1108</v>
      </c>
      <c r="L122" s="26" t="s">
        <v>1533</v>
      </c>
      <c r="O122" t="s">
        <v>13</v>
      </c>
    </row>
    <row r="123" spans="1:18" ht="30" hidden="1">
      <c r="A123" t="s">
        <v>641</v>
      </c>
      <c r="B123" t="s">
        <v>494</v>
      </c>
      <c r="C123" t="s">
        <v>1107</v>
      </c>
      <c r="D123">
        <v>2009</v>
      </c>
      <c r="E123" s="12" t="s">
        <v>1104</v>
      </c>
      <c r="F123" t="s">
        <v>146</v>
      </c>
      <c r="G123" s="16">
        <v>15</v>
      </c>
      <c r="H123" t="s">
        <v>1105</v>
      </c>
      <c r="L123" s="26" t="s">
        <v>1529</v>
      </c>
      <c r="O123" t="s">
        <v>13</v>
      </c>
    </row>
    <row r="124" spans="1:18" ht="30" hidden="1">
      <c r="A124" t="s">
        <v>642</v>
      </c>
      <c r="B124" t="s">
        <v>912</v>
      </c>
      <c r="C124" t="s">
        <v>1102</v>
      </c>
      <c r="D124">
        <v>2010</v>
      </c>
      <c r="E124" s="12" t="s">
        <v>1101</v>
      </c>
      <c r="F124" t="s">
        <v>303</v>
      </c>
      <c r="G124" s="16">
        <v>186</v>
      </c>
      <c r="H124" t="s">
        <v>1103</v>
      </c>
      <c r="I124" t="s">
        <v>1569</v>
      </c>
      <c r="K124" t="s">
        <v>1531</v>
      </c>
      <c r="L124" s="26" t="s">
        <v>1502</v>
      </c>
      <c r="N124" t="s">
        <v>1532</v>
      </c>
      <c r="O124" t="s">
        <v>950</v>
      </c>
      <c r="P124" t="s">
        <v>1170</v>
      </c>
      <c r="Q124" t="s">
        <v>1170</v>
      </c>
      <c r="R124" t="s">
        <v>1530</v>
      </c>
    </row>
    <row r="125" spans="1:18" ht="30" hidden="1">
      <c r="A125" t="s">
        <v>643</v>
      </c>
      <c r="B125" t="s">
        <v>913</v>
      </c>
      <c r="C125" t="s">
        <v>1098</v>
      </c>
      <c r="D125">
        <v>1987</v>
      </c>
      <c r="E125" s="12" t="s">
        <v>1097</v>
      </c>
      <c r="F125" t="s">
        <v>1099</v>
      </c>
      <c r="G125" s="16">
        <v>7</v>
      </c>
      <c r="H125" t="s">
        <v>1100</v>
      </c>
      <c r="L125" s="26" t="s">
        <v>1267</v>
      </c>
      <c r="O125" t="s">
        <v>13</v>
      </c>
      <c r="P125" t="s">
        <v>1170</v>
      </c>
      <c r="Q125" t="s">
        <v>1170</v>
      </c>
    </row>
    <row r="126" spans="1:18" ht="45" hidden="1">
      <c r="A126" t="s">
        <v>167</v>
      </c>
      <c r="B126" t="s">
        <v>914</v>
      </c>
      <c r="C126" t="s">
        <v>168</v>
      </c>
      <c r="D126">
        <v>1989</v>
      </c>
      <c r="E126" s="12" t="s">
        <v>169</v>
      </c>
      <c r="F126" t="s">
        <v>170</v>
      </c>
      <c r="G126" s="16">
        <v>26</v>
      </c>
      <c r="H126" t="s">
        <v>171</v>
      </c>
      <c r="K126" t="s">
        <v>172</v>
      </c>
      <c r="L126" s="26" t="s">
        <v>1527</v>
      </c>
      <c r="O126" t="s">
        <v>13</v>
      </c>
      <c r="P126" t="s">
        <v>1170</v>
      </c>
      <c r="Q126" t="s">
        <v>1170</v>
      </c>
      <c r="R126" t="s">
        <v>1528</v>
      </c>
    </row>
    <row r="127" spans="1:18" hidden="1">
      <c r="A127" t="s">
        <v>644</v>
      </c>
      <c r="B127" t="s">
        <v>495</v>
      </c>
      <c r="C127" t="s">
        <v>1088</v>
      </c>
      <c r="D127">
        <v>1995</v>
      </c>
      <c r="E127" t="s">
        <v>1095</v>
      </c>
      <c r="F127" t="s">
        <v>33</v>
      </c>
      <c r="G127" s="16">
        <v>15</v>
      </c>
      <c r="H127" t="s">
        <v>1096</v>
      </c>
      <c r="J127" t="s">
        <v>139</v>
      </c>
      <c r="L127" s="26" t="s">
        <v>1502</v>
      </c>
      <c r="N127" t="s">
        <v>11</v>
      </c>
      <c r="O127" t="s">
        <v>955</v>
      </c>
      <c r="P127" t="s">
        <v>1170</v>
      </c>
      <c r="Q127" t="s">
        <v>1170</v>
      </c>
      <c r="R127" t="s">
        <v>1511</v>
      </c>
    </row>
    <row r="128" spans="1:18" ht="45" hidden="1">
      <c r="A128" t="s">
        <v>645</v>
      </c>
      <c r="B128" t="s">
        <v>915</v>
      </c>
      <c r="C128" t="s">
        <v>1088</v>
      </c>
      <c r="D128">
        <v>1997</v>
      </c>
      <c r="E128" s="12" t="s">
        <v>1093</v>
      </c>
      <c r="F128" t="s">
        <v>1041</v>
      </c>
      <c r="G128" s="16">
        <v>12</v>
      </c>
      <c r="H128" t="s">
        <v>1094</v>
      </c>
      <c r="I128" t="s">
        <v>1569</v>
      </c>
      <c r="K128" t="s">
        <v>66</v>
      </c>
      <c r="L128" s="26" t="s">
        <v>1502</v>
      </c>
      <c r="N128" t="s">
        <v>11</v>
      </c>
      <c r="O128" t="s">
        <v>950</v>
      </c>
      <c r="P128" t="s">
        <v>1170</v>
      </c>
      <c r="Q128" t="s">
        <v>1170</v>
      </c>
      <c r="R128" t="s">
        <v>400</v>
      </c>
    </row>
    <row r="129" spans="1:19" ht="45" hidden="1">
      <c r="A129" t="s">
        <v>646</v>
      </c>
      <c r="B129" t="s">
        <v>496</v>
      </c>
      <c r="C129" t="s">
        <v>1088</v>
      </c>
      <c r="D129">
        <v>1998</v>
      </c>
      <c r="E129" s="12" t="s">
        <v>1091</v>
      </c>
      <c r="F129" t="s">
        <v>1041</v>
      </c>
      <c r="G129" s="16">
        <v>12</v>
      </c>
      <c r="H129" t="s">
        <v>1092</v>
      </c>
      <c r="I129" t="s">
        <v>1573</v>
      </c>
      <c r="K129" t="s">
        <v>148</v>
      </c>
      <c r="L129" s="26" t="s">
        <v>1502</v>
      </c>
      <c r="N129" t="s">
        <v>11</v>
      </c>
      <c r="O129" t="s">
        <v>950</v>
      </c>
      <c r="P129" t="s">
        <v>1170</v>
      </c>
      <c r="Q129" t="s">
        <v>1170</v>
      </c>
      <c r="R129" t="s">
        <v>1525</v>
      </c>
    </row>
    <row r="130" spans="1:19" ht="30" hidden="1">
      <c r="A130" t="s">
        <v>647</v>
      </c>
      <c r="B130" t="s">
        <v>916</v>
      </c>
      <c r="C130" t="s">
        <v>1088</v>
      </c>
      <c r="D130">
        <v>1999</v>
      </c>
      <c r="E130" s="12" t="s">
        <v>1087</v>
      </c>
      <c r="F130" t="s">
        <v>1089</v>
      </c>
      <c r="G130" s="16">
        <v>39</v>
      </c>
      <c r="H130" t="s">
        <v>1090</v>
      </c>
      <c r="L130" s="26" t="s">
        <v>1526</v>
      </c>
      <c r="O130" t="s">
        <v>13</v>
      </c>
      <c r="P130" t="s">
        <v>1170</v>
      </c>
      <c r="Q130" t="s">
        <v>1170</v>
      </c>
      <c r="R130" t="s">
        <v>1511</v>
      </c>
    </row>
    <row r="131" spans="1:19" ht="45" hidden="1">
      <c r="A131" t="s">
        <v>648</v>
      </c>
      <c r="B131" t="s">
        <v>497</v>
      </c>
      <c r="C131" t="s">
        <v>1131</v>
      </c>
      <c r="D131">
        <v>1995</v>
      </c>
      <c r="E131" s="12" t="s">
        <v>1132</v>
      </c>
      <c r="F131" s="12" t="s">
        <v>560</v>
      </c>
      <c r="G131" s="16">
        <v>395</v>
      </c>
      <c r="H131" t="s">
        <v>1133</v>
      </c>
      <c r="I131" t="s">
        <v>85</v>
      </c>
      <c r="K131" t="s">
        <v>176</v>
      </c>
      <c r="L131" s="26" t="s">
        <v>1502</v>
      </c>
      <c r="O131" t="s">
        <v>950</v>
      </c>
      <c r="P131" t="s">
        <v>1170</v>
      </c>
      <c r="Q131" t="s">
        <v>1170</v>
      </c>
      <c r="R131" t="s">
        <v>1516</v>
      </c>
    </row>
    <row r="132" spans="1:19" ht="30" hidden="1">
      <c r="A132" t="s">
        <v>649</v>
      </c>
      <c r="B132" t="s">
        <v>917</v>
      </c>
      <c r="C132" t="s">
        <v>1127</v>
      </c>
      <c r="D132">
        <v>1988</v>
      </c>
      <c r="E132" s="12" t="s">
        <v>1125</v>
      </c>
      <c r="F132" t="s">
        <v>287</v>
      </c>
      <c r="G132" s="16">
        <v>25</v>
      </c>
      <c r="H132" t="s">
        <v>1126</v>
      </c>
      <c r="L132" s="26" t="s">
        <v>1521</v>
      </c>
      <c r="O132" t="s">
        <v>13</v>
      </c>
      <c r="P132" t="s">
        <v>13</v>
      </c>
      <c r="Q132" t="s">
        <v>1170</v>
      </c>
      <c r="R132" t="s">
        <v>1522</v>
      </c>
    </row>
    <row r="133" spans="1:19" ht="45" hidden="1">
      <c r="A133" t="s">
        <v>143</v>
      </c>
      <c r="B133" t="s">
        <v>918</v>
      </c>
      <c r="C133" t="s">
        <v>144</v>
      </c>
      <c r="D133">
        <v>2003</v>
      </c>
      <c r="E133" s="12" t="s">
        <v>145</v>
      </c>
      <c r="F133" t="s">
        <v>146</v>
      </c>
      <c r="G133" s="16">
        <v>9</v>
      </c>
      <c r="H133" t="s">
        <v>147</v>
      </c>
      <c r="J133" t="s">
        <v>139</v>
      </c>
      <c r="K133" t="s">
        <v>148</v>
      </c>
      <c r="L133" s="29" t="s">
        <v>149</v>
      </c>
      <c r="N133" t="s">
        <v>1523</v>
      </c>
      <c r="O133" t="s">
        <v>952</v>
      </c>
      <c r="P133" t="s">
        <v>1170</v>
      </c>
      <c r="Q133" t="s">
        <v>1170</v>
      </c>
      <c r="R133" t="s">
        <v>1524</v>
      </c>
    </row>
    <row r="134" spans="1:19" ht="60" hidden="1">
      <c r="A134" t="s">
        <v>650</v>
      </c>
      <c r="B134" t="s">
        <v>919</v>
      </c>
      <c r="C134" t="s">
        <v>1129</v>
      </c>
      <c r="D134">
        <v>2008</v>
      </c>
      <c r="E134" s="12" t="s">
        <v>1128</v>
      </c>
      <c r="F134" t="s">
        <v>300</v>
      </c>
      <c r="L134" s="26" t="s">
        <v>1130</v>
      </c>
      <c r="O134" t="s">
        <v>13</v>
      </c>
    </row>
    <row r="135" spans="1:19" ht="30" hidden="1">
      <c r="A135" t="s">
        <v>651</v>
      </c>
      <c r="B135" t="s">
        <v>920</v>
      </c>
      <c r="C135" t="s">
        <v>1135</v>
      </c>
      <c r="D135">
        <v>1989</v>
      </c>
      <c r="E135" s="12" t="s">
        <v>1134</v>
      </c>
      <c r="F135" t="s">
        <v>371</v>
      </c>
      <c r="I135" t="s">
        <v>1576</v>
      </c>
      <c r="K135" t="s">
        <v>1136</v>
      </c>
      <c r="L135" s="26" t="s">
        <v>1502</v>
      </c>
      <c r="O135" t="s">
        <v>950</v>
      </c>
    </row>
    <row r="136" spans="1:19" ht="30" hidden="1">
      <c r="A136" t="s">
        <v>652</v>
      </c>
      <c r="B136" t="s">
        <v>498</v>
      </c>
      <c r="C136" t="s">
        <v>1155</v>
      </c>
      <c r="D136">
        <v>2011</v>
      </c>
      <c r="E136" s="12" t="s">
        <v>1156</v>
      </c>
      <c r="F136" t="s">
        <v>1157</v>
      </c>
      <c r="G136" s="16">
        <v>46</v>
      </c>
      <c r="H136" t="s">
        <v>1158</v>
      </c>
      <c r="I136" t="s">
        <v>1573</v>
      </c>
      <c r="K136" t="s">
        <v>1159</v>
      </c>
      <c r="L136" s="26" t="s">
        <v>1502</v>
      </c>
      <c r="N136" t="s">
        <v>411</v>
      </c>
      <c r="O136" t="s">
        <v>950</v>
      </c>
    </row>
    <row r="137" spans="1:19" ht="45" hidden="1">
      <c r="A137" t="s">
        <v>653</v>
      </c>
      <c r="B137" t="s">
        <v>499</v>
      </c>
      <c r="C137" t="s">
        <v>1146</v>
      </c>
      <c r="D137">
        <v>1997</v>
      </c>
      <c r="E137" s="12" t="s">
        <v>1144</v>
      </c>
      <c r="F137" t="s">
        <v>1506</v>
      </c>
      <c r="G137" s="16">
        <v>38</v>
      </c>
      <c r="H137" t="s">
        <v>1145</v>
      </c>
      <c r="I137" t="s">
        <v>1573</v>
      </c>
      <c r="K137" t="s">
        <v>1147</v>
      </c>
      <c r="L137" s="26" t="s">
        <v>1502</v>
      </c>
      <c r="N137" t="s">
        <v>1518</v>
      </c>
      <c r="O137" t="s">
        <v>950</v>
      </c>
    </row>
    <row r="138" spans="1:19" ht="30" hidden="1">
      <c r="A138" t="s">
        <v>654</v>
      </c>
      <c r="B138" t="s">
        <v>500</v>
      </c>
      <c r="C138" t="s">
        <v>1153</v>
      </c>
      <c r="D138">
        <v>2012</v>
      </c>
      <c r="E138" s="12" t="s">
        <v>1152</v>
      </c>
      <c r="F138" t="s">
        <v>357</v>
      </c>
      <c r="G138" s="16">
        <v>138</v>
      </c>
      <c r="H138" t="s">
        <v>1154</v>
      </c>
      <c r="K138" t="s">
        <v>1151</v>
      </c>
      <c r="L138" s="26" t="s">
        <v>1502</v>
      </c>
      <c r="O138" t="s">
        <v>952</v>
      </c>
    </row>
    <row r="139" spans="1:19" ht="225">
      <c r="A139" t="s">
        <v>655</v>
      </c>
      <c r="B139" t="s">
        <v>501</v>
      </c>
      <c r="C139" t="s">
        <v>1149</v>
      </c>
      <c r="D139">
        <v>2015</v>
      </c>
      <c r="E139" s="12" t="s">
        <v>1148</v>
      </c>
      <c r="F139" t="s">
        <v>1150</v>
      </c>
      <c r="I139" t="s">
        <v>1575</v>
      </c>
      <c r="J139" t="s">
        <v>1575</v>
      </c>
      <c r="K139" t="s">
        <v>1151</v>
      </c>
      <c r="L139" s="26" t="s">
        <v>1655</v>
      </c>
      <c r="O139" t="s">
        <v>950</v>
      </c>
      <c r="S139" s="26" t="s">
        <v>1614</v>
      </c>
    </row>
    <row r="140" spans="1:19" ht="45">
      <c r="A140" t="s">
        <v>656</v>
      </c>
      <c r="B140" t="s">
        <v>502</v>
      </c>
      <c r="C140" t="s">
        <v>1141</v>
      </c>
      <c r="D140">
        <v>2001</v>
      </c>
      <c r="E140" s="12" t="s">
        <v>1140</v>
      </c>
      <c r="F140" t="s">
        <v>1142</v>
      </c>
      <c r="G140" s="16">
        <v>35</v>
      </c>
      <c r="H140" s="8" t="s">
        <v>1143</v>
      </c>
      <c r="I140" s="8" t="s">
        <v>1575</v>
      </c>
      <c r="J140" t="s">
        <v>1575</v>
      </c>
      <c r="K140" t="s">
        <v>1635</v>
      </c>
      <c r="L140" s="26" t="s">
        <v>1502</v>
      </c>
      <c r="N140" t="s">
        <v>1249</v>
      </c>
      <c r="O140" t="s">
        <v>950</v>
      </c>
      <c r="S140" s="26" t="s">
        <v>1636</v>
      </c>
    </row>
    <row r="141" spans="1:19" ht="90">
      <c r="A141" t="s">
        <v>657</v>
      </c>
      <c r="B141" t="s">
        <v>503</v>
      </c>
      <c r="C141" t="s">
        <v>1137</v>
      </c>
      <c r="D141">
        <v>2005</v>
      </c>
      <c r="E141" s="12" t="s">
        <v>1138</v>
      </c>
      <c r="F141" t="s">
        <v>1041</v>
      </c>
      <c r="G141" s="16">
        <v>19</v>
      </c>
      <c r="H141" s="8" t="s">
        <v>1139</v>
      </c>
      <c r="I141" s="8" t="s">
        <v>1575</v>
      </c>
      <c r="J141" t="s">
        <v>1575</v>
      </c>
      <c r="K141" t="s">
        <v>1035</v>
      </c>
      <c r="L141" s="26" t="s">
        <v>1656</v>
      </c>
      <c r="N141" t="s">
        <v>424</v>
      </c>
      <c r="O141" t="s">
        <v>950</v>
      </c>
      <c r="S141" s="26" t="s">
        <v>1660</v>
      </c>
    </row>
    <row r="142" spans="1:19" ht="120">
      <c r="A142" t="s">
        <v>1609</v>
      </c>
      <c r="B142" t="s">
        <v>921</v>
      </c>
      <c r="C142" t="s">
        <v>192</v>
      </c>
      <c r="D142">
        <v>1998</v>
      </c>
      <c r="E142" s="12" t="s">
        <v>257</v>
      </c>
      <c r="F142" t="s">
        <v>33</v>
      </c>
      <c r="G142" s="16">
        <v>18</v>
      </c>
      <c r="H142" t="s">
        <v>193</v>
      </c>
      <c r="I142" t="s">
        <v>1575</v>
      </c>
      <c r="J142" t="s">
        <v>1575</v>
      </c>
      <c r="K142" t="s">
        <v>1520</v>
      </c>
      <c r="L142" s="26" t="s">
        <v>1617</v>
      </c>
      <c r="N142" t="s">
        <v>1249</v>
      </c>
      <c r="O142" t="s">
        <v>950</v>
      </c>
      <c r="P142" t="s">
        <v>1170</v>
      </c>
      <c r="Q142" t="s">
        <v>1170</v>
      </c>
      <c r="R142" t="s">
        <v>822</v>
      </c>
      <c r="S142" s="26" t="s">
        <v>1613</v>
      </c>
    </row>
    <row r="143" spans="1:19" hidden="1">
      <c r="A143" t="s">
        <v>658</v>
      </c>
      <c r="B143" t="s">
        <v>922</v>
      </c>
      <c r="C143" t="s">
        <v>1183</v>
      </c>
      <c r="D143">
        <v>2004</v>
      </c>
      <c r="E143" t="s">
        <v>1181</v>
      </c>
      <c r="F143" t="s">
        <v>1178</v>
      </c>
      <c r="G143" s="16">
        <v>188</v>
      </c>
      <c r="H143" t="s">
        <v>1182</v>
      </c>
      <c r="L143" s="26" t="s">
        <v>1184</v>
      </c>
      <c r="O143" t="s">
        <v>13</v>
      </c>
    </row>
    <row r="144" spans="1:19" ht="45">
      <c r="A144" t="s">
        <v>109</v>
      </c>
      <c r="B144" t="s">
        <v>923</v>
      </c>
      <c r="C144" t="s">
        <v>68</v>
      </c>
      <c r="D144">
        <v>1971</v>
      </c>
      <c r="E144" s="12" t="s">
        <v>69</v>
      </c>
      <c r="F144" t="s">
        <v>70</v>
      </c>
      <c r="G144" s="16">
        <v>97</v>
      </c>
      <c r="H144" t="s">
        <v>71</v>
      </c>
      <c r="I144" t="s">
        <v>1575</v>
      </c>
      <c r="J144" t="s">
        <v>139</v>
      </c>
      <c r="K144" t="s">
        <v>1517</v>
      </c>
      <c r="L144" s="26" t="s">
        <v>1519</v>
      </c>
      <c r="N144" t="s">
        <v>1518</v>
      </c>
      <c r="O144" t="s">
        <v>950</v>
      </c>
      <c r="P144" t="s">
        <v>1170</v>
      </c>
      <c r="Q144" t="s">
        <v>1170</v>
      </c>
    </row>
    <row r="145" spans="1:19" ht="45" hidden="1">
      <c r="A145" t="s">
        <v>659</v>
      </c>
      <c r="B145" t="s">
        <v>504</v>
      </c>
      <c r="C145" t="s">
        <v>1177</v>
      </c>
      <c r="D145">
        <v>2011</v>
      </c>
      <c r="E145" s="12" t="s">
        <v>1176</v>
      </c>
      <c r="F145" t="s">
        <v>1178</v>
      </c>
      <c r="G145" s="16">
        <v>262</v>
      </c>
      <c r="H145" t="s">
        <v>1179</v>
      </c>
      <c r="L145" s="26" t="s">
        <v>1180</v>
      </c>
      <c r="O145" t="s">
        <v>952</v>
      </c>
    </row>
    <row r="146" spans="1:19" ht="30" hidden="1">
      <c r="A146" t="s">
        <v>660</v>
      </c>
      <c r="B146" t="s">
        <v>924</v>
      </c>
      <c r="C146" t="s">
        <v>1172</v>
      </c>
      <c r="D146">
        <v>2013</v>
      </c>
      <c r="E146" s="12" t="s">
        <v>1173</v>
      </c>
      <c r="F146" t="s">
        <v>303</v>
      </c>
      <c r="K146" t="s">
        <v>1174</v>
      </c>
      <c r="L146" s="26" t="s">
        <v>1502</v>
      </c>
      <c r="N146" t="s">
        <v>11</v>
      </c>
      <c r="O146" t="s">
        <v>950</v>
      </c>
      <c r="P146" t="s">
        <v>1170</v>
      </c>
      <c r="Q146" t="s">
        <v>1170</v>
      </c>
      <c r="R146" t="s">
        <v>1175</v>
      </c>
    </row>
    <row r="147" spans="1:19" ht="30">
      <c r="A147" t="s">
        <v>662</v>
      </c>
      <c r="B147" t="s">
        <v>505</v>
      </c>
      <c r="C147" t="s">
        <v>1166</v>
      </c>
      <c r="D147">
        <v>2000</v>
      </c>
      <c r="E147" s="12" t="s">
        <v>1165</v>
      </c>
      <c r="F147" t="s">
        <v>1167</v>
      </c>
      <c r="G147" s="16">
        <v>124</v>
      </c>
      <c r="H147" t="s">
        <v>1168</v>
      </c>
      <c r="I147" t="s">
        <v>1575</v>
      </c>
      <c r="J147" t="s">
        <v>1575</v>
      </c>
      <c r="K147" t="s">
        <v>1169</v>
      </c>
      <c r="L147" s="26" t="s">
        <v>1502</v>
      </c>
      <c r="N147" t="s">
        <v>411</v>
      </c>
      <c r="O147" t="s">
        <v>950</v>
      </c>
      <c r="P147" t="s">
        <v>1170</v>
      </c>
      <c r="Q147" t="s">
        <v>1170</v>
      </c>
      <c r="R147" t="s">
        <v>1171</v>
      </c>
      <c r="S147" s="26" t="s">
        <v>1708</v>
      </c>
    </row>
    <row r="148" spans="1:19" ht="30" hidden="1">
      <c r="A148" t="s">
        <v>661</v>
      </c>
      <c r="C148" t="s">
        <v>52</v>
      </c>
      <c r="D148">
        <v>1942</v>
      </c>
      <c r="E148" s="12" t="s">
        <v>53</v>
      </c>
      <c r="F148" t="s">
        <v>54</v>
      </c>
      <c r="H148" t="s">
        <v>55</v>
      </c>
      <c r="L148" s="26" t="s">
        <v>1502</v>
      </c>
    </row>
    <row r="149" spans="1:19" ht="30" hidden="1">
      <c r="A149" t="s">
        <v>663</v>
      </c>
      <c r="B149" t="s">
        <v>925</v>
      </c>
      <c r="D149">
        <v>2008</v>
      </c>
      <c r="E149" s="12" t="s">
        <v>1163</v>
      </c>
      <c r="F149" t="s">
        <v>300</v>
      </c>
      <c r="L149" s="26" t="s">
        <v>1164</v>
      </c>
      <c r="O149" t="s">
        <v>13</v>
      </c>
    </row>
    <row r="150" spans="1:19" ht="45">
      <c r="A150" s="47" t="s">
        <v>664</v>
      </c>
      <c r="B150" t="s">
        <v>506</v>
      </c>
      <c r="C150" t="s">
        <v>1160</v>
      </c>
      <c r="D150">
        <v>1999</v>
      </c>
      <c r="E150" s="12" t="s">
        <v>1161</v>
      </c>
      <c r="F150" s="12" t="s">
        <v>560</v>
      </c>
      <c r="G150" s="16">
        <v>474</v>
      </c>
      <c r="H150" t="s">
        <v>1162</v>
      </c>
      <c r="I150" t="s">
        <v>1575</v>
      </c>
      <c r="J150" t="s">
        <v>1575</v>
      </c>
      <c r="K150" t="s">
        <v>1147</v>
      </c>
      <c r="L150" t="s">
        <v>1682</v>
      </c>
      <c r="N150" t="s">
        <v>411</v>
      </c>
      <c r="O150" t="s">
        <v>950</v>
      </c>
    </row>
    <row r="151" spans="1:19" ht="30" hidden="1">
      <c r="A151" t="s">
        <v>665</v>
      </c>
      <c r="B151" t="s">
        <v>507</v>
      </c>
      <c r="C151" t="s">
        <v>1189</v>
      </c>
      <c r="D151">
        <v>2007</v>
      </c>
      <c r="E151" s="12" t="s">
        <v>1188</v>
      </c>
      <c r="F151" t="s">
        <v>1190</v>
      </c>
      <c r="G151" s="16">
        <v>42</v>
      </c>
      <c r="H151" t="s">
        <v>1191</v>
      </c>
      <c r="L151" s="26" t="s">
        <v>1187</v>
      </c>
      <c r="O151" t="s">
        <v>952</v>
      </c>
    </row>
    <row r="152" spans="1:19" ht="45" hidden="1">
      <c r="A152" t="s">
        <v>666</v>
      </c>
      <c r="C152" t="s">
        <v>56</v>
      </c>
      <c r="D152">
        <v>1978</v>
      </c>
      <c r="E152" s="12" t="s">
        <v>57</v>
      </c>
      <c r="F152" t="s">
        <v>58</v>
      </c>
      <c r="G152" s="16">
        <v>10</v>
      </c>
      <c r="H152" t="s">
        <v>59</v>
      </c>
      <c r="L152" s="26" t="s">
        <v>1502</v>
      </c>
    </row>
    <row r="153" spans="1:19" hidden="1">
      <c r="A153" t="s">
        <v>667</v>
      </c>
      <c r="B153" t="s">
        <v>926</v>
      </c>
      <c r="D153">
        <v>2012</v>
      </c>
      <c r="L153" s="26" t="s">
        <v>1186</v>
      </c>
      <c r="O153" t="s">
        <v>13</v>
      </c>
    </row>
    <row r="154" spans="1:19" ht="60">
      <c r="A154" s="47" t="s">
        <v>668</v>
      </c>
      <c r="B154" t="s">
        <v>508</v>
      </c>
      <c r="C154" t="s">
        <v>1192</v>
      </c>
      <c r="D154">
        <v>1994</v>
      </c>
      <c r="E154" s="12" t="s">
        <v>1193</v>
      </c>
      <c r="F154" t="s">
        <v>203</v>
      </c>
      <c r="G154" s="16">
        <v>90</v>
      </c>
      <c r="H154" t="s">
        <v>1194</v>
      </c>
      <c r="I154" t="s">
        <v>1575</v>
      </c>
      <c r="J154" t="s">
        <v>1575</v>
      </c>
      <c r="K154" t="s">
        <v>1151</v>
      </c>
      <c r="L154" s="26" t="s">
        <v>1502</v>
      </c>
      <c r="N154" t="s">
        <v>411</v>
      </c>
      <c r="O154" t="s">
        <v>950</v>
      </c>
      <c r="P154" t="s">
        <v>1170</v>
      </c>
      <c r="Q154" t="s">
        <v>1170</v>
      </c>
      <c r="R154" t="s">
        <v>400</v>
      </c>
      <c r="S154" t="s">
        <v>1701</v>
      </c>
    </row>
    <row r="155" spans="1:19" ht="30" hidden="1">
      <c r="A155" t="s">
        <v>669</v>
      </c>
      <c r="B155" t="s">
        <v>509</v>
      </c>
      <c r="C155" t="s">
        <v>1195</v>
      </c>
      <c r="D155">
        <v>1997</v>
      </c>
      <c r="E155" s="12" t="s">
        <v>1196</v>
      </c>
      <c r="F155" t="s">
        <v>1197</v>
      </c>
      <c r="G155" s="16">
        <v>20</v>
      </c>
      <c r="H155" t="s">
        <v>1198</v>
      </c>
      <c r="I155" t="s">
        <v>1576</v>
      </c>
      <c r="K155" t="s">
        <v>1199</v>
      </c>
      <c r="L155" s="26" t="s">
        <v>1502</v>
      </c>
      <c r="N155" t="s">
        <v>411</v>
      </c>
      <c r="O155" t="s">
        <v>950</v>
      </c>
      <c r="P155" t="s">
        <v>1170</v>
      </c>
      <c r="Q155" t="s">
        <v>1170</v>
      </c>
      <c r="R155" t="s">
        <v>814</v>
      </c>
    </row>
    <row r="156" spans="1:19" ht="45" hidden="1">
      <c r="A156" t="s">
        <v>670</v>
      </c>
      <c r="B156" t="s">
        <v>510</v>
      </c>
      <c r="C156" t="s">
        <v>1201</v>
      </c>
      <c r="D156">
        <v>2012</v>
      </c>
      <c r="E156" s="12" t="s">
        <v>1200</v>
      </c>
      <c r="F156" t="s">
        <v>146</v>
      </c>
      <c r="G156" s="16">
        <v>18</v>
      </c>
      <c r="H156" t="s">
        <v>1202</v>
      </c>
      <c r="L156" s="26" t="s">
        <v>1203</v>
      </c>
      <c r="O156" t="s">
        <v>952</v>
      </c>
    </row>
    <row r="157" spans="1:19" ht="30" hidden="1">
      <c r="A157" t="s">
        <v>671</v>
      </c>
      <c r="B157" t="s">
        <v>927</v>
      </c>
      <c r="C157" t="s">
        <v>1206</v>
      </c>
      <c r="D157">
        <v>2006</v>
      </c>
      <c r="E157" s="12" t="s">
        <v>1204</v>
      </c>
      <c r="F157" t="s">
        <v>303</v>
      </c>
      <c r="G157" s="16">
        <v>170</v>
      </c>
      <c r="H157" t="s">
        <v>1205</v>
      </c>
      <c r="L157" s="26" t="s">
        <v>1502</v>
      </c>
      <c r="O157" t="s">
        <v>13</v>
      </c>
    </row>
    <row r="158" spans="1:19" ht="30" hidden="1">
      <c r="A158" t="s">
        <v>672</v>
      </c>
      <c r="B158" t="s">
        <v>511</v>
      </c>
      <c r="C158" t="s">
        <v>1207</v>
      </c>
      <c r="D158">
        <v>2004</v>
      </c>
      <c r="E158" s="12" t="s">
        <v>1185</v>
      </c>
      <c r="F158" t="s">
        <v>33</v>
      </c>
      <c r="G158" s="16">
        <v>25</v>
      </c>
      <c r="H158" t="s">
        <v>1208</v>
      </c>
      <c r="K158" t="s">
        <v>148</v>
      </c>
      <c r="L158" s="26" t="s">
        <v>1209</v>
      </c>
      <c r="O158" t="s">
        <v>952</v>
      </c>
    </row>
    <row r="159" spans="1:19" ht="30" hidden="1">
      <c r="A159" t="s">
        <v>80</v>
      </c>
      <c r="C159" t="s">
        <v>81</v>
      </c>
      <c r="D159">
        <v>1981</v>
      </c>
      <c r="E159" s="12" t="s">
        <v>82</v>
      </c>
      <c r="F159" t="s">
        <v>83</v>
      </c>
      <c r="G159" s="16">
        <v>46</v>
      </c>
      <c r="H159" t="s">
        <v>84</v>
      </c>
      <c r="J159" t="s">
        <v>85</v>
      </c>
      <c r="L159" s="26" t="s">
        <v>94</v>
      </c>
      <c r="N159" t="s">
        <v>243</v>
      </c>
      <c r="O159" t="s">
        <v>955</v>
      </c>
      <c r="P159" t="s">
        <v>1170</v>
      </c>
      <c r="Q159" t="s">
        <v>13</v>
      </c>
      <c r="R159" t="s">
        <v>1512</v>
      </c>
    </row>
    <row r="160" spans="1:19" ht="30" hidden="1">
      <c r="A160" s="6" t="s">
        <v>673</v>
      </c>
      <c r="B160" t="s">
        <v>512</v>
      </c>
      <c r="C160" t="s">
        <v>1233</v>
      </c>
      <c r="D160">
        <v>1998</v>
      </c>
      <c r="E160" s="12" t="s">
        <v>1234</v>
      </c>
      <c r="F160" t="s">
        <v>83</v>
      </c>
      <c r="G160" s="16">
        <v>63</v>
      </c>
      <c r="H160" t="s">
        <v>1235</v>
      </c>
      <c r="I160" t="s">
        <v>1576</v>
      </c>
      <c r="K160" t="s">
        <v>66</v>
      </c>
      <c r="L160" s="26" t="s">
        <v>1502</v>
      </c>
      <c r="N160" t="s">
        <v>102</v>
      </c>
      <c r="O160" t="s">
        <v>950</v>
      </c>
      <c r="P160" t="s">
        <v>1170</v>
      </c>
      <c r="Q160" t="s">
        <v>1170</v>
      </c>
      <c r="R160" t="s">
        <v>1516</v>
      </c>
    </row>
    <row r="161" spans="1:18" ht="45" hidden="1">
      <c r="A161" t="s">
        <v>674</v>
      </c>
      <c r="B161" t="s">
        <v>513</v>
      </c>
      <c r="C161" t="s">
        <v>1229</v>
      </c>
      <c r="D161">
        <v>2009</v>
      </c>
      <c r="E161" s="12" t="s">
        <v>1228</v>
      </c>
      <c r="F161" t="s">
        <v>1230</v>
      </c>
      <c r="G161" s="16">
        <v>11</v>
      </c>
      <c r="H161" t="s">
        <v>1231</v>
      </c>
      <c r="I161" t="s">
        <v>1576</v>
      </c>
      <c r="K161" t="s">
        <v>1147</v>
      </c>
      <c r="L161" s="26" t="s">
        <v>1502</v>
      </c>
      <c r="O161" t="s">
        <v>950</v>
      </c>
      <c r="P161" t="s">
        <v>1170</v>
      </c>
      <c r="Q161" t="s">
        <v>1170</v>
      </c>
      <c r="R161" t="s">
        <v>1232</v>
      </c>
    </row>
    <row r="162" spans="1:18" ht="45" hidden="1">
      <c r="A162" t="s">
        <v>675</v>
      </c>
      <c r="B162" t="s">
        <v>514</v>
      </c>
      <c r="C162" t="s">
        <v>1226</v>
      </c>
      <c r="D162">
        <v>2010</v>
      </c>
      <c r="E162" s="12" t="s">
        <v>1225</v>
      </c>
      <c r="F162" t="s">
        <v>1227</v>
      </c>
      <c r="G162" s="16">
        <v>24</v>
      </c>
      <c r="H162" t="s">
        <v>1009</v>
      </c>
      <c r="I162" t="s">
        <v>1576</v>
      </c>
      <c r="K162" t="s">
        <v>1222</v>
      </c>
      <c r="L162" s="26" t="s">
        <v>1223</v>
      </c>
      <c r="N162" t="s">
        <v>411</v>
      </c>
      <c r="O162" t="s">
        <v>950</v>
      </c>
      <c r="P162" t="s">
        <v>1170</v>
      </c>
      <c r="Q162" t="s">
        <v>1170</v>
      </c>
      <c r="R162" t="s">
        <v>1224</v>
      </c>
    </row>
    <row r="163" spans="1:18" ht="45" hidden="1">
      <c r="A163" t="s">
        <v>676</v>
      </c>
      <c r="B163" t="s">
        <v>515</v>
      </c>
      <c r="C163" t="s">
        <v>1219</v>
      </c>
      <c r="D163">
        <v>2013</v>
      </c>
      <c r="E163" s="12" t="s">
        <v>1218</v>
      </c>
      <c r="F163" t="s">
        <v>1220</v>
      </c>
      <c r="G163" s="16">
        <v>94</v>
      </c>
      <c r="H163" t="s">
        <v>1221</v>
      </c>
      <c r="L163" s="26" t="s">
        <v>1217</v>
      </c>
    </row>
    <row r="164" spans="1:18" hidden="1">
      <c r="A164" t="s">
        <v>677</v>
      </c>
      <c r="B164" t="s">
        <v>928</v>
      </c>
      <c r="D164">
        <v>2003</v>
      </c>
      <c r="L164" s="26" t="s">
        <v>1216</v>
      </c>
      <c r="O164" t="s">
        <v>13</v>
      </c>
    </row>
    <row r="165" spans="1:18" ht="30" hidden="1">
      <c r="A165" t="s">
        <v>678</v>
      </c>
      <c r="B165" t="s">
        <v>929</v>
      </c>
      <c r="D165">
        <v>2006</v>
      </c>
      <c r="L165" s="26" t="s">
        <v>1215</v>
      </c>
      <c r="O165" t="s">
        <v>13</v>
      </c>
    </row>
    <row r="166" spans="1:18" ht="30" hidden="1">
      <c r="A166" t="s">
        <v>679</v>
      </c>
      <c r="B166" t="s">
        <v>516</v>
      </c>
      <c r="D166">
        <v>1978</v>
      </c>
      <c r="L166" s="26" t="s">
        <v>1210</v>
      </c>
      <c r="O166" t="s">
        <v>13</v>
      </c>
    </row>
    <row r="167" spans="1:18" ht="16" hidden="1">
      <c r="A167" t="s">
        <v>1255</v>
      </c>
      <c r="B167" t="s">
        <v>517</v>
      </c>
      <c r="C167" t="s">
        <v>1212</v>
      </c>
      <c r="D167">
        <v>2014</v>
      </c>
      <c r="E167" s="27" t="s">
        <v>1211</v>
      </c>
      <c r="F167" t="s">
        <v>1213</v>
      </c>
      <c r="G167" s="16">
        <v>101</v>
      </c>
      <c r="H167" t="s">
        <v>1214</v>
      </c>
      <c r="L167" s="26" t="s">
        <v>1256</v>
      </c>
      <c r="O167" t="s">
        <v>13</v>
      </c>
    </row>
    <row r="168" spans="1:18" ht="30" hidden="1">
      <c r="A168" t="s">
        <v>680</v>
      </c>
      <c r="B168" t="s">
        <v>518</v>
      </c>
      <c r="D168">
        <v>2015</v>
      </c>
      <c r="L168" s="26" t="s">
        <v>1254</v>
      </c>
      <c r="O168" t="s">
        <v>13</v>
      </c>
    </row>
    <row r="169" spans="1:18" ht="45" hidden="1">
      <c r="A169" t="s">
        <v>681</v>
      </c>
      <c r="B169" t="s">
        <v>930</v>
      </c>
      <c r="C169" t="s">
        <v>1250</v>
      </c>
      <c r="D169">
        <v>1987</v>
      </c>
      <c r="E169" s="12" t="s">
        <v>1251</v>
      </c>
      <c r="F169" t="s">
        <v>1252</v>
      </c>
      <c r="G169" s="16">
        <v>38</v>
      </c>
      <c r="H169" t="s">
        <v>1253</v>
      </c>
      <c r="I169" t="s">
        <v>1576</v>
      </c>
      <c r="K169" t="s">
        <v>1248</v>
      </c>
      <c r="L169" s="26" t="s">
        <v>1502</v>
      </c>
      <c r="N169" t="s">
        <v>1249</v>
      </c>
      <c r="O169" t="s">
        <v>950</v>
      </c>
    </row>
    <row r="170" spans="1:18" hidden="1">
      <c r="A170" t="s">
        <v>682</v>
      </c>
      <c r="B170" t="s">
        <v>931</v>
      </c>
      <c r="D170">
        <v>1988</v>
      </c>
      <c r="L170" s="26" t="s">
        <v>1247</v>
      </c>
      <c r="O170" t="s">
        <v>13</v>
      </c>
    </row>
    <row r="171" spans="1:18" ht="30" hidden="1">
      <c r="A171" t="s">
        <v>683</v>
      </c>
      <c r="B171" t="s">
        <v>519</v>
      </c>
      <c r="D171">
        <v>2010</v>
      </c>
      <c r="L171" s="26" t="s">
        <v>1246</v>
      </c>
      <c r="O171" t="s">
        <v>13</v>
      </c>
    </row>
    <row r="172" spans="1:18" ht="30" hidden="1">
      <c r="A172" t="s">
        <v>684</v>
      </c>
      <c r="B172" t="s">
        <v>723</v>
      </c>
      <c r="C172" t="s">
        <v>724</v>
      </c>
      <c r="D172">
        <v>2008</v>
      </c>
      <c r="E172" s="12" t="s">
        <v>725</v>
      </c>
      <c r="F172" t="s">
        <v>726</v>
      </c>
      <c r="G172" s="16">
        <v>62</v>
      </c>
      <c r="H172" t="s">
        <v>727</v>
      </c>
      <c r="I172" t="s">
        <v>85</v>
      </c>
      <c r="K172" t="s">
        <v>728</v>
      </c>
      <c r="L172" s="26" t="s">
        <v>1502</v>
      </c>
      <c r="N172" t="s">
        <v>11</v>
      </c>
      <c r="O172" t="s">
        <v>950</v>
      </c>
      <c r="P172" t="s">
        <v>1170</v>
      </c>
      <c r="Q172" t="s">
        <v>1170</v>
      </c>
      <c r="R172" t="s">
        <v>1242</v>
      </c>
    </row>
    <row r="173" spans="1:18" ht="45" hidden="1">
      <c r="A173" t="s">
        <v>685</v>
      </c>
      <c r="B173" t="s">
        <v>932</v>
      </c>
      <c r="C173" t="s">
        <v>1243</v>
      </c>
      <c r="D173">
        <v>1994</v>
      </c>
      <c r="E173" s="12" t="s">
        <v>1244</v>
      </c>
      <c r="F173" t="s">
        <v>1142</v>
      </c>
      <c r="G173" s="16">
        <v>28</v>
      </c>
      <c r="H173" t="s">
        <v>1245</v>
      </c>
      <c r="I173" t="s">
        <v>1576</v>
      </c>
      <c r="K173" t="s">
        <v>1241</v>
      </c>
      <c r="L173" s="26" t="s">
        <v>1502</v>
      </c>
      <c r="N173" t="s">
        <v>11</v>
      </c>
      <c r="O173" t="s">
        <v>950</v>
      </c>
      <c r="P173" t="s">
        <v>1170</v>
      </c>
      <c r="Q173" t="s">
        <v>1170</v>
      </c>
      <c r="R173" t="s">
        <v>1242</v>
      </c>
    </row>
    <row r="174" spans="1:18" ht="30" hidden="1">
      <c r="A174" t="s">
        <v>686</v>
      </c>
      <c r="B174" t="s">
        <v>933</v>
      </c>
      <c r="C174" t="s">
        <v>1237</v>
      </c>
      <c r="D174">
        <v>2008</v>
      </c>
      <c r="E174" s="12" t="s">
        <v>1236</v>
      </c>
      <c r="F174" t="s">
        <v>33</v>
      </c>
      <c r="G174" s="16">
        <v>28</v>
      </c>
      <c r="H174" t="s">
        <v>1238</v>
      </c>
      <c r="I174" t="s">
        <v>1576</v>
      </c>
      <c r="K174" t="s">
        <v>1239</v>
      </c>
      <c r="L174" s="26" t="s">
        <v>1240</v>
      </c>
      <c r="O174" t="s">
        <v>950</v>
      </c>
      <c r="P174" t="s">
        <v>1170</v>
      </c>
      <c r="Q174" t="s">
        <v>1170</v>
      </c>
      <c r="R174" t="s">
        <v>822</v>
      </c>
    </row>
    <row r="175" spans="1:18" ht="45" hidden="1">
      <c r="A175" t="s">
        <v>687</v>
      </c>
      <c r="B175" t="s">
        <v>934</v>
      </c>
      <c r="C175" t="s">
        <v>719</v>
      </c>
      <c r="D175">
        <v>2004</v>
      </c>
      <c r="E175" s="12" t="s">
        <v>721</v>
      </c>
      <c r="F175" t="s">
        <v>70</v>
      </c>
      <c r="G175" s="16">
        <v>129</v>
      </c>
      <c r="H175" s="11" t="s">
        <v>720</v>
      </c>
      <c r="I175" t="s">
        <v>1576</v>
      </c>
      <c r="K175" t="s">
        <v>66</v>
      </c>
      <c r="L175" s="26" t="s">
        <v>1502</v>
      </c>
      <c r="N175" t="s">
        <v>102</v>
      </c>
      <c r="O175" t="s">
        <v>950</v>
      </c>
      <c r="P175" t="s">
        <v>1170</v>
      </c>
      <c r="Q175" t="s">
        <v>1170</v>
      </c>
      <c r="R175" t="s">
        <v>1268</v>
      </c>
    </row>
    <row r="176" spans="1:18" hidden="1">
      <c r="A176" t="s">
        <v>688</v>
      </c>
      <c r="B176" t="s">
        <v>520</v>
      </c>
      <c r="D176">
        <v>2012</v>
      </c>
      <c r="L176" s="26" t="s">
        <v>1256</v>
      </c>
      <c r="O176" t="s">
        <v>13</v>
      </c>
    </row>
    <row r="177" spans="1:18" ht="30" hidden="1">
      <c r="A177" t="s">
        <v>67</v>
      </c>
      <c r="B177" t="s">
        <v>935</v>
      </c>
      <c r="C177" t="s">
        <v>63</v>
      </c>
      <c r="D177">
        <v>1964</v>
      </c>
      <c r="E177" s="12" t="s">
        <v>64</v>
      </c>
      <c r="F177" t="s">
        <v>1507</v>
      </c>
      <c r="G177" s="16">
        <v>39</v>
      </c>
      <c r="H177" t="s">
        <v>65</v>
      </c>
      <c r="J177" t="s">
        <v>139</v>
      </c>
      <c r="K177" t="s">
        <v>66</v>
      </c>
      <c r="L177" s="26" t="s">
        <v>150</v>
      </c>
      <c r="O177" t="s">
        <v>955</v>
      </c>
      <c r="P177" t="s">
        <v>1170</v>
      </c>
      <c r="Q177" t="s">
        <v>13</v>
      </c>
      <c r="R177" t="s">
        <v>1513</v>
      </c>
    </row>
    <row r="178" spans="1:18" hidden="1">
      <c r="A178" t="s">
        <v>689</v>
      </c>
      <c r="B178" t="s">
        <v>521</v>
      </c>
      <c r="D178">
        <v>2009</v>
      </c>
      <c r="L178" s="26" t="s">
        <v>1267</v>
      </c>
      <c r="O178" t="s">
        <v>13</v>
      </c>
    </row>
    <row r="179" spans="1:18" ht="30" hidden="1">
      <c r="A179" t="s">
        <v>690</v>
      </c>
      <c r="B179" t="s">
        <v>522</v>
      </c>
      <c r="C179" t="s">
        <v>1262</v>
      </c>
      <c r="D179">
        <v>1975</v>
      </c>
      <c r="E179" s="12" t="s">
        <v>1263</v>
      </c>
      <c r="F179" t="s">
        <v>1264</v>
      </c>
      <c r="I179" t="s">
        <v>1576</v>
      </c>
      <c r="K179" t="s">
        <v>1147</v>
      </c>
      <c r="L179" s="26" t="s">
        <v>1265</v>
      </c>
      <c r="N179" t="s">
        <v>11</v>
      </c>
      <c r="O179" t="s">
        <v>950</v>
      </c>
      <c r="P179" t="s">
        <v>1170</v>
      </c>
      <c r="Q179" t="s">
        <v>1170</v>
      </c>
      <c r="R179" t="s">
        <v>1266</v>
      </c>
    </row>
    <row r="180" spans="1:18" hidden="1">
      <c r="A180" t="s">
        <v>691</v>
      </c>
      <c r="B180" t="s">
        <v>936</v>
      </c>
      <c r="D180">
        <v>1957</v>
      </c>
      <c r="L180" s="26" t="s">
        <v>1261</v>
      </c>
      <c r="O180" t="s">
        <v>13</v>
      </c>
    </row>
    <row r="181" spans="1:18" ht="30" hidden="1">
      <c r="A181" t="s">
        <v>111</v>
      </c>
      <c r="B181" t="s">
        <v>937</v>
      </c>
      <c r="C181" t="s">
        <v>78</v>
      </c>
      <c r="D181">
        <v>1979</v>
      </c>
      <c r="E181" s="12" t="s">
        <v>77</v>
      </c>
      <c r="F181" t="s">
        <v>1505</v>
      </c>
      <c r="G181" s="16">
        <v>104</v>
      </c>
      <c r="H181" t="s">
        <v>79</v>
      </c>
      <c r="J181" t="s">
        <v>139</v>
      </c>
      <c r="L181" s="26" t="s">
        <v>1515</v>
      </c>
      <c r="O181" t="s">
        <v>13</v>
      </c>
      <c r="P181" t="s">
        <v>13</v>
      </c>
      <c r="Q181" t="s">
        <v>1170</v>
      </c>
      <c r="R181" t="s">
        <v>1514</v>
      </c>
    </row>
    <row r="182" spans="1:18" ht="60" hidden="1">
      <c r="A182" t="s">
        <v>35</v>
      </c>
      <c r="B182" t="s">
        <v>938</v>
      </c>
      <c r="C182" t="s">
        <v>1257</v>
      </c>
      <c r="D182">
        <v>2006</v>
      </c>
      <c r="E182" s="12" t="s">
        <v>253</v>
      </c>
      <c r="F182" t="s">
        <v>33</v>
      </c>
      <c r="G182" s="16">
        <v>26</v>
      </c>
      <c r="H182" t="s">
        <v>34</v>
      </c>
      <c r="J182" t="s">
        <v>139</v>
      </c>
      <c r="K182" t="s">
        <v>43</v>
      </c>
      <c r="L182" s="26" t="s">
        <v>220</v>
      </c>
      <c r="O182" t="s">
        <v>955</v>
      </c>
    </row>
    <row r="183" spans="1:18" ht="45" hidden="1">
      <c r="A183" t="s">
        <v>692</v>
      </c>
      <c r="B183" t="s">
        <v>523</v>
      </c>
      <c r="C183" t="s">
        <v>1259</v>
      </c>
      <c r="D183">
        <v>2006</v>
      </c>
      <c r="E183" s="12" t="s">
        <v>1258</v>
      </c>
      <c r="F183" t="s">
        <v>33</v>
      </c>
      <c r="G183" s="16">
        <v>34</v>
      </c>
      <c r="H183" t="s">
        <v>1260</v>
      </c>
      <c r="L183" s="26" t="s">
        <v>1256</v>
      </c>
      <c r="O183" t="s">
        <v>13</v>
      </c>
    </row>
    <row r="184" spans="1:18" ht="45" hidden="1">
      <c r="A184" t="s">
        <v>693</v>
      </c>
      <c r="B184" t="s">
        <v>524</v>
      </c>
      <c r="C184" t="s">
        <v>1280</v>
      </c>
      <c r="D184">
        <v>2009</v>
      </c>
      <c r="E184" s="12" t="s">
        <v>1278</v>
      </c>
      <c r="F184" t="s">
        <v>1003</v>
      </c>
      <c r="G184" s="16">
        <v>149</v>
      </c>
      <c r="H184" t="s">
        <v>1279</v>
      </c>
      <c r="L184" s="26" t="s">
        <v>1277</v>
      </c>
      <c r="O184" t="s">
        <v>952</v>
      </c>
    </row>
    <row r="185" spans="1:18" ht="30" hidden="1">
      <c r="A185" t="s">
        <v>694</v>
      </c>
      <c r="B185" t="s">
        <v>939</v>
      </c>
      <c r="D185">
        <v>2009</v>
      </c>
      <c r="L185" s="26" t="s">
        <v>1277</v>
      </c>
      <c r="O185" t="s">
        <v>952</v>
      </c>
    </row>
    <row r="186" spans="1:18" hidden="1">
      <c r="A186" t="s">
        <v>695</v>
      </c>
      <c r="B186" t="s">
        <v>525</v>
      </c>
      <c r="D186">
        <v>2011</v>
      </c>
      <c r="L186" s="26" t="s">
        <v>1276</v>
      </c>
      <c r="O186" t="s">
        <v>13</v>
      </c>
    </row>
    <row r="187" spans="1:18" hidden="1">
      <c r="A187" t="s">
        <v>696</v>
      </c>
      <c r="B187" t="s">
        <v>526</v>
      </c>
      <c r="D187">
        <v>2013</v>
      </c>
      <c r="L187" s="26" t="s">
        <v>1275</v>
      </c>
      <c r="O187" t="s">
        <v>13</v>
      </c>
    </row>
    <row r="188" spans="1:18" ht="45" hidden="1">
      <c r="A188" t="s">
        <v>697</v>
      </c>
      <c r="B188" t="s">
        <v>527</v>
      </c>
      <c r="D188">
        <v>2013</v>
      </c>
      <c r="E188" s="12" t="s">
        <v>1273</v>
      </c>
      <c r="L188" s="26" t="s">
        <v>1274</v>
      </c>
      <c r="O188" t="s">
        <v>952</v>
      </c>
    </row>
    <row r="189" spans="1:18" hidden="1">
      <c r="A189" t="s">
        <v>698</v>
      </c>
      <c r="B189" t="s">
        <v>528</v>
      </c>
      <c r="D189">
        <v>2014</v>
      </c>
      <c r="L189" s="26" t="s">
        <v>1272</v>
      </c>
      <c r="O189" t="s">
        <v>13</v>
      </c>
    </row>
    <row r="190" spans="1:18" ht="45" hidden="1">
      <c r="A190" t="s">
        <v>699</v>
      </c>
      <c r="B190" t="s">
        <v>529</v>
      </c>
      <c r="D190">
        <v>2014</v>
      </c>
      <c r="E190" s="12" t="s">
        <v>1270</v>
      </c>
      <c r="L190" s="26" t="s">
        <v>1271</v>
      </c>
      <c r="O190" t="s">
        <v>13</v>
      </c>
    </row>
    <row r="191" spans="1:18" ht="45" hidden="1">
      <c r="A191" t="s">
        <v>700</v>
      </c>
      <c r="B191" t="s">
        <v>530</v>
      </c>
      <c r="D191">
        <v>2014</v>
      </c>
      <c r="L191" s="26" t="s">
        <v>1269</v>
      </c>
      <c r="O191" t="s">
        <v>13</v>
      </c>
    </row>
    <row r="192" spans="1:18" hidden="1">
      <c r="A192" t="s">
        <v>701</v>
      </c>
      <c r="B192" t="s">
        <v>940</v>
      </c>
      <c r="D192">
        <v>1996</v>
      </c>
      <c r="L192" s="26" t="s">
        <v>1288</v>
      </c>
      <c r="O192" t="s">
        <v>13</v>
      </c>
    </row>
    <row r="193" spans="1:19" hidden="1">
      <c r="A193" t="s">
        <v>702</v>
      </c>
      <c r="B193" t="s">
        <v>941</v>
      </c>
      <c r="D193">
        <v>2011</v>
      </c>
      <c r="L193" s="26" t="s">
        <v>1287</v>
      </c>
      <c r="O193" t="s">
        <v>13</v>
      </c>
    </row>
    <row r="194" spans="1:19" hidden="1">
      <c r="A194" t="s">
        <v>703</v>
      </c>
      <c r="B194" t="s">
        <v>942</v>
      </c>
      <c r="D194">
        <v>2014</v>
      </c>
      <c r="L194" s="26" t="s">
        <v>1287</v>
      </c>
      <c r="O194" t="s">
        <v>13</v>
      </c>
    </row>
    <row r="195" spans="1:19" hidden="1">
      <c r="A195" t="s">
        <v>704</v>
      </c>
      <c r="B195" t="s">
        <v>943</v>
      </c>
      <c r="D195">
        <v>2012</v>
      </c>
      <c r="L195" s="26" t="s">
        <v>1286</v>
      </c>
      <c r="O195" t="s">
        <v>13</v>
      </c>
      <c r="P195" t="s">
        <v>13</v>
      </c>
      <c r="Q195" t="s">
        <v>13</v>
      </c>
    </row>
    <row r="196" spans="1:19" ht="30" hidden="1">
      <c r="A196" t="s">
        <v>705</v>
      </c>
      <c r="B196" t="s">
        <v>944</v>
      </c>
      <c r="C196" t="s">
        <v>1284</v>
      </c>
      <c r="D196">
        <v>2002</v>
      </c>
      <c r="E196" s="12" t="s">
        <v>1283</v>
      </c>
      <c r="F196" t="s">
        <v>1507</v>
      </c>
      <c r="G196" s="16">
        <v>129</v>
      </c>
      <c r="H196" t="s">
        <v>1285</v>
      </c>
      <c r="L196" s="26" t="s">
        <v>1281</v>
      </c>
      <c r="N196" t="s">
        <v>1282</v>
      </c>
      <c r="O196" t="s">
        <v>952</v>
      </c>
    </row>
    <row r="197" spans="1:19" hidden="1">
      <c r="A197" t="s">
        <v>706</v>
      </c>
      <c r="B197" t="s">
        <v>531</v>
      </c>
      <c r="D197">
        <v>2006</v>
      </c>
      <c r="L197" s="26" t="s">
        <v>1267</v>
      </c>
      <c r="O197" t="s">
        <v>13</v>
      </c>
    </row>
    <row r="198" spans="1:19" hidden="1">
      <c r="A198" t="s">
        <v>707</v>
      </c>
      <c r="B198" t="s">
        <v>945</v>
      </c>
      <c r="D198">
        <v>1999</v>
      </c>
      <c r="L198" s="26" t="s">
        <v>1267</v>
      </c>
      <c r="O198" t="s">
        <v>13</v>
      </c>
    </row>
    <row r="199" spans="1:19" ht="45" hidden="1">
      <c r="A199" t="s">
        <v>708</v>
      </c>
      <c r="B199" t="s">
        <v>532</v>
      </c>
      <c r="C199" t="s">
        <v>1303</v>
      </c>
      <c r="D199">
        <v>2005</v>
      </c>
      <c r="E199" s="12" t="s">
        <v>1301</v>
      </c>
      <c r="F199" t="s">
        <v>1178</v>
      </c>
      <c r="G199" s="16">
        <v>222</v>
      </c>
      <c r="H199" t="s">
        <v>1302</v>
      </c>
      <c r="L199" s="26" t="s">
        <v>1304</v>
      </c>
      <c r="O199" t="s">
        <v>13</v>
      </c>
    </row>
    <row r="200" spans="1:19" ht="45" hidden="1">
      <c r="A200" t="s">
        <v>710</v>
      </c>
      <c r="B200" t="s">
        <v>946</v>
      </c>
      <c r="C200" t="s">
        <v>1297</v>
      </c>
      <c r="D200">
        <v>1983</v>
      </c>
      <c r="E200" s="12" t="s">
        <v>1293</v>
      </c>
      <c r="F200" t="s">
        <v>1294</v>
      </c>
      <c r="G200" s="16">
        <v>32</v>
      </c>
      <c r="H200" s="28" t="s">
        <v>1295</v>
      </c>
      <c r="L200" s="26" t="s">
        <v>1296</v>
      </c>
      <c r="O200" t="s">
        <v>952</v>
      </c>
    </row>
    <row r="201" spans="1:19" hidden="1">
      <c r="A201" t="s">
        <v>711</v>
      </c>
      <c r="B201" t="s">
        <v>534</v>
      </c>
      <c r="D201">
        <v>1993</v>
      </c>
      <c r="L201" s="26" t="s">
        <v>1267</v>
      </c>
      <c r="O201" t="s">
        <v>13</v>
      </c>
    </row>
    <row r="202" spans="1:19" ht="30" hidden="1">
      <c r="A202" t="s">
        <v>709</v>
      </c>
      <c r="B202" t="s">
        <v>533</v>
      </c>
      <c r="C202" t="s">
        <v>1298</v>
      </c>
      <c r="D202">
        <v>1967</v>
      </c>
      <c r="E202" s="12" t="s">
        <v>1299</v>
      </c>
      <c r="F202" t="s">
        <v>203</v>
      </c>
      <c r="G202" s="16">
        <v>20</v>
      </c>
      <c r="H202" t="s">
        <v>1300</v>
      </c>
      <c r="J202" t="s">
        <v>139</v>
      </c>
      <c r="L202" s="26" t="s">
        <v>1502</v>
      </c>
      <c r="O202" t="s">
        <v>955</v>
      </c>
    </row>
    <row r="203" spans="1:19" ht="60" hidden="1">
      <c r="A203" t="s">
        <v>712</v>
      </c>
      <c r="B203" t="s">
        <v>947</v>
      </c>
      <c r="C203" t="s">
        <v>1290</v>
      </c>
      <c r="D203">
        <v>2014</v>
      </c>
      <c r="E203" s="12" t="s">
        <v>1289</v>
      </c>
      <c r="F203" t="s">
        <v>1291</v>
      </c>
      <c r="L203" s="26" t="s">
        <v>1292</v>
      </c>
      <c r="O203" t="s">
        <v>13</v>
      </c>
    </row>
    <row r="204" spans="1:19" hidden="1">
      <c r="A204" t="s">
        <v>713</v>
      </c>
      <c r="B204" t="s">
        <v>535</v>
      </c>
      <c r="D204">
        <v>2014</v>
      </c>
      <c r="L204" s="26" t="s">
        <v>1267</v>
      </c>
      <c r="O204" t="s">
        <v>13</v>
      </c>
    </row>
    <row r="208" spans="1:19">
      <c r="S208"/>
    </row>
    <row r="210" spans="19:19">
      <c r="S210"/>
    </row>
    <row r="237" spans="19:19">
      <c r="S237"/>
    </row>
  </sheetData>
  <autoFilter ref="A1:S204">
    <filterColumn colId="14">
      <filters blank="1">
        <filter val="e"/>
        <filter val="k"/>
      </filters>
    </filterColumn>
  </autoFilter>
  <conditionalFormatting sqref="B1:B5 B9 B11:B15 B18:B23 B28 B30:B33 B39:B42 B47 B52:B57 B59:B61 B63 B66:B67 B75:B79 B94:B97 B101:B106 B108:B110 B113:B118 B147 B150:B152 B158:B163 B178:B179 B182 B184 B186:B191 B199:B200 B204 B136:B141">
    <cfRule type="containsBlanks" dxfId="1" priority="2">
      <formula>LEN(TRIM(B1))=0</formula>
    </cfRule>
  </conditionalFormatting>
  <conditionalFormatting sqref="C1:C204">
    <cfRule type="containsBlanks" dxfId="0" priority="1">
      <formula>LEN(TRIM(C1))=0</formula>
    </cfRule>
  </conditionalFormatting>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554"/>
  <sheetViews>
    <sheetView workbookViewId="0">
      <pane xSplit="2" ySplit="1" topLeftCell="W2" activePane="bottomRight" state="frozen"/>
      <selection pane="topRight" activeCell="C1" sqref="C1"/>
      <selection pane="bottomLeft" activeCell="A2" sqref="A2"/>
      <selection pane="bottomRight" activeCell="AF5" sqref="AF5"/>
    </sheetView>
  </sheetViews>
  <sheetFormatPr baseColWidth="10" defaultRowHeight="15" x14ac:dyDescent="0"/>
  <cols>
    <col min="13" max="16" width="0" hidden="1" customWidth="1"/>
    <col min="21" max="21" width="14" customWidth="1"/>
    <col min="26" max="30" width="0" hidden="1" customWidth="1"/>
  </cols>
  <sheetData>
    <row r="1" spans="1:42" s="2" customFormat="1" ht="53" customHeight="1">
      <c r="A1" s="2" t="s">
        <v>0</v>
      </c>
      <c r="B1" s="2" t="s">
        <v>41</v>
      </c>
      <c r="C1" s="3" t="s">
        <v>1</v>
      </c>
      <c r="D1" s="3" t="s">
        <v>2</v>
      </c>
      <c r="E1" s="3" t="s">
        <v>3</v>
      </c>
      <c r="F1" s="3" t="s">
        <v>4</v>
      </c>
      <c r="G1" s="3" t="s">
        <v>214</v>
      </c>
      <c r="H1" s="3" t="s">
        <v>430</v>
      </c>
      <c r="I1" s="3" t="s">
        <v>431</v>
      </c>
      <c r="J1" s="3" t="s">
        <v>423</v>
      </c>
      <c r="K1" s="3" t="s">
        <v>15</v>
      </c>
      <c r="L1" s="3" t="s">
        <v>768</v>
      </c>
      <c r="M1" s="4" t="s">
        <v>409</v>
      </c>
      <c r="N1" s="4" t="s">
        <v>410</v>
      </c>
      <c r="O1" s="4" t="s">
        <v>803</v>
      </c>
      <c r="P1" s="4" t="s">
        <v>804</v>
      </c>
      <c r="Q1" s="4" t="s">
        <v>6</v>
      </c>
      <c r="R1" s="20" t="s">
        <v>396</v>
      </c>
      <c r="S1" s="20" t="s">
        <v>412</v>
      </c>
      <c r="T1" s="4" t="s">
        <v>395</v>
      </c>
      <c r="U1" s="4" t="s">
        <v>1598</v>
      </c>
      <c r="V1" s="4" t="s">
        <v>820</v>
      </c>
      <c r="W1" s="4" t="s">
        <v>9</v>
      </c>
      <c r="X1" s="4" t="s">
        <v>10</v>
      </c>
      <c r="Y1" s="4" t="s">
        <v>103</v>
      </c>
      <c r="Z1" s="4" t="s">
        <v>763</v>
      </c>
      <c r="AA1" s="4" t="s">
        <v>764</v>
      </c>
      <c r="AB1" s="4" t="s">
        <v>765</v>
      </c>
      <c r="AC1" s="4" t="s">
        <v>766</v>
      </c>
      <c r="AD1" s="4" t="s">
        <v>767</v>
      </c>
      <c r="AE1" s="4" t="s">
        <v>107</v>
      </c>
      <c r="AF1" s="4" t="s">
        <v>108</v>
      </c>
      <c r="AG1" s="4" t="s">
        <v>244</v>
      </c>
      <c r="AH1" s="5" t="s">
        <v>7</v>
      </c>
      <c r="AI1" s="5" t="s">
        <v>22</v>
      </c>
      <c r="AJ1" s="5" t="s">
        <v>23</v>
      </c>
      <c r="AK1" s="21" t="s">
        <v>24</v>
      </c>
      <c r="AL1" s="21" t="s">
        <v>138</v>
      </c>
      <c r="AM1" s="5" t="s">
        <v>13</v>
      </c>
      <c r="AN1" s="5" t="s">
        <v>14</v>
      </c>
      <c r="AO1" s="5" t="s">
        <v>8</v>
      </c>
      <c r="AP1" s="2" t="s">
        <v>12</v>
      </c>
    </row>
    <row r="2" spans="1:42" s="31" customFormat="1">
      <c r="A2" s="24" t="s">
        <v>583</v>
      </c>
      <c r="B2" s="31" t="s">
        <v>37</v>
      </c>
      <c r="C2" s="31" t="s">
        <v>217</v>
      </c>
      <c r="D2" s="31" t="s">
        <v>758</v>
      </c>
      <c r="E2" s="31" t="s">
        <v>759</v>
      </c>
      <c r="F2" s="31" t="s">
        <v>760</v>
      </c>
      <c r="H2" s="31">
        <v>-34.076000000000001</v>
      </c>
      <c r="I2" s="31">
        <v>18.841799999999999</v>
      </c>
      <c r="J2" s="31">
        <v>80</v>
      </c>
      <c r="K2" s="31" t="s">
        <v>757</v>
      </c>
      <c r="L2" s="31" t="s">
        <v>761</v>
      </c>
      <c r="M2" s="24">
        <v>1</v>
      </c>
      <c r="N2" s="24">
        <v>0</v>
      </c>
      <c r="O2" s="24"/>
      <c r="P2" s="24"/>
      <c r="Q2" s="31" t="s">
        <v>213</v>
      </c>
      <c r="R2" s="32" t="s">
        <v>382</v>
      </c>
      <c r="S2" s="32" t="s">
        <v>382</v>
      </c>
      <c r="U2" s="24">
        <v>25</v>
      </c>
      <c r="V2" s="24"/>
      <c r="W2" s="31">
        <v>24</v>
      </c>
      <c r="X2" s="31">
        <v>0</v>
      </c>
      <c r="Z2" s="31">
        <v>0</v>
      </c>
      <c r="AE2" s="31">
        <v>200</v>
      </c>
      <c r="AF2" s="31" t="s">
        <v>432</v>
      </c>
      <c r="AH2" s="31" t="s">
        <v>762</v>
      </c>
      <c r="AK2" s="24"/>
      <c r="AL2" s="24">
        <v>0.12</v>
      </c>
      <c r="AP2" s="31" t="s">
        <v>397</v>
      </c>
    </row>
    <row r="3" spans="1:42" s="31" customFormat="1">
      <c r="A3" s="24" t="s">
        <v>583</v>
      </c>
      <c r="B3" s="31" t="s">
        <v>37</v>
      </c>
      <c r="C3" s="31" t="s">
        <v>217</v>
      </c>
      <c r="D3" s="31" t="s">
        <v>758</v>
      </c>
      <c r="E3" s="31" t="s">
        <v>759</v>
      </c>
      <c r="F3" s="31" t="s">
        <v>760</v>
      </c>
      <c r="H3" s="31">
        <v>-34.076000000000001</v>
      </c>
      <c r="I3" s="31">
        <v>18.841799999999999</v>
      </c>
      <c r="J3" s="31">
        <v>80</v>
      </c>
      <c r="K3" s="31" t="s">
        <v>757</v>
      </c>
      <c r="L3" s="31" t="s">
        <v>761</v>
      </c>
      <c r="M3" s="24">
        <v>1</v>
      </c>
      <c r="N3" s="24">
        <v>28</v>
      </c>
      <c r="O3" s="24"/>
      <c r="P3" s="24"/>
      <c r="Q3" s="31" t="s">
        <v>213</v>
      </c>
      <c r="R3" s="32" t="s">
        <v>382</v>
      </c>
      <c r="S3" s="32" t="s">
        <v>382</v>
      </c>
      <c r="U3" s="24">
        <v>25</v>
      </c>
      <c r="V3" s="24"/>
      <c r="W3" s="31">
        <v>24</v>
      </c>
      <c r="X3" s="31">
        <v>0</v>
      </c>
      <c r="Z3" s="31">
        <v>0</v>
      </c>
      <c r="AE3" s="31">
        <v>200</v>
      </c>
      <c r="AF3" s="31" t="s">
        <v>432</v>
      </c>
      <c r="AH3" s="31" t="s">
        <v>762</v>
      </c>
      <c r="AK3" s="24"/>
      <c r="AL3" s="24">
        <v>8.5000000000000006E-2</v>
      </c>
      <c r="AP3" s="31" t="s">
        <v>397</v>
      </c>
    </row>
    <row r="4" spans="1:42" s="31" customFormat="1">
      <c r="A4" s="24" t="s">
        <v>583</v>
      </c>
      <c r="B4" s="31" t="s">
        <v>37</v>
      </c>
      <c r="C4" s="31" t="s">
        <v>217</v>
      </c>
      <c r="D4" s="31" t="s">
        <v>758</v>
      </c>
      <c r="E4" s="31" t="s">
        <v>759</v>
      </c>
      <c r="F4" s="31" t="s">
        <v>760</v>
      </c>
      <c r="H4" s="31">
        <v>-34.076000000000001</v>
      </c>
      <c r="I4" s="31">
        <v>18.841799999999999</v>
      </c>
      <c r="J4" s="31">
        <v>80</v>
      </c>
      <c r="K4" s="31" t="s">
        <v>757</v>
      </c>
      <c r="L4" s="31" t="s">
        <v>761</v>
      </c>
      <c r="M4" s="24">
        <v>1</v>
      </c>
      <c r="N4" s="24">
        <v>56</v>
      </c>
      <c r="O4" s="24"/>
      <c r="P4" s="24"/>
      <c r="Q4" s="31" t="s">
        <v>213</v>
      </c>
      <c r="R4" s="32" t="s">
        <v>382</v>
      </c>
      <c r="S4" s="32" t="s">
        <v>382</v>
      </c>
      <c r="U4" s="24">
        <v>25</v>
      </c>
      <c r="V4" s="24"/>
      <c r="W4" s="31">
        <v>24</v>
      </c>
      <c r="X4" s="31">
        <v>0</v>
      </c>
      <c r="Z4" s="31">
        <v>0</v>
      </c>
      <c r="AE4" s="31">
        <v>200</v>
      </c>
      <c r="AF4" s="31" t="s">
        <v>432</v>
      </c>
      <c r="AH4" s="31" t="s">
        <v>762</v>
      </c>
      <c r="AK4" s="24"/>
      <c r="AL4" s="24">
        <v>0.13300000000000001</v>
      </c>
      <c r="AP4" s="31" t="s">
        <v>397</v>
      </c>
    </row>
    <row r="5" spans="1:42" s="31" customFormat="1">
      <c r="A5" s="24" t="s">
        <v>583</v>
      </c>
      <c r="B5" s="31" t="s">
        <v>37</v>
      </c>
      <c r="C5" s="31" t="s">
        <v>217</v>
      </c>
      <c r="D5" s="31" t="s">
        <v>758</v>
      </c>
      <c r="E5" s="31" t="s">
        <v>759</v>
      </c>
      <c r="F5" s="31" t="s">
        <v>760</v>
      </c>
      <c r="H5" s="31">
        <v>-34.076000000000001</v>
      </c>
      <c r="I5" s="31">
        <v>18.841799999999999</v>
      </c>
      <c r="J5" s="31">
        <v>80</v>
      </c>
      <c r="K5" s="31" t="s">
        <v>757</v>
      </c>
      <c r="L5" s="31" t="s">
        <v>761</v>
      </c>
      <c r="M5" s="24">
        <v>1</v>
      </c>
      <c r="N5" s="24">
        <v>84</v>
      </c>
      <c r="O5" s="24"/>
      <c r="P5" s="24"/>
      <c r="Q5" s="31" t="s">
        <v>213</v>
      </c>
      <c r="R5" s="32" t="s">
        <v>382</v>
      </c>
      <c r="S5" s="32" t="s">
        <v>382</v>
      </c>
      <c r="U5" s="24">
        <v>25</v>
      </c>
      <c r="V5" s="24"/>
      <c r="W5" s="31">
        <v>24</v>
      </c>
      <c r="X5" s="31">
        <v>0</v>
      </c>
      <c r="Z5" s="31">
        <v>0</v>
      </c>
      <c r="AE5" s="31">
        <v>200</v>
      </c>
      <c r="AF5" s="31" t="s">
        <v>432</v>
      </c>
      <c r="AH5" s="31" t="s">
        <v>762</v>
      </c>
      <c r="AK5" s="24"/>
      <c r="AL5" s="24">
        <v>0.16200000000000001</v>
      </c>
      <c r="AP5" s="31" t="s">
        <v>397</v>
      </c>
    </row>
    <row r="6" spans="1:42" s="31" customFormat="1">
      <c r="A6" s="24" t="s">
        <v>583</v>
      </c>
      <c r="B6" s="31" t="s">
        <v>37</v>
      </c>
      <c r="C6" s="31" t="s">
        <v>217</v>
      </c>
      <c r="D6" s="31" t="s">
        <v>758</v>
      </c>
      <c r="E6" s="31" t="s">
        <v>759</v>
      </c>
      <c r="F6" s="31" t="s">
        <v>760</v>
      </c>
      <c r="H6" s="31">
        <v>-34.076000000000001</v>
      </c>
      <c r="I6" s="31">
        <v>18.841799999999999</v>
      </c>
      <c r="J6" s="31">
        <v>80</v>
      </c>
      <c r="K6" s="31" t="s">
        <v>757</v>
      </c>
      <c r="L6" s="31" t="s">
        <v>761</v>
      </c>
      <c r="M6" s="24">
        <v>7</v>
      </c>
      <c r="N6" s="24">
        <v>0</v>
      </c>
      <c r="O6" s="24"/>
      <c r="P6" s="24"/>
      <c r="Q6" s="31" t="s">
        <v>213</v>
      </c>
      <c r="R6" s="32" t="s">
        <v>382</v>
      </c>
      <c r="S6" s="32" t="s">
        <v>382</v>
      </c>
      <c r="U6" s="24">
        <v>25</v>
      </c>
      <c r="V6" s="24"/>
      <c r="W6" s="31">
        <v>24</v>
      </c>
      <c r="X6" s="31">
        <v>0</v>
      </c>
      <c r="Z6" s="31">
        <v>0</v>
      </c>
      <c r="AE6" s="31">
        <v>200</v>
      </c>
      <c r="AF6" s="31" t="s">
        <v>432</v>
      </c>
      <c r="AH6" s="31" t="s">
        <v>762</v>
      </c>
      <c r="AK6" s="24"/>
      <c r="AL6" s="24">
        <v>0.121</v>
      </c>
      <c r="AP6" s="31" t="s">
        <v>397</v>
      </c>
    </row>
    <row r="7" spans="1:42" s="31" customFormat="1">
      <c r="A7" s="24" t="s">
        <v>583</v>
      </c>
      <c r="B7" s="31" t="s">
        <v>37</v>
      </c>
      <c r="C7" s="31" t="s">
        <v>217</v>
      </c>
      <c r="D7" s="31" t="s">
        <v>758</v>
      </c>
      <c r="E7" s="31" t="s">
        <v>759</v>
      </c>
      <c r="F7" s="31" t="s">
        <v>760</v>
      </c>
      <c r="H7" s="31">
        <v>-34.076000000000001</v>
      </c>
      <c r="I7" s="31">
        <v>18.841799999999999</v>
      </c>
      <c r="J7" s="31">
        <v>80</v>
      </c>
      <c r="K7" s="31" t="s">
        <v>757</v>
      </c>
      <c r="L7" s="31" t="s">
        <v>761</v>
      </c>
      <c r="M7" s="24">
        <v>7</v>
      </c>
      <c r="N7" s="24">
        <v>28</v>
      </c>
      <c r="O7" s="24"/>
      <c r="P7" s="24"/>
      <c r="Q7" s="31" t="s">
        <v>213</v>
      </c>
      <c r="R7" s="32" t="s">
        <v>382</v>
      </c>
      <c r="S7" s="32" t="s">
        <v>382</v>
      </c>
      <c r="U7" s="24">
        <v>25</v>
      </c>
      <c r="V7" s="24"/>
      <c r="W7" s="31">
        <v>24</v>
      </c>
      <c r="X7" s="31">
        <v>0</v>
      </c>
      <c r="Z7" s="31">
        <v>0</v>
      </c>
      <c r="AE7" s="31">
        <v>200</v>
      </c>
      <c r="AF7" s="31" t="s">
        <v>432</v>
      </c>
      <c r="AH7" s="31" t="s">
        <v>762</v>
      </c>
      <c r="AK7" s="24"/>
      <c r="AL7" s="24">
        <v>0.104</v>
      </c>
      <c r="AP7" s="31" t="s">
        <v>397</v>
      </c>
    </row>
    <row r="8" spans="1:42" s="31" customFormat="1">
      <c r="A8" s="24" t="s">
        <v>583</v>
      </c>
      <c r="B8" s="31" t="s">
        <v>37</v>
      </c>
      <c r="C8" s="31" t="s">
        <v>217</v>
      </c>
      <c r="D8" s="31" t="s">
        <v>758</v>
      </c>
      <c r="E8" s="31" t="s">
        <v>759</v>
      </c>
      <c r="F8" s="31" t="s">
        <v>760</v>
      </c>
      <c r="H8" s="31">
        <v>-34.076000000000001</v>
      </c>
      <c r="I8" s="31">
        <v>18.841799999999999</v>
      </c>
      <c r="J8" s="31">
        <v>80</v>
      </c>
      <c r="K8" s="31" t="s">
        <v>757</v>
      </c>
      <c r="L8" s="31" t="s">
        <v>761</v>
      </c>
      <c r="M8" s="24">
        <v>7</v>
      </c>
      <c r="N8" s="24">
        <v>56</v>
      </c>
      <c r="O8" s="24"/>
      <c r="P8" s="24"/>
      <c r="Q8" s="31" t="s">
        <v>213</v>
      </c>
      <c r="R8" s="32" t="s">
        <v>382</v>
      </c>
      <c r="S8" s="32" t="s">
        <v>382</v>
      </c>
      <c r="U8" s="24">
        <v>25</v>
      </c>
      <c r="V8" s="24"/>
      <c r="W8" s="31">
        <v>24</v>
      </c>
      <c r="X8" s="31">
        <v>0</v>
      </c>
      <c r="Z8" s="31">
        <v>0</v>
      </c>
      <c r="AE8" s="31">
        <v>200</v>
      </c>
      <c r="AF8" s="31" t="s">
        <v>432</v>
      </c>
      <c r="AH8" s="31" t="s">
        <v>762</v>
      </c>
      <c r="AK8" s="24"/>
      <c r="AL8" s="24">
        <v>0.11799999999999999</v>
      </c>
      <c r="AP8" s="31" t="s">
        <v>397</v>
      </c>
    </row>
    <row r="9" spans="1:42" s="31" customFormat="1">
      <c r="A9" s="24" t="s">
        <v>583</v>
      </c>
      <c r="B9" s="31" t="s">
        <v>37</v>
      </c>
      <c r="C9" s="31" t="s">
        <v>217</v>
      </c>
      <c r="D9" s="31" t="s">
        <v>758</v>
      </c>
      <c r="E9" s="31" t="s">
        <v>759</v>
      </c>
      <c r="F9" s="31" t="s">
        <v>760</v>
      </c>
      <c r="H9" s="31">
        <v>-34.076000000000001</v>
      </c>
      <c r="I9" s="31">
        <v>18.841799999999999</v>
      </c>
      <c r="J9" s="31">
        <v>80</v>
      </c>
      <c r="K9" s="31" t="s">
        <v>757</v>
      </c>
      <c r="L9" s="31" t="s">
        <v>761</v>
      </c>
      <c r="M9" s="24">
        <v>7</v>
      </c>
      <c r="N9" s="24">
        <v>84</v>
      </c>
      <c r="O9" s="24"/>
      <c r="P9" s="24"/>
      <c r="Q9" s="31" t="s">
        <v>213</v>
      </c>
      <c r="R9" s="32" t="s">
        <v>382</v>
      </c>
      <c r="S9" s="32" t="s">
        <v>382</v>
      </c>
      <c r="U9" s="24">
        <v>25</v>
      </c>
      <c r="V9" s="24"/>
      <c r="W9" s="31">
        <v>24</v>
      </c>
      <c r="X9" s="31">
        <v>0</v>
      </c>
      <c r="Z9" s="31">
        <v>0</v>
      </c>
      <c r="AE9" s="31">
        <v>200</v>
      </c>
      <c r="AF9" s="31" t="s">
        <v>432</v>
      </c>
      <c r="AH9" s="31" t="s">
        <v>762</v>
      </c>
      <c r="AK9" s="24"/>
      <c r="AL9" s="24">
        <v>0.14599999999999999</v>
      </c>
      <c r="AP9" s="31" t="s">
        <v>397</v>
      </c>
    </row>
    <row r="10" spans="1:42" s="31" customFormat="1">
      <c r="A10" s="24" t="s">
        <v>583</v>
      </c>
      <c r="B10" s="31" t="s">
        <v>37</v>
      </c>
      <c r="C10" s="31" t="s">
        <v>217</v>
      </c>
      <c r="D10" s="31" t="s">
        <v>758</v>
      </c>
      <c r="E10" s="31" t="s">
        <v>759</v>
      </c>
      <c r="F10" s="31" t="s">
        <v>760</v>
      </c>
      <c r="H10" s="31">
        <v>-34.076000000000001</v>
      </c>
      <c r="I10" s="31">
        <v>18.841799999999999</v>
      </c>
      <c r="J10" s="31">
        <v>80</v>
      </c>
      <c r="K10" s="31" t="s">
        <v>757</v>
      </c>
      <c r="L10" s="31" t="s">
        <v>761</v>
      </c>
      <c r="M10" s="24">
        <v>4</v>
      </c>
      <c r="N10" s="24">
        <v>0</v>
      </c>
      <c r="O10" s="24"/>
      <c r="P10" s="24"/>
      <c r="Q10" s="31" t="s">
        <v>213</v>
      </c>
      <c r="R10" s="32" t="s">
        <v>382</v>
      </c>
      <c r="S10" s="32" t="s">
        <v>382</v>
      </c>
      <c r="U10" s="24">
        <v>25</v>
      </c>
      <c r="V10" s="24"/>
      <c r="W10" s="31">
        <v>24</v>
      </c>
      <c r="X10" s="31">
        <v>0</v>
      </c>
      <c r="Z10" s="31">
        <v>0</v>
      </c>
      <c r="AE10" s="31">
        <v>200</v>
      </c>
      <c r="AF10" s="31" t="s">
        <v>432</v>
      </c>
      <c r="AH10" s="31" t="s">
        <v>762</v>
      </c>
      <c r="AK10" s="24"/>
      <c r="AL10" s="24">
        <v>0.121</v>
      </c>
      <c r="AP10" s="31" t="s">
        <v>397</v>
      </c>
    </row>
    <row r="11" spans="1:42" s="31" customFormat="1">
      <c r="A11" s="24" t="s">
        <v>583</v>
      </c>
      <c r="B11" s="31" t="s">
        <v>37</v>
      </c>
      <c r="C11" s="31" t="s">
        <v>217</v>
      </c>
      <c r="D11" s="31" t="s">
        <v>758</v>
      </c>
      <c r="E11" s="31" t="s">
        <v>759</v>
      </c>
      <c r="F11" s="31" t="s">
        <v>760</v>
      </c>
      <c r="H11" s="31">
        <v>-34.076000000000001</v>
      </c>
      <c r="I11" s="31">
        <v>18.841799999999999</v>
      </c>
      <c r="J11" s="31">
        <v>80</v>
      </c>
      <c r="K11" s="31" t="s">
        <v>757</v>
      </c>
      <c r="L11" s="31" t="s">
        <v>761</v>
      </c>
      <c r="M11" s="24">
        <v>4</v>
      </c>
      <c r="N11" s="24">
        <v>28</v>
      </c>
      <c r="O11" s="24"/>
      <c r="P11" s="24"/>
      <c r="Q11" s="31" t="s">
        <v>213</v>
      </c>
      <c r="R11" s="32" t="s">
        <v>382</v>
      </c>
      <c r="S11" s="32" t="s">
        <v>382</v>
      </c>
      <c r="U11" s="24">
        <v>25</v>
      </c>
      <c r="V11" s="24"/>
      <c r="W11" s="31">
        <v>24</v>
      </c>
      <c r="X11" s="31">
        <v>0</v>
      </c>
      <c r="Z11" s="31">
        <v>0</v>
      </c>
      <c r="AE11" s="31">
        <v>200</v>
      </c>
      <c r="AF11" s="31" t="s">
        <v>432</v>
      </c>
      <c r="AH11" s="31" t="s">
        <v>762</v>
      </c>
      <c r="AK11" s="24"/>
      <c r="AL11" s="24">
        <v>7.8E-2</v>
      </c>
      <c r="AP11" s="31" t="s">
        <v>397</v>
      </c>
    </row>
    <row r="12" spans="1:42" s="31" customFormat="1">
      <c r="A12" s="24" t="s">
        <v>583</v>
      </c>
      <c r="B12" s="31" t="s">
        <v>37</v>
      </c>
      <c r="C12" s="31" t="s">
        <v>217</v>
      </c>
      <c r="D12" s="31" t="s">
        <v>758</v>
      </c>
      <c r="E12" s="31" t="s">
        <v>759</v>
      </c>
      <c r="F12" s="31" t="s">
        <v>760</v>
      </c>
      <c r="H12" s="31">
        <v>-34.076000000000001</v>
      </c>
      <c r="I12" s="31">
        <v>18.841799999999999</v>
      </c>
      <c r="J12" s="31">
        <v>80</v>
      </c>
      <c r="K12" s="31" t="s">
        <v>757</v>
      </c>
      <c r="L12" s="31" t="s">
        <v>761</v>
      </c>
      <c r="M12" s="24">
        <v>4</v>
      </c>
      <c r="N12" s="24">
        <v>56</v>
      </c>
      <c r="O12" s="24"/>
      <c r="P12" s="24"/>
      <c r="Q12" s="31" t="s">
        <v>213</v>
      </c>
      <c r="R12" s="32" t="s">
        <v>382</v>
      </c>
      <c r="S12" s="32" t="s">
        <v>382</v>
      </c>
      <c r="U12" s="24">
        <v>25</v>
      </c>
      <c r="V12" s="24"/>
      <c r="W12" s="31">
        <v>24</v>
      </c>
      <c r="X12" s="31">
        <v>0</v>
      </c>
      <c r="Z12" s="31">
        <v>0</v>
      </c>
      <c r="AE12" s="31">
        <v>200</v>
      </c>
      <c r="AF12" s="31" t="s">
        <v>432</v>
      </c>
      <c r="AH12" s="31" t="s">
        <v>762</v>
      </c>
      <c r="AK12" s="24"/>
      <c r="AL12" s="24">
        <v>0.11799999999999999</v>
      </c>
      <c r="AP12" s="31" t="s">
        <v>397</v>
      </c>
    </row>
    <row r="13" spans="1:42" s="31" customFormat="1">
      <c r="A13" s="24" t="s">
        <v>583</v>
      </c>
      <c r="B13" s="31" t="s">
        <v>37</v>
      </c>
      <c r="C13" s="31" t="s">
        <v>217</v>
      </c>
      <c r="D13" s="31" t="s">
        <v>758</v>
      </c>
      <c r="E13" s="31" t="s">
        <v>759</v>
      </c>
      <c r="F13" s="31" t="s">
        <v>760</v>
      </c>
      <c r="H13" s="31">
        <v>-34.076000000000001</v>
      </c>
      <c r="I13" s="31">
        <v>18.841799999999999</v>
      </c>
      <c r="J13" s="31">
        <v>80</v>
      </c>
      <c r="K13" s="31" t="s">
        <v>757</v>
      </c>
      <c r="L13" s="31" t="s">
        <v>761</v>
      </c>
      <c r="M13" s="24">
        <v>4</v>
      </c>
      <c r="N13" s="24">
        <v>84</v>
      </c>
      <c r="O13" s="24"/>
      <c r="P13" s="24"/>
      <c r="Q13" s="31" t="s">
        <v>213</v>
      </c>
      <c r="R13" s="32" t="s">
        <v>382</v>
      </c>
      <c r="S13" s="32" t="s">
        <v>382</v>
      </c>
      <c r="U13" s="24">
        <v>25</v>
      </c>
      <c r="V13" s="24"/>
      <c r="W13" s="31">
        <v>24</v>
      </c>
      <c r="X13" s="31">
        <v>0</v>
      </c>
      <c r="Z13" s="31">
        <v>0</v>
      </c>
      <c r="AE13" s="31">
        <v>200</v>
      </c>
      <c r="AF13" s="31" t="s">
        <v>432</v>
      </c>
      <c r="AH13" s="31" t="s">
        <v>762</v>
      </c>
      <c r="AK13" s="24"/>
      <c r="AL13" s="24">
        <v>0.14699999999999999</v>
      </c>
      <c r="AP13" s="31" t="s">
        <v>397</v>
      </c>
    </row>
    <row r="14" spans="1:42" s="31" customFormat="1">
      <c r="A14" s="24" t="s">
        <v>583</v>
      </c>
      <c r="B14" s="31" t="s">
        <v>37</v>
      </c>
      <c r="C14" s="31" t="s">
        <v>217</v>
      </c>
      <c r="D14" s="31" t="s">
        <v>758</v>
      </c>
      <c r="E14" s="31" t="s">
        <v>759</v>
      </c>
      <c r="F14" s="31" t="s">
        <v>760</v>
      </c>
      <c r="H14" s="31">
        <v>-34.076000000000001</v>
      </c>
      <c r="I14" s="31">
        <v>18.841799999999999</v>
      </c>
      <c r="J14" s="31">
        <v>80</v>
      </c>
      <c r="K14" s="31" t="s">
        <v>757</v>
      </c>
      <c r="L14" s="31" t="s">
        <v>761</v>
      </c>
      <c r="M14" s="24">
        <v>10</v>
      </c>
      <c r="N14" s="24">
        <v>0</v>
      </c>
      <c r="O14" s="24"/>
      <c r="P14" s="24"/>
      <c r="Q14" s="31" t="s">
        <v>213</v>
      </c>
      <c r="R14" s="32" t="s">
        <v>382</v>
      </c>
      <c r="S14" s="32" t="s">
        <v>382</v>
      </c>
      <c r="U14" s="24">
        <v>25</v>
      </c>
      <c r="V14" s="24"/>
      <c r="W14" s="31">
        <v>24</v>
      </c>
      <c r="X14" s="31">
        <v>0</v>
      </c>
      <c r="Z14" s="31">
        <v>0</v>
      </c>
      <c r="AE14" s="31">
        <v>200</v>
      </c>
      <c r="AF14" s="31" t="s">
        <v>432</v>
      </c>
      <c r="AH14" s="31" t="s">
        <v>762</v>
      </c>
      <c r="AK14" s="24"/>
      <c r="AL14" s="24">
        <v>0.121</v>
      </c>
      <c r="AP14" s="31" t="s">
        <v>397</v>
      </c>
    </row>
    <row r="15" spans="1:42" s="31" customFormat="1">
      <c r="A15" s="24" t="s">
        <v>583</v>
      </c>
      <c r="B15" s="31" t="s">
        <v>37</v>
      </c>
      <c r="C15" s="31" t="s">
        <v>217</v>
      </c>
      <c r="D15" s="31" t="s">
        <v>758</v>
      </c>
      <c r="E15" s="31" t="s">
        <v>759</v>
      </c>
      <c r="F15" s="31" t="s">
        <v>760</v>
      </c>
      <c r="H15" s="31">
        <v>-34.076000000000001</v>
      </c>
      <c r="I15" s="31">
        <v>18.841799999999999</v>
      </c>
      <c r="J15" s="31">
        <v>80</v>
      </c>
      <c r="K15" s="31" t="s">
        <v>757</v>
      </c>
      <c r="L15" s="31" t="s">
        <v>761</v>
      </c>
      <c r="M15" s="24">
        <v>10</v>
      </c>
      <c r="N15" s="24">
        <v>28</v>
      </c>
      <c r="O15" s="24"/>
      <c r="P15" s="24"/>
      <c r="Q15" s="31" t="s">
        <v>213</v>
      </c>
      <c r="R15" s="32" t="s">
        <v>382</v>
      </c>
      <c r="S15" s="32" t="s">
        <v>382</v>
      </c>
      <c r="U15" s="24">
        <v>25</v>
      </c>
      <c r="V15" s="24"/>
      <c r="W15" s="31">
        <v>24</v>
      </c>
      <c r="X15" s="31">
        <v>0</v>
      </c>
      <c r="Z15" s="31">
        <v>0</v>
      </c>
      <c r="AE15" s="31">
        <v>200</v>
      </c>
      <c r="AF15" s="31" t="s">
        <v>432</v>
      </c>
      <c r="AH15" s="31" t="s">
        <v>762</v>
      </c>
      <c r="AK15" s="24"/>
      <c r="AL15" s="24">
        <v>9.0999999999999998E-2</v>
      </c>
      <c r="AP15" s="31" t="s">
        <v>397</v>
      </c>
    </row>
    <row r="16" spans="1:42" s="31" customFormat="1">
      <c r="A16" s="24" t="s">
        <v>583</v>
      </c>
      <c r="B16" s="31" t="s">
        <v>37</v>
      </c>
      <c r="C16" s="31" t="s">
        <v>217</v>
      </c>
      <c r="D16" s="31" t="s">
        <v>758</v>
      </c>
      <c r="E16" s="31" t="s">
        <v>759</v>
      </c>
      <c r="F16" s="31" t="s">
        <v>760</v>
      </c>
      <c r="H16" s="31">
        <v>-34.076000000000001</v>
      </c>
      <c r="I16" s="31">
        <v>18.841799999999999</v>
      </c>
      <c r="J16" s="31">
        <v>80</v>
      </c>
      <c r="K16" s="31" t="s">
        <v>757</v>
      </c>
      <c r="L16" s="31" t="s">
        <v>761</v>
      </c>
      <c r="M16" s="24">
        <v>10</v>
      </c>
      <c r="N16" s="24">
        <v>56</v>
      </c>
      <c r="O16" s="24"/>
      <c r="P16" s="24"/>
      <c r="Q16" s="31" t="s">
        <v>213</v>
      </c>
      <c r="R16" s="32" t="s">
        <v>382</v>
      </c>
      <c r="S16" s="32" t="s">
        <v>382</v>
      </c>
      <c r="U16" s="24">
        <v>25</v>
      </c>
      <c r="V16" s="24"/>
      <c r="W16" s="31">
        <v>24</v>
      </c>
      <c r="X16" s="31">
        <v>0</v>
      </c>
      <c r="Z16" s="31">
        <v>0</v>
      </c>
      <c r="AE16" s="31">
        <v>200</v>
      </c>
      <c r="AF16" s="31" t="s">
        <v>432</v>
      </c>
      <c r="AH16" s="31" t="s">
        <v>762</v>
      </c>
      <c r="AK16" s="24"/>
      <c r="AL16" s="24">
        <v>0.10100000000000001</v>
      </c>
      <c r="AP16" s="31" t="s">
        <v>397</v>
      </c>
    </row>
    <row r="17" spans="1:42" s="31" customFormat="1">
      <c r="A17" s="24" t="s">
        <v>583</v>
      </c>
      <c r="B17" s="31" t="s">
        <v>37</v>
      </c>
      <c r="C17" s="31" t="s">
        <v>217</v>
      </c>
      <c r="D17" s="31" t="s">
        <v>758</v>
      </c>
      <c r="E17" s="31" t="s">
        <v>759</v>
      </c>
      <c r="F17" s="31" t="s">
        <v>760</v>
      </c>
      <c r="H17" s="31">
        <v>-34.076000000000001</v>
      </c>
      <c r="I17" s="31">
        <v>18.841799999999999</v>
      </c>
      <c r="J17" s="31">
        <v>80</v>
      </c>
      <c r="K17" s="31" t="s">
        <v>757</v>
      </c>
      <c r="L17" s="31" t="s">
        <v>761</v>
      </c>
      <c r="M17" s="24">
        <v>10</v>
      </c>
      <c r="N17" s="24">
        <v>84</v>
      </c>
      <c r="O17" s="24"/>
      <c r="P17" s="24"/>
      <c r="Q17" s="31" t="s">
        <v>213</v>
      </c>
      <c r="R17" s="32" t="s">
        <v>382</v>
      </c>
      <c r="S17" s="32" t="s">
        <v>382</v>
      </c>
      <c r="U17" s="24">
        <v>25</v>
      </c>
      <c r="V17" s="24"/>
      <c r="W17" s="31">
        <v>24</v>
      </c>
      <c r="X17" s="31">
        <v>0</v>
      </c>
      <c r="Z17" s="31">
        <v>0</v>
      </c>
      <c r="AE17" s="31">
        <v>200</v>
      </c>
      <c r="AF17" s="31" t="s">
        <v>432</v>
      </c>
      <c r="AH17" s="31" t="s">
        <v>762</v>
      </c>
      <c r="AK17" s="24"/>
      <c r="AL17" s="24">
        <v>0.123</v>
      </c>
      <c r="AP17" s="31" t="s">
        <v>397</v>
      </c>
    </row>
    <row r="18" spans="1:42" s="31" customFormat="1">
      <c r="A18" s="24" t="s">
        <v>583</v>
      </c>
      <c r="B18" s="31" t="s">
        <v>37</v>
      </c>
      <c r="C18" s="31" t="s">
        <v>217</v>
      </c>
      <c r="D18" s="31" t="s">
        <v>758</v>
      </c>
      <c r="E18" s="31" t="s">
        <v>759</v>
      </c>
      <c r="F18" s="31" t="s">
        <v>760</v>
      </c>
      <c r="H18" s="31">
        <v>-34.076000000000001</v>
      </c>
      <c r="I18" s="31">
        <v>18.841799999999999</v>
      </c>
      <c r="J18" s="31">
        <v>80</v>
      </c>
      <c r="K18" s="31" t="s">
        <v>757</v>
      </c>
      <c r="L18" s="31" t="s">
        <v>761</v>
      </c>
      <c r="M18" s="24">
        <v>1</v>
      </c>
      <c r="N18" s="24">
        <v>0</v>
      </c>
      <c r="O18" s="24"/>
      <c r="P18" s="24"/>
      <c r="Q18" s="31" t="s">
        <v>213</v>
      </c>
      <c r="R18" s="32" t="s">
        <v>382</v>
      </c>
      <c r="S18" s="32" t="s">
        <v>382</v>
      </c>
      <c r="U18" s="24">
        <v>25</v>
      </c>
      <c r="V18" s="24"/>
      <c r="W18" s="31">
        <v>24</v>
      </c>
      <c r="X18" s="31">
        <v>0</v>
      </c>
      <c r="Z18" s="31">
        <v>14</v>
      </c>
      <c r="AA18" s="31">
        <v>12</v>
      </c>
      <c r="AB18" s="31">
        <v>12</v>
      </c>
      <c r="AC18" s="31">
        <v>13</v>
      </c>
      <c r="AD18" s="31">
        <v>-1</v>
      </c>
      <c r="AE18" s="31">
        <v>200</v>
      </c>
      <c r="AF18" s="31" t="s">
        <v>432</v>
      </c>
      <c r="AH18" s="31" t="s">
        <v>762</v>
      </c>
      <c r="AK18" s="24"/>
      <c r="AL18" s="24">
        <v>6.6000000000000003E-2</v>
      </c>
      <c r="AP18" s="31" t="s">
        <v>397</v>
      </c>
    </row>
    <row r="19" spans="1:42" s="31" customFormat="1">
      <c r="A19" s="24" t="s">
        <v>583</v>
      </c>
      <c r="B19" s="31" t="s">
        <v>37</v>
      </c>
      <c r="C19" s="31" t="s">
        <v>217</v>
      </c>
      <c r="D19" s="31" t="s">
        <v>758</v>
      </c>
      <c r="E19" s="31" t="s">
        <v>759</v>
      </c>
      <c r="F19" s="31" t="s">
        <v>760</v>
      </c>
      <c r="H19" s="31">
        <v>-34.076000000000001</v>
      </c>
      <c r="I19" s="31">
        <v>18.841799999999999</v>
      </c>
      <c r="J19" s="31">
        <v>80</v>
      </c>
      <c r="K19" s="31" t="s">
        <v>757</v>
      </c>
      <c r="L19" s="31" t="s">
        <v>761</v>
      </c>
      <c r="M19" s="24">
        <v>1</v>
      </c>
      <c r="N19" s="24">
        <v>28</v>
      </c>
      <c r="O19" s="24"/>
      <c r="P19" s="24"/>
      <c r="Q19" s="31" t="s">
        <v>213</v>
      </c>
      <c r="R19" s="32" t="s">
        <v>382</v>
      </c>
      <c r="S19" s="32" t="s">
        <v>382</v>
      </c>
      <c r="U19" s="24">
        <v>25</v>
      </c>
      <c r="V19" s="24"/>
      <c r="W19" s="31">
        <v>24</v>
      </c>
      <c r="X19" s="31">
        <v>0</v>
      </c>
      <c r="Z19" s="31">
        <v>14</v>
      </c>
      <c r="AA19" s="31">
        <v>12</v>
      </c>
      <c r="AB19" s="31">
        <v>12</v>
      </c>
      <c r="AC19" s="31">
        <v>13</v>
      </c>
      <c r="AD19" s="31">
        <v>-1</v>
      </c>
      <c r="AE19" s="31">
        <v>200</v>
      </c>
      <c r="AF19" s="31" t="s">
        <v>432</v>
      </c>
      <c r="AH19" s="31" t="s">
        <v>762</v>
      </c>
      <c r="AK19" s="24"/>
      <c r="AL19" s="24">
        <v>6.9000000000000006E-2</v>
      </c>
      <c r="AP19" s="31" t="s">
        <v>397</v>
      </c>
    </row>
    <row r="20" spans="1:42" s="31" customFormat="1">
      <c r="A20" s="24" t="s">
        <v>583</v>
      </c>
      <c r="B20" s="31" t="s">
        <v>37</v>
      </c>
      <c r="C20" s="31" t="s">
        <v>217</v>
      </c>
      <c r="D20" s="31" t="s">
        <v>758</v>
      </c>
      <c r="E20" s="31" t="s">
        <v>759</v>
      </c>
      <c r="F20" s="31" t="s">
        <v>760</v>
      </c>
      <c r="H20" s="31">
        <v>-34.076000000000001</v>
      </c>
      <c r="I20" s="31">
        <v>18.841799999999999</v>
      </c>
      <c r="J20" s="31">
        <v>80</v>
      </c>
      <c r="K20" s="31" t="s">
        <v>757</v>
      </c>
      <c r="L20" s="31" t="s">
        <v>761</v>
      </c>
      <c r="M20" s="24">
        <v>1</v>
      </c>
      <c r="N20" s="24">
        <v>56</v>
      </c>
      <c r="O20" s="24"/>
      <c r="P20" s="24"/>
      <c r="Q20" s="31" t="s">
        <v>213</v>
      </c>
      <c r="R20" s="32" t="s">
        <v>382</v>
      </c>
      <c r="S20" s="32" t="s">
        <v>382</v>
      </c>
      <c r="U20" s="24">
        <v>25</v>
      </c>
      <c r="V20" s="24"/>
      <c r="W20" s="31">
        <v>24</v>
      </c>
      <c r="X20" s="31">
        <v>0</v>
      </c>
      <c r="Z20" s="31">
        <v>14</v>
      </c>
      <c r="AA20" s="31">
        <v>12</v>
      </c>
      <c r="AB20" s="31">
        <v>12</v>
      </c>
      <c r="AC20" s="31">
        <v>13</v>
      </c>
      <c r="AD20" s="31">
        <v>-1</v>
      </c>
      <c r="AE20" s="31">
        <v>200</v>
      </c>
      <c r="AF20" s="31" t="s">
        <v>432</v>
      </c>
      <c r="AH20" s="31" t="s">
        <v>762</v>
      </c>
      <c r="AK20" s="24"/>
      <c r="AL20" s="24">
        <v>0.11</v>
      </c>
      <c r="AP20" s="31" t="s">
        <v>397</v>
      </c>
    </row>
    <row r="21" spans="1:42" s="31" customFormat="1">
      <c r="A21" s="24" t="s">
        <v>583</v>
      </c>
      <c r="B21" s="31" t="s">
        <v>37</v>
      </c>
      <c r="C21" s="31" t="s">
        <v>217</v>
      </c>
      <c r="D21" s="31" t="s">
        <v>758</v>
      </c>
      <c r="E21" s="31" t="s">
        <v>759</v>
      </c>
      <c r="F21" s="31" t="s">
        <v>760</v>
      </c>
      <c r="H21" s="31">
        <v>-34.076000000000001</v>
      </c>
      <c r="I21" s="31">
        <v>18.841799999999999</v>
      </c>
      <c r="J21" s="31">
        <v>80</v>
      </c>
      <c r="K21" s="31" t="s">
        <v>757</v>
      </c>
      <c r="L21" s="31" t="s">
        <v>761</v>
      </c>
      <c r="M21" s="24">
        <v>1</v>
      </c>
      <c r="N21" s="24">
        <v>84</v>
      </c>
      <c r="O21" s="24"/>
      <c r="P21" s="24"/>
      <c r="Q21" s="31" t="s">
        <v>213</v>
      </c>
      <c r="R21" s="32" t="s">
        <v>382</v>
      </c>
      <c r="S21" s="32" t="s">
        <v>382</v>
      </c>
      <c r="U21" s="24">
        <v>25</v>
      </c>
      <c r="V21" s="24"/>
      <c r="W21" s="31">
        <v>24</v>
      </c>
      <c r="X21" s="31">
        <v>0</v>
      </c>
      <c r="Z21" s="31">
        <v>14</v>
      </c>
      <c r="AA21" s="31">
        <v>12</v>
      </c>
      <c r="AB21" s="31">
        <v>12</v>
      </c>
      <c r="AC21" s="31">
        <v>13</v>
      </c>
      <c r="AD21" s="31">
        <v>-1</v>
      </c>
      <c r="AE21" s="31">
        <v>200</v>
      </c>
      <c r="AF21" s="31" t="s">
        <v>432</v>
      </c>
      <c r="AH21" s="31" t="s">
        <v>762</v>
      </c>
      <c r="AK21" s="24"/>
      <c r="AL21" s="24">
        <v>0.13900000000000001</v>
      </c>
      <c r="AP21" s="31" t="s">
        <v>397</v>
      </c>
    </row>
    <row r="22" spans="1:42" s="31" customFormat="1">
      <c r="A22" s="24" t="s">
        <v>583</v>
      </c>
      <c r="B22" s="31" t="s">
        <v>37</v>
      </c>
      <c r="C22" s="31" t="s">
        <v>217</v>
      </c>
      <c r="D22" s="31" t="s">
        <v>758</v>
      </c>
      <c r="E22" s="31" t="s">
        <v>759</v>
      </c>
      <c r="F22" s="31" t="s">
        <v>760</v>
      </c>
      <c r="H22" s="31">
        <v>-34.076000000000001</v>
      </c>
      <c r="I22" s="31">
        <v>18.841799999999999</v>
      </c>
      <c r="J22" s="31">
        <v>80</v>
      </c>
      <c r="K22" s="31" t="s">
        <v>757</v>
      </c>
      <c r="L22" s="31" t="s">
        <v>761</v>
      </c>
      <c r="M22" s="24">
        <v>7</v>
      </c>
      <c r="N22" s="24">
        <v>0</v>
      </c>
      <c r="O22" s="24"/>
      <c r="P22" s="24"/>
      <c r="Q22" s="31" t="s">
        <v>213</v>
      </c>
      <c r="R22" s="32" t="s">
        <v>382</v>
      </c>
      <c r="S22" s="32" t="s">
        <v>382</v>
      </c>
      <c r="U22" s="24">
        <v>25</v>
      </c>
      <c r="V22" s="24"/>
      <c r="W22" s="31">
        <v>24</v>
      </c>
      <c r="X22" s="31">
        <v>0</v>
      </c>
      <c r="Z22" s="31">
        <v>14</v>
      </c>
      <c r="AA22" s="31">
        <v>12</v>
      </c>
      <c r="AB22" s="31">
        <v>12</v>
      </c>
      <c r="AC22" s="31">
        <v>13</v>
      </c>
      <c r="AD22" s="31">
        <v>-1</v>
      </c>
      <c r="AE22" s="31">
        <v>200</v>
      </c>
      <c r="AF22" s="31" t="s">
        <v>432</v>
      </c>
      <c r="AH22" s="31" t="s">
        <v>762</v>
      </c>
      <c r="AK22" s="24"/>
      <c r="AL22" s="24">
        <v>6.6000000000000003E-2</v>
      </c>
      <c r="AP22" s="31" t="s">
        <v>397</v>
      </c>
    </row>
    <row r="23" spans="1:42" s="31" customFormat="1">
      <c r="A23" s="24" t="s">
        <v>583</v>
      </c>
      <c r="B23" s="31" t="s">
        <v>37</v>
      </c>
      <c r="C23" s="31" t="s">
        <v>217</v>
      </c>
      <c r="D23" s="31" t="s">
        <v>758</v>
      </c>
      <c r="E23" s="31" t="s">
        <v>759</v>
      </c>
      <c r="F23" s="31" t="s">
        <v>760</v>
      </c>
      <c r="H23" s="31">
        <v>-34.076000000000001</v>
      </c>
      <c r="I23" s="31">
        <v>18.841799999999999</v>
      </c>
      <c r="J23" s="31">
        <v>80</v>
      </c>
      <c r="K23" s="31" t="s">
        <v>757</v>
      </c>
      <c r="L23" s="31" t="s">
        <v>761</v>
      </c>
      <c r="M23" s="24">
        <v>7</v>
      </c>
      <c r="N23" s="24">
        <v>28</v>
      </c>
      <c r="O23" s="24"/>
      <c r="P23" s="24"/>
      <c r="Q23" s="31" t="s">
        <v>213</v>
      </c>
      <c r="R23" s="32" t="s">
        <v>382</v>
      </c>
      <c r="S23" s="32" t="s">
        <v>382</v>
      </c>
      <c r="U23" s="24">
        <v>25</v>
      </c>
      <c r="V23" s="24"/>
      <c r="W23" s="31">
        <v>24</v>
      </c>
      <c r="X23" s="31">
        <v>0</v>
      </c>
      <c r="Z23" s="31">
        <v>14</v>
      </c>
      <c r="AA23" s="31">
        <v>12</v>
      </c>
      <c r="AB23" s="31">
        <v>12</v>
      </c>
      <c r="AC23" s="31">
        <v>13</v>
      </c>
      <c r="AD23" s="31">
        <v>-1</v>
      </c>
      <c r="AE23" s="31">
        <v>200</v>
      </c>
      <c r="AF23" s="31" t="s">
        <v>432</v>
      </c>
      <c r="AH23" s="31" t="s">
        <v>762</v>
      </c>
      <c r="AK23" s="24"/>
      <c r="AL23" s="24">
        <v>8.4000000000000005E-2</v>
      </c>
      <c r="AP23" s="31" t="s">
        <v>397</v>
      </c>
    </row>
    <row r="24" spans="1:42" s="31" customFormat="1">
      <c r="A24" s="24" t="s">
        <v>583</v>
      </c>
      <c r="B24" s="31" t="s">
        <v>37</v>
      </c>
      <c r="C24" s="31" t="s">
        <v>217</v>
      </c>
      <c r="D24" s="31" t="s">
        <v>758</v>
      </c>
      <c r="E24" s="31" t="s">
        <v>759</v>
      </c>
      <c r="F24" s="31" t="s">
        <v>760</v>
      </c>
      <c r="H24" s="31">
        <v>-34.076000000000001</v>
      </c>
      <c r="I24" s="31">
        <v>18.841799999999999</v>
      </c>
      <c r="J24" s="31">
        <v>80</v>
      </c>
      <c r="K24" s="31" t="s">
        <v>757</v>
      </c>
      <c r="L24" s="31" t="s">
        <v>761</v>
      </c>
      <c r="M24" s="24">
        <v>7</v>
      </c>
      <c r="N24" s="24">
        <v>56</v>
      </c>
      <c r="O24" s="24"/>
      <c r="P24" s="24"/>
      <c r="Q24" s="31" t="s">
        <v>213</v>
      </c>
      <c r="R24" s="32" t="s">
        <v>382</v>
      </c>
      <c r="S24" s="32" t="s">
        <v>382</v>
      </c>
      <c r="U24" s="24">
        <v>25</v>
      </c>
      <c r="V24" s="24"/>
      <c r="W24" s="31">
        <v>24</v>
      </c>
      <c r="X24" s="31">
        <v>0</v>
      </c>
      <c r="Z24" s="31">
        <v>14</v>
      </c>
      <c r="AA24" s="31">
        <v>12</v>
      </c>
      <c r="AB24" s="31">
        <v>12</v>
      </c>
      <c r="AC24" s="31">
        <v>13</v>
      </c>
      <c r="AD24" s="31">
        <v>-1</v>
      </c>
      <c r="AE24" s="31">
        <v>200</v>
      </c>
      <c r="AF24" s="31" t="s">
        <v>432</v>
      </c>
      <c r="AH24" s="31" t="s">
        <v>762</v>
      </c>
      <c r="AK24" s="24"/>
      <c r="AL24" s="24">
        <v>7.0000000000000007E-2</v>
      </c>
      <c r="AP24" s="31" t="s">
        <v>397</v>
      </c>
    </row>
    <row r="25" spans="1:42" s="31" customFormat="1">
      <c r="A25" s="24" t="s">
        <v>583</v>
      </c>
      <c r="B25" s="31" t="s">
        <v>37</v>
      </c>
      <c r="C25" s="31" t="s">
        <v>217</v>
      </c>
      <c r="D25" s="31" t="s">
        <v>758</v>
      </c>
      <c r="E25" s="31" t="s">
        <v>759</v>
      </c>
      <c r="F25" s="31" t="s">
        <v>760</v>
      </c>
      <c r="H25" s="31">
        <v>-34.076000000000001</v>
      </c>
      <c r="I25" s="31">
        <v>18.841799999999999</v>
      </c>
      <c r="J25" s="31">
        <v>80</v>
      </c>
      <c r="K25" s="31" t="s">
        <v>757</v>
      </c>
      <c r="L25" s="31" t="s">
        <v>761</v>
      </c>
      <c r="M25" s="24">
        <v>7</v>
      </c>
      <c r="N25" s="24">
        <v>84</v>
      </c>
      <c r="O25" s="24"/>
      <c r="P25" s="24"/>
      <c r="Q25" s="31" t="s">
        <v>213</v>
      </c>
      <c r="R25" s="32" t="s">
        <v>382</v>
      </c>
      <c r="S25" s="32" t="s">
        <v>382</v>
      </c>
      <c r="U25" s="24">
        <v>25</v>
      </c>
      <c r="V25" s="24"/>
      <c r="W25" s="31">
        <v>24</v>
      </c>
      <c r="X25" s="31">
        <v>0</v>
      </c>
      <c r="Z25" s="31">
        <v>14</v>
      </c>
      <c r="AA25" s="31">
        <v>12</v>
      </c>
      <c r="AB25" s="31">
        <v>12</v>
      </c>
      <c r="AC25" s="31">
        <v>13</v>
      </c>
      <c r="AD25" s="31">
        <v>-1</v>
      </c>
      <c r="AE25" s="31">
        <v>200</v>
      </c>
      <c r="AF25" s="31" t="s">
        <v>432</v>
      </c>
      <c r="AH25" s="31" t="s">
        <v>762</v>
      </c>
      <c r="AK25" s="24"/>
      <c r="AL25" s="24">
        <v>0.13300000000000001</v>
      </c>
      <c r="AP25" s="31" t="s">
        <v>397</v>
      </c>
    </row>
    <row r="26" spans="1:42" s="31" customFormat="1">
      <c r="A26" s="24" t="s">
        <v>583</v>
      </c>
      <c r="B26" s="31" t="s">
        <v>37</v>
      </c>
      <c r="C26" s="31" t="s">
        <v>217</v>
      </c>
      <c r="D26" s="31" t="s">
        <v>758</v>
      </c>
      <c r="E26" s="31" t="s">
        <v>759</v>
      </c>
      <c r="F26" s="31" t="s">
        <v>760</v>
      </c>
      <c r="H26" s="31">
        <v>-34.076000000000001</v>
      </c>
      <c r="I26" s="31">
        <v>18.841799999999999</v>
      </c>
      <c r="J26" s="31">
        <v>80</v>
      </c>
      <c r="K26" s="31" t="s">
        <v>757</v>
      </c>
      <c r="L26" s="31" t="s">
        <v>761</v>
      </c>
      <c r="M26" s="24">
        <v>4</v>
      </c>
      <c r="N26" s="24">
        <v>0</v>
      </c>
      <c r="O26" s="24"/>
      <c r="P26" s="24"/>
      <c r="Q26" s="31" t="s">
        <v>213</v>
      </c>
      <c r="R26" s="32" t="s">
        <v>382</v>
      </c>
      <c r="S26" s="32" t="s">
        <v>382</v>
      </c>
      <c r="U26" s="24">
        <v>25</v>
      </c>
      <c r="V26" s="24"/>
      <c r="W26" s="31">
        <v>24</v>
      </c>
      <c r="X26" s="31">
        <v>0</v>
      </c>
      <c r="Z26" s="31">
        <v>14</v>
      </c>
      <c r="AA26" s="31">
        <v>12</v>
      </c>
      <c r="AB26" s="31">
        <v>12</v>
      </c>
      <c r="AC26" s="31">
        <v>13</v>
      </c>
      <c r="AD26" s="31">
        <v>-1</v>
      </c>
      <c r="AE26" s="31">
        <v>200</v>
      </c>
      <c r="AF26" s="31" t="s">
        <v>432</v>
      </c>
      <c r="AH26" s="31" t="s">
        <v>762</v>
      </c>
      <c r="AK26" s="24"/>
      <c r="AL26" s="24">
        <v>6.6000000000000003E-2</v>
      </c>
      <c r="AP26" s="31" t="s">
        <v>397</v>
      </c>
    </row>
    <row r="27" spans="1:42" s="31" customFormat="1">
      <c r="A27" s="24" t="s">
        <v>583</v>
      </c>
      <c r="B27" s="31" t="s">
        <v>37</v>
      </c>
      <c r="C27" s="31" t="s">
        <v>217</v>
      </c>
      <c r="D27" s="31" t="s">
        <v>758</v>
      </c>
      <c r="E27" s="31" t="s">
        <v>759</v>
      </c>
      <c r="F27" s="31" t="s">
        <v>760</v>
      </c>
      <c r="H27" s="31">
        <v>-34.076000000000001</v>
      </c>
      <c r="I27" s="31">
        <v>18.841799999999999</v>
      </c>
      <c r="J27" s="31">
        <v>80</v>
      </c>
      <c r="K27" s="31" t="s">
        <v>757</v>
      </c>
      <c r="L27" s="31" t="s">
        <v>761</v>
      </c>
      <c r="M27" s="24">
        <v>4</v>
      </c>
      <c r="N27" s="24">
        <v>28</v>
      </c>
      <c r="O27" s="24"/>
      <c r="P27" s="24"/>
      <c r="Q27" s="31" t="s">
        <v>213</v>
      </c>
      <c r="R27" s="32" t="s">
        <v>382</v>
      </c>
      <c r="S27" s="32" t="s">
        <v>382</v>
      </c>
      <c r="U27" s="24">
        <v>25</v>
      </c>
      <c r="V27" s="24"/>
      <c r="W27" s="31">
        <v>24</v>
      </c>
      <c r="X27" s="31">
        <v>0</v>
      </c>
      <c r="Z27" s="31">
        <v>14</v>
      </c>
      <c r="AA27" s="31">
        <v>12</v>
      </c>
      <c r="AB27" s="31">
        <v>12</v>
      </c>
      <c r="AC27" s="31">
        <v>13</v>
      </c>
      <c r="AD27" s="31">
        <v>-1</v>
      </c>
      <c r="AE27" s="31">
        <v>200</v>
      </c>
      <c r="AF27" s="31" t="s">
        <v>432</v>
      </c>
      <c r="AH27" s="31" t="s">
        <v>762</v>
      </c>
      <c r="AK27" s="24"/>
      <c r="AL27" s="24">
        <v>7.0000000000000007E-2</v>
      </c>
      <c r="AP27" s="31" t="s">
        <v>397</v>
      </c>
    </row>
    <row r="28" spans="1:42" s="31" customFormat="1">
      <c r="A28" s="24" t="s">
        <v>583</v>
      </c>
      <c r="B28" s="31" t="s">
        <v>37</v>
      </c>
      <c r="C28" s="31" t="s">
        <v>217</v>
      </c>
      <c r="D28" s="31" t="s">
        <v>758</v>
      </c>
      <c r="E28" s="31" t="s">
        <v>759</v>
      </c>
      <c r="F28" s="31" t="s">
        <v>760</v>
      </c>
      <c r="H28" s="31">
        <v>-34.076000000000001</v>
      </c>
      <c r="I28" s="31">
        <v>18.841799999999999</v>
      </c>
      <c r="J28" s="31">
        <v>80</v>
      </c>
      <c r="K28" s="31" t="s">
        <v>757</v>
      </c>
      <c r="L28" s="31" t="s">
        <v>761</v>
      </c>
      <c r="M28" s="24">
        <v>4</v>
      </c>
      <c r="N28" s="24">
        <v>56</v>
      </c>
      <c r="O28" s="24"/>
      <c r="P28" s="24"/>
      <c r="Q28" s="31" t="s">
        <v>213</v>
      </c>
      <c r="R28" s="32" t="s">
        <v>382</v>
      </c>
      <c r="S28" s="32" t="s">
        <v>382</v>
      </c>
      <c r="U28" s="24">
        <v>25</v>
      </c>
      <c r="V28" s="24"/>
      <c r="W28" s="31">
        <v>24</v>
      </c>
      <c r="X28" s="31">
        <v>0</v>
      </c>
      <c r="Z28" s="31">
        <v>14</v>
      </c>
      <c r="AA28" s="31">
        <v>12</v>
      </c>
      <c r="AB28" s="31">
        <v>12</v>
      </c>
      <c r="AC28" s="31">
        <v>13</v>
      </c>
      <c r="AD28" s="31">
        <v>-1</v>
      </c>
      <c r="AE28" s="31">
        <v>200</v>
      </c>
      <c r="AF28" s="31" t="s">
        <v>432</v>
      </c>
      <c r="AH28" s="31" t="s">
        <v>762</v>
      </c>
      <c r="AK28" s="24"/>
      <c r="AL28" s="24">
        <v>9.2999999999999999E-2</v>
      </c>
      <c r="AP28" s="31" t="s">
        <v>397</v>
      </c>
    </row>
    <row r="29" spans="1:42" s="31" customFormat="1">
      <c r="A29" s="24" t="s">
        <v>583</v>
      </c>
      <c r="B29" s="31" t="s">
        <v>37</v>
      </c>
      <c r="C29" s="31" t="s">
        <v>217</v>
      </c>
      <c r="D29" s="31" t="s">
        <v>758</v>
      </c>
      <c r="E29" s="31" t="s">
        <v>759</v>
      </c>
      <c r="F29" s="31" t="s">
        <v>760</v>
      </c>
      <c r="H29" s="31">
        <v>-34.076000000000001</v>
      </c>
      <c r="I29" s="31">
        <v>18.841799999999999</v>
      </c>
      <c r="J29" s="31">
        <v>80</v>
      </c>
      <c r="K29" s="31" t="s">
        <v>757</v>
      </c>
      <c r="L29" s="31" t="s">
        <v>761</v>
      </c>
      <c r="M29" s="24">
        <v>4</v>
      </c>
      <c r="N29" s="24">
        <v>84</v>
      </c>
      <c r="O29" s="24"/>
      <c r="P29" s="24"/>
      <c r="Q29" s="31" t="s">
        <v>213</v>
      </c>
      <c r="R29" s="32" t="s">
        <v>382</v>
      </c>
      <c r="S29" s="32" t="s">
        <v>382</v>
      </c>
      <c r="U29" s="24">
        <v>25</v>
      </c>
      <c r="V29" s="24"/>
      <c r="W29" s="31">
        <v>24</v>
      </c>
      <c r="X29" s="31">
        <v>0</v>
      </c>
      <c r="Z29" s="31">
        <v>14</v>
      </c>
      <c r="AA29" s="31">
        <v>12</v>
      </c>
      <c r="AB29" s="31">
        <v>12</v>
      </c>
      <c r="AC29" s="31">
        <v>13</v>
      </c>
      <c r="AD29" s="31">
        <v>-1</v>
      </c>
      <c r="AE29" s="31">
        <v>200</v>
      </c>
      <c r="AF29" s="31" t="s">
        <v>432</v>
      </c>
      <c r="AH29" s="31" t="s">
        <v>762</v>
      </c>
      <c r="AK29" s="24"/>
      <c r="AL29" s="24">
        <v>0.13600000000000001</v>
      </c>
      <c r="AP29" s="31" t="s">
        <v>397</v>
      </c>
    </row>
    <row r="30" spans="1:42" s="31" customFormat="1">
      <c r="A30" s="24" t="s">
        <v>583</v>
      </c>
      <c r="B30" s="31" t="s">
        <v>37</v>
      </c>
      <c r="C30" s="31" t="s">
        <v>217</v>
      </c>
      <c r="D30" s="31" t="s">
        <v>758</v>
      </c>
      <c r="E30" s="31" t="s">
        <v>759</v>
      </c>
      <c r="F30" s="31" t="s">
        <v>760</v>
      </c>
      <c r="H30" s="31">
        <v>-34.076000000000001</v>
      </c>
      <c r="I30" s="31">
        <v>18.841799999999999</v>
      </c>
      <c r="J30" s="31">
        <v>80</v>
      </c>
      <c r="K30" s="31" t="s">
        <v>757</v>
      </c>
      <c r="L30" s="31" t="s">
        <v>761</v>
      </c>
      <c r="M30" s="24">
        <v>10</v>
      </c>
      <c r="N30" s="24">
        <v>0</v>
      </c>
      <c r="O30" s="24"/>
      <c r="P30" s="24"/>
      <c r="Q30" s="31" t="s">
        <v>213</v>
      </c>
      <c r="R30" s="32" t="s">
        <v>382</v>
      </c>
      <c r="S30" s="32" t="s">
        <v>382</v>
      </c>
      <c r="U30" s="24">
        <v>25</v>
      </c>
      <c r="V30" s="24"/>
      <c r="W30" s="31">
        <v>24</v>
      </c>
      <c r="X30" s="31">
        <v>0</v>
      </c>
      <c r="Z30" s="31">
        <v>14</v>
      </c>
      <c r="AA30" s="31">
        <v>12</v>
      </c>
      <c r="AB30" s="31">
        <v>12</v>
      </c>
      <c r="AC30" s="31">
        <v>13</v>
      </c>
      <c r="AD30" s="31">
        <v>-1</v>
      </c>
      <c r="AE30" s="31">
        <v>200</v>
      </c>
      <c r="AF30" s="31" t="s">
        <v>432</v>
      </c>
      <c r="AH30" s="31" t="s">
        <v>762</v>
      </c>
      <c r="AK30" s="24"/>
      <c r="AL30" s="24">
        <v>6.6000000000000003E-2</v>
      </c>
      <c r="AP30" s="31" t="s">
        <v>397</v>
      </c>
    </row>
    <row r="31" spans="1:42" s="31" customFormat="1">
      <c r="A31" s="24" t="s">
        <v>583</v>
      </c>
      <c r="B31" s="31" t="s">
        <v>37</v>
      </c>
      <c r="C31" s="31" t="s">
        <v>217</v>
      </c>
      <c r="D31" s="31" t="s">
        <v>758</v>
      </c>
      <c r="E31" s="31" t="s">
        <v>759</v>
      </c>
      <c r="F31" s="31" t="s">
        <v>760</v>
      </c>
      <c r="H31" s="31">
        <v>-34.076000000000001</v>
      </c>
      <c r="I31" s="31">
        <v>18.841799999999999</v>
      </c>
      <c r="J31" s="31">
        <v>80</v>
      </c>
      <c r="K31" s="31" t="s">
        <v>757</v>
      </c>
      <c r="L31" s="31" t="s">
        <v>761</v>
      </c>
      <c r="M31" s="24">
        <v>10</v>
      </c>
      <c r="N31" s="24">
        <v>28</v>
      </c>
      <c r="O31" s="24"/>
      <c r="P31" s="24"/>
      <c r="Q31" s="31" t="s">
        <v>213</v>
      </c>
      <c r="R31" s="32" t="s">
        <v>382</v>
      </c>
      <c r="S31" s="32" t="s">
        <v>382</v>
      </c>
      <c r="U31" s="24">
        <v>25</v>
      </c>
      <c r="V31" s="24"/>
      <c r="W31" s="31">
        <v>24</v>
      </c>
      <c r="X31" s="31">
        <v>0</v>
      </c>
      <c r="Z31" s="31">
        <v>14</v>
      </c>
      <c r="AA31" s="31">
        <v>12</v>
      </c>
      <c r="AB31" s="31">
        <v>12</v>
      </c>
      <c r="AC31" s="31">
        <v>13</v>
      </c>
      <c r="AD31" s="31">
        <v>-1</v>
      </c>
      <c r="AE31" s="31">
        <v>200</v>
      </c>
      <c r="AF31" s="31" t="s">
        <v>432</v>
      </c>
      <c r="AH31" s="31" t="s">
        <v>762</v>
      </c>
      <c r="AK31" s="24"/>
      <c r="AL31" s="24">
        <v>6.9000000000000006E-2</v>
      </c>
      <c r="AP31" s="31" t="s">
        <v>397</v>
      </c>
    </row>
    <row r="32" spans="1:42" s="31" customFormat="1">
      <c r="A32" s="24" t="s">
        <v>583</v>
      </c>
      <c r="B32" s="31" t="s">
        <v>37</v>
      </c>
      <c r="C32" s="31" t="s">
        <v>217</v>
      </c>
      <c r="D32" s="31" t="s">
        <v>758</v>
      </c>
      <c r="E32" s="31" t="s">
        <v>759</v>
      </c>
      <c r="F32" s="31" t="s">
        <v>760</v>
      </c>
      <c r="H32" s="31">
        <v>-34.076000000000001</v>
      </c>
      <c r="I32" s="31">
        <v>18.841799999999999</v>
      </c>
      <c r="J32" s="31">
        <v>80</v>
      </c>
      <c r="K32" s="31" t="s">
        <v>757</v>
      </c>
      <c r="L32" s="31" t="s">
        <v>761</v>
      </c>
      <c r="M32" s="24">
        <v>10</v>
      </c>
      <c r="N32" s="24">
        <v>56</v>
      </c>
      <c r="O32" s="24"/>
      <c r="P32" s="24"/>
      <c r="Q32" s="31" t="s">
        <v>213</v>
      </c>
      <c r="R32" s="32" t="s">
        <v>382</v>
      </c>
      <c r="S32" s="32" t="s">
        <v>382</v>
      </c>
      <c r="U32" s="24">
        <v>25</v>
      </c>
      <c r="V32" s="24"/>
      <c r="W32" s="31">
        <v>24</v>
      </c>
      <c r="X32" s="31">
        <v>0</v>
      </c>
      <c r="Z32" s="31">
        <v>14</v>
      </c>
      <c r="AA32" s="31">
        <v>12</v>
      </c>
      <c r="AB32" s="31">
        <v>12</v>
      </c>
      <c r="AC32" s="31">
        <v>13</v>
      </c>
      <c r="AD32" s="31">
        <v>-1</v>
      </c>
      <c r="AE32" s="31">
        <v>200</v>
      </c>
      <c r="AF32" s="31" t="s">
        <v>432</v>
      </c>
      <c r="AH32" s="31" t="s">
        <v>762</v>
      </c>
      <c r="AK32" s="24"/>
      <c r="AL32" s="24">
        <v>0.08</v>
      </c>
      <c r="AP32" s="31" t="s">
        <v>397</v>
      </c>
    </row>
    <row r="33" spans="1:42" s="31" customFormat="1">
      <c r="A33" s="24" t="s">
        <v>583</v>
      </c>
      <c r="B33" s="31" t="s">
        <v>37</v>
      </c>
      <c r="C33" s="31" t="s">
        <v>217</v>
      </c>
      <c r="D33" s="31" t="s">
        <v>758</v>
      </c>
      <c r="E33" s="31" t="s">
        <v>759</v>
      </c>
      <c r="F33" s="31" t="s">
        <v>760</v>
      </c>
      <c r="H33" s="31">
        <v>-34.076000000000001</v>
      </c>
      <c r="I33" s="31">
        <v>18.841799999999999</v>
      </c>
      <c r="J33" s="31">
        <v>80</v>
      </c>
      <c r="K33" s="31" t="s">
        <v>757</v>
      </c>
      <c r="L33" s="31" t="s">
        <v>761</v>
      </c>
      <c r="M33" s="24">
        <v>10</v>
      </c>
      <c r="N33" s="24">
        <v>84</v>
      </c>
      <c r="O33" s="24"/>
      <c r="P33" s="24"/>
      <c r="Q33" s="31" t="s">
        <v>213</v>
      </c>
      <c r="R33" s="32" t="s">
        <v>382</v>
      </c>
      <c r="S33" s="32" t="s">
        <v>382</v>
      </c>
      <c r="U33" s="24">
        <v>25</v>
      </c>
      <c r="V33" s="24"/>
      <c r="W33" s="31">
        <v>24</v>
      </c>
      <c r="X33" s="31">
        <v>0</v>
      </c>
      <c r="Z33" s="31">
        <v>14</v>
      </c>
      <c r="AA33" s="31">
        <v>12</v>
      </c>
      <c r="AB33" s="31">
        <v>12</v>
      </c>
      <c r="AC33" s="31">
        <v>13</v>
      </c>
      <c r="AD33" s="31">
        <v>-1</v>
      </c>
      <c r="AE33" s="31">
        <v>200</v>
      </c>
      <c r="AF33" s="31" t="s">
        <v>432</v>
      </c>
      <c r="AH33" s="31" t="s">
        <v>762</v>
      </c>
      <c r="AK33" s="24"/>
      <c r="AL33" s="24">
        <v>0.13800000000000001</v>
      </c>
      <c r="AP33" s="31" t="s">
        <v>397</v>
      </c>
    </row>
    <row r="34" spans="1:42" s="31" customFormat="1">
      <c r="A34" s="24" t="s">
        <v>583</v>
      </c>
      <c r="B34" s="31" t="s">
        <v>37</v>
      </c>
      <c r="C34" s="31" t="s">
        <v>217</v>
      </c>
      <c r="D34" s="31" t="s">
        <v>758</v>
      </c>
      <c r="E34" s="31" t="s">
        <v>759</v>
      </c>
      <c r="F34" s="31" t="s">
        <v>778</v>
      </c>
      <c r="H34" s="31">
        <v>-34.150562999999998</v>
      </c>
      <c r="I34" s="31">
        <v>19.043676000000001</v>
      </c>
      <c r="J34" s="31">
        <v>300</v>
      </c>
      <c r="K34" s="31" t="s">
        <v>757</v>
      </c>
      <c r="L34" s="31" t="s">
        <v>761</v>
      </c>
      <c r="M34" s="24">
        <v>13</v>
      </c>
      <c r="N34" s="24">
        <v>21</v>
      </c>
      <c r="O34" s="24"/>
      <c r="P34" s="24"/>
      <c r="Q34" s="31" t="s">
        <v>215</v>
      </c>
      <c r="R34" s="32"/>
      <c r="S34" s="32"/>
      <c r="U34" s="24">
        <v>25</v>
      </c>
      <c r="V34" s="24"/>
      <c r="W34" s="31">
        <v>24</v>
      </c>
      <c r="X34" s="31">
        <v>0</v>
      </c>
      <c r="Z34" s="37">
        <v>0</v>
      </c>
      <c r="AE34" s="31">
        <v>200</v>
      </c>
      <c r="AF34" s="31" t="s">
        <v>432</v>
      </c>
      <c r="AH34" s="31" t="s">
        <v>762</v>
      </c>
      <c r="AK34" s="34"/>
      <c r="AL34" s="24">
        <v>0.14299999999999999</v>
      </c>
      <c r="AP34" s="31" t="s">
        <v>413</v>
      </c>
    </row>
    <row r="35" spans="1:42" s="31" customFormat="1">
      <c r="A35" s="24" t="s">
        <v>583</v>
      </c>
      <c r="B35" s="31" t="s">
        <v>37</v>
      </c>
      <c r="C35" s="31" t="s">
        <v>217</v>
      </c>
      <c r="D35" s="31" t="s">
        <v>758</v>
      </c>
      <c r="E35" s="31" t="s">
        <v>759</v>
      </c>
      <c r="F35" s="31" t="s">
        <v>778</v>
      </c>
      <c r="H35" s="31">
        <v>-34.150562999999998</v>
      </c>
      <c r="I35" s="31">
        <v>19.043676000000001</v>
      </c>
      <c r="J35" s="31">
        <v>300</v>
      </c>
      <c r="K35" s="31" t="s">
        <v>757</v>
      </c>
      <c r="L35" s="31" t="s">
        <v>761</v>
      </c>
      <c r="M35" s="24">
        <v>13</v>
      </c>
      <c r="N35" s="24">
        <v>42</v>
      </c>
      <c r="O35" s="24"/>
      <c r="P35" s="24"/>
      <c r="Q35" s="31" t="s">
        <v>215</v>
      </c>
      <c r="R35" s="32"/>
      <c r="S35" s="32"/>
      <c r="U35" s="24">
        <v>25</v>
      </c>
      <c r="V35" s="24"/>
      <c r="W35" s="31">
        <v>24</v>
      </c>
      <c r="X35" s="31">
        <v>0</v>
      </c>
      <c r="Z35" s="37">
        <v>0</v>
      </c>
      <c r="AE35" s="31">
        <v>200</v>
      </c>
      <c r="AF35" s="31" t="s">
        <v>432</v>
      </c>
      <c r="AH35" s="31" t="s">
        <v>762</v>
      </c>
      <c r="AK35" s="34"/>
      <c r="AL35" s="24">
        <v>9.6000000000000002E-2</v>
      </c>
      <c r="AP35" s="31" t="s">
        <v>413</v>
      </c>
    </row>
    <row r="36" spans="1:42" s="31" customFormat="1">
      <c r="A36" s="24" t="s">
        <v>583</v>
      </c>
      <c r="B36" s="31" t="s">
        <v>37</v>
      </c>
      <c r="C36" s="31" t="s">
        <v>217</v>
      </c>
      <c r="D36" s="31" t="s">
        <v>758</v>
      </c>
      <c r="E36" s="31" t="s">
        <v>759</v>
      </c>
      <c r="F36" s="31" t="s">
        <v>778</v>
      </c>
      <c r="H36" s="31">
        <v>-34.150562999999998</v>
      </c>
      <c r="I36" s="31">
        <v>19.043676000000001</v>
      </c>
      <c r="J36" s="31">
        <v>300</v>
      </c>
      <c r="K36" s="31" t="s">
        <v>757</v>
      </c>
      <c r="L36" s="31" t="s">
        <v>761</v>
      </c>
      <c r="M36" s="24">
        <v>13</v>
      </c>
      <c r="N36" s="24">
        <v>63</v>
      </c>
      <c r="O36" s="24"/>
      <c r="P36" s="24"/>
      <c r="Q36" s="31" t="s">
        <v>215</v>
      </c>
      <c r="R36" s="32"/>
      <c r="S36" s="32"/>
      <c r="U36" s="24">
        <v>25</v>
      </c>
      <c r="V36" s="24"/>
      <c r="W36" s="31">
        <v>24</v>
      </c>
      <c r="X36" s="31">
        <v>0</v>
      </c>
      <c r="Z36" s="37">
        <v>0</v>
      </c>
      <c r="AE36" s="31">
        <v>200</v>
      </c>
      <c r="AF36" s="31" t="s">
        <v>432</v>
      </c>
      <c r="AH36" s="31" t="s">
        <v>762</v>
      </c>
      <c r="AK36" s="34"/>
      <c r="AL36" s="24">
        <v>0.125</v>
      </c>
      <c r="AP36" s="31" t="s">
        <v>413</v>
      </c>
    </row>
    <row r="37" spans="1:42" s="31" customFormat="1">
      <c r="A37" s="24" t="s">
        <v>583</v>
      </c>
      <c r="B37" s="31" t="s">
        <v>37</v>
      </c>
      <c r="C37" s="31" t="s">
        <v>217</v>
      </c>
      <c r="D37" s="31" t="s">
        <v>758</v>
      </c>
      <c r="E37" s="31" t="s">
        <v>759</v>
      </c>
      <c r="F37" s="31" t="s">
        <v>778</v>
      </c>
      <c r="H37" s="31">
        <v>-34.150562999999998</v>
      </c>
      <c r="I37" s="31">
        <v>19.043676000000001</v>
      </c>
      <c r="J37" s="31">
        <v>300</v>
      </c>
      <c r="K37" s="31" t="s">
        <v>757</v>
      </c>
      <c r="L37" s="31" t="s">
        <v>761</v>
      </c>
      <c r="M37" s="24">
        <v>13</v>
      </c>
      <c r="N37" s="24">
        <v>84</v>
      </c>
      <c r="O37" s="24"/>
      <c r="P37" s="24"/>
      <c r="Q37" s="31" t="s">
        <v>215</v>
      </c>
      <c r="R37" s="32"/>
      <c r="S37" s="32"/>
      <c r="U37" s="24">
        <v>25</v>
      </c>
      <c r="V37" s="24"/>
      <c r="W37" s="31">
        <v>24</v>
      </c>
      <c r="X37" s="31">
        <v>0</v>
      </c>
      <c r="Z37" s="37">
        <v>0</v>
      </c>
      <c r="AE37" s="31">
        <v>200</v>
      </c>
      <c r="AF37" s="31" t="s">
        <v>432</v>
      </c>
      <c r="AH37" s="31" t="s">
        <v>762</v>
      </c>
      <c r="AK37" s="34"/>
      <c r="AL37" s="24">
        <v>9.7000000000000003E-2</v>
      </c>
      <c r="AP37" s="31" t="s">
        <v>413</v>
      </c>
    </row>
    <row r="38" spans="1:42" s="31" customFormat="1">
      <c r="A38" s="24" t="s">
        <v>583</v>
      </c>
      <c r="B38" s="31" t="s">
        <v>37</v>
      </c>
      <c r="C38" s="31" t="s">
        <v>217</v>
      </c>
      <c r="D38" s="31" t="s">
        <v>758</v>
      </c>
      <c r="E38" s="31" t="s">
        <v>759</v>
      </c>
      <c r="F38" s="31" t="s">
        <v>778</v>
      </c>
      <c r="H38" s="31">
        <v>-34.150562999999998</v>
      </c>
      <c r="I38" s="31">
        <v>19.043676000000001</v>
      </c>
      <c r="J38" s="31">
        <v>300</v>
      </c>
      <c r="K38" s="31" t="s">
        <v>757</v>
      </c>
      <c r="L38" s="37"/>
      <c r="M38" s="24">
        <v>13</v>
      </c>
      <c r="N38" s="24">
        <v>21</v>
      </c>
      <c r="O38" s="24"/>
      <c r="P38" s="24"/>
      <c r="Q38" s="31" t="s">
        <v>215</v>
      </c>
      <c r="R38" s="32"/>
      <c r="S38" s="32"/>
      <c r="U38" s="24">
        <v>25</v>
      </c>
      <c r="V38" s="24"/>
      <c r="W38" s="31">
        <v>24</v>
      </c>
      <c r="X38" s="31">
        <v>0</v>
      </c>
      <c r="Z38" s="37">
        <v>0</v>
      </c>
      <c r="AE38" s="31">
        <v>200</v>
      </c>
      <c r="AF38" s="31" t="s">
        <v>432</v>
      </c>
      <c r="AH38" s="31" t="s">
        <v>762</v>
      </c>
      <c r="AK38" s="34"/>
      <c r="AL38" s="24">
        <v>0.112</v>
      </c>
      <c r="AP38" s="31" t="s">
        <v>413</v>
      </c>
    </row>
    <row r="39" spans="1:42" s="31" customFormat="1">
      <c r="A39" s="24" t="s">
        <v>583</v>
      </c>
      <c r="B39" s="31" t="s">
        <v>37</v>
      </c>
      <c r="C39" s="31" t="s">
        <v>217</v>
      </c>
      <c r="D39" s="31" t="s">
        <v>758</v>
      </c>
      <c r="E39" s="31" t="s">
        <v>759</v>
      </c>
      <c r="F39" s="31" t="s">
        <v>778</v>
      </c>
      <c r="H39" s="31">
        <v>-34.150562999999998</v>
      </c>
      <c r="I39" s="31">
        <v>19.043676000000001</v>
      </c>
      <c r="J39" s="31">
        <v>300</v>
      </c>
      <c r="K39" s="31" t="s">
        <v>757</v>
      </c>
      <c r="L39" s="37"/>
      <c r="M39" s="24">
        <v>13</v>
      </c>
      <c r="N39" s="24">
        <v>42</v>
      </c>
      <c r="O39" s="24"/>
      <c r="P39" s="24"/>
      <c r="Q39" s="31" t="s">
        <v>215</v>
      </c>
      <c r="R39" s="32"/>
      <c r="S39" s="32"/>
      <c r="U39" s="24">
        <v>25</v>
      </c>
      <c r="V39" s="24"/>
      <c r="W39" s="31">
        <v>24</v>
      </c>
      <c r="X39" s="31">
        <v>0</v>
      </c>
      <c r="Z39" s="37">
        <v>0</v>
      </c>
      <c r="AE39" s="31">
        <v>200</v>
      </c>
      <c r="AF39" s="31" t="s">
        <v>432</v>
      </c>
      <c r="AH39" s="31" t="s">
        <v>762</v>
      </c>
      <c r="AK39" s="34"/>
      <c r="AL39" s="24">
        <v>0.14299999999999999</v>
      </c>
      <c r="AP39" s="31" t="s">
        <v>413</v>
      </c>
    </row>
    <row r="40" spans="1:42" s="31" customFormat="1">
      <c r="A40" s="24" t="s">
        <v>583</v>
      </c>
      <c r="B40" s="31" t="s">
        <v>37</v>
      </c>
      <c r="C40" s="31" t="s">
        <v>217</v>
      </c>
      <c r="D40" s="31" t="s">
        <v>758</v>
      </c>
      <c r="E40" s="31" t="s">
        <v>759</v>
      </c>
      <c r="F40" s="31" t="s">
        <v>778</v>
      </c>
      <c r="H40" s="31">
        <v>-34.150562999999998</v>
      </c>
      <c r="I40" s="31">
        <v>19.043676000000001</v>
      </c>
      <c r="J40" s="31">
        <v>300</v>
      </c>
      <c r="K40" s="31" t="s">
        <v>757</v>
      </c>
      <c r="L40" s="37"/>
      <c r="M40" s="24">
        <v>13</v>
      </c>
      <c r="N40" s="24">
        <v>63</v>
      </c>
      <c r="O40" s="24"/>
      <c r="P40" s="24"/>
      <c r="Q40" s="31" t="s">
        <v>215</v>
      </c>
      <c r="R40" s="32"/>
      <c r="S40" s="32"/>
      <c r="U40" s="24">
        <v>25</v>
      </c>
      <c r="V40" s="24"/>
      <c r="W40" s="31">
        <v>24</v>
      </c>
      <c r="X40" s="31">
        <v>0</v>
      </c>
      <c r="Z40" s="37">
        <v>0</v>
      </c>
      <c r="AE40" s="31">
        <v>200</v>
      </c>
      <c r="AF40" s="31" t="s">
        <v>432</v>
      </c>
      <c r="AH40" s="31" t="s">
        <v>762</v>
      </c>
      <c r="AK40" s="34"/>
      <c r="AL40" s="24">
        <v>0.111</v>
      </c>
      <c r="AP40" s="31" t="s">
        <v>413</v>
      </c>
    </row>
    <row r="41" spans="1:42" s="31" customFormat="1">
      <c r="A41" s="24" t="s">
        <v>583</v>
      </c>
      <c r="B41" s="31" t="s">
        <v>37</v>
      </c>
      <c r="C41" s="31" t="s">
        <v>217</v>
      </c>
      <c r="D41" s="31" t="s">
        <v>758</v>
      </c>
      <c r="E41" s="31" t="s">
        <v>759</v>
      </c>
      <c r="F41" s="31" t="s">
        <v>778</v>
      </c>
      <c r="H41" s="31">
        <v>-34.150562999999998</v>
      </c>
      <c r="I41" s="31">
        <v>19.043676000000001</v>
      </c>
      <c r="J41" s="31">
        <v>300</v>
      </c>
      <c r="K41" s="31" t="s">
        <v>757</v>
      </c>
      <c r="L41" s="37"/>
      <c r="M41" s="24">
        <v>13</v>
      </c>
      <c r="N41" s="24">
        <v>84</v>
      </c>
      <c r="O41" s="24"/>
      <c r="P41" s="24"/>
      <c r="Q41" s="31" t="s">
        <v>215</v>
      </c>
      <c r="R41" s="32"/>
      <c r="S41" s="32"/>
      <c r="U41" s="24">
        <v>25</v>
      </c>
      <c r="V41" s="24"/>
      <c r="W41" s="31">
        <v>24</v>
      </c>
      <c r="X41" s="31">
        <v>0</v>
      </c>
      <c r="Z41" s="37">
        <v>0</v>
      </c>
      <c r="AE41" s="31">
        <v>200</v>
      </c>
      <c r="AF41" s="31" t="s">
        <v>432</v>
      </c>
      <c r="AH41" s="31" t="s">
        <v>762</v>
      </c>
      <c r="AK41" s="34"/>
      <c r="AL41" s="24">
        <v>0.127</v>
      </c>
      <c r="AP41" s="31" t="s">
        <v>413</v>
      </c>
    </row>
    <row r="42" spans="1:42" s="31" customFormat="1">
      <c r="A42" s="24" t="s">
        <v>583</v>
      </c>
      <c r="B42" s="31" t="s">
        <v>37</v>
      </c>
      <c r="C42" s="31" t="s">
        <v>217</v>
      </c>
      <c r="D42" s="31" t="s">
        <v>758</v>
      </c>
      <c r="E42" s="31" t="s">
        <v>759</v>
      </c>
      <c r="F42" s="31" t="s">
        <v>778</v>
      </c>
      <c r="H42" s="31">
        <v>-34.150562999999998</v>
      </c>
      <c r="I42" s="31">
        <v>19.043676000000001</v>
      </c>
      <c r="J42" s="31">
        <v>300</v>
      </c>
      <c r="K42" s="31" t="s">
        <v>757</v>
      </c>
      <c r="L42" s="31" t="s">
        <v>761</v>
      </c>
      <c r="M42" s="24">
        <v>13</v>
      </c>
      <c r="N42" s="24">
        <v>21</v>
      </c>
      <c r="O42" s="24"/>
      <c r="P42" s="24"/>
      <c r="Q42" s="31" t="s">
        <v>215</v>
      </c>
      <c r="R42" s="32"/>
      <c r="S42" s="32"/>
      <c r="U42" s="24">
        <v>25</v>
      </c>
      <c r="V42" s="24"/>
      <c r="W42" s="31">
        <v>24</v>
      </c>
      <c r="X42" s="31">
        <v>0</v>
      </c>
      <c r="Z42" s="37">
        <v>7</v>
      </c>
      <c r="AA42" s="31">
        <v>12</v>
      </c>
      <c r="AB42" s="31">
        <v>12</v>
      </c>
      <c r="AC42" s="31">
        <v>13</v>
      </c>
      <c r="AD42" s="31">
        <v>-1</v>
      </c>
      <c r="AE42" s="31">
        <v>200</v>
      </c>
      <c r="AF42" s="31" t="s">
        <v>432</v>
      </c>
      <c r="AH42" s="31" t="s">
        <v>762</v>
      </c>
      <c r="AK42" s="34"/>
      <c r="AL42" s="24">
        <v>9.6000000000000002E-2</v>
      </c>
      <c r="AP42" s="31" t="s">
        <v>413</v>
      </c>
    </row>
    <row r="43" spans="1:42" s="31" customFormat="1">
      <c r="A43" s="24" t="s">
        <v>583</v>
      </c>
      <c r="B43" s="31" t="s">
        <v>37</v>
      </c>
      <c r="C43" s="31" t="s">
        <v>217</v>
      </c>
      <c r="D43" s="31" t="s">
        <v>758</v>
      </c>
      <c r="E43" s="31" t="s">
        <v>759</v>
      </c>
      <c r="F43" s="31" t="s">
        <v>778</v>
      </c>
      <c r="H43" s="31">
        <v>-34.150562999999998</v>
      </c>
      <c r="I43" s="31">
        <v>19.043676000000001</v>
      </c>
      <c r="J43" s="31">
        <v>300</v>
      </c>
      <c r="K43" s="31" t="s">
        <v>757</v>
      </c>
      <c r="L43" s="31" t="s">
        <v>761</v>
      </c>
      <c r="M43" s="24">
        <v>13</v>
      </c>
      <c r="N43" s="24">
        <v>42</v>
      </c>
      <c r="O43" s="24"/>
      <c r="P43" s="24"/>
      <c r="Q43" s="31" t="s">
        <v>215</v>
      </c>
      <c r="R43" s="32"/>
      <c r="S43" s="32"/>
      <c r="U43" s="24">
        <v>25</v>
      </c>
      <c r="V43" s="24"/>
      <c r="W43" s="31">
        <v>24</v>
      </c>
      <c r="X43" s="31">
        <v>0</v>
      </c>
      <c r="Z43" s="37">
        <v>7</v>
      </c>
      <c r="AA43" s="31">
        <v>12</v>
      </c>
      <c r="AB43" s="31">
        <v>12</v>
      </c>
      <c r="AC43" s="31">
        <v>13</v>
      </c>
      <c r="AD43" s="31">
        <v>-1</v>
      </c>
      <c r="AE43" s="31">
        <v>200</v>
      </c>
      <c r="AF43" s="31" t="s">
        <v>432</v>
      </c>
      <c r="AH43" s="31" t="s">
        <v>762</v>
      </c>
      <c r="AK43" s="34"/>
      <c r="AL43" s="24">
        <v>7.6999999999999999E-2</v>
      </c>
      <c r="AP43" s="31" t="s">
        <v>413</v>
      </c>
    </row>
    <row r="44" spans="1:42" s="31" customFormat="1">
      <c r="A44" s="24" t="s">
        <v>583</v>
      </c>
      <c r="B44" s="31" t="s">
        <v>37</v>
      </c>
      <c r="C44" s="31" t="s">
        <v>217</v>
      </c>
      <c r="D44" s="31" t="s">
        <v>758</v>
      </c>
      <c r="E44" s="31" t="s">
        <v>759</v>
      </c>
      <c r="F44" s="31" t="s">
        <v>778</v>
      </c>
      <c r="H44" s="31">
        <v>-34.150562999999998</v>
      </c>
      <c r="I44" s="31">
        <v>19.043676000000001</v>
      </c>
      <c r="J44" s="31">
        <v>300</v>
      </c>
      <c r="K44" s="31" t="s">
        <v>757</v>
      </c>
      <c r="L44" s="31" t="s">
        <v>761</v>
      </c>
      <c r="M44" s="24">
        <v>13</v>
      </c>
      <c r="N44" s="24">
        <v>63</v>
      </c>
      <c r="O44" s="24"/>
      <c r="P44" s="24"/>
      <c r="Q44" s="31" t="s">
        <v>215</v>
      </c>
      <c r="R44" s="32"/>
      <c r="S44" s="32"/>
      <c r="U44" s="24">
        <v>25</v>
      </c>
      <c r="V44" s="24"/>
      <c r="W44" s="31">
        <v>24</v>
      </c>
      <c r="X44" s="31">
        <v>0</v>
      </c>
      <c r="Z44" s="37">
        <v>7</v>
      </c>
      <c r="AA44" s="31">
        <v>12</v>
      </c>
      <c r="AB44" s="31">
        <v>12</v>
      </c>
      <c r="AC44" s="31">
        <v>13</v>
      </c>
      <c r="AD44" s="31">
        <v>-1</v>
      </c>
      <c r="AE44" s="31">
        <v>200</v>
      </c>
      <c r="AF44" s="31" t="s">
        <v>432</v>
      </c>
      <c r="AH44" s="31" t="s">
        <v>762</v>
      </c>
      <c r="AK44" s="34"/>
      <c r="AL44" s="24">
        <v>8.2000000000000003E-2</v>
      </c>
      <c r="AP44" s="31" t="s">
        <v>413</v>
      </c>
    </row>
    <row r="45" spans="1:42" s="31" customFormat="1">
      <c r="A45" s="24" t="s">
        <v>583</v>
      </c>
      <c r="B45" s="31" t="s">
        <v>37</v>
      </c>
      <c r="C45" s="31" t="s">
        <v>217</v>
      </c>
      <c r="D45" s="31" t="s">
        <v>758</v>
      </c>
      <c r="E45" s="31" t="s">
        <v>759</v>
      </c>
      <c r="F45" s="31" t="s">
        <v>778</v>
      </c>
      <c r="H45" s="31">
        <v>-34.150562999999998</v>
      </c>
      <c r="I45" s="31">
        <v>19.043676000000001</v>
      </c>
      <c r="J45" s="31">
        <v>300</v>
      </c>
      <c r="K45" s="31" t="s">
        <v>757</v>
      </c>
      <c r="L45" s="31" t="s">
        <v>761</v>
      </c>
      <c r="M45" s="24">
        <v>13</v>
      </c>
      <c r="N45" s="24">
        <v>84</v>
      </c>
      <c r="O45" s="24"/>
      <c r="P45" s="24"/>
      <c r="Q45" s="31" t="s">
        <v>215</v>
      </c>
      <c r="R45" s="32"/>
      <c r="S45" s="32"/>
      <c r="U45" s="24">
        <v>25</v>
      </c>
      <c r="V45" s="24"/>
      <c r="W45" s="31">
        <v>24</v>
      </c>
      <c r="X45" s="31">
        <v>0</v>
      </c>
      <c r="Z45" s="37">
        <v>7</v>
      </c>
      <c r="AA45" s="31">
        <v>12</v>
      </c>
      <c r="AB45" s="31">
        <v>12</v>
      </c>
      <c r="AC45" s="31">
        <v>13</v>
      </c>
      <c r="AD45" s="31">
        <v>-1</v>
      </c>
      <c r="AE45" s="31">
        <v>200</v>
      </c>
      <c r="AF45" s="31" t="s">
        <v>432</v>
      </c>
      <c r="AH45" s="31" t="s">
        <v>762</v>
      </c>
      <c r="AK45" s="34"/>
      <c r="AL45" s="24">
        <v>9.1999999999999998E-2</v>
      </c>
      <c r="AP45" s="31" t="s">
        <v>413</v>
      </c>
    </row>
    <row r="46" spans="1:42" s="31" customFormat="1">
      <c r="A46" s="24" t="s">
        <v>583</v>
      </c>
      <c r="B46" s="31" t="s">
        <v>37</v>
      </c>
      <c r="C46" s="31" t="s">
        <v>217</v>
      </c>
      <c r="D46" s="31" t="s">
        <v>758</v>
      </c>
      <c r="E46" s="31" t="s">
        <v>759</v>
      </c>
      <c r="F46" s="31" t="s">
        <v>778</v>
      </c>
      <c r="H46" s="31">
        <v>-34.150562999999998</v>
      </c>
      <c r="I46" s="31">
        <v>19.043676000000001</v>
      </c>
      <c r="J46" s="31">
        <v>300</v>
      </c>
      <c r="K46" s="31" t="s">
        <v>757</v>
      </c>
      <c r="M46" s="24">
        <v>13</v>
      </c>
      <c r="N46" s="24">
        <v>21</v>
      </c>
      <c r="O46" s="24"/>
      <c r="P46" s="24"/>
      <c r="Q46" s="31" t="s">
        <v>215</v>
      </c>
      <c r="R46" s="32"/>
      <c r="S46" s="32"/>
      <c r="U46" s="24">
        <v>25</v>
      </c>
      <c r="V46" s="24"/>
      <c r="W46" s="31">
        <v>24</v>
      </c>
      <c r="X46" s="31">
        <v>0</v>
      </c>
      <c r="Z46" s="37">
        <v>7</v>
      </c>
      <c r="AA46" s="31">
        <v>12</v>
      </c>
      <c r="AB46" s="31">
        <v>12</v>
      </c>
      <c r="AC46" s="31">
        <v>13</v>
      </c>
      <c r="AD46" s="31">
        <v>-1</v>
      </c>
      <c r="AE46" s="31">
        <v>200</v>
      </c>
      <c r="AF46" s="31" t="s">
        <v>432</v>
      </c>
      <c r="AH46" s="31" t="s">
        <v>762</v>
      </c>
      <c r="AK46" s="34"/>
      <c r="AL46" s="24">
        <v>7.0999999999999994E-2</v>
      </c>
      <c r="AP46" s="31" t="s">
        <v>413</v>
      </c>
    </row>
    <row r="47" spans="1:42" s="31" customFormat="1">
      <c r="A47" s="24" t="s">
        <v>583</v>
      </c>
      <c r="B47" s="31" t="s">
        <v>37</v>
      </c>
      <c r="C47" s="31" t="s">
        <v>217</v>
      </c>
      <c r="D47" s="31" t="s">
        <v>758</v>
      </c>
      <c r="E47" s="31" t="s">
        <v>759</v>
      </c>
      <c r="F47" s="31" t="s">
        <v>778</v>
      </c>
      <c r="H47" s="31">
        <v>-34.150562999999998</v>
      </c>
      <c r="I47" s="31">
        <v>19.043676000000001</v>
      </c>
      <c r="J47" s="31">
        <v>300</v>
      </c>
      <c r="K47" s="31" t="s">
        <v>757</v>
      </c>
      <c r="M47" s="24">
        <v>13</v>
      </c>
      <c r="N47" s="24">
        <v>42</v>
      </c>
      <c r="O47" s="24"/>
      <c r="P47" s="24"/>
      <c r="Q47" s="31" t="s">
        <v>215</v>
      </c>
      <c r="R47" s="32"/>
      <c r="S47" s="32"/>
      <c r="U47" s="24">
        <v>25</v>
      </c>
      <c r="V47" s="24"/>
      <c r="W47" s="31">
        <v>24</v>
      </c>
      <c r="X47" s="31">
        <v>0</v>
      </c>
      <c r="Z47" s="37">
        <v>7</v>
      </c>
      <c r="AA47" s="31">
        <v>12</v>
      </c>
      <c r="AB47" s="31">
        <v>12</v>
      </c>
      <c r="AC47" s="31">
        <v>13</v>
      </c>
      <c r="AD47" s="31">
        <v>-1</v>
      </c>
      <c r="AE47" s="31">
        <v>200</v>
      </c>
      <c r="AF47" s="31" t="s">
        <v>432</v>
      </c>
      <c r="AH47" s="31" t="s">
        <v>762</v>
      </c>
      <c r="AK47" s="34"/>
      <c r="AL47" s="31">
        <v>0</v>
      </c>
      <c r="AP47" s="31" t="s">
        <v>413</v>
      </c>
    </row>
    <row r="48" spans="1:42" s="31" customFormat="1">
      <c r="A48" s="24" t="s">
        <v>583</v>
      </c>
      <c r="B48" s="31" t="s">
        <v>37</v>
      </c>
      <c r="C48" s="31" t="s">
        <v>217</v>
      </c>
      <c r="D48" s="31" t="s">
        <v>758</v>
      </c>
      <c r="E48" s="31" t="s">
        <v>759</v>
      </c>
      <c r="F48" s="31" t="s">
        <v>778</v>
      </c>
      <c r="H48" s="31">
        <v>-34.150562999999998</v>
      </c>
      <c r="I48" s="31">
        <v>19.043676000000001</v>
      </c>
      <c r="J48" s="31">
        <v>300</v>
      </c>
      <c r="K48" s="31" t="s">
        <v>757</v>
      </c>
      <c r="M48" s="24">
        <v>13</v>
      </c>
      <c r="N48" s="24">
        <v>63</v>
      </c>
      <c r="O48" s="24"/>
      <c r="P48" s="24"/>
      <c r="Q48" s="31" t="s">
        <v>215</v>
      </c>
      <c r="R48" s="32"/>
      <c r="S48" s="32"/>
      <c r="U48" s="24">
        <v>25</v>
      </c>
      <c r="V48" s="24"/>
      <c r="W48" s="31">
        <v>24</v>
      </c>
      <c r="X48" s="31">
        <v>0</v>
      </c>
      <c r="Z48" s="37">
        <v>7</v>
      </c>
      <c r="AA48" s="31">
        <v>12</v>
      </c>
      <c r="AB48" s="31">
        <v>12</v>
      </c>
      <c r="AC48" s="31">
        <v>13</v>
      </c>
      <c r="AD48" s="31">
        <v>-1</v>
      </c>
      <c r="AE48" s="31">
        <v>200</v>
      </c>
      <c r="AF48" s="31" t="s">
        <v>432</v>
      </c>
      <c r="AH48" s="31" t="s">
        <v>762</v>
      </c>
      <c r="AK48" s="34"/>
      <c r="AL48" s="24">
        <v>7.4999999999999997E-2</v>
      </c>
      <c r="AP48" s="31" t="s">
        <v>413</v>
      </c>
    </row>
    <row r="49" spans="1:42" s="31" customFormat="1">
      <c r="A49" s="24" t="s">
        <v>583</v>
      </c>
      <c r="B49" s="31" t="s">
        <v>37</v>
      </c>
      <c r="C49" s="31" t="s">
        <v>217</v>
      </c>
      <c r="D49" s="31" t="s">
        <v>758</v>
      </c>
      <c r="E49" s="31" t="s">
        <v>759</v>
      </c>
      <c r="F49" s="31" t="s">
        <v>778</v>
      </c>
      <c r="H49" s="31">
        <v>-34.150562999999998</v>
      </c>
      <c r="I49" s="31">
        <v>19.043676000000001</v>
      </c>
      <c r="J49" s="31">
        <v>300</v>
      </c>
      <c r="K49" s="31" t="s">
        <v>757</v>
      </c>
      <c r="M49" s="24">
        <v>13</v>
      </c>
      <c r="N49" s="24">
        <v>84</v>
      </c>
      <c r="O49" s="24"/>
      <c r="P49" s="24"/>
      <c r="Q49" s="31" t="s">
        <v>215</v>
      </c>
      <c r="R49" s="32"/>
      <c r="S49" s="32"/>
      <c r="U49" s="24">
        <v>25</v>
      </c>
      <c r="V49" s="24"/>
      <c r="W49" s="31">
        <v>24</v>
      </c>
      <c r="X49" s="31">
        <v>0</v>
      </c>
      <c r="Z49" s="37">
        <v>7</v>
      </c>
      <c r="AA49" s="31">
        <v>12</v>
      </c>
      <c r="AB49" s="31">
        <v>12</v>
      </c>
      <c r="AC49" s="31">
        <v>13</v>
      </c>
      <c r="AD49" s="31">
        <v>-1</v>
      </c>
      <c r="AE49" s="31">
        <v>200</v>
      </c>
      <c r="AF49" s="31" t="s">
        <v>432</v>
      </c>
      <c r="AH49" s="31" t="s">
        <v>762</v>
      </c>
      <c r="AK49" s="34"/>
      <c r="AL49" s="24">
        <v>2.5999999999999999E-2</v>
      </c>
      <c r="AP49" s="31" t="s">
        <v>413</v>
      </c>
    </row>
    <row r="50" spans="1:42" s="31" customFormat="1">
      <c r="A50" s="24" t="s">
        <v>583</v>
      </c>
      <c r="B50" s="31" t="s">
        <v>37</v>
      </c>
      <c r="C50" s="31" t="s">
        <v>217</v>
      </c>
      <c r="D50" s="31" t="s">
        <v>758</v>
      </c>
      <c r="E50" s="31" t="s">
        <v>759</v>
      </c>
      <c r="F50" s="31" t="s">
        <v>778</v>
      </c>
      <c r="H50" s="31">
        <v>-34.150562999999998</v>
      </c>
      <c r="I50" s="31">
        <v>19.043676000000001</v>
      </c>
      <c r="J50" s="31">
        <v>300</v>
      </c>
      <c r="K50" s="31" t="s">
        <v>757</v>
      </c>
      <c r="M50" s="24">
        <v>9</v>
      </c>
      <c r="N50" s="24">
        <v>21</v>
      </c>
      <c r="O50" s="24"/>
      <c r="P50" s="24"/>
      <c r="Q50" s="31" t="s">
        <v>215</v>
      </c>
      <c r="R50" s="32"/>
      <c r="S50" s="32"/>
      <c r="U50" s="24">
        <v>25</v>
      </c>
      <c r="V50" s="24"/>
      <c r="W50" s="31">
        <v>24</v>
      </c>
      <c r="X50" s="31">
        <v>0</v>
      </c>
      <c r="Z50" s="37">
        <v>0</v>
      </c>
      <c r="AE50" s="31">
        <v>200</v>
      </c>
      <c r="AF50" s="31" t="s">
        <v>432</v>
      </c>
      <c r="AH50" s="31" t="s">
        <v>762</v>
      </c>
      <c r="AK50" s="34"/>
      <c r="AL50" s="24">
        <v>0.14299999999999999</v>
      </c>
      <c r="AP50" s="31" t="s">
        <v>413</v>
      </c>
    </row>
    <row r="51" spans="1:42" s="31" customFormat="1">
      <c r="A51" s="24" t="s">
        <v>583</v>
      </c>
      <c r="B51" s="31" t="s">
        <v>37</v>
      </c>
      <c r="C51" s="31" t="s">
        <v>217</v>
      </c>
      <c r="D51" s="31" t="s">
        <v>758</v>
      </c>
      <c r="E51" s="31" t="s">
        <v>759</v>
      </c>
      <c r="F51" s="31" t="s">
        <v>778</v>
      </c>
      <c r="H51" s="31">
        <v>-34.150562999999998</v>
      </c>
      <c r="I51" s="31">
        <v>19.043676000000001</v>
      </c>
      <c r="J51" s="31">
        <v>300</v>
      </c>
      <c r="K51" s="31" t="s">
        <v>757</v>
      </c>
      <c r="M51" s="24">
        <v>9</v>
      </c>
      <c r="N51" s="24">
        <v>42</v>
      </c>
      <c r="O51" s="24"/>
      <c r="P51" s="24"/>
      <c r="Q51" s="31" t="s">
        <v>215</v>
      </c>
      <c r="R51" s="32"/>
      <c r="S51" s="32"/>
      <c r="U51" s="24">
        <v>25</v>
      </c>
      <c r="V51" s="24"/>
      <c r="W51" s="31">
        <v>24</v>
      </c>
      <c r="X51" s="31">
        <v>0</v>
      </c>
      <c r="Z51" s="37">
        <v>0</v>
      </c>
      <c r="AE51" s="31">
        <v>200</v>
      </c>
      <c r="AF51" s="31" t="s">
        <v>432</v>
      </c>
      <c r="AH51" s="31" t="s">
        <v>762</v>
      </c>
      <c r="AK51" s="34"/>
      <c r="AL51" s="24">
        <v>0.127</v>
      </c>
      <c r="AP51" s="31" t="s">
        <v>413</v>
      </c>
    </row>
    <row r="52" spans="1:42" s="31" customFormat="1">
      <c r="A52" s="24" t="s">
        <v>583</v>
      </c>
      <c r="B52" s="31" t="s">
        <v>37</v>
      </c>
      <c r="C52" s="31" t="s">
        <v>217</v>
      </c>
      <c r="D52" s="31" t="s">
        <v>758</v>
      </c>
      <c r="E52" s="31" t="s">
        <v>759</v>
      </c>
      <c r="F52" s="31" t="s">
        <v>778</v>
      </c>
      <c r="H52" s="31">
        <v>-34.150562999999998</v>
      </c>
      <c r="I52" s="31">
        <v>19.043676000000001</v>
      </c>
      <c r="J52" s="31">
        <v>300</v>
      </c>
      <c r="K52" s="31" t="s">
        <v>757</v>
      </c>
      <c r="M52" s="24">
        <v>9</v>
      </c>
      <c r="N52" s="24">
        <v>63</v>
      </c>
      <c r="O52" s="24"/>
      <c r="P52" s="24"/>
      <c r="Q52" s="31" t="s">
        <v>215</v>
      </c>
      <c r="R52" s="32"/>
      <c r="S52" s="32"/>
      <c r="U52" s="24">
        <v>25</v>
      </c>
      <c r="V52" s="24"/>
      <c r="W52" s="31">
        <v>24</v>
      </c>
      <c r="X52" s="31">
        <v>0</v>
      </c>
      <c r="Z52" s="37">
        <v>0</v>
      </c>
      <c r="AE52" s="31">
        <v>200</v>
      </c>
      <c r="AF52" s="31" t="s">
        <v>432</v>
      </c>
      <c r="AH52" s="31" t="s">
        <v>762</v>
      </c>
      <c r="AK52" s="34"/>
      <c r="AL52" s="24">
        <v>0.11600000000000001</v>
      </c>
      <c r="AP52" s="31" t="s">
        <v>413</v>
      </c>
    </row>
    <row r="53" spans="1:42" s="31" customFormat="1">
      <c r="A53" s="24" t="s">
        <v>583</v>
      </c>
      <c r="B53" s="31" t="s">
        <v>37</v>
      </c>
      <c r="C53" s="31" t="s">
        <v>217</v>
      </c>
      <c r="D53" s="31" t="s">
        <v>758</v>
      </c>
      <c r="E53" s="31" t="s">
        <v>759</v>
      </c>
      <c r="F53" s="31" t="s">
        <v>778</v>
      </c>
      <c r="H53" s="31">
        <v>-34.150562999999998</v>
      </c>
      <c r="I53" s="31">
        <v>19.043676000000001</v>
      </c>
      <c r="J53" s="31">
        <v>300</v>
      </c>
      <c r="K53" s="31" t="s">
        <v>757</v>
      </c>
      <c r="M53" s="24">
        <v>9</v>
      </c>
      <c r="N53" s="24">
        <v>84</v>
      </c>
      <c r="O53" s="24"/>
      <c r="P53" s="24"/>
      <c r="Q53" s="31" t="s">
        <v>215</v>
      </c>
      <c r="R53" s="32"/>
      <c r="S53" s="32"/>
      <c r="U53" s="24">
        <v>25</v>
      </c>
      <c r="V53" s="24"/>
      <c r="W53" s="31">
        <v>24</v>
      </c>
      <c r="X53" s="31">
        <v>0</v>
      </c>
      <c r="Z53" s="37">
        <v>0</v>
      </c>
      <c r="AE53" s="31">
        <v>200</v>
      </c>
      <c r="AF53" s="31" t="s">
        <v>432</v>
      </c>
      <c r="AH53" s="31" t="s">
        <v>762</v>
      </c>
      <c r="AK53" s="34"/>
      <c r="AL53" s="24">
        <v>0.128</v>
      </c>
      <c r="AP53" s="31" t="s">
        <v>413</v>
      </c>
    </row>
    <row r="54" spans="1:42" s="31" customFormat="1">
      <c r="A54" s="24" t="s">
        <v>583</v>
      </c>
      <c r="B54" s="31" t="s">
        <v>37</v>
      </c>
      <c r="C54" s="31" t="s">
        <v>217</v>
      </c>
      <c r="D54" s="31" t="s">
        <v>758</v>
      </c>
      <c r="E54" s="31" t="s">
        <v>759</v>
      </c>
      <c r="F54" s="31" t="s">
        <v>778</v>
      </c>
      <c r="H54" s="31">
        <v>-34.150562999999998</v>
      </c>
      <c r="I54" s="31">
        <v>19.043676000000001</v>
      </c>
      <c r="J54" s="31">
        <v>300</v>
      </c>
      <c r="K54" s="31" t="s">
        <v>757</v>
      </c>
      <c r="M54" s="24">
        <v>9</v>
      </c>
      <c r="N54" s="24">
        <v>21</v>
      </c>
      <c r="O54" s="24"/>
      <c r="P54" s="24"/>
      <c r="Q54" s="31" t="s">
        <v>215</v>
      </c>
      <c r="R54" s="32"/>
      <c r="S54" s="32"/>
      <c r="U54" s="24">
        <v>25</v>
      </c>
      <c r="V54" s="24"/>
      <c r="W54" s="31">
        <v>24</v>
      </c>
      <c r="X54" s="31">
        <v>0</v>
      </c>
      <c r="Z54" s="37">
        <v>7</v>
      </c>
      <c r="AA54" s="31">
        <v>12</v>
      </c>
      <c r="AB54" s="31">
        <v>12</v>
      </c>
      <c r="AC54" s="31">
        <v>13</v>
      </c>
      <c r="AD54" s="31">
        <v>-1</v>
      </c>
      <c r="AE54" s="31">
        <v>200</v>
      </c>
      <c r="AF54" s="31" t="s">
        <v>432</v>
      </c>
      <c r="AH54" s="31" t="s">
        <v>762</v>
      </c>
      <c r="AK54" s="34"/>
      <c r="AL54" s="24">
        <v>0.106</v>
      </c>
      <c r="AP54" s="31" t="s">
        <v>413</v>
      </c>
    </row>
    <row r="55" spans="1:42" s="31" customFormat="1">
      <c r="A55" s="24" t="s">
        <v>583</v>
      </c>
      <c r="B55" s="31" t="s">
        <v>37</v>
      </c>
      <c r="C55" s="31" t="s">
        <v>217</v>
      </c>
      <c r="D55" s="31" t="s">
        <v>758</v>
      </c>
      <c r="E55" s="31" t="s">
        <v>759</v>
      </c>
      <c r="F55" s="31" t="s">
        <v>778</v>
      </c>
      <c r="H55" s="31">
        <v>-34.150562999999998</v>
      </c>
      <c r="I55" s="31">
        <v>19.043676000000001</v>
      </c>
      <c r="J55" s="31">
        <v>300</v>
      </c>
      <c r="K55" s="31" t="s">
        <v>757</v>
      </c>
      <c r="M55" s="24">
        <v>9</v>
      </c>
      <c r="N55" s="24">
        <v>42</v>
      </c>
      <c r="O55" s="24"/>
      <c r="P55" s="24"/>
      <c r="Q55" s="31" t="s">
        <v>215</v>
      </c>
      <c r="R55" s="32"/>
      <c r="S55" s="32"/>
      <c r="U55" s="24">
        <v>25</v>
      </c>
      <c r="V55" s="24"/>
      <c r="W55" s="31">
        <v>24</v>
      </c>
      <c r="X55" s="31">
        <v>0</v>
      </c>
      <c r="Z55" s="37">
        <v>7</v>
      </c>
      <c r="AA55" s="31">
        <v>12</v>
      </c>
      <c r="AB55" s="31">
        <v>12</v>
      </c>
      <c r="AC55" s="31">
        <v>13</v>
      </c>
      <c r="AD55" s="31">
        <v>-1</v>
      </c>
      <c r="AE55" s="31">
        <v>200</v>
      </c>
      <c r="AF55" s="31" t="s">
        <v>432</v>
      </c>
      <c r="AH55" s="31" t="s">
        <v>762</v>
      </c>
      <c r="AK55" s="34"/>
      <c r="AL55" s="24">
        <v>9.5000000000000001E-2</v>
      </c>
      <c r="AP55" s="31" t="s">
        <v>413</v>
      </c>
    </row>
    <row r="56" spans="1:42" s="31" customFormat="1">
      <c r="A56" s="24" t="s">
        <v>583</v>
      </c>
      <c r="B56" s="31" t="s">
        <v>37</v>
      </c>
      <c r="C56" s="31" t="s">
        <v>217</v>
      </c>
      <c r="D56" s="31" t="s">
        <v>758</v>
      </c>
      <c r="E56" s="31" t="s">
        <v>759</v>
      </c>
      <c r="F56" s="31" t="s">
        <v>778</v>
      </c>
      <c r="H56" s="31">
        <v>-34.150562999999998</v>
      </c>
      <c r="I56" s="31">
        <v>19.043676000000001</v>
      </c>
      <c r="J56" s="31">
        <v>300</v>
      </c>
      <c r="K56" s="31" t="s">
        <v>757</v>
      </c>
      <c r="M56" s="24">
        <v>9</v>
      </c>
      <c r="N56" s="24">
        <v>63</v>
      </c>
      <c r="O56" s="24"/>
      <c r="P56" s="24"/>
      <c r="Q56" s="31" t="s">
        <v>215</v>
      </c>
      <c r="R56" s="32"/>
      <c r="S56" s="32"/>
      <c r="U56" s="24">
        <v>25</v>
      </c>
      <c r="V56" s="24"/>
      <c r="W56" s="31">
        <v>24</v>
      </c>
      <c r="X56" s="31">
        <v>0</v>
      </c>
      <c r="Z56" s="37">
        <v>7</v>
      </c>
      <c r="AA56" s="31">
        <v>12</v>
      </c>
      <c r="AB56" s="31">
        <v>12</v>
      </c>
      <c r="AC56" s="31">
        <v>13</v>
      </c>
      <c r="AD56" s="31">
        <v>-1</v>
      </c>
      <c r="AE56" s="31">
        <v>200</v>
      </c>
      <c r="AF56" s="31" t="s">
        <v>432</v>
      </c>
      <c r="AH56" s="31" t="s">
        <v>762</v>
      </c>
      <c r="AK56" s="34"/>
      <c r="AL56" s="24">
        <v>8.6999999999999994E-2</v>
      </c>
      <c r="AP56" s="31" t="s">
        <v>413</v>
      </c>
    </row>
    <row r="57" spans="1:42" s="31" customFormat="1">
      <c r="A57" s="24" t="s">
        <v>583</v>
      </c>
      <c r="B57" s="31" t="s">
        <v>37</v>
      </c>
      <c r="C57" s="31" t="s">
        <v>217</v>
      </c>
      <c r="D57" s="31" t="s">
        <v>758</v>
      </c>
      <c r="E57" s="31" t="s">
        <v>759</v>
      </c>
      <c r="F57" s="31" t="s">
        <v>778</v>
      </c>
      <c r="H57" s="31">
        <v>-34.150562999999998</v>
      </c>
      <c r="I57" s="31">
        <v>19.043676000000001</v>
      </c>
      <c r="J57" s="31">
        <v>300</v>
      </c>
      <c r="K57" s="31" t="s">
        <v>757</v>
      </c>
      <c r="M57" s="24">
        <v>9</v>
      </c>
      <c r="N57" s="24">
        <v>84</v>
      </c>
      <c r="O57" s="24"/>
      <c r="P57" s="24"/>
      <c r="Q57" s="31" t="s">
        <v>215</v>
      </c>
      <c r="R57" s="32"/>
      <c r="S57" s="32"/>
      <c r="U57" s="24">
        <v>25</v>
      </c>
      <c r="V57" s="24"/>
      <c r="W57" s="31">
        <v>24</v>
      </c>
      <c r="X57" s="31">
        <v>0</v>
      </c>
      <c r="Z57" s="37">
        <v>7</v>
      </c>
      <c r="AA57" s="31">
        <v>12</v>
      </c>
      <c r="AB57" s="31">
        <v>12</v>
      </c>
      <c r="AC57" s="31">
        <v>13</v>
      </c>
      <c r="AD57" s="31">
        <v>-1</v>
      </c>
      <c r="AE57" s="31">
        <v>200</v>
      </c>
      <c r="AF57" s="31" t="s">
        <v>432</v>
      </c>
      <c r="AH57" s="31" t="s">
        <v>762</v>
      </c>
      <c r="AK57" s="34"/>
      <c r="AL57" s="24">
        <v>9.2999999999999999E-2</v>
      </c>
      <c r="AP57" s="31" t="s">
        <v>413</v>
      </c>
    </row>
    <row r="58" spans="1:42" s="31" customFormat="1">
      <c r="A58" s="24" t="s">
        <v>583</v>
      </c>
      <c r="B58" s="31" t="s">
        <v>37</v>
      </c>
      <c r="C58" s="31" t="s">
        <v>217</v>
      </c>
      <c r="D58" s="31" t="s">
        <v>758</v>
      </c>
      <c r="E58" s="31" t="s">
        <v>759</v>
      </c>
      <c r="F58" s="31" t="s">
        <v>778</v>
      </c>
      <c r="H58" s="31">
        <v>-34.150562999999998</v>
      </c>
      <c r="I58" s="31">
        <v>19.043676000000001</v>
      </c>
      <c r="J58" s="31">
        <v>300</v>
      </c>
      <c r="K58" s="31" t="s">
        <v>757</v>
      </c>
      <c r="M58" s="24">
        <v>5</v>
      </c>
      <c r="N58" s="24">
        <v>21</v>
      </c>
      <c r="O58" s="24"/>
      <c r="P58" s="24"/>
      <c r="Q58" s="31" t="s">
        <v>215</v>
      </c>
      <c r="R58" s="32"/>
      <c r="S58" s="32"/>
      <c r="U58" s="24">
        <v>25</v>
      </c>
      <c r="V58" s="24"/>
      <c r="W58" s="31">
        <v>24</v>
      </c>
      <c r="X58" s="31">
        <v>0</v>
      </c>
      <c r="Z58" s="37">
        <v>0</v>
      </c>
      <c r="AE58" s="31">
        <v>200</v>
      </c>
      <c r="AF58" s="31" t="s">
        <v>432</v>
      </c>
      <c r="AH58" s="31" t="s">
        <v>762</v>
      </c>
      <c r="AK58" s="34"/>
      <c r="AL58" s="24">
        <v>0.13300000000000001</v>
      </c>
      <c r="AP58" s="31" t="s">
        <v>413</v>
      </c>
    </row>
    <row r="59" spans="1:42" s="31" customFormat="1">
      <c r="A59" s="24" t="s">
        <v>583</v>
      </c>
      <c r="B59" s="31" t="s">
        <v>37</v>
      </c>
      <c r="C59" s="31" t="s">
        <v>217</v>
      </c>
      <c r="D59" s="31" t="s">
        <v>758</v>
      </c>
      <c r="E59" s="31" t="s">
        <v>759</v>
      </c>
      <c r="F59" s="31" t="s">
        <v>778</v>
      </c>
      <c r="H59" s="31">
        <v>-34.150562999999998</v>
      </c>
      <c r="I59" s="31">
        <v>19.043676000000001</v>
      </c>
      <c r="J59" s="31">
        <v>300</v>
      </c>
      <c r="K59" s="31" t="s">
        <v>757</v>
      </c>
      <c r="M59" s="24">
        <v>5</v>
      </c>
      <c r="N59" s="24">
        <v>42</v>
      </c>
      <c r="O59" s="24"/>
      <c r="P59" s="24"/>
      <c r="Q59" s="31" t="s">
        <v>215</v>
      </c>
      <c r="R59" s="32"/>
      <c r="S59" s="32"/>
      <c r="U59" s="24">
        <v>25</v>
      </c>
      <c r="V59" s="24"/>
      <c r="W59" s="31">
        <v>24</v>
      </c>
      <c r="X59" s="31">
        <v>0</v>
      </c>
      <c r="Z59" s="37">
        <v>0</v>
      </c>
      <c r="AE59" s="31">
        <v>200</v>
      </c>
      <c r="AF59" s="31" t="s">
        <v>432</v>
      </c>
      <c r="AH59" s="31" t="s">
        <v>762</v>
      </c>
      <c r="AK59" s="34"/>
      <c r="AL59" s="24">
        <v>0.13800000000000001</v>
      </c>
      <c r="AP59" s="31" t="s">
        <v>413</v>
      </c>
    </row>
    <row r="60" spans="1:42" s="31" customFormat="1">
      <c r="A60" s="24" t="s">
        <v>583</v>
      </c>
      <c r="B60" s="31" t="s">
        <v>37</v>
      </c>
      <c r="C60" s="31" t="s">
        <v>217</v>
      </c>
      <c r="D60" s="31" t="s">
        <v>758</v>
      </c>
      <c r="E60" s="31" t="s">
        <v>759</v>
      </c>
      <c r="F60" s="31" t="s">
        <v>778</v>
      </c>
      <c r="H60" s="31">
        <v>-34.150562999999998</v>
      </c>
      <c r="I60" s="31">
        <v>19.043676000000001</v>
      </c>
      <c r="J60" s="31">
        <v>300</v>
      </c>
      <c r="K60" s="31" t="s">
        <v>757</v>
      </c>
      <c r="M60" s="24">
        <v>5</v>
      </c>
      <c r="N60" s="24">
        <v>63</v>
      </c>
      <c r="O60" s="24"/>
      <c r="P60" s="24"/>
      <c r="Q60" s="31" t="s">
        <v>215</v>
      </c>
      <c r="R60" s="32"/>
      <c r="S60" s="32"/>
      <c r="U60" s="24">
        <v>25</v>
      </c>
      <c r="V60" s="24"/>
      <c r="W60" s="31">
        <v>24</v>
      </c>
      <c r="X60" s="31">
        <v>0</v>
      </c>
      <c r="Z60" s="37">
        <v>0</v>
      </c>
      <c r="AE60" s="31">
        <v>200</v>
      </c>
      <c r="AF60" s="31" t="s">
        <v>432</v>
      </c>
      <c r="AH60" s="31" t="s">
        <v>762</v>
      </c>
      <c r="AK60" s="34"/>
      <c r="AL60" s="24">
        <v>0.156</v>
      </c>
      <c r="AP60" s="31" t="s">
        <v>413</v>
      </c>
    </row>
    <row r="61" spans="1:42" s="31" customFormat="1">
      <c r="A61" s="24" t="s">
        <v>583</v>
      </c>
      <c r="B61" s="31" t="s">
        <v>37</v>
      </c>
      <c r="C61" s="31" t="s">
        <v>217</v>
      </c>
      <c r="D61" s="31" t="s">
        <v>758</v>
      </c>
      <c r="E61" s="31" t="s">
        <v>759</v>
      </c>
      <c r="F61" s="31" t="s">
        <v>778</v>
      </c>
      <c r="H61" s="31">
        <v>-34.150562999999998</v>
      </c>
      <c r="I61" s="31">
        <v>19.043676000000001</v>
      </c>
      <c r="J61" s="31">
        <v>300</v>
      </c>
      <c r="K61" s="31" t="s">
        <v>757</v>
      </c>
      <c r="M61" s="24">
        <v>5</v>
      </c>
      <c r="N61" s="24">
        <v>84</v>
      </c>
      <c r="O61" s="24"/>
      <c r="P61" s="24"/>
      <c r="Q61" s="31" t="s">
        <v>215</v>
      </c>
      <c r="R61" s="32"/>
      <c r="S61" s="32"/>
      <c r="U61" s="24">
        <v>25</v>
      </c>
      <c r="V61" s="24"/>
      <c r="W61" s="31">
        <v>24</v>
      </c>
      <c r="X61" s="31">
        <v>0</v>
      </c>
      <c r="Z61" s="37">
        <v>0</v>
      </c>
      <c r="AE61" s="31">
        <v>200</v>
      </c>
      <c r="AF61" s="31" t="s">
        <v>432</v>
      </c>
      <c r="AH61" s="31" t="s">
        <v>762</v>
      </c>
      <c r="AK61" s="34"/>
      <c r="AL61" s="24">
        <v>0.17599999999999999</v>
      </c>
      <c r="AP61" s="31" t="s">
        <v>413</v>
      </c>
    </row>
    <row r="62" spans="1:42" s="31" customFormat="1">
      <c r="A62" s="24" t="s">
        <v>583</v>
      </c>
      <c r="B62" s="31" t="s">
        <v>37</v>
      </c>
      <c r="C62" s="31" t="s">
        <v>217</v>
      </c>
      <c r="D62" s="31" t="s">
        <v>758</v>
      </c>
      <c r="E62" s="31" t="s">
        <v>759</v>
      </c>
      <c r="F62" s="31" t="s">
        <v>778</v>
      </c>
      <c r="H62" s="31">
        <v>-34.150562999999998</v>
      </c>
      <c r="I62" s="31">
        <v>19.043676000000001</v>
      </c>
      <c r="J62" s="31">
        <v>300</v>
      </c>
      <c r="K62" s="31" t="s">
        <v>757</v>
      </c>
      <c r="M62" s="24">
        <v>5</v>
      </c>
      <c r="N62" s="24">
        <v>21</v>
      </c>
      <c r="O62" s="24"/>
      <c r="P62" s="24"/>
      <c r="Q62" s="31" t="s">
        <v>215</v>
      </c>
      <c r="R62" s="32"/>
      <c r="S62" s="32"/>
      <c r="U62" s="24">
        <v>25</v>
      </c>
      <c r="V62" s="24"/>
      <c r="W62" s="31">
        <v>24</v>
      </c>
      <c r="X62" s="31">
        <v>0</v>
      </c>
      <c r="Z62" s="37">
        <v>7</v>
      </c>
      <c r="AA62" s="31">
        <v>12</v>
      </c>
      <c r="AB62" s="31">
        <v>12</v>
      </c>
      <c r="AC62" s="31">
        <v>13</v>
      </c>
      <c r="AD62" s="31">
        <v>-1</v>
      </c>
      <c r="AE62" s="31">
        <v>200</v>
      </c>
      <c r="AF62" s="31" t="s">
        <v>432</v>
      </c>
      <c r="AH62" s="31" t="s">
        <v>762</v>
      </c>
      <c r="AK62" s="34"/>
      <c r="AL62" s="24">
        <v>9.1999999999999998E-2</v>
      </c>
      <c r="AP62" s="31" t="s">
        <v>413</v>
      </c>
    </row>
    <row r="63" spans="1:42" s="31" customFormat="1">
      <c r="A63" s="24" t="s">
        <v>583</v>
      </c>
      <c r="B63" s="31" t="s">
        <v>37</v>
      </c>
      <c r="C63" s="31" t="s">
        <v>217</v>
      </c>
      <c r="D63" s="31" t="s">
        <v>758</v>
      </c>
      <c r="E63" s="31" t="s">
        <v>759</v>
      </c>
      <c r="F63" s="31" t="s">
        <v>778</v>
      </c>
      <c r="H63" s="31">
        <v>-34.150562999999998</v>
      </c>
      <c r="I63" s="31">
        <v>19.043676000000001</v>
      </c>
      <c r="J63" s="31">
        <v>300</v>
      </c>
      <c r="K63" s="31" t="s">
        <v>757</v>
      </c>
      <c r="M63" s="24">
        <v>5</v>
      </c>
      <c r="N63" s="24">
        <v>42</v>
      </c>
      <c r="O63" s="24"/>
      <c r="P63" s="24"/>
      <c r="Q63" s="31" t="s">
        <v>215</v>
      </c>
      <c r="R63" s="32"/>
      <c r="S63" s="32"/>
      <c r="U63" s="24">
        <v>25</v>
      </c>
      <c r="V63" s="24"/>
      <c r="W63" s="31">
        <v>24</v>
      </c>
      <c r="X63" s="31">
        <v>0</v>
      </c>
      <c r="Z63" s="37">
        <v>7</v>
      </c>
      <c r="AA63" s="31">
        <v>12</v>
      </c>
      <c r="AB63" s="31">
        <v>12</v>
      </c>
      <c r="AC63" s="31">
        <v>13</v>
      </c>
      <c r="AD63" s="31">
        <v>-1</v>
      </c>
      <c r="AE63" s="31">
        <v>200</v>
      </c>
      <c r="AF63" s="31" t="s">
        <v>432</v>
      </c>
      <c r="AH63" s="31" t="s">
        <v>762</v>
      </c>
      <c r="AK63" s="34"/>
      <c r="AL63" s="24">
        <v>8.5999999999999993E-2</v>
      </c>
      <c r="AP63" s="31" t="s">
        <v>413</v>
      </c>
    </row>
    <row r="64" spans="1:42" s="31" customFormat="1">
      <c r="A64" s="24" t="s">
        <v>583</v>
      </c>
      <c r="B64" s="31" t="s">
        <v>37</v>
      </c>
      <c r="C64" s="31" t="s">
        <v>217</v>
      </c>
      <c r="D64" s="31" t="s">
        <v>758</v>
      </c>
      <c r="E64" s="31" t="s">
        <v>759</v>
      </c>
      <c r="F64" s="31" t="s">
        <v>778</v>
      </c>
      <c r="H64" s="31">
        <v>-34.150562999999998</v>
      </c>
      <c r="I64" s="31">
        <v>19.043676000000001</v>
      </c>
      <c r="J64" s="31">
        <v>300</v>
      </c>
      <c r="K64" s="31" t="s">
        <v>757</v>
      </c>
      <c r="M64" s="24">
        <v>5</v>
      </c>
      <c r="N64" s="24">
        <v>63</v>
      </c>
      <c r="O64" s="24"/>
      <c r="P64" s="24"/>
      <c r="Q64" s="31" t="s">
        <v>215</v>
      </c>
      <c r="R64" s="32"/>
      <c r="S64" s="32"/>
      <c r="U64" s="24">
        <v>25</v>
      </c>
      <c r="V64" s="24"/>
      <c r="W64" s="31">
        <v>24</v>
      </c>
      <c r="X64" s="31">
        <v>0</v>
      </c>
      <c r="Z64" s="37">
        <v>7</v>
      </c>
      <c r="AA64" s="31">
        <v>12</v>
      </c>
      <c r="AB64" s="31">
        <v>12</v>
      </c>
      <c r="AC64" s="31">
        <v>13</v>
      </c>
      <c r="AD64" s="31">
        <v>-1</v>
      </c>
      <c r="AE64" s="31">
        <v>200</v>
      </c>
      <c r="AF64" s="31" t="s">
        <v>432</v>
      </c>
      <c r="AH64" s="31" t="s">
        <v>762</v>
      </c>
      <c r="AK64" s="34"/>
      <c r="AL64" s="24">
        <v>8.4000000000000005E-2</v>
      </c>
      <c r="AP64" s="31" t="s">
        <v>413</v>
      </c>
    </row>
    <row r="65" spans="1:42" s="31" customFormat="1">
      <c r="A65" s="24" t="s">
        <v>583</v>
      </c>
      <c r="B65" s="31" t="s">
        <v>37</v>
      </c>
      <c r="C65" s="31" t="s">
        <v>217</v>
      </c>
      <c r="D65" s="31" t="s">
        <v>758</v>
      </c>
      <c r="E65" s="31" t="s">
        <v>759</v>
      </c>
      <c r="F65" s="31" t="s">
        <v>778</v>
      </c>
      <c r="H65" s="31">
        <v>-34.150562999999998</v>
      </c>
      <c r="I65" s="31">
        <v>19.043676000000001</v>
      </c>
      <c r="J65" s="31">
        <v>300</v>
      </c>
      <c r="K65" s="31" t="s">
        <v>757</v>
      </c>
      <c r="M65" s="24">
        <v>5</v>
      </c>
      <c r="N65" s="24">
        <v>84</v>
      </c>
      <c r="O65" s="24"/>
      <c r="P65" s="24"/>
      <c r="Q65" s="31" t="s">
        <v>215</v>
      </c>
      <c r="R65" s="32"/>
      <c r="S65" s="32"/>
      <c r="U65" s="24">
        <v>25</v>
      </c>
      <c r="V65" s="24"/>
      <c r="W65" s="31">
        <v>24</v>
      </c>
      <c r="X65" s="31">
        <v>0</v>
      </c>
      <c r="Z65" s="37">
        <v>7</v>
      </c>
      <c r="AA65" s="31">
        <v>12</v>
      </c>
      <c r="AB65" s="31">
        <v>12</v>
      </c>
      <c r="AC65" s="31">
        <v>13</v>
      </c>
      <c r="AD65" s="31">
        <v>-1</v>
      </c>
      <c r="AE65" s="31">
        <v>200</v>
      </c>
      <c r="AF65" s="31" t="s">
        <v>432</v>
      </c>
      <c r="AH65" s="31" t="s">
        <v>762</v>
      </c>
      <c r="AK65" s="34"/>
      <c r="AL65" s="24">
        <v>0.10100000000000001</v>
      </c>
      <c r="AP65" s="31" t="s">
        <v>413</v>
      </c>
    </row>
    <row r="66" spans="1:42" s="31" customFormat="1">
      <c r="A66" s="24" t="s">
        <v>583</v>
      </c>
      <c r="B66" s="31" t="s">
        <v>37</v>
      </c>
      <c r="C66" s="31" t="s">
        <v>217</v>
      </c>
      <c r="D66" s="31" t="s">
        <v>758</v>
      </c>
      <c r="E66" s="31" t="s">
        <v>759</v>
      </c>
      <c r="F66" s="31" t="s">
        <v>778</v>
      </c>
      <c r="H66" s="31">
        <v>-34.150562999999998</v>
      </c>
      <c r="I66" s="31">
        <v>19.043676000000001</v>
      </c>
      <c r="J66" s="31">
        <v>300</v>
      </c>
      <c r="K66" s="31" t="s">
        <v>757</v>
      </c>
      <c r="M66" s="24">
        <v>1</v>
      </c>
      <c r="N66" s="24">
        <v>21</v>
      </c>
      <c r="O66" s="24"/>
      <c r="P66" s="24"/>
      <c r="Q66" s="31" t="s">
        <v>215</v>
      </c>
      <c r="R66" s="32"/>
      <c r="S66" s="32"/>
      <c r="U66" s="24">
        <v>25</v>
      </c>
      <c r="V66" s="24"/>
      <c r="W66" s="31">
        <v>24</v>
      </c>
      <c r="X66" s="31">
        <v>0</v>
      </c>
      <c r="Z66" s="37">
        <v>0</v>
      </c>
      <c r="AE66" s="31">
        <v>200</v>
      </c>
      <c r="AF66" s="31" t="s">
        <v>432</v>
      </c>
      <c r="AH66" s="31" t="s">
        <v>762</v>
      </c>
      <c r="AK66" s="34"/>
      <c r="AL66" s="24">
        <v>0.11799999999999999</v>
      </c>
      <c r="AP66" s="31" t="s">
        <v>413</v>
      </c>
    </row>
    <row r="67" spans="1:42" s="31" customFormat="1">
      <c r="A67" s="24" t="s">
        <v>583</v>
      </c>
      <c r="B67" s="31" t="s">
        <v>37</v>
      </c>
      <c r="C67" s="31" t="s">
        <v>217</v>
      </c>
      <c r="D67" s="31" t="s">
        <v>758</v>
      </c>
      <c r="E67" s="31" t="s">
        <v>759</v>
      </c>
      <c r="F67" s="31" t="s">
        <v>778</v>
      </c>
      <c r="H67" s="31">
        <v>-34.150562999999998</v>
      </c>
      <c r="I67" s="31">
        <v>19.043676000000001</v>
      </c>
      <c r="J67" s="31">
        <v>300</v>
      </c>
      <c r="K67" s="31" t="s">
        <v>757</v>
      </c>
      <c r="M67" s="24">
        <v>1</v>
      </c>
      <c r="N67" s="24">
        <v>42</v>
      </c>
      <c r="O67" s="24"/>
      <c r="P67" s="24"/>
      <c r="Q67" s="31" t="s">
        <v>215</v>
      </c>
      <c r="R67" s="32"/>
      <c r="S67" s="32"/>
      <c r="U67" s="24">
        <v>25</v>
      </c>
      <c r="V67" s="24"/>
      <c r="W67" s="31">
        <v>24</v>
      </c>
      <c r="X67" s="31">
        <v>0</v>
      </c>
      <c r="Z67" s="37">
        <v>0</v>
      </c>
      <c r="AE67" s="31">
        <v>200</v>
      </c>
      <c r="AF67" s="31" t="s">
        <v>432</v>
      </c>
      <c r="AH67" s="31" t="s">
        <v>762</v>
      </c>
      <c r="AK67" s="34"/>
      <c r="AL67" s="24">
        <v>0.14199999999999999</v>
      </c>
      <c r="AP67" s="31" t="s">
        <v>413</v>
      </c>
    </row>
    <row r="68" spans="1:42" s="31" customFormat="1">
      <c r="A68" s="24" t="s">
        <v>583</v>
      </c>
      <c r="B68" s="31" t="s">
        <v>37</v>
      </c>
      <c r="C68" s="31" t="s">
        <v>217</v>
      </c>
      <c r="D68" s="31" t="s">
        <v>758</v>
      </c>
      <c r="E68" s="31" t="s">
        <v>759</v>
      </c>
      <c r="F68" s="31" t="s">
        <v>778</v>
      </c>
      <c r="H68" s="31">
        <v>-34.150562999999998</v>
      </c>
      <c r="I68" s="31">
        <v>19.043676000000001</v>
      </c>
      <c r="J68" s="31">
        <v>300</v>
      </c>
      <c r="K68" s="31" t="s">
        <v>757</v>
      </c>
      <c r="M68" s="24">
        <v>1</v>
      </c>
      <c r="N68" s="24">
        <v>63</v>
      </c>
      <c r="O68" s="24"/>
      <c r="P68" s="24"/>
      <c r="Q68" s="31" t="s">
        <v>215</v>
      </c>
      <c r="R68" s="32"/>
      <c r="S68" s="32"/>
      <c r="U68" s="24">
        <v>25</v>
      </c>
      <c r="V68" s="24"/>
      <c r="W68" s="31">
        <v>24</v>
      </c>
      <c r="X68" s="31">
        <v>0</v>
      </c>
      <c r="Z68" s="37">
        <v>0</v>
      </c>
      <c r="AE68" s="31">
        <v>200</v>
      </c>
      <c r="AF68" s="31" t="s">
        <v>432</v>
      </c>
      <c r="AH68" s="31" t="s">
        <v>762</v>
      </c>
      <c r="AK68" s="34"/>
      <c r="AL68" s="24">
        <v>0.17100000000000001</v>
      </c>
      <c r="AP68" s="31" t="s">
        <v>413</v>
      </c>
    </row>
    <row r="69" spans="1:42" s="31" customFormat="1">
      <c r="A69" s="24" t="s">
        <v>583</v>
      </c>
      <c r="B69" s="31" t="s">
        <v>37</v>
      </c>
      <c r="C69" s="31" t="s">
        <v>217</v>
      </c>
      <c r="D69" s="31" t="s">
        <v>758</v>
      </c>
      <c r="E69" s="31" t="s">
        <v>759</v>
      </c>
      <c r="F69" s="31" t="s">
        <v>778</v>
      </c>
      <c r="H69" s="31">
        <v>-34.150562999999998</v>
      </c>
      <c r="I69" s="31">
        <v>19.043676000000001</v>
      </c>
      <c r="J69" s="31">
        <v>300</v>
      </c>
      <c r="K69" s="31" t="s">
        <v>757</v>
      </c>
      <c r="M69" s="24">
        <v>1</v>
      </c>
      <c r="N69" s="24">
        <v>84</v>
      </c>
      <c r="O69" s="24"/>
      <c r="P69" s="24"/>
      <c r="Q69" s="31" t="s">
        <v>215</v>
      </c>
      <c r="R69" s="32"/>
      <c r="S69" s="32"/>
      <c r="U69" s="24">
        <v>25</v>
      </c>
      <c r="V69" s="24"/>
      <c r="W69" s="31">
        <v>24</v>
      </c>
      <c r="X69" s="31">
        <v>0</v>
      </c>
      <c r="Z69" s="37">
        <v>0</v>
      </c>
      <c r="AE69" s="31">
        <v>200</v>
      </c>
      <c r="AF69" s="31" t="s">
        <v>432</v>
      </c>
      <c r="AH69" s="31" t="s">
        <v>762</v>
      </c>
      <c r="AK69" s="34"/>
      <c r="AL69" s="24">
        <v>0.17100000000000001</v>
      </c>
      <c r="AP69" s="31" t="s">
        <v>413</v>
      </c>
    </row>
    <row r="70" spans="1:42" s="31" customFormat="1">
      <c r="A70" s="24" t="s">
        <v>583</v>
      </c>
      <c r="B70" s="31" t="s">
        <v>37</v>
      </c>
      <c r="C70" s="31" t="s">
        <v>217</v>
      </c>
      <c r="D70" s="31" t="s">
        <v>758</v>
      </c>
      <c r="E70" s="31" t="s">
        <v>759</v>
      </c>
      <c r="F70" s="31" t="s">
        <v>778</v>
      </c>
      <c r="H70" s="31">
        <v>-34.150562999999998</v>
      </c>
      <c r="I70" s="31">
        <v>19.043676000000001</v>
      </c>
      <c r="J70" s="31">
        <v>300</v>
      </c>
      <c r="K70" s="31" t="s">
        <v>757</v>
      </c>
      <c r="M70" s="24">
        <v>1</v>
      </c>
      <c r="N70" s="24">
        <v>21</v>
      </c>
      <c r="O70" s="24"/>
      <c r="P70" s="24"/>
      <c r="Q70" s="31" t="s">
        <v>215</v>
      </c>
      <c r="R70" s="32"/>
      <c r="S70" s="32"/>
      <c r="U70" s="24">
        <v>25</v>
      </c>
      <c r="V70" s="24"/>
      <c r="W70" s="31">
        <v>24</v>
      </c>
      <c r="X70" s="31">
        <v>0</v>
      </c>
      <c r="Z70" s="37">
        <v>7</v>
      </c>
      <c r="AA70" s="31">
        <v>12</v>
      </c>
      <c r="AB70" s="31">
        <v>12</v>
      </c>
      <c r="AC70" s="31">
        <v>13</v>
      </c>
      <c r="AD70" s="31">
        <v>-1</v>
      </c>
      <c r="AE70" s="31">
        <v>200</v>
      </c>
      <c r="AF70" s="31" t="s">
        <v>432</v>
      </c>
      <c r="AH70" s="31" t="s">
        <v>762</v>
      </c>
      <c r="AK70" s="34"/>
      <c r="AL70" s="24">
        <v>6.7000000000000004E-2</v>
      </c>
      <c r="AP70" s="31" t="s">
        <v>413</v>
      </c>
    </row>
    <row r="71" spans="1:42" s="31" customFormat="1">
      <c r="A71" s="24" t="s">
        <v>583</v>
      </c>
      <c r="B71" s="31" t="s">
        <v>37</v>
      </c>
      <c r="C71" s="31" t="s">
        <v>217</v>
      </c>
      <c r="D71" s="31" t="s">
        <v>758</v>
      </c>
      <c r="E71" s="31" t="s">
        <v>759</v>
      </c>
      <c r="F71" s="31" t="s">
        <v>778</v>
      </c>
      <c r="H71" s="31">
        <v>-34.150562999999998</v>
      </c>
      <c r="I71" s="31">
        <v>19.043676000000001</v>
      </c>
      <c r="J71" s="31">
        <v>300</v>
      </c>
      <c r="K71" s="31" t="s">
        <v>757</v>
      </c>
      <c r="M71" s="24">
        <v>1</v>
      </c>
      <c r="N71" s="24">
        <v>42</v>
      </c>
      <c r="O71" s="24"/>
      <c r="P71" s="24"/>
      <c r="Q71" s="31" t="s">
        <v>215</v>
      </c>
      <c r="R71" s="32"/>
      <c r="S71" s="32"/>
      <c r="U71" s="24">
        <v>25</v>
      </c>
      <c r="V71" s="24"/>
      <c r="W71" s="31">
        <v>24</v>
      </c>
      <c r="X71" s="31">
        <v>0</v>
      </c>
      <c r="Z71" s="37">
        <v>7</v>
      </c>
      <c r="AA71" s="31">
        <v>12</v>
      </c>
      <c r="AB71" s="31">
        <v>12</v>
      </c>
      <c r="AC71" s="31">
        <v>13</v>
      </c>
      <c r="AD71" s="31">
        <v>-1</v>
      </c>
      <c r="AE71" s="31">
        <v>200</v>
      </c>
      <c r="AF71" s="31" t="s">
        <v>432</v>
      </c>
      <c r="AH71" s="31" t="s">
        <v>762</v>
      </c>
      <c r="AK71" s="34"/>
      <c r="AL71" s="24">
        <v>1.9E-2</v>
      </c>
      <c r="AP71" s="31" t="s">
        <v>413</v>
      </c>
    </row>
    <row r="72" spans="1:42" s="31" customFormat="1">
      <c r="A72" s="24" t="s">
        <v>583</v>
      </c>
      <c r="B72" s="31" t="s">
        <v>37</v>
      </c>
      <c r="C72" s="31" t="s">
        <v>217</v>
      </c>
      <c r="D72" s="31" t="s">
        <v>758</v>
      </c>
      <c r="E72" s="31" t="s">
        <v>759</v>
      </c>
      <c r="F72" s="31" t="s">
        <v>778</v>
      </c>
      <c r="H72" s="31">
        <v>-34.150562999999998</v>
      </c>
      <c r="I72" s="31">
        <v>19.043676000000001</v>
      </c>
      <c r="J72" s="31">
        <v>300</v>
      </c>
      <c r="K72" s="31" t="s">
        <v>757</v>
      </c>
      <c r="M72" s="24">
        <v>1</v>
      </c>
      <c r="N72" s="24">
        <v>63</v>
      </c>
      <c r="O72" s="24"/>
      <c r="P72" s="24"/>
      <c r="Q72" s="31" t="s">
        <v>215</v>
      </c>
      <c r="R72" s="32"/>
      <c r="S72" s="32"/>
      <c r="U72" s="24">
        <v>25</v>
      </c>
      <c r="V72" s="24"/>
      <c r="W72" s="31">
        <v>24</v>
      </c>
      <c r="X72" s="31">
        <v>0</v>
      </c>
      <c r="Z72" s="37">
        <v>7</v>
      </c>
      <c r="AA72" s="31">
        <v>12</v>
      </c>
      <c r="AB72" s="31">
        <v>12</v>
      </c>
      <c r="AC72" s="31">
        <v>13</v>
      </c>
      <c r="AD72" s="31">
        <v>-1</v>
      </c>
      <c r="AE72" s="31">
        <v>200</v>
      </c>
      <c r="AF72" s="31" t="s">
        <v>432</v>
      </c>
      <c r="AH72" s="31" t="s">
        <v>762</v>
      </c>
      <c r="AK72" s="34"/>
      <c r="AL72" s="24">
        <v>0.14899999999999999</v>
      </c>
      <c r="AP72" s="31" t="s">
        <v>413</v>
      </c>
    </row>
    <row r="73" spans="1:42" s="31" customFormat="1">
      <c r="A73" s="24" t="s">
        <v>583</v>
      </c>
      <c r="B73" s="31" t="s">
        <v>37</v>
      </c>
      <c r="C73" s="31" t="s">
        <v>217</v>
      </c>
      <c r="D73" s="31" t="s">
        <v>758</v>
      </c>
      <c r="E73" s="31" t="s">
        <v>759</v>
      </c>
      <c r="F73" s="31" t="s">
        <v>778</v>
      </c>
      <c r="H73" s="31">
        <v>-34.150562999999998</v>
      </c>
      <c r="I73" s="31">
        <v>19.043676000000001</v>
      </c>
      <c r="J73" s="31">
        <v>300</v>
      </c>
      <c r="K73" s="31" t="s">
        <v>757</v>
      </c>
      <c r="M73" s="24">
        <v>1</v>
      </c>
      <c r="N73" s="24">
        <v>84</v>
      </c>
      <c r="O73" s="24"/>
      <c r="P73" s="24"/>
      <c r="Q73" s="31" t="s">
        <v>215</v>
      </c>
      <c r="R73" s="32"/>
      <c r="S73" s="32"/>
      <c r="U73" s="24">
        <v>25</v>
      </c>
      <c r="V73" s="24"/>
      <c r="W73" s="31">
        <v>24</v>
      </c>
      <c r="X73" s="31">
        <v>0</v>
      </c>
      <c r="Z73" s="37">
        <v>7</v>
      </c>
      <c r="AA73" s="31">
        <v>12</v>
      </c>
      <c r="AB73" s="31">
        <v>12</v>
      </c>
      <c r="AC73" s="31">
        <v>13</v>
      </c>
      <c r="AD73" s="31">
        <v>-1</v>
      </c>
      <c r="AE73" s="31">
        <v>200</v>
      </c>
      <c r="AF73" s="31" t="s">
        <v>432</v>
      </c>
      <c r="AH73" s="31" t="s">
        <v>762</v>
      </c>
      <c r="AK73" s="34"/>
      <c r="AL73" s="24">
        <v>9.0999999999999998E-2</v>
      </c>
      <c r="AP73" s="31" t="s">
        <v>413</v>
      </c>
    </row>
    <row r="74" spans="1:42" s="31" customFormat="1">
      <c r="A74" s="24" t="s">
        <v>564</v>
      </c>
      <c r="B74" s="31" t="s">
        <v>37</v>
      </c>
      <c r="C74" s="31" t="s">
        <v>18</v>
      </c>
      <c r="D74" s="31" t="s">
        <v>19</v>
      </c>
      <c r="F74" s="31" t="s">
        <v>789</v>
      </c>
      <c r="H74" s="31">
        <v>43.732104999999997</v>
      </c>
      <c r="I74" s="31">
        <v>11.557416</v>
      </c>
      <c r="J74" s="31">
        <v>1100</v>
      </c>
      <c r="K74" s="24" t="s">
        <v>785</v>
      </c>
      <c r="L74" s="24" t="s">
        <v>791</v>
      </c>
      <c r="M74" s="31" t="s">
        <v>382</v>
      </c>
      <c r="N74" s="24">
        <v>0</v>
      </c>
      <c r="O74" s="24"/>
      <c r="P74" s="24"/>
      <c r="R74" s="32"/>
      <c r="S74" s="32"/>
      <c r="U74" s="24">
        <v>15</v>
      </c>
      <c r="V74" s="24"/>
      <c r="W74" s="31">
        <v>12</v>
      </c>
      <c r="X74" s="31">
        <v>12</v>
      </c>
      <c r="AE74" s="31">
        <v>500</v>
      </c>
      <c r="AF74" s="31" t="s">
        <v>432</v>
      </c>
      <c r="AG74" s="31" t="s">
        <v>790</v>
      </c>
      <c r="AH74" s="33" t="s">
        <v>424</v>
      </c>
      <c r="AK74" s="24">
        <v>0</v>
      </c>
      <c r="AL74" s="35">
        <v>60</v>
      </c>
      <c r="AP74" s="31" t="s">
        <v>397</v>
      </c>
    </row>
    <row r="75" spans="1:42" s="31" customFormat="1">
      <c r="A75" s="24" t="s">
        <v>564</v>
      </c>
      <c r="B75" s="31" t="s">
        <v>37</v>
      </c>
      <c r="C75" s="31" t="s">
        <v>18</v>
      </c>
      <c r="D75" s="31" t="s">
        <v>19</v>
      </c>
      <c r="F75" s="31" t="s">
        <v>789</v>
      </c>
      <c r="H75" s="31">
        <v>43.732104999999997</v>
      </c>
      <c r="I75" s="31">
        <v>11.557416</v>
      </c>
      <c r="J75" s="31">
        <v>1100</v>
      </c>
      <c r="K75" s="24" t="s">
        <v>785</v>
      </c>
      <c r="L75" s="24" t="s">
        <v>791</v>
      </c>
      <c r="M75" s="31" t="s">
        <v>382</v>
      </c>
      <c r="N75" s="24">
        <v>42</v>
      </c>
      <c r="O75" s="24"/>
      <c r="P75" s="24"/>
      <c r="R75" s="32"/>
      <c r="S75" s="32"/>
      <c r="U75" s="24">
        <v>15</v>
      </c>
      <c r="V75" s="24"/>
      <c r="W75" s="31">
        <v>12</v>
      </c>
      <c r="X75" s="31">
        <v>12</v>
      </c>
      <c r="AE75" s="31">
        <v>500</v>
      </c>
      <c r="AF75" s="31" t="s">
        <v>432</v>
      </c>
      <c r="AG75" s="31" t="s">
        <v>790</v>
      </c>
      <c r="AH75" s="33" t="s">
        <v>424</v>
      </c>
      <c r="AK75" s="24">
        <v>0</v>
      </c>
      <c r="AL75" s="35">
        <v>60</v>
      </c>
      <c r="AP75" s="31" t="s">
        <v>397</v>
      </c>
    </row>
    <row r="76" spans="1:42" s="31" customFormat="1">
      <c r="A76" s="24" t="s">
        <v>564</v>
      </c>
      <c r="B76" s="31" t="s">
        <v>37</v>
      </c>
      <c r="C76" s="31" t="s">
        <v>18</v>
      </c>
      <c r="D76" s="31" t="s">
        <v>19</v>
      </c>
      <c r="F76" s="31" t="s">
        <v>789</v>
      </c>
      <c r="H76" s="31">
        <v>43.732104999999997</v>
      </c>
      <c r="I76" s="31">
        <v>11.557416</v>
      </c>
      <c r="J76" s="31">
        <v>1100</v>
      </c>
      <c r="K76" s="24" t="s">
        <v>785</v>
      </c>
      <c r="L76" s="24" t="s">
        <v>791</v>
      </c>
      <c r="M76" s="31" t="s">
        <v>382</v>
      </c>
      <c r="N76" s="24">
        <v>70</v>
      </c>
      <c r="O76" s="24"/>
      <c r="P76" s="24"/>
      <c r="R76" s="32"/>
      <c r="S76" s="32"/>
      <c r="U76" s="24">
        <v>15</v>
      </c>
      <c r="V76" s="24"/>
      <c r="W76" s="31">
        <v>12</v>
      </c>
      <c r="X76" s="31">
        <v>12</v>
      </c>
      <c r="AE76" s="31">
        <v>500</v>
      </c>
      <c r="AF76" s="31" t="s">
        <v>432</v>
      </c>
      <c r="AG76" s="31" t="s">
        <v>790</v>
      </c>
      <c r="AH76" s="33" t="s">
        <v>424</v>
      </c>
      <c r="AK76" s="24">
        <v>0</v>
      </c>
      <c r="AL76" s="35">
        <v>60</v>
      </c>
      <c r="AP76" s="31" t="s">
        <v>397</v>
      </c>
    </row>
    <row r="77" spans="1:42" s="31" customFormat="1">
      <c r="A77" s="24" t="s">
        <v>564</v>
      </c>
      <c r="B77" s="31" t="s">
        <v>37</v>
      </c>
      <c r="C77" s="31" t="s">
        <v>18</v>
      </c>
      <c r="D77" s="31" t="s">
        <v>19</v>
      </c>
      <c r="F77" s="31" t="s">
        <v>789</v>
      </c>
      <c r="H77" s="31">
        <v>43.732104999999997</v>
      </c>
      <c r="I77" s="31">
        <v>11.557416</v>
      </c>
      <c r="J77" s="31">
        <v>1100</v>
      </c>
      <c r="K77" s="24" t="s">
        <v>785</v>
      </c>
      <c r="L77" s="24" t="s">
        <v>791</v>
      </c>
      <c r="M77" s="31" t="s">
        <v>382</v>
      </c>
      <c r="N77" s="24">
        <v>98</v>
      </c>
      <c r="O77" s="24"/>
      <c r="P77" s="24"/>
      <c r="R77" s="32"/>
      <c r="S77" s="32"/>
      <c r="U77" s="24">
        <v>15</v>
      </c>
      <c r="V77" s="24"/>
      <c r="W77" s="31">
        <v>12</v>
      </c>
      <c r="X77" s="31">
        <v>12</v>
      </c>
      <c r="AE77" s="31">
        <v>500</v>
      </c>
      <c r="AF77" s="31" t="s">
        <v>432</v>
      </c>
      <c r="AG77" s="31" t="s">
        <v>790</v>
      </c>
      <c r="AH77" s="33" t="s">
        <v>424</v>
      </c>
      <c r="AK77" s="24">
        <v>33.765999999999998</v>
      </c>
      <c r="AL77" s="35">
        <v>60</v>
      </c>
      <c r="AP77" s="31" t="s">
        <v>397</v>
      </c>
    </row>
    <row r="78" spans="1:42" s="31" customFormat="1">
      <c r="A78" s="24" t="s">
        <v>564</v>
      </c>
      <c r="B78" s="31" t="s">
        <v>37</v>
      </c>
      <c r="C78" s="31" t="s">
        <v>18</v>
      </c>
      <c r="D78" s="31" t="s">
        <v>19</v>
      </c>
      <c r="F78" s="31" t="s">
        <v>789</v>
      </c>
      <c r="H78" s="31">
        <v>43.732104999999997</v>
      </c>
      <c r="I78" s="31">
        <v>11.557416</v>
      </c>
      <c r="J78" s="31">
        <v>1100</v>
      </c>
      <c r="K78" s="24" t="s">
        <v>785</v>
      </c>
      <c r="L78" s="24" t="s">
        <v>791</v>
      </c>
      <c r="M78" s="31" t="s">
        <v>382</v>
      </c>
      <c r="N78" s="24">
        <v>154</v>
      </c>
      <c r="O78" s="24"/>
      <c r="P78" s="24"/>
      <c r="R78" s="32"/>
      <c r="S78" s="32"/>
      <c r="U78" s="24">
        <v>15</v>
      </c>
      <c r="V78" s="24"/>
      <c r="W78" s="31">
        <v>12</v>
      </c>
      <c r="X78" s="31">
        <v>12</v>
      </c>
      <c r="AE78" s="31">
        <v>500</v>
      </c>
      <c r="AF78" s="31" t="s">
        <v>432</v>
      </c>
      <c r="AG78" s="31" t="s">
        <v>790</v>
      </c>
      <c r="AH78" s="33" t="s">
        <v>424</v>
      </c>
      <c r="AK78" s="24">
        <v>100.51900000000001</v>
      </c>
      <c r="AL78" s="35">
        <v>60</v>
      </c>
      <c r="AP78" s="31" t="s">
        <v>397</v>
      </c>
    </row>
    <row r="79" spans="1:42" s="31" customFormat="1">
      <c r="A79" s="24" t="s">
        <v>564</v>
      </c>
      <c r="B79" s="31" t="s">
        <v>37</v>
      </c>
      <c r="C79" s="31" t="s">
        <v>18</v>
      </c>
      <c r="D79" s="31" t="s">
        <v>19</v>
      </c>
      <c r="F79" s="31" t="s">
        <v>789</v>
      </c>
      <c r="H79" s="31">
        <v>43.732104999999997</v>
      </c>
      <c r="I79" s="31">
        <v>11.557416</v>
      </c>
      <c r="J79" s="31">
        <v>1100</v>
      </c>
      <c r="K79" s="24" t="s">
        <v>785</v>
      </c>
      <c r="L79" s="24" t="s">
        <v>791</v>
      </c>
      <c r="M79" s="31" t="s">
        <v>382</v>
      </c>
      <c r="N79" s="24">
        <v>197</v>
      </c>
      <c r="O79" s="24"/>
      <c r="P79" s="24"/>
      <c r="R79" s="32"/>
      <c r="S79" s="32"/>
      <c r="U79" s="24">
        <v>15</v>
      </c>
      <c r="V79" s="24"/>
      <c r="W79" s="31">
        <v>12</v>
      </c>
      <c r="X79" s="31">
        <v>12</v>
      </c>
      <c r="AE79" s="31">
        <v>500</v>
      </c>
      <c r="AF79" s="31" t="s">
        <v>432</v>
      </c>
      <c r="AG79" s="31" t="s">
        <v>790</v>
      </c>
      <c r="AH79" s="33" t="s">
        <v>424</v>
      </c>
      <c r="AK79" s="24">
        <v>87.662000000000006</v>
      </c>
      <c r="AL79" s="35">
        <v>60</v>
      </c>
      <c r="AP79" s="31" t="s">
        <v>397</v>
      </c>
    </row>
    <row r="80" spans="1:42" s="31" customFormat="1">
      <c r="A80" s="24" t="s">
        <v>564</v>
      </c>
      <c r="B80" s="31" t="s">
        <v>37</v>
      </c>
      <c r="C80" s="31" t="s">
        <v>18</v>
      </c>
      <c r="D80" s="31" t="s">
        <v>19</v>
      </c>
      <c r="F80" s="31" t="s">
        <v>789</v>
      </c>
      <c r="H80" s="31">
        <v>43.732104999999997</v>
      </c>
      <c r="I80" s="31">
        <v>11.557416</v>
      </c>
      <c r="J80" s="31">
        <v>1100</v>
      </c>
      <c r="K80" s="24" t="s">
        <v>786</v>
      </c>
      <c r="L80" s="24" t="s">
        <v>791</v>
      </c>
      <c r="M80" s="31" t="s">
        <v>382</v>
      </c>
      <c r="N80" s="24">
        <v>0</v>
      </c>
      <c r="O80" s="24"/>
      <c r="P80" s="24"/>
      <c r="R80" s="32"/>
      <c r="S80" s="32"/>
      <c r="U80" s="24">
        <v>15</v>
      </c>
      <c r="V80" s="24"/>
      <c r="W80" s="31">
        <v>12</v>
      </c>
      <c r="X80" s="31">
        <v>12</v>
      </c>
      <c r="AE80" s="31">
        <v>500</v>
      </c>
      <c r="AF80" s="31" t="s">
        <v>432</v>
      </c>
      <c r="AG80" s="31" t="s">
        <v>790</v>
      </c>
      <c r="AH80" s="33" t="s">
        <v>424</v>
      </c>
      <c r="AK80" s="24">
        <v>0</v>
      </c>
      <c r="AL80" s="35">
        <v>60</v>
      </c>
      <c r="AP80" s="31" t="s">
        <v>397</v>
      </c>
    </row>
    <row r="81" spans="1:42" s="31" customFormat="1">
      <c r="A81" s="24" t="s">
        <v>564</v>
      </c>
      <c r="B81" s="31" t="s">
        <v>37</v>
      </c>
      <c r="C81" s="31" t="s">
        <v>18</v>
      </c>
      <c r="D81" s="31" t="s">
        <v>19</v>
      </c>
      <c r="F81" s="31" t="s">
        <v>789</v>
      </c>
      <c r="H81" s="31">
        <v>43.732104999999997</v>
      </c>
      <c r="I81" s="31">
        <v>11.557416</v>
      </c>
      <c r="J81" s="31">
        <v>1100</v>
      </c>
      <c r="K81" s="24" t="s">
        <v>786</v>
      </c>
      <c r="L81" s="24" t="s">
        <v>791</v>
      </c>
      <c r="M81" s="31" t="s">
        <v>382</v>
      </c>
      <c r="N81" s="24">
        <v>42</v>
      </c>
      <c r="O81" s="24"/>
      <c r="P81" s="24"/>
      <c r="R81" s="32"/>
      <c r="S81" s="32"/>
      <c r="U81" s="24">
        <v>15</v>
      </c>
      <c r="V81" s="24"/>
      <c r="W81" s="31">
        <v>12</v>
      </c>
      <c r="X81" s="31">
        <v>12</v>
      </c>
      <c r="AE81" s="31">
        <v>500</v>
      </c>
      <c r="AF81" s="31" t="s">
        <v>432</v>
      </c>
      <c r="AG81" s="31" t="s">
        <v>790</v>
      </c>
      <c r="AH81" s="33" t="s">
        <v>424</v>
      </c>
      <c r="AK81" s="24">
        <v>0</v>
      </c>
      <c r="AL81" s="35">
        <v>60</v>
      </c>
      <c r="AP81" s="31" t="s">
        <v>397</v>
      </c>
    </row>
    <row r="82" spans="1:42" s="31" customFormat="1">
      <c r="A82" s="24" t="s">
        <v>564</v>
      </c>
      <c r="B82" s="31" t="s">
        <v>37</v>
      </c>
      <c r="C82" s="31" t="s">
        <v>18</v>
      </c>
      <c r="D82" s="31" t="s">
        <v>19</v>
      </c>
      <c r="F82" s="31" t="s">
        <v>789</v>
      </c>
      <c r="H82" s="31">
        <v>43.732104999999997</v>
      </c>
      <c r="I82" s="31">
        <v>11.557416</v>
      </c>
      <c r="J82" s="31">
        <v>1100</v>
      </c>
      <c r="K82" s="24" t="s">
        <v>786</v>
      </c>
      <c r="L82" s="24" t="s">
        <v>791</v>
      </c>
      <c r="M82" s="31" t="s">
        <v>382</v>
      </c>
      <c r="N82" s="24">
        <v>70</v>
      </c>
      <c r="O82" s="24"/>
      <c r="P82" s="24"/>
      <c r="R82" s="32"/>
      <c r="S82" s="32"/>
      <c r="U82" s="24">
        <v>15</v>
      </c>
      <c r="V82" s="24"/>
      <c r="W82" s="31">
        <v>12</v>
      </c>
      <c r="X82" s="31">
        <v>12</v>
      </c>
      <c r="AE82" s="31">
        <v>500</v>
      </c>
      <c r="AF82" s="31" t="s">
        <v>432</v>
      </c>
      <c r="AG82" s="31" t="s">
        <v>790</v>
      </c>
      <c r="AH82" s="33" t="s">
        <v>424</v>
      </c>
      <c r="AK82" s="24">
        <v>0</v>
      </c>
      <c r="AL82" s="35">
        <v>60</v>
      </c>
      <c r="AP82" s="31" t="s">
        <v>397</v>
      </c>
    </row>
    <row r="83" spans="1:42" s="31" customFormat="1">
      <c r="A83" s="24" t="s">
        <v>564</v>
      </c>
      <c r="B83" s="31" t="s">
        <v>37</v>
      </c>
      <c r="C83" s="31" t="s">
        <v>18</v>
      </c>
      <c r="D83" s="31" t="s">
        <v>19</v>
      </c>
      <c r="F83" s="31" t="s">
        <v>789</v>
      </c>
      <c r="H83" s="31">
        <v>43.732104999999997</v>
      </c>
      <c r="I83" s="31">
        <v>11.557416</v>
      </c>
      <c r="J83" s="31">
        <v>1100</v>
      </c>
      <c r="K83" s="24" t="s">
        <v>786</v>
      </c>
      <c r="L83" s="24" t="s">
        <v>791</v>
      </c>
      <c r="M83" s="31" t="s">
        <v>382</v>
      </c>
      <c r="N83" s="24">
        <v>98</v>
      </c>
      <c r="O83" s="24"/>
      <c r="P83" s="24"/>
      <c r="R83" s="32"/>
      <c r="S83" s="32"/>
      <c r="U83" s="24">
        <v>15</v>
      </c>
      <c r="V83" s="24"/>
      <c r="W83" s="31">
        <v>12</v>
      </c>
      <c r="X83" s="31">
        <v>12</v>
      </c>
      <c r="AE83" s="31">
        <v>500</v>
      </c>
      <c r="AF83" s="31" t="s">
        <v>432</v>
      </c>
      <c r="AG83" s="31" t="s">
        <v>790</v>
      </c>
      <c r="AH83" s="33" t="s">
        <v>424</v>
      </c>
      <c r="AK83" s="24">
        <v>54.026000000000003</v>
      </c>
      <c r="AL83" s="35">
        <v>60</v>
      </c>
      <c r="AP83" s="31" t="s">
        <v>397</v>
      </c>
    </row>
    <row r="84" spans="1:42" s="31" customFormat="1">
      <c r="A84" s="24" t="s">
        <v>564</v>
      </c>
      <c r="B84" s="31" t="s">
        <v>37</v>
      </c>
      <c r="C84" s="31" t="s">
        <v>18</v>
      </c>
      <c r="D84" s="31" t="s">
        <v>19</v>
      </c>
      <c r="F84" s="31" t="s">
        <v>789</v>
      </c>
      <c r="H84" s="31">
        <v>43.732104999999997</v>
      </c>
      <c r="I84" s="31">
        <v>11.557416</v>
      </c>
      <c r="J84" s="31">
        <v>1100</v>
      </c>
      <c r="K84" s="24" t="s">
        <v>786</v>
      </c>
      <c r="L84" s="24" t="s">
        <v>791</v>
      </c>
      <c r="M84" s="31" t="s">
        <v>382</v>
      </c>
      <c r="N84" s="24">
        <v>154</v>
      </c>
      <c r="O84" s="24"/>
      <c r="P84" s="24"/>
      <c r="R84" s="32"/>
      <c r="S84" s="32"/>
      <c r="U84" s="24">
        <v>15</v>
      </c>
      <c r="V84" s="24"/>
      <c r="W84" s="31">
        <v>12</v>
      </c>
      <c r="X84" s="31">
        <v>12</v>
      </c>
      <c r="AE84" s="31">
        <v>500</v>
      </c>
      <c r="AF84" s="31" t="s">
        <v>432</v>
      </c>
      <c r="AG84" s="31" t="s">
        <v>790</v>
      </c>
      <c r="AH84" s="33" t="s">
        <v>424</v>
      </c>
      <c r="AK84" s="24">
        <v>100.779</v>
      </c>
      <c r="AL84" s="35">
        <v>60</v>
      </c>
      <c r="AP84" s="31" t="s">
        <v>397</v>
      </c>
    </row>
    <row r="85" spans="1:42" s="31" customFormat="1">
      <c r="A85" s="24" t="s">
        <v>564</v>
      </c>
      <c r="B85" s="31" t="s">
        <v>37</v>
      </c>
      <c r="C85" s="31" t="s">
        <v>18</v>
      </c>
      <c r="D85" s="31" t="s">
        <v>19</v>
      </c>
      <c r="F85" s="31" t="s">
        <v>789</v>
      </c>
      <c r="H85" s="31">
        <v>43.732104999999997</v>
      </c>
      <c r="I85" s="31">
        <v>11.557416</v>
      </c>
      <c r="J85" s="31">
        <v>1100</v>
      </c>
      <c r="K85" s="24" t="s">
        <v>786</v>
      </c>
      <c r="L85" s="24" t="s">
        <v>791</v>
      </c>
      <c r="M85" s="31" t="s">
        <v>382</v>
      </c>
      <c r="N85" s="24">
        <v>197</v>
      </c>
      <c r="O85" s="24"/>
      <c r="P85" s="24"/>
      <c r="R85" s="32"/>
      <c r="S85" s="32"/>
      <c r="U85" s="24">
        <v>15</v>
      </c>
      <c r="V85" s="24"/>
      <c r="W85" s="31">
        <v>12</v>
      </c>
      <c r="X85" s="31">
        <v>12</v>
      </c>
      <c r="AE85" s="31">
        <v>500</v>
      </c>
      <c r="AF85" s="31" t="s">
        <v>432</v>
      </c>
      <c r="AG85" s="31" t="s">
        <v>790</v>
      </c>
      <c r="AH85" s="33" t="s">
        <v>424</v>
      </c>
      <c r="AK85" s="24">
        <v>88.311999999999998</v>
      </c>
      <c r="AL85" s="35">
        <v>60</v>
      </c>
      <c r="AP85" s="31" t="s">
        <v>397</v>
      </c>
    </row>
    <row r="86" spans="1:42" s="31" customFormat="1">
      <c r="A86" s="24" t="s">
        <v>564</v>
      </c>
      <c r="B86" s="31" t="s">
        <v>37</v>
      </c>
      <c r="C86" s="31" t="s">
        <v>18</v>
      </c>
      <c r="D86" s="31" t="s">
        <v>19</v>
      </c>
      <c r="F86" s="31" t="s">
        <v>789</v>
      </c>
      <c r="H86" s="31">
        <v>43.732104999999997</v>
      </c>
      <c r="I86" s="31">
        <v>11.557416</v>
      </c>
      <c r="J86" s="31">
        <v>1100</v>
      </c>
      <c r="K86" s="24" t="s">
        <v>787</v>
      </c>
      <c r="L86" s="24" t="s">
        <v>791</v>
      </c>
      <c r="M86" s="31" t="s">
        <v>382</v>
      </c>
      <c r="N86" s="24">
        <v>0</v>
      </c>
      <c r="O86" s="24"/>
      <c r="P86" s="24"/>
      <c r="R86" s="32"/>
      <c r="S86" s="32"/>
      <c r="U86" s="24">
        <v>15</v>
      </c>
      <c r="V86" s="24"/>
      <c r="W86" s="31">
        <v>12</v>
      </c>
      <c r="X86" s="31">
        <v>12</v>
      </c>
      <c r="AE86" s="31">
        <v>500</v>
      </c>
      <c r="AF86" s="31" t="s">
        <v>432</v>
      </c>
      <c r="AG86" s="31" t="s">
        <v>790</v>
      </c>
      <c r="AH86" s="33" t="s">
        <v>424</v>
      </c>
      <c r="AK86" s="24">
        <v>0</v>
      </c>
      <c r="AL86" s="35">
        <v>60</v>
      </c>
      <c r="AP86" s="31" t="s">
        <v>397</v>
      </c>
    </row>
    <row r="87" spans="1:42" s="31" customFormat="1">
      <c r="A87" s="24" t="s">
        <v>564</v>
      </c>
      <c r="B87" s="31" t="s">
        <v>37</v>
      </c>
      <c r="C87" s="31" t="s">
        <v>18</v>
      </c>
      <c r="D87" s="31" t="s">
        <v>19</v>
      </c>
      <c r="F87" s="31" t="s">
        <v>789</v>
      </c>
      <c r="H87" s="31">
        <v>43.732104999999997</v>
      </c>
      <c r="I87" s="31">
        <v>11.557416</v>
      </c>
      <c r="J87" s="31">
        <v>1100</v>
      </c>
      <c r="K87" s="24" t="s">
        <v>787</v>
      </c>
      <c r="L87" s="24" t="s">
        <v>791</v>
      </c>
      <c r="M87" s="31" t="s">
        <v>382</v>
      </c>
      <c r="N87" s="24">
        <v>42</v>
      </c>
      <c r="O87" s="24"/>
      <c r="P87" s="24"/>
      <c r="R87" s="32"/>
      <c r="S87" s="32"/>
      <c r="U87" s="24">
        <v>15</v>
      </c>
      <c r="V87" s="24"/>
      <c r="W87" s="31">
        <v>12</v>
      </c>
      <c r="X87" s="31">
        <v>12</v>
      </c>
      <c r="AE87" s="31">
        <v>500</v>
      </c>
      <c r="AF87" s="31" t="s">
        <v>432</v>
      </c>
      <c r="AG87" s="31" t="s">
        <v>790</v>
      </c>
      <c r="AH87" s="33" t="s">
        <v>424</v>
      </c>
      <c r="AK87" s="24">
        <v>0</v>
      </c>
      <c r="AL87" s="35">
        <v>60</v>
      </c>
      <c r="AP87" s="31" t="s">
        <v>397</v>
      </c>
    </row>
    <row r="88" spans="1:42" s="31" customFormat="1">
      <c r="A88" s="24" t="s">
        <v>564</v>
      </c>
      <c r="B88" s="31" t="s">
        <v>37</v>
      </c>
      <c r="C88" s="31" t="s">
        <v>18</v>
      </c>
      <c r="D88" s="31" t="s">
        <v>19</v>
      </c>
      <c r="F88" s="31" t="s">
        <v>789</v>
      </c>
      <c r="H88" s="31">
        <v>43.732104999999997</v>
      </c>
      <c r="I88" s="31">
        <v>11.557416</v>
      </c>
      <c r="J88" s="31">
        <v>1100</v>
      </c>
      <c r="K88" s="24" t="s">
        <v>787</v>
      </c>
      <c r="L88" s="24" t="s">
        <v>791</v>
      </c>
      <c r="M88" s="31" t="s">
        <v>382</v>
      </c>
      <c r="N88" s="24">
        <v>70</v>
      </c>
      <c r="O88" s="24"/>
      <c r="P88" s="24"/>
      <c r="R88" s="32"/>
      <c r="S88" s="32"/>
      <c r="U88" s="24">
        <v>15</v>
      </c>
      <c r="V88" s="24"/>
      <c r="W88" s="31">
        <v>12</v>
      </c>
      <c r="X88" s="31">
        <v>12</v>
      </c>
      <c r="AE88" s="31">
        <v>500</v>
      </c>
      <c r="AF88" s="31" t="s">
        <v>432</v>
      </c>
      <c r="AG88" s="31" t="s">
        <v>790</v>
      </c>
      <c r="AH88" s="33" t="s">
        <v>424</v>
      </c>
      <c r="AK88" s="24">
        <v>6.6230000000000002</v>
      </c>
      <c r="AL88" s="35">
        <v>60</v>
      </c>
      <c r="AP88" s="31" t="s">
        <v>397</v>
      </c>
    </row>
    <row r="89" spans="1:42" s="31" customFormat="1">
      <c r="A89" s="24" t="s">
        <v>564</v>
      </c>
      <c r="B89" s="31" t="s">
        <v>37</v>
      </c>
      <c r="C89" s="31" t="s">
        <v>18</v>
      </c>
      <c r="D89" s="31" t="s">
        <v>19</v>
      </c>
      <c r="F89" s="31" t="s">
        <v>789</v>
      </c>
      <c r="H89" s="31">
        <v>43.732104999999997</v>
      </c>
      <c r="I89" s="31">
        <v>11.557416</v>
      </c>
      <c r="J89" s="31">
        <v>1100</v>
      </c>
      <c r="K89" s="24" t="s">
        <v>787</v>
      </c>
      <c r="L89" s="24" t="s">
        <v>791</v>
      </c>
      <c r="M89" s="31" t="s">
        <v>382</v>
      </c>
      <c r="N89" s="24">
        <v>98</v>
      </c>
      <c r="O89" s="24"/>
      <c r="P89" s="24"/>
      <c r="R89" s="32"/>
      <c r="S89" s="32"/>
      <c r="U89" s="24">
        <v>15</v>
      </c>
      <c r="V89" s="24"/>
      <c r="W89" s="31">
        <v>12</v>
      </c>
      <c r="X89" s="31">
        <v>12</v>
      </c>
      <c r="AE89" s="31">
        <v>500</v>
      </c>
      <c r="AF89" s="31" t="s">
        <v>432</v>
      </c>
      <c r="AG89" s="31" t="s">
        <v>790</v>
      </c>
      <c r="AH89" s="33" t="s">
        <v>424</v>
      </c>
      <c r="AK89" s="24">
        <v>66.882999999999996</v>
      </c>
      <c r="AL89" s="35">
        <v>60</v>
      </c>
      <c r="AP89" s="31" t="s">
        <v>397</v>
      </c>
    </row>
    <row r="90" spans="1:42" s="31" customFormat="1">
      <c r="A90" s="24" t="s">
        <v>564</v>
      </c>
      <c r="B90" s="31" t="s">
        <v>37</v>
      </c>
      <c r="C90" s="31" t="s">
        <v>18</v>
      </c>
      <c r="D90" s="31" t="s">
        <v>19</v>
      </c>
      <c r="F90" s="31" t="s">
        <v>789</v>
      </c>
      <c r="H90" s="31">
        <v>43.732104999999997</v>
      </c>
      <c r="I90" s="31">
        <v>11.557416</v>
      </c>
      <c r="J90" s="31">
        <v>1100</v>
      </c>
      <c r="K90" s="24" t="s">
        <v>787</v>
      </c>
      <c r="L90" s="24" t="s">
        <v>791</v>
      </c>
      <c r="M90" s="31" t="s">
        <v>382</v>
      </c>
      <c r="N90" s="24">
        <v>154</v>
      </c>
      <c r="O90" s="24"/>
      <c r="P90" s="24"/>
      <c r="R90" s="32"/>
      <c r="S90" s="32"/>
      <c r="U90" s="24">
        <v>15</v>
      </c>
      <c r="V90" s="24"/>
      <c r="W90" s="31">
        <v>12</v>
      </c>
      <c r="X90" s="31">
        <v>12</v>
      </c>
      <c r="AE90" s="31">
        <v>500</v>
      </c>
      <c r="AF90" s="31" t="s">
        <v>432</v>
      </c>
      <c r="AG90" s="31" t="s">
        <v>790</v>
      </c>
      <c r="AH90" s="33" t="s">
        <v>424</v>
      </c>
      <c r="AK90" s="24">
        <v>100.779</v>
      </c>
      <c r="AL90" s="35">
        <v>60</v>
      </c>
      <c r="AP90" s="31" t="s">
        <v>397</v>
      </c>
    </row>
    <row r="91" spans="1:42" s="31" customFormat="1">
      <c r="A91" s="24" t="s">
        <v>564</v>
      </c>
      <c r="B91" s="31" t="s">
        <v>37</v>
      </c>
      <c r="C91" s="31" t="s">
        <v>18</v>
      </c>
      <c r="D91" s="31" t="s">
        <v>19</v>
      </c>
      <c r="F91" s="31" t="s">
        <v>789</v>
      </c>
      <c r="H91" s="31">
        <v>43.732104999999997</v>
      </c>
      <c r="I91" s="31">
        <v>11.557416</v>
      </c>
      <c r="J91" s="31">
        <v>1100</v>
      </c>
      <c r="K91" s="24" t="s">
        <v>787</v>
      </c>
      <c r="L91" s="24" t="s">
        <v>791</v>
      </c>
      <c r="M91" s="31" t="s">
        <v>382</v>
      </c>
      <c r="N91" s="24">
        <v>197</v>
      </c>
      <c r="O91" s="24"/>
      <c r="P91" s="24"/>
      <c r="R91" s="32"/>
      <c r="S91" s="32"/>
      <c r="U91" s="24">
        <v>15</v>
      </c>
      <c r="V91" s="24"/>
      <c r="W91" s="31">
        <v>12</v>
      </c>
      <c r="X91" s="31">
        <v>12</v>
      </c>
      <c r="AE91" s="31">
        <v>500</v>
      </c>
      <c r="AF91" s="31" t="s">
        <v>432</v>
      </c>
      <c r="AG91" s="31" t="s">
        <v>790</v>
      </c>
      <c r="AH91" s="33" t="s">
        <v>424</v>
      </c>
      <c r="AK91" s="24">
        <v>100.90900000000001</v>
      </c>
      <c r="AL91" s="35">
        <v>60</v>
      </c>
      <c r="AP91" s="31" t="s">
        <v>397</v>
      </c>
    </row>
    <row r="92" spans="1:42" s="31" customFormat="1">
      <c r="A92" s="24" t="s">
        <v>564</v>
      </c>
      <c r="B92" s="31" t="s">
        <v>37</v>
      </c>
      <c r="C92" s="31" t="s">
        <v>18</v>
      </c>
      <c r="D92" s="31" t="s">
        <v>19</v>
      </c>
      <c r="F92" s="31" t="s">
        <v>789</v>
      </c>
      <c r="H92" s="31">
        <v>43.732104999999997</v>
      </c>
      <c r="I92" s="31">
        <v>11.557416</v>
      </c>
      <c r="J92" s="31">
        <v>1100</v>
      </c>
      <c r="K92" s="24" t="s">
        <v>788</v>
      </c>
      <c r="L92" s="24" t="s">
        <v>791</v>
      </c>
      <c r="M92" s="31" t="s">
        <v>382</v>
      </c>
      <c r="N92" s="24">
        <v>0</v>
      </c>
      <c r="O92" s="24"/>
      <c r="P92" s="24"/>
      <c r="R92" s="32"/>
      <c r="S92" s="32"/>
      <c r="U92" s="24">
        <v>15</v>
      </c>
      <c r="V92" s="24"/>
      <c r="W92" s="31">
        <v>12</v>
      </c>
      <c r="X92" s="31">
        <v>12</v>
      </c>
      <c r="AE92" s="31">
        <v>500</v>
      </c>
      <c r="AF92" s="31" t="s">
        <v>432</v>
      </c>
      <c r="AG92" s="31" t="s">
        <v>790</v>
      </c>
      <c r="AH92" s="33" t="s">
        <v>424</v>
      </c>
      <c r="AK92" s="24">
        <v>20.13</v>
      </c>
      <c r="AL92" s="35">
        <v>60</v>
      </c>
      <c r="AP92" s="31" t="s">
        <v>397</v>
      </c>
    </row>
    <row r="93" spans="1:42" s="31" customFormat="1">
      <c r="A93" s="24" t="s">
        <v>564</v>
      </c>
      <c r="B93" s="31" t="s">
        <v>37</v>
      </c>
      <c r="C93" s="31" t="s">
        <v>18</v>
      </c>
      <c r="D93" s="31" t="s">
        <v>19</v>
      </c>
      <c r="F93" s="31" t="s">
        <v>789</v>
      </c>
      <c r="H93" s="31">
        <v>43.732104999999997</v>
      </c>
      <c r="I93" s="31">
        <v>11.557416</v>
      </c>
      <c r="J93" s="31">
        <v>1100</v>
      </c>
      <c r="K93" s="24" t="s">
        <v>788</v>
      </c>
      <c r="L93" s="24" t="s">
        <v>791</v>
      </c>
      <c r="M93" s="31" t="s">
        <v>382</v>
      </c>
      <c r="N93" s="24">
        <v>42</v>
      </c>
      <c r="O93" s="24"/>
      <c r="P93" s="24"/>
      <c r="R93" s="32"/>
      <c r="S93" s="32"/>
      <c r="U93" s="24">
        <v>15</v>
      </c>
      <c r="V93" s="24"/>
      <c r="W93" s="31">
        <v>12</v>
      </c>
      <c r="X93" s="31">
        <v>12</v>
      </c>
      <c r="AE93" s="31">
        <v>500</v>
      </c>
      <c r="AF93" s="31" t="s">
        <v>432</v>
      </c>
      <c r="AG93" s="31" t="s">
        <v>790</v>
      </c>
      <c r="AH93" s="33" t="s">
        <v>424</v>
      </c>
      <c r="AK93" s="24">
        <v>0</v>
      </c>
      <c r="AL93" s="35">
        <v>60</v>
      </c>
      <c r="AP93" s="31" t="s">
        <v>397</v>
      </c>
    </row>
    <row r="94" spans="1:42" s="31" customFormat="1">
      <c r="A94" s="24" t="s">
        <v>564</v>
      </c>
      <c r="B94" s="31" t="s">
        <v>37</v>
      </c>
      <c r="C94" s="31" t="s">
        <v>18</v>
      </c>
      <c r="D94" s="31" t="s">
        <v>19</v>
      </c>
      <c r="F94" s="31" t="s">
        <v>789</v>
      </c>
      <c r="H94" s="31">
        <v>43.732104999999997</v>
      </c>
      <c r="I94" s="31">
        <v>11.557416</v>
      </c>
      <c r="J94" s="31">
        <v>1100</v>
      </c>
      <c r="K94" s="24" t="s">
        <v>788</v>
      </c>
      <c r="L94" s="24" t="s">
        <v>791</v>
      </c>
      <c r="M94" s="31" t="s">
        <v>382</v>
      </c>
      <c r="N94" s="24">
        <v>70</v>
      </c>
      <c r="O94" s="24"/>
      <c r="P94" s="24"/>
      <c r="R94" s="32"/>
      <c r="S94" s="32"/>
      <c r="U94" s="24">
        <v>15</v>
      </c>
      <c r="V94" s="24"/>
      <c r="W94" s="31">
        <v>12</v>
      </c>
      <c r="X94" s="31">
        <v>12</v>
      </c>
      <c r="AE94" s="31">
        <v>500</v>
      </c>
      <c r="AF94" s="31" t="s">
        <v>432</v>
      </c>
      <c r="AG94" s="31" t="s">
        <v>790</v>
      </c>
      <c r="AH94" s="33" t="s">
        <v>424</v>
      </c>
      <c r="AK94" s="24">
        <v>7.4029999999999996</v>
      </c>
      <c r="AL94" s="35">
        <v>60</v>
      </c>
      <c r="AP94" s="31" t="s">
        <v>397</v>
      </c>
    </row>
    <row r="95" spans="1:42" s="31" customFormat="1">
      <c r="A95" s="24" t="s">
        <v>564</v>
      </c>
      <c r="B95" s="31" t="s">
        <v>37</v>
      </c>
      <c r="C95" s="31" t="s">
        <v>18</v>
      </c>
      <c r="D95" s="31" t="s">
        <v>19</v>
      </c>
      <c r="F95" s="31" t="s">
        <v>789</v>
      </c>
      <c r="H95" s="31">
        <v>43.732104999999997</v>
      </c>
      <c r="I95" s="31">
        <v>11.557416</v>
      </c>
      <c r="J95" s="31">
        <v>1100</v>
      </c>
      <c r="K95" s="24" t="s">
        <v>788</v>
      </c>
      <c r="L95" s="24" t="s">
        <v>791</v>
      </c>
      <c r="M95" s="31" t="s">
        <v>382</v>
      </c>
      <c r="N95" s="24">
        <v>98</v>
      </c>
      <c r="O95" s="24"/>
      <c r="P95" s="24"/>
      <c r="R95" s="32"/>
      <c r="S95" s="32"/>
      <c r="U95" s="24">
        <v>15</v>
      </c>
      <c r="V95" s="24"/>
      <c r="W95" s="31">
        <v>12</v>
      </c>
      <c r="X95" s="31">
        <v>12</v>
      </c>
      <c r="AE95" s="31">
        <v>500</v>
      </c>
      <c r="AF95" s="31" t="s">
        <v>432</v>
      </c>
      <c r="AG95" s="31" t="s">
        <v>790</v>
      </c>
      <c r="AH95" s="33" t="s">
        <v>424</v>
      </c>
      <c r="AK95" s="24">
        <v>87.531999999999996</v>
      </c>
      <c r="AL95" s="35">
        <v>60</v>
      </c>
      <c r="AP95" s="31" t="s">
        <v>397</v>
      </c>
    </row>
    <row r="96" spans="1:42" s="31" customFormat="1">
      <c r="A96" s="24" t="s">
        <v>564</v>
      </c>
      <c r="B96" s="31" t="s">
        <v>37</v>
      </c>
      <c r="C96" s="31" t="s">
        <v>18</v>
      </c>
      <c r="D96" s="31" t="s">
        <v>19</v>
      </c>
      <c r="F96" s="31" t="s">
        <v>789</v>
      </c>
      <c r="H96" s="31">
        <v>43.732104999999997</v>
      </c>
      <c r="I96" s="31">
        <v>11.557416</v>
      </c>
      <c r="J96" s="31">
        <v>1100</v>
      </c>
      <c r="K96" s="24" t="s">
        <v>788</v>
      </c>
      <c r="L96" s="24" t="s">
        <v>791</v>
      </c>
      <c r="M96" s="31" t="s">
        <v>382</v>
      </c>
      <c r="N96" s="24">
        <v>154</v>
      </c>
      <c r="O96" s="24"/>
      <c r="P96" s="24"/>
      <c r="R96" s="32"/>
      <c r="S96" s="32"/>
      <c r="U96" s="24">
        <v>15</v>
      </c>
      <c r="V96" s="24"/>
      <c r="W96" s="31">
        <v>12</v>
      </c>
      <c r="X96" s="31">
        <v>12</v>
      </c>
      <c r="AE96" s="31">
        <v>500</v>
      </c>
      <c r="AF96" s="31" t="s">
        <v>432</v>
      </c>
      <c r="AG96" s="31" t="s">
        <v>790</v>
      </c>
      <c r="AH96" s="33" t="s">
        <v>424</v>
      </c>
      <c r="AK96" s="24">
        <v>94.025999999999996</v>
      </c>
      <c r="AL96" s="35">
        <v>60</v>
      </c>
      <c r="AP96" s="31" t="s">
        <v>397</v>
      </c>
    </row>
    <row r="97" spans="1:42" s="31" customFormat="1">
      <c r="A97" s="24" t="s">
        <v>564</v>
      </c>
      <c r="B97" s="31" t="s">
        <v>37</v>
      </c>
      <c r="C97" s="31" t="s">
        <v>18</v>
      </c>
      <c r="D97" s="31" t="s">
        <v>19</v>
      </c>
      <c r="F97" s="31" t="s">
        <v>789</v>
      </c>
      <c r="H97" s="31">
        <v>43.732104999999997</v>
      </c>
      <c r="I97" s="31">
        <v>11.557416</v>
      </c>
      <c r="J97" s="31">
        <v>1100</v>
      </c>
      <c r="K97" s="24" t="s">
        <v>788</v>
      </c>
      <c r="L97" s="24" t="s">
        <v>791</v>
      </c>
      <c r="M97" s="31" t="s">
        <v>382</v>
      </c>
      <c r="N97" s="24">
        <v>197</v>
      </c>
      <c r="O97" s="24"/>
      <c r="P97" s="24"/>
      <c r="R97" s="32"/>
      <c r="S97" s="32"/>
      <c r="U97" s="24">
        <v>15</v>
      </c>
      <c r="V97" s="24"/>
      <c r="W97" s="31">
        <v>12</v>
      </c>
      <c r="X97" s="31">
        <v>12</v>
      </c>
      <c r="AE97" s="31">
        <v>500</v>
      </c>
      <c r="AF97" s="31" t="s">
        <v>432</v>
      </c>
      <c r="AG97" s="31" t="s">
        <v>790</v>
      </c>
      <c r="AH97" s="33" t="s">
        <v>424</v>
      </c>
      <c r="AK97" s="24">
        <v>101.94799999999999</v>
      </c>
      <c r="AL97" s="35">
        <v>60</v>
      </c>
      <c r="AP97" s="31" t="s">
        <v>397</v>
      </c>
    </row>
    <row r="98" spans="1:42" s="31" customFormat="1">
      <c r="A98" s="24" t="s">
        <v>564</v>
      </c>
      <c r="B98" s="31" t="s">
        <v>37</v>
      </c>
      <c r="C98" s="31" t="s">
        <v>18</v>
      </c>
      <c r="D98" s="31" t="s">
        <v>19</v>
      </c>
      <c r="F98" s="31" t="s">
        <v>789</v>
      </c>
      <c r="H98" s="31">
        <v>43.732104999999997</v>
      </c>
      <c r="I98" s="31">
        <v>11.557416</v>
      </c>
      <c r="J98" s="31">
        <v>1100</v>
      </c>
      <c r="K98" s="24" t="s">
        <v>785</v>
      </c>
      <c r="L98" s="24" t="s">
        <v>791</v>
      </c>
      <c r="M98" s="31" t="s">
        <v>382</v>
      </c>
      <c r="N98" s="24">
        <v>0</v>
      </c>
      <c r="O98" s="24"/>
      <c r="P98" s="24"/>
      <c r="R98" s="32"/>
      <c r="S98" s="32"/>
      <c r="U98" s="24">
        <v>15</v>
      </c>
      <c r="V98" s="24"/>
      <c r="W98" s="31">
        <v>12</v>
      </c>
      <c r="X98" s="31">
        <v>12</v>
      </c>
      <c r="AE98" s="31">
        <v>500</v>
      </c>
      <c r="AF98" s="31" t="s">
        <v>432</v>
      </c>
      <c r="AG98" s="31" t="s">
        <v>790</v>
      </c>
      <c r="AH98" s="24" t="s">
        <v>11</v>
      </c>
      <c r="AK98" s="35">
        <v>1</v>
      </c>
      <c r="AL98" s="24">
        <v>60</v>
      </c>
      <c r="AP98" s="31" t="s">
        <v>397</v>
      </c>
    </row>
    <row r="99" spans="1:42" s="31" customFormat="1">
      <c r="A99" s="24" t="s">
        <v>564</v>
      </c>
      <c r="B99" s="31" t="s">
        <v>37</v>
      </c>
      <c r="C99" s="31" t="s">
        <v>18</v>
      </c>
      <c r="D99" s="31" t="s">
        <v>19</v>
      </c>
      <c r="F99" s="31" t="s">
        <v>789</v>
      </c>
      <c r="H99" s="31">
        <v>43.732104999999997</v>
      </c>
      <c r="I99" s="31">
        <v>11.557416</v>
      </c>
      <c r="J99" s="31">
        <v>1100</v>
      </c>
      <c r="K99" s="24" t="s">
        <v>785</v>
      </c>
      <c r="L99" s="24" t="s">
        <v>791</v>
      </c>
      <c r="M99" s="31" t="s">
        <v>382</v>
      </c>
      <c r="N99" s="24">
        <v>42</v>
      </c>
      <c r="O99" s="24"/>
      <c r="P99" s="24"/>
      <c r="R99" s="32"/>
      <c r="S99" s="32"/>
      <c r="U99" s="24">
        <v>15</v>
      </c>
      <c r="V99" s="24"/>
      <c r="W99" s="31">
        <v>12</v>
      </c>
      <c r="X99" s="31">
        <v>12</v>
      </c>
      <c r="AE99" s="31">
        <v>500</v>
      </c>
      <c r="AF99" s="31" t="s">
        <v>432</v>
      </c>
      <c r="AG99" s="31" t="s">
        <v>790</v>
      </c>
      <c r="AH99" s="24" t="s">
        <v>11</v>
      </c>
      <c r="AK99" s="35">
        <v>1</v>
      </c>
      <c r="AL99" s="24">
        <v>60.076999999999998</v>
      </c>
      <c r="AP99" s="31" t="s">
        <v>397</v>
      </c>
    </row>
    <row r="100" spans="1:42" s="31" customFormat="1">
      <c r="A100" s="24" t="s">
        <v>564</v>
      </c>
      <c r="B100" s="31" t="s">
        <v>37</v>
      </c>
      <c r="C100" s="31" t="s">
        <v>18</v>
      </c>
      <c r="D100" s="31" t="s">
        <v>19</v>
      </c>
      <c r="F100" s="31" t="s">
        <v>789</v>
      </c>
      <c r="H100" s="31">
        <v>43.732104999999997</v>
      </c>
      <c r="I100" s="31">
        <v>11.557416</v>
      </c>
      <c r="J100" s="31">
        <v>1100</v>
      </c>
      <c r="K100" s="24" t="s">
        <v>785</v>
      </c>
      <c r="L100" s="24" t="s">
        <v>791</v>
      </c>
      <c r="M100" s="31" t="s">
        <v>382</v>
      </c>
      <c r="N100" s="24">
        <v>70</v>
      </c>
      <c r="O100" s="24"/>
      <c r="P100" s="24"/>
      <c r="R100" s="32"/>
      <c r="S100" s="32"/>
      <c r="U100" s="24">
        <v>15</v>
      </c>
      <c r="V100" s="24"/>
      <c r="W100" s="31">
        <v>12</v>
      </c>
      <c r="X100" s="31">
        <v>12</v>
      </c>
      <c r="AE100" s="31">
        <v>500</v>
      </c>
      <c r="AF100" s="31" t="s">
        <v>432</v>
      </c>
      <c r="AG100" s="31" t="s">
        <v>790</v>
      </c>
      <c r="AH100" s="24" t="s">
        <v>11</v>
      </c>
      <c r="AK100" s="35">
        <v>1</v>
      </c>
      <c r="AL100" s="24">
        <v>59.923000000000002</v>
      </c>
      <c r="AP100" s="31" t="s">
        <v>397</v>
      </c>
    </row>
    <row r="101" spans="1:42" s="31" customFormat="1">
      <c r="A101" s="24" t="s">
        <v>564</v>
      </c>
      <c r="B101" s="31" t="s">
        <v>37</v>
      </c>
      <c r="C101" s="31" t="s">
        <v>18</v>
      </c>
      <c r="D101" s="31" t="s">
        <v>19</v>
      </c>
      <c r="F101" s="31" t="s">
        <v>789</v>
      </c>
      <c r="H101" s="31">
        <v>43.732104999999997</v>
      </c>
      <c r="I101" s="31">
        <v>11.557416</v>
      </c>
      <c r="J101" s="31">
        <v>1100</v>
      </c>
      <c r="K101" s="24" t="s">
        <v>785</v>
      </c>
      <c r="L101" s="24" t="s">
        <v>791</v>
      </c>
      <c r="M101" s="31" t="s">
        <v>382</v>
      </c>
      <c r="N101" s="24">
        <v>98</v>
      </c>
      <c r="O101" s="24"/>
      <c r="P101" s="24"/>
      <c r="R101" s="32"/>
      <c r="S101" s="32"/>
      <c r="U101" s="24">
        <v>15</v>
      </c>
      <c r="V101" s="24"/>
      <c r="W101" s="31">
        <v>12</v>
      </c>
      <c r="X101" s="31">
        <v>12</v>
      </c>
      <c r="AE101" s="31">
        <v>500</v>
      </c>
      <c r="AF101" s="31" t="s">
        <v>432</v>
      </c>
      <c r="AG101" s="31" t="s">
        <v>790</v>
      </c>
      <c r="AH101" s="24" t="s">
        <v>11</v>
      </c>
      <c r="AK101" s="35">
        <v>1</v>
      </c>
      <c r="AL101" s="24">
        <v>57.91</v>
      </c>
      <c r="AP101" s="31" t="s">
        <v>397</v>
      </c>
    </row>
    <row r="102" spans="1:42" s="31" customFormat="1">
      <c r="A102" s="24" t="s">
        <v>564</v>
      </c>
      <c r="B102" s="31" t="s">
        <v>37</v>
      </c>
      <c r="C102" s="31" t="s">
        <v>18</v>
      </c>
      <c r="D102" s="31" t="s">
        <v>19</v>
      </c>
      <c r="F102" s="31" t="s">
        <v>789</v>
      </c>
      <c r="H102" s="31">
        <v>43.732104999999997</v>
      </c>
      <c r="I102" s="31">
        <v>11.557416</v>
      </c>
      <c r="J102" s="31">
        <v>1100</v>
      </c>
      <c r="K102" s="24" t="s">
        <v>785</v>
      </c>
      <c r="L102" s="24" t="s">
        <v>791</v>
      </c>
      <c r="M102" s="31" t="s">
        <v>382</v>
      </c>
      <c r="N102" s="24">
        <v>154</v>
      </c>
      <c r="O102" s="24"/>
      <c r="P102" s="24"/>
      <c r="R102" s="32"/>
      <c r="S102" s="32"/>
      <c r="U102" s="24">
        <v>15</v>
      </c>
      <c r="V102" s="24"/>
      <c r="W102" s="31">
        <v>12</v>
      </c>
      <c r="X102" s="31">
        <v>12</v>
      </c>
      <c r="AE102" s="31">
        <v>500</v>
      </c>
      <c r="AF102" s="31" t="s">
        <v>432</v>
      </c>
      <c r="AG102" s="31" t="s">
        <v>790</v>
      </c>
      <c r="AH102" s="24" t="s">
        <v>11</v>
      </c>
      <c r="AK102" s="35">
        <v>1</v>
      </c>
      <c r="AL102" s="24">
        <v>21.986999999999998</v>
      </c>
      <c r="AP102" s="31" t="s">
        <v>397</v>
      </c>
    </row>
    <row r="103" spans="1:42" s="31" customFormat="1">
      <c r="A103" s="24" t="s">
        <v>564</v>
      </c>
      <c r="B103" s="31" t="s">
        <v>37</v>
      </c>
      <c r="C103" s="31" t="s">
        <v>18</v>
      </c>
      <c r="D103" s="31" t="s">
        <v>19</v>
      </c>
      <c r="F103" s="31" t="s">
        <v>789</v>
      </c>
      <c r="H103" s="31">
        <v>43.732104999999997</v>
      </c>
      <c r="I103" s="31">
        <v>11.557416</v>
      </c>
      <c r="J103" s="31">
        <v>1100</v>
      </c>
      <c r="K103" s="24" t="s">
        <v>785</v>
      </c>
      <c r="L103" s="24" t="s">
        <v>791</v>
      </c>
      <c r="M103" s="31" t="s">
        <v>382</v>
      </c>
      <c r="N103" s="24">
        <v>197</v>
      </c>
      <c r="O103" s="24"/>
      <c r="P103" s="24"/>
      <c r="R103" s="32"/>
      <c r="S103" s="32"/>
      <c r="U103" s="24">
        <v>15</v>
      </c>
      <c r="V103" s="24"/>
      <c r="W103" s="31">
        <v>12</v>
      </c>
      <c r="X103" s="31">
        <v>12</v>
      </c>
      <c r="AE103" s="31">
        <v>500</v>
      </c>
      <c r="AF103" s="31" t="s">
        <v>432</v>
      </c>
      <c r="AG103" s="31" t="s">
        <v>790</v>
      </c>
      <c r="AH103" s="24" t="s">
        <v>11</v>
      </c>
      <c r="AK103" s="35">
        <v>1</v>
      </c>
      <c r="AL103" s="24">
        <v>16.335000000000001</v>
      </c>
      <c r="AP103" s="31" t="s">
        <v>397</v>
      </c>
    </row>
    <row r="104" spans="1:42" s="31" customFormat="1">
      <c r="A104" s="24" t="s">
        <v>564</v>
      </c>
      <c r="B104" s="31" t="s">
        <v>37</v>
      </c>
      <c r="C104" s="31" t="s">
        <v>18</v>
      </c>
      <c r="D104" s="31" t="s">
        <v>19</v>
      </c>
      <c r="F104" s="31" t="s">
        <v>789</v>
      </c>
      <c r="H104" s="31">
        <v>43.732104999999997</v>
      </c>
      <c r="I104" s="31">
        <v>11.557416</v>
      </c>
      <c r="J104" s="31">
        <v>1100</v>
      </c>
      <c r="K104" s="24" t="s">
        <v>786</v>
      </c>
      <c r="L104" s="24" t="s">
        <v>791</v>
      </c>
      <c r="M104" s="31" t="s">
        <v>382</v>
      </c>
      <c r="N104" s="24">
        <v>0</v>
      </c>
      <c r="O104" s="24"/>
      <c r="P104" s="24"/>
      <c r="R104" s="32"/>
      <c r="S104" s="32"/>
      <c r="U104" s="24">
        <v>15</v>
      </c>
      <c r="V104" s="24"/>
      <c r="W104" s="31">
        <v>12</v>
      </c>
      <c r="X104" s="31">
        <v>12</v>
      </c>
      <c r="AE104" s="31">
        <v>500</v>
      </c>
      <c r="AF104" s="31" t="s">
        <v>432</v>
      </c>
      <c r="AG104" s="31" t="s">
        <v>790</v>
      </c>
      <c r="AH104" s="24" t="s">
        <v>11</v>
      </c>
      <c r="AK104" s="35">
        <v>1</v>
      </c>
      <c r="AL104" s="24">
        <v>60</v>
      </c>
      <c r="AP104" s="31" t="s">
        <v>397</v>
      </c>
    </row>
    <row r="105" spans="1:42" s="31" customFormat="1">
      <c r="A105" s="24" t="s">
        <v>564</v>
      </c>
      <c r="B105" s="31" t="s">
        <v>37</v>
      </c>
      <c r="C105" s="31" t="s">
        <v>18</v>
      </c>
      <c r="D105" s="31" t="s">
        <v>19</v>
      </c>
      <c r="F105" s="31" t="s">
        <v>789</v>
      </c>
      <c r="H105" s="31">
        <v>43.732104999999997</v>
      </c>
      <c r="I105" s="31">
        <v>11.557416</v>
      </c>
      <c r="J105" s="31">
        <v>1100</v>
      </c>
      <c r="K105" s="24" t="s">
        <v>786</v>
      </c>
      <c r="L105" s="24" t="s">
        <v>791</v>
      </c>
      <c r="M105" s="31" t="s">
        <v>382</v>
      </c>
      <c r="N105" s="24">
        <v>42</v>
      </c>
      <c r="O105" s="24"/>
      <c r="P105" s="24"/>
      <c r="R105" s="32"/>
      <c r="S105" s="32"/>
      <c r="U105" s="24">
        <v>15</v>
      </c>
      <c r="V105" s="24"/>
      <c r="W105" s="31">
        <v>12</v>
      </c>
      <c r="X105" s="31">
        <v>12</v>
      </c>
      <c r="AE105" s="31">
        <v>500</v>
      </c>
      <c r="AF105" s="31" t="s">
        <v>432</v>
      </c>
      <c r="AG105" s="31" t="s">
        <v>790</v>
      </c>
      <c r="AH105" s="24" t="s">
        <v>11</v>
      </c>
      <c r="AK105" s="35">
        <v>1</v>
      </c>
      <c r="AL105" s="24">
        <v>60</v>
      </c>
      <c r="AP105" s="31" t="s">
        <v>397</v>
      </c>
    </row>
    <row r="106" spans="1:42" s="31" customFormat="1">
      <c r="A106" s="24" t="s">
        <v>564</v>
      </c>
      <c r="B106" s="31" t="s">
        <v>37</v>
      </c>
      <c r="C106" s="31" t="s">
        <v>18</v>
      </c>
      <c r="D106" s="31" t="s">
        <v>19</v>
      </c>
      <c r="F106" s="31" t="s">
        <v>789</v>
      </c>
      <c r="H106" s="31">
        <v>43.732104999999997</v>
      </c>
      <c r="I106" s="31">
        <v>11.557416</v>
      </c>
      <c r="J106" s="31">
        <v>1100</v>
      </c>
      <c r="K106" s="24" t="s">
        <v>786</v>
      </c>
      <c r="L106" s="24" t="s">
        <v>791</v>
      </c>
      <c r="M106" s="31" t="s">
        <v>382</v>
      </c>
      <c r="N106" s="24">
        <v>70</v>
      </c>
      <c r="O106" s="24"/>
      <c r="P106" s="24"/>
      <c r="R106" s="32"/>
      <c r="S106" s="32"/>
      <c r="U106" s="24">
        <v>15</v>
      </c>
      <c r="V106" s="24"/>
      <c r="W106" s="31">
        <v>12</v>
      </c>
      <c r="X106" s="31">
        <v>12</v>
      </c>
      <c r="AE106" s="31">
        <v>500</v>
      </c>
      <c r="AF106" s="31" t="s">
        <v>432</v>
      </c>
      <c r="AG106" s="31" t="s">
        <v>790</v>
      </c>
      <c r="AH106" s="24" t="s">
        <v>11</v>
      </c>
      <c r="AK106" s="35">
        <v>1</v>
      </c>
      <c r="AL106" s="24">
        <v>59.844999999999999</v>
      </c>
      <c r="AP106" s="31" t="s">
        <v>397</v>
      </c>
    </row>
    <row r="107" spans="1:42" s="31" customFormat="1">
      <c r="A107" s="24" t="s">
        <v>564</v>
      </c>
      <c r="B107" s="31" t="s">
        <v>37</v>
      </c>
      <c r="C107" s="31" t="s">
        <v>18</v>
      </c>
      <c r="D107" s="31" t="s">
        <v>19</v>
      </c>
      <c r="F107" s="31" t="s">
        <v>789</v>
      </c>
      <c r="H107" s="31">
        <v>43.732104999999997</v>
      </c>
      <c r="I107" s="31">
        <v>11.557416</v>
      </c>
      <c r="J107" s="31">
        <v>1100</v>
      </c>
      <c r="K107" s="24" t="s">
        <v>786</v>
      </c>
      <c r="L107" s="24" t="s">
        <v>791</v>
      </c>
      <c r="M107" s="31" t="s">
        <v>382</v>
      </c>
      <c r="N107" s="24">
        <v>98</v>
      </c>
      <c r="O107" s="24"/>
      <c r="P107" s="24"/>
      <c r="R107" s="32"/>
      <c r="S107" s="32"/>
      <c r="U107" s="24">
        <v>15</v>
      </c>
      <c r="V107" s="24"/>
      <c r="W107" s="31">
        <v>12</v>
      </c>
      <c r="X107" s="31">
        <v>12</v>
      </c>
      <c r="AE107" s="31">
        <v>500</v>
      </c>
      <c r="AF107" s="31" t="s">
        <v>432</v>
      </c>
      <c r="AG107" s="31" t="s">
        <v>790</v>
      </c>
      <c r="AH107" s="24" t="s">
        <v>11</v>
      </c>
      <c r="AK107" s="35">
        <v>1</v>
      </c>
      <c r="AL107" s="24">
        <v>55.587000000000003</v>
      </c>
      <c r="AP107" s="31" t="s">
        <v>397</v>
      </c>
    </row>
    <row r="108" spans="1:42" s="31" customFormat="1">
      <c r="A108" s="24" t="s">
        <v>564</v>
      </c>
      <c r="B108" s="31" t="s">
        <v>37</v>
      </c>
      <c r="C108" s="31" t="s">
        <v>18</v>
      </c>
      <c r="D108" s="31" t="s">
        <v>19</v>
      </c>
      <c r="F108" s="31" t="s">
        <v>789</v>
      </c>
      <c r="H108" s="31">
        <v>43.732104999999997</v>
      </c>
      <c r="I108" s="31">
        <v>11.557416</v>
      </c>
      <c r="J108" s="31">
        <v>1100</v>
      </c>
      <c r="K108" s="24" t="s">
        <v>786</v>
      </c>
      <c r="L108" s="24" t="s">
        <v>791</v>
      </c>
      <c r="M108" s="31" t="s">
        <v>382</v>
      </c>
      <c r="N108" s="24">
        <v>154</v>
      </c>
      <c r="O108" s="24"/>
      <c r="P108" s="24"/>
      <c r="R108" s="32"/>
      <c r="S108" s="32"/>
      <c r="U108" s="24">
        <v>15</v>
      </c>
      <c r="V108" s="24"/>
      <c r="W108" s="31">
        <v>12</v>
      </c>
      <c r="X108" s="31">
        <v>12</v>
      </c>
      <c r="AE108" s="31">
        <v>500</v>
      </c>
      <c r="AF108" s="31" t="s">
        <v>432</v>
      </c>
      <c r="AG108" s="31" t="s">
        <v>790</v>
      </c>
      <c r="AH108" s="24" t="s">
        <v>11</v>
      </c>
      <c r="AK108" s="35">
        <v>1</v>
      </c>
      <c r="AL108" s="24">
        <v>14.323</v>
      </c>
      <c r="AP108" s="31" t="s">
        <v>397</v>
      </c>
    </row>
    <row r="109" spans="1:42" s="31" customFormat="1">
      <c r="A109" s="24" t="s">
        <v>564</v>
      </c>
      <c r="B109" s="31" t="s">
        <v>37</v>
      </c>
      <c r="C109" s="31" t="s">
        <v>18</v>
      </c>
      <c r="D109" s="31" t="s">
        <v>19</v>
      </c>
      <c r="F109" s="31" t="s">
        <v>789</v>
      </c>
      <c r="H109" s="31">
        <v>43.732104999999997</v>
      </c>
      <c r="I109" s="31">
        <v>11.557416</v>
      </c>
      <c r="J109" s="31">
        <v>1100</v>
      </c>
      <c r="K109" s="24" t="s">
        <v>786</v>
      </c>
      <c r="L109" s="24" t="s">
        <v>791</v>
      </c>
      <c r="M109" s="31" t="s">
        <v>382</v>
      </c>
      <c r="N109" s="24">
        <v>197</v>
      </c>
      <c r="O109" s="24"/>
      <c r="P109" s="24"/>
      <c r="R109" s="32"/>
      <c r="S109" s="32"/>
      <c r="U109" s="24">
        <v>15</v>
      </c>
      <c r="V109" s="24"/>
      <c r="W109" s="31">
        <v>12</v>
      </c>
      <c r="X109" s="31">
        <v>12</v>
      </c>
      <c r="AE109" s="31">
        <v>500</v>
      </c>
      <c r="AF109" s="31" t="s">
        <v>432</v>
      </c>
      <c r="AG109" s="31" t="s">
        <v>790</v>
      </c>
      <c r="AH109" s="24" t="s">
        <v>11</v>
      </c>
      <c r="AK109" s="35">
        <v>1</v>
      </c>
      <c r="AL109" s="24">
        <v>9.91</v>
      </c>
      <c r="AP109" s="31" t="s">
        <v>397</v>
      </c>
    </row>
    <row r="110" spans="1:42" s="31" customFormat="1">
      <c r="A110" s="24" t="s">
        <v>564</v>
      </c>
      <c r="B110" s="31" t="s">
        <v>37</v>
      </c>
      <c r="C110" s="31" t="s">
        <v>18</v>
      </c>
      <c r="D110" s="31" t="s">
        <v>19</v>
      </c>
      <c r="F110" s="31" t="s">
        <v>789</v>
      </c>
      <c r="H110" s="31">
        <v>43.732104999999997</v>
      </c>
      <c r="I110" s="31">
        <v>11.557416</v>
      </c>
      <c r="J110" s="31">
        <v>1100</v>
      </c>
      <c r="K110" s="24" t="s">
        <v>787</v>
      </c>
      <c r="L110" s="24" t="s">
        <v>791</v>
      </c>
      <c r="M110" s="31" t="s">
        <v>382</v>
      </c>
      <c r="N110" s="24">
        <v>0</v>
      </c>
      <c r="O110" s="24"/>
      <c r="P110" s="24"/>
      <c r="R110" s="32"/>
      <c r="S110" s="32"/>
      <c r="U110" s="24">
        <v>15</v>
      </c>
      <c r="V110" s="24"/>
      <c r="W110" s="31">
        <v>12</v>
      </c>
      <c r="X110" s="31">
        <v>12</v>
      </c>
      <c r="AE110" s="31">
        <v>500</v>
      </c>
      <c r="AF110" s="31" t="s">
        <v>432</v>
      </c>
      <c r="AG110" s="31" t="s">
        <v>790</v>
      </c>
      <c r="AH110" s="24" t="s">
        <v>11</v>
      </c>
      <c r="AK110" s="35">
        <v>1</v>
      </c>
      <c r="AL110" s="24">
        <v>59.613</v>
      </c>
      <c r="AP110" s="31" t="s">
        <v>397</v>
      </c>
    </row>
    <row r="111" spans="1:42" s="31" customFormat="1">
      <c r="A111" s="24" t="s">
        <v>564</v>
      </c>
      <c r="B111" s="31" t="s">
        <v>37</v>
      </c>
      <c r="C111" s="31" t="s">
        <v>18</v>
      </c>
      <c r="D111" s="31" t="s">
        <v>19</v>
      </c>
      <c r="F111" s="31" t="s">
        <v>789</v>
      </c>
      <c r="H111" s="31">
        <v>43.732104999999997</v>
      </c>
      <c r="I111" s="31">
        <v>11.557416</v>
      </c>
      <c r="J111" s="31">
        <v>1100</v>
      </c>
      <c r="K111" s="24" t="s">
        <v>787</v>
      </c>
      <c r="L111" s="24" t="s">
        <v>791</v>
      </c>
      <c r="M111" s="31" t="s">
        <v>382</v>
      </c>
      <c r="N111" s="24">
        <v>42</v>
      </c>
      <c r="O111" s="24"/>
      <c r="P111" s="24"/>
      <c r="R111" s="32"/>
      <c r="S111" s="32"/>
      <c r="U111" s="24">
        <v>15</v>
      </c>
      <c r="V111" s="24"/>
      <c r="W111" s="31">
        <v>12</v>
      </c>
      <c r="X111" s="31">
        <v>12</v>
      </c>
      <c r="AE111" s="31">
        <v>500</v>
      </c>
      <c r="AF111" s="31" t="s">
        <v>432</v>
      </c>
      <c r="AG111" s="31" t="s">
        <v>790</v>
      </c>
      <c r="AH111" s="24" t="s">
        <v>11</v>
      </c>
      <c r="AK111" s="35">
        <v>1</v>
      </c>
      <c r="AL111" s="24">
        <v>59.768000000000001</v>
      </c>
      <c r="AP111" s="31" t="s">
        <v>397</v>
      </c>
    </row>
    <row r="112" spans="1:42" s="31" customFormat="1">
      <c r="A112" s="24" t="s">
        <v>564</v>
      </c>
      <c r="B112" s="31" t="s">
        <v>37</v>
      </c>
      <c r="C112" s="31" t="s">
        <v>18</v>
      </c>
      <c r="D112" s="31" t="s">
        <v>19</v>
      </c>
      <c r="F112" s="31" t="s">
        <v>789</v>
      </c>
      <c r="H112" s="31">
        <v>43.732104999999997</v>
      </c>
      <c r="I112" s="31">
        <v>11.557416</v>
      </c>
      <c r="J112" s="31">
        <v>1100</v>
      </c>
      <c r="K112" s="24" t="s">
        <v>787</v>
      </c>
      <c r="L112" s="24" t="s">
        <v>791</v>
      </c>
      <c r="M112" s="31" t="s">
        <v>382</v>
      </c>
      <c r="N112" s="24">
        <v>70</v>
      </c>
      <c r="O112" s="24"/>
      <c r="P112" s="24"/>
      <c r="R112" s="32"/>
      <c r="S112" s="32"/>
      <c r="U112" s="24">
        <v>15</v>
      </c>
      <c r="V112" s="24"/>
      <c r="W112" s="31">
        <v>12</v>
      </c>
      <c r="X112" s="31">
        <v>12</v>
      </c>
      <c r="AE112" s="31">
        <v>500</v>
      </c>
      <c r="AF112" s="31" t="s">
        <v>432</v>
      </c>
      <c r="AG112" s="31" t="s">
        <v>790</v>
      </c>
      <c r="AH112" s="24" t="s">
        <v>11</v>
      </c>
      <c r="AK112" s="35">
        <v>1</v>
      </c>
      <c r="AL112" s="24">
        <v>59.148000000000003</v>
      </c>
      <c r="AP112" s="31" t="s">
        <v>397</v>
      </c>
    </row>
    <row r="113" spans="1:42" s="31" customFormat="1">
      <c r="A113" s="24" t="s">
        <v>564</v>
      </c>
      <c r="B113" s="31" t="s">
        <v>37</v>
      </c>
      <c r="C113" s="31" t="s">
        <v>18</v>
      </c>
      <c r="D113" s="31" t="s">
        <v>19</v>
      </c>
      <c r="F113" s="31" t="s">
        <v>789</v>
      </c>
      <c r="H113" s="31">
        <v>43.732104999999997</v>
      </c>
      <c r="I113" s="31">
        <v>11.557416</v>
      </c>
      <c r="J113" s="31">
        <v>1100</v>
      </c>
      <c r="K113" s="24" t="s">
        <v>787</v>
      </c>
      <c r="L113" s="24" t="s">
        <v>791</v>
      </c>
      <c r="M113" s="31" t="s">
        <v>382</v>
      </c>
      <c r="N113" s="24">
        <v>98</v>
      </c>
      <c r="O113" s="24"/>
      <c r="P113" s="24"/>
      <c r="R113" s="32"/>
      <c r="S113" s="32"/>
      <c r="U113" s="24">
        <v>15</v>
      </c>
      <c r="V113" s="24"/>
      <c r="W113" s="31">
        <v>12</v>
      </c>
      <c r="X113" s="31">
        <v>12</v>
      </c>
      <c r="AE113" s="31">
        <v>500</v>
      </c>
      <c r="AF113" s="31" t="s">
        <v>432</v>
      </c>
      <c r="AG113" s="31" t="s">
        <v>790</v>
      </c>
      <c r="AH113" s="24" t="s">
        <v>11</v>
      </c>
      <c r="AK113" s="35">
        <v>1</v>
      </c>
      <c r="AL113" s="24">
        <v>54.813000000000002</v>
      </c>
      <c r="AP113" s="31" t="s">
        <v>397</v>
      </c>
    </row>
    <row r="114" spans="1:42" s="31" customFormat="1">
      <c r="A114" s="24" t="s">
        <v>564</v>
      </c>
      <c r="B114" s="31" t="s">
        <v>37</v>
      </c>
      <c r="C114" s="31" t="s">
        <v>18</v>
      </c>
      <c r="D114" s="31" t="s">
        <v>19</v>
      </c>
      <c r="F114" s="31" t="s">
        <v>789</v>
      </c>
      <c r="H114" s="31">
        <v>43.732104999999997</v>
      </c>
      <c r="I114" s="31">
        <v>11.557416</v>
      </c>
      <c r="J114" s="31">
        <v>1100</v>
      </c>
      <c r="K114" s="24" t="s">
        <v>787</v>
      </c>
      <c r="L114" s="24" t="s">
        <v>791</v>
      </c>
      <c r="M114" s="31" t="s">
        <v>382</v>
      </c>
      <c r="N114" s="24">
        <v>154</v>
      </c>
      <c r="O114" s="24"/>
      <c r="P114" s="24"/>
      <c r="R114" s="32"/>
      <c r="S114" s="32"/>
      <c r="U114" s="24">
        <v>15</v>
      </c>
      <c r="V114" s="24"/>
      <c r="W114" s="31">
        <v>12</v>
      </c>
      <c r="X114" s="31">
        <v>12</v>
      </c>
      <c r="AE114" s="31">
        <v>500</v>
      </c>
      <c r="AF114" s="31" t="s">
        <v>432</v>
      </c>
      <c r="AG114" s="31" t="s">
        <v>790</v>
      </c>
      <c r="AH114" s="24" t="s">
        <v>11</v>
      </c>
      <c r="AK114" s="35">
        <v>1</v>
      </c>
      <c r="AL114" s="24">
        <v>16.568000000000001</v>
      </c>
      <c r="AP114" s="31" t="s">
        <v>397</v>
      </c>
    </row>
    <row r="115" spans="1:42" s="31" customFormat="1">
      <c r="A115" s="24" t="s">
        <v>564</v>
      </c>
      <c r="B115" s="31" t="s">
        <v>37</v>
      </c>
      <c r="C115" s="31" t="s">
        <v>18</v>
      </c>
      <c r="D115" s="31" t="s">
        <v>19</v>
      </c>
      <c r="F115" s="31" t="s">
        <v>789</v>
      </c>
      <c r="H115" s="31">
        <v>43.732104999999997</v>
      </c>
      <c r="I115" s="31">
        <v>11.557416</v>
      </c>
      <c r="J115" s="31">
        <v>1100</v>
      </c>
      <c r="K115" s="24" t="s">
        <v>787</v>
      </c>
      <c r="L115" s="24" t="s">
        <v>791</v>
      </c>
      <c r="M115" s="31" t="s">
        <v>382</v>
      </c>
      <c r="N115" s="24">
        <v>197</v>
      </c>
      <c r="O115" s="24"/>
      <c r="P115" s="24"/>
      <c r="R115" s="32"/>
      <c r="S115" s="32"/>
      <c r="U115" s="24">
        <v>15</v>
      </c>
      <c r="V115" s="24"/>
      <c r="W115" s="31">
        <v>12</v>
      </c>
      <c r="X115" s="31">
        <v>12</v>
      </c>
      <c r="AE115" s="31">
        <v>500</v>
      </c>
      <c r="AF115" s="31" t="s">
        <v>432</v>
      </c>
      <c r="AG115" s="31" t="s">
        <v>790</v>
      </c>
      <c r="AH115" s="24" t="s">
        <v>11</v>
      </c>
      <c r="AK115" s="35">
        <v>1</v>
      </c>
      <c r="AL115" s="24">
        <v>9.6</v>
      </c>
      <c r="AP115" s="31" t="s">
        <v>397</v>
      </c>
    </row>
    <row r="116" spans="1:42" s="31" customFormat="1">
      <c r="A116" s="24" t="s">
        <v>564</v>
      </c>
      <c r="B116" s="31" t="s">
        <v>37</v>
      </c>
      <c r="C116" s="31" t="s">
        <v>18</v>
      </c>
      <c r="D116" s="31" t="s">
        <v>19</v>
      </c>
      <c r="F116" s="31" t="s">
        <v>789</v>
      </c>
      <c r="H116" s="31">
        <v>43.732104999999997</v>
      </c>
      <c r="I116" s="31">
        <v>11.557416</v>
      </c>
      <c r="J116" s="31">
        <v>1100</v>
      </c>
      <c r="K116" s="24" t="s">
        <v>788</v>
      </c>
      <c r="L116" s="24" t="s">
        <v>791</v>
      </c>
      <c r="M116" s="31" t="s">
        <v>382</v>
      </c>
      <c r="N116" s="24">
        <v>0</v>
      </c>
      <c r="O116" s="24"/>
      <c r="P116" s="24"/>
      <c r="R116" s="32"/>
      <c r="S116" s="32"/>
      <c r="U116" s="24">
        <v>15</v>
      </c>
      <c r="V116" s="24"/>
      <c r="W116" s="31">
        <v>12</v>
      </c>
      <c r="X116" s="31">
        <v>12</v>
      </c>
      <c r="AE116" s="31">
        <v>500</v>
      </c>
      <c r="AF116" s="31" t="s">
        <v>432</v>
      </c>
      <c r="AG116" s="31" t="s">
        <v>790</v>
      </c>
      <c r="AH116" s="24" t="s">
        <v>11</v>
      </c>
      <c r="AK116" s="35">
        <v>1</v>
      </c>
      <c r="AL116" s="24">
        <v>56.670999999999999</v>
      </c>
      <c r="AP116" s="31" t="s">
        <v>397</v>
      </c>
    </row>
    <row r="117" spans="1:42" s="31" customFormat="1">
      <c r="A117" s="24" t="s">
        <v>564</v>
      </c>
      <c r="B117" s="31" t="s">
        <v>37</v>
      </c>
      <c r="C117" s="31" t="s">
        <v>18</v>
      </c>
      <c r="D117" s="31" t="s">
        <v>19</v>
      </c>
      <c r="F117" s="31" t="s">
        <v>789</v>
      </c>
      <c r="H117" s="31">
        <v>43.732104999999997</v>
      </c>
      <c r="I117" s="31">
        <v>11.557416</v>
      </c>
      <c r="J117" s="31">
        <v>1100</v>
      </c>
      <c r="K117" s="24" t="s">
        <v>788</v>
      </c>
      <c r="L117" s="24" t="s">
        <v>791</v>
      </c>
      <c r="M117" s="31" t="s">
        <v>382</v>
      </c>
      <c r="N117" s="24">
        <v>42</v>
      </c>
      <c r="O117" s="24"/>
      <c r="P117" s="24"/>
      <c r="R117" s="32"/>
      <c r="S117" s="32"/>
      <c r="U117" s="24">
        <v>15</v>
      </c>
      <c r="V117" s="24"/>
      <c r="W117" s="31">
        <v>12</v>
      </c>
      <c r="X117" s="31">
        <v>12</v>
      </c>
      <c r="AE117" s="31">
        <v>500</v>
      </c>
      <c r="AF117" s="31" t="s">
        <v>432</v>
      </c>
      <c r="AG117" s="31" t="s">
        <v>790</v>
      </c>
      <c r="AH117" s="24" t="s">
        <v>11</v>
      </c>
      <c r="AK117" s="35">
        <v>1</v>
      </c>
      <c r="AL117" s="24">
        <v>59.69</v>
      </c>
      <c r="AP117" s="31" t="s">
        <v>397</v>
      </c>
    </row>
    <row r="118" spans="1:42" s="31" customFormat="1">
      <c r="A118" s="24" t="s">
        <v>564</v>
      </c>
      <c r="B118" s="31" t="s">
        <v>37</v>
      </c>
      <c r="C118" s="31" t="s">
        <v>18</v>
      </c>
      <c r="D118" s="31" t="s">
        <v>19</v>
      </c>
      <c r="F118" s="31" t="s">
        <v>789</v>
      </c>
      <c r="H118" s="31">
        <v>43.732104999999997</v>
      </c>
      <c r="I118" s="31">
        <v>11.557416</v>
      </c>
      <c r="J118" s="31">
        <v>1100</v>
      </c>
      <c r="K118" s="24" t="s">
        <v>788</v>
      </c>
      <c r="L118" s="24" t="s">
        <v>791</v>
      </c>
      <c r="M118" s="31" t="s">
        <v>382</v>
      </c>
      <c r="N118" s="24">
        <v>70</v>
      </c>
      <c r="O118" s="24"/>
      <c r="P118" s="24"/>
      <c r="R118" s="32"/>
      <c r="S118" s="32"/>
      <c r="U118" s="24">
        <v>15</v>
      </c>
      <c r="V118" s="24"/>
      <c r="W118" s="31">
        <v>12</v>
      </c>
      <c r="X118" s="31">
        <v>12</v>
      </c>
      <c r="AE118" s="31">
        <v>500</v>
      </c>
      <c r="AF118" s="31" t="s">
        <v>432</v>
      </c>
      <c r="AG118" s="31" t="s">
        <v>790</v>
      </c>
      <c r="AH118" s="24" t="s">
        <v>11</v>
      </c>
      <c r="AK118" s="35">
        <v>1</v>
      </c>
      <c r="AL118" s="24">
        <v>59.534999999999997</v>
      </c>
      <c r="AP118" s="31" t="s">
        <v>397</v>
      </c>
    </row>
    <row r="119" spans="1:42" s="31" customFormat="1">
      <c r="A119" s="24" t="s">
        <v>564</v>
      </c>
      <c r="B119" s="31" t="s">
        <v>37</v>
      </c>
      <c r="C119" s="31" t="s">
        <v>18</v>
      </c>
      <c r="D119" s="31" t="s">
        <v>19</v>
      </c>
      <c r="F119" s="31" t="s">
        <v>789</v>
      </c>
      <c r="H119" s="31">
        <v>43.732104999999997</v>
      </c>
      <c r="I119" s="31">
        <v>11.557416</v>
      </c>
      <c r="J119" s="31">
        <v>1100</v>
      </c>
      <c r="K119" s="24" t="s">
        <v>788</v>
      </c>
      <c r="L119" s="24" t="s">
        <v>791</v>
      </c>
      <c r="M119" s="31" t="s">
        <v>382</v>
      </c>
      <c r="N119" s="24">
        <v>98</v>
      </c>
      <c r="O119" s="24"/>
      <c r="P119" s="24"/>
      <c r="R119" s="32"/>
      <c r="S119" s="32"/>
      <c r="U119" s="24">
        <v>15</v>
      </c>
      <c r="V119" s="24"/>
      <c r="W119" s="31">
        <v>12</v>
      </c>
      <c r="X119" s="31">
        <v>12</v>
      </c>
      <c r="AE119" s="31">
        <v>500</v>
      </c>
      <c r="AF119" s="31" t="s">
        <v>432</v>
      </c>
      <c r="AG119" s="31" t="s">
        <v>790</v>
      </c>
      <c r="AH119" s="24" t="s">
        <v>11</v>
      </c>
      <c r="AK119" s="35">
        <v>1</v>
      </c>
      <c r="AL119" s="24">
        <v>37.857999999999997</v>
      </c>
      <c r="AP119" s="31" t="s">
        <v>397</v>
      </c>
    </row>
    <row r="120" spans="1:42" s="31" customFormat="1">
      <c r="A120" s="24" t="s">
        <v>564</v>
      </c>
      <c r="B120" s="31" t="s">
        <v>37</v>
      </c>
      <c r="C120" s="31" t="s">
        <v>18</v>
      </c>
      <c r="D120" s="31" t="s">
        <v>19</v>
      </c>
      <c r="F120" s="31" t="s">
        <v>789</v>
      </c>
      <c r="H120" s="31">
        <v>43.732104999999997</v>
      </c>
      <c r="I120" s="31">
        <v>11.557416</v>
      </c>
      <c r="J120" s="31">
        <v>1100</v>
      </c>
      <c r="K120" s="24" t="s">
        <v>788</v>
      </c>
      <c r="L120" s="24" t="s">
        <v>791</v>
      </c>
      <c r="M120" s="31" t="s">
        <v>382</v>
      </c>
      <c r="N120" s="24">
        <v>154</v>
      </c>
      <c r="O120" s="24"/>
      <c r="P120" s="24"/>
      <c r="R120" s="32"/>
      <c r="S120" s="32"/>
      <c r="U120" s="24">
        <v>15</v>
      </c>
      <c r="V120" s="24"/>
      <c r="W120" s="31">
        <v>12</v>
      </c>
      <c r="X120" s="31">
        <v>12</v>
      </c>
      <c r="AE120" s="31">
        <v>500</v>
      </c>
      <c r="AF120" s="31" t="s">
        <v>432</v>
      </c>
      <c r="AG120" s="31" t="s">
        <v>790</v>
      </c>
      <c r="AH120" s="24" t="s">
        <v>11</v>
      </c>
      <c r="AK120" s="35">
        <v>1</v>
      </c>
      <c r="AL120" s="24">
        <v>25.161000000000001</v>
      </c>
      <c r="AP120" s="31" t="s">
        <v>397</v>
      </c>
    </row>
    <row r="121" spans="1:42" s="31" customFormat="1">
      <c r="A121" s="24" t="s">
        <v>564</v>
      </c>
      <c r="B121" s="31" t="s">
        <v>37</v>
      </c>
      <c r="C121" s="31" t="s">
        <v>18</v>
      </c>
      <c r="D121" s="31" t="s">
        <v>19</v>
      </c>
      <c r="F121" s="31" t="s">
        <v>789</v>
      </c>
      <c r="H121" s="31">
        <v>43.732104999999997</v>
      </c>
      <c r="I121" s="31">
        <v>11.557416</v>
      </c>
      <c r="J121" s="31">
        <v>1100</v>
      </c>
      <c r="K121" s="24" t="s">
        <v>788</v>
      </c>
      <c r="L121" s="24" t="s">
        <v>791</v>
      </c>
      <c r="M121" s="31" t="s">
        <v>382</v>
      </c>
      <c r="N121" s="24">
        <v>197</v>
      </c>
      <c r="O121" s="24"/>
      <c r="P121" s="24"/>
      <c r="R121" s="32"/>
      <c r="S121" s="32"/>
      <c r="U121" s="24">
        <v>15</v>
      </c>
      <c r="V121" s="24"/>
      <c r="W121" s="31">
        <v>12</v>
      </c>
      <c r="X121" s="31">
        <v>12</v>
      </c>
      <c r="AE121" s="31">
        <v>500</v>
      </c>
      <c r="AF121" s="31" t="s">
        <v>432</v>
      </c>
      <c r="AG121" s="31" t="s">
        <v>790</v>
      </c>
      <c r="AH121" s="24" t="s">
        <v>11</v>
      </c>
      <c r="AK121" s="35">
        <v>1</v>
      </c>
      <c r="AL121" s="24">
        <v>16.257999999999999</v>
      </c>
      <c r="AP121" s="31" t="s">
        <v>397</v>
      </c>
    </row>
    <row r="122" spans="1:42" s="31" customFormat="1">
      <c r="A122" s="24" t="s">
        <v>564</v>
      </c>
      <c r="B122" s="31" t="s">
        <v>37</v>
      </c>
      <c r="C122" s="31" t="s">
        <v>18</v>
      </c>
      <c r="D122" s="31" t="s">
        <v>19</v>
      </c>
      <c r="F122" s="31" t="s">
        <v>789</v>
      </c>
      <c r="H122" s="31">
        <v>43.732104999999997</v>
      </c>
      <c r="I122" s="31">
        <v>11.557416</v>
      </c>
      <c r="J122" s="31">
        <v>1100</v>
      </c>
      <c r="K122" s="24" t="s">
        <v>785</v>
      </c>
      <c r="L122" s="24" t="s">
        <v>792</v>
      </c>
      <c r="M122" s="31" t="s">
        <v>382</v>
      </c>
      <c r="N122" s="24">
        <v>0</v>
      </c>
      <c r="O122" s="24"/>
      <c r="P122" s="24"/>
      <c r="R122" s="32"/>
      <c r="S122" s="32"/>
      <c r="U122" s="24">
        <v>15</v>
      </c>
      <c r="V122" s="24"/>
      <c r="W122" s="31">
        <v>12</v>
      </c>
      <c r="X122" s="31">
        <v>12</v>
      </c>
      <c r="AE122" s="31">
        <v>500</v>
      </c>
      <c r="AF122" s="31" t="s">
        <v>432</v>
      </c>
      <c r="AG122" s="31" t="s">
        <v>790</v>
      </c>
      <c r="AH122" s="33" t="s">
        <v>424</v>
      </c>
      <c r="AK122" s="24">
        <v>-0.129</v>
      </c>
      <c r="AL122" s="36">
        <v>60</v>
      </c>
      <c r="AP122" s="31" t="s">
        <v>397</v>
      </c>
    </row>
    <row r="123" spans="1:42" s="31" customFormat="1">
      <c r="A123" s="24" t="s">
        <v>564</v>
      </c>
      <c r="B123" s="31" t="s">
        <v>37</v>
      </c>
      <c r="C123" s="31" t="s">
        <v>18</v>
      </c>
      <c r="D123" s="31" t="s">
        <v>19</v>
      </c>
      <c r="F123" s="31" t="s">
        <v>789</v>
      </c>
      <c r="H123" s="31">
        <v>43.732104999999997</v>
      </c>
      <c r="I123" s="31">
        <v>11.557416</v>
      </c>
      <c r="J123" s="31">
        <v>1100</v>
      </c>
      <c r="K123" s="24" t="s">
        <v>785</v>
      </c>
      <c r="L123" s="24" t="s">
        <v>792</v>
      </c>
      <c r="M123" s="31" t="s">
        <v>382</v>
      </c>
      <c r="N123" s="24">
        <v>42</v>
      </c>
      <c r="O123" s="24"/>
      <c r="P123" s="24"/>
      <c r="R123" s="32"/>
      <c r="S123" s="32"/>
      <c r="U123" s="24">
        <v>15</v>
      </c>
      <c r="V123" s="24"/>
      <c r="W123" s="31">
        <v>12</v>
      </c>
      <c r="X123" s="31">
        <v>12</v>
      </c>
      <c r="AE123" s="31">
        <v>500</v>
      </c>
      <c r="AF123" s="31" t="s">
        <v>432</v>
      </c>
      <c r="AG123" s="31" t="s">
        <v>790</v>
      </c>
      <c r="AH123" s="33" t="s">
        <v>424</v>
      </c>
      <c r="AK123" s="24">
        <v>0.129</v>
      </c>
      <c r="AL123" s="36">
        <v>60</v>
      </c>
      <c r="AP123" s="31" t="s">
        <v>397</v>
      </c>
    </row>
    <row r="124" spans="1:42" s="31" customFormat="1">
      <c r="A124" s="24" t="s">
        <v>564</v>
      </c>
      <c r="B124" s="31" t="s">
        <v>37</v>
      </c>
      <c r="C124" s="31" t="s">
        <v>18</v>
      </c>
      <c r="D124" s="31" t="s">
        <v>19</v>
      </c>
      <c r="F124" s="31" t="s">
        <v>789</v>
      </c>
      <c r="H124" s="31">
        <v>43.732104999999997</v>
      </c>
      <c r="I124" s="31">
        <v>11.557416</v>
      </c>
      <c r="J124" s="31">
        <v>1100</v>
      </c>
      <c r="K124" s="24" t="s">
        <v>785</v>
      </c>
      <c r="L124" s="24" t="s">
        <v>792</v>
      </c>
      <c r="M124" s="31" t="s">
        <v>382</v>
      </c>
      <c r="N124" s="24">
        <v>70</v>
      </c>
      <c r="O124" s="24"/>
      <c r="P124" s="24"/>
      <c r="R124" s="32"/>
      <c r="S124" s="32"/>
      <c r="U124" s="24">
        <v>15</v>
      </c>
      <c r="V124" s="24"/>
      <c r="W124" s="31">
        <v>12</v>
      </c>
      <c r="X124" s="31">
        <v>12</v>
      </c>
      <c r="AE124" s="31">
        <v>500</v>
      </c>
      <c r="AF124" s="31" t="s">
        <v>432</v>
      </c>
      <c r="AG124" s="31" t="s">
        <v>790</v>
      </c>
      <c r="AH124" s="33" t="s">
        <v>424</v>
      </c>
      <c r="AK124" s="24">
        <v>87.450999999999993</v>
      </c>
      <c r="AL124" s="36">
        <v>60</v>
      </c>
      <c r="AP124" s="31" t="s">
        <v>397</v>
      </c>
    </row>
    <row r="125" spans="1:42" s="31" customFormat="1">
      <c r="A125" s="24" t="s">
        <v>564</v>
      </c>
      <c r="B125" s="31" t="s">
        <v>37</v>
      </c>
      <c r="C125" s="31" t="s">
        <v>18</v>
      </c>
      <c r="D125" s="31" t="s">
        <v>19</v>
      </c>
      <c r="F125" s="31" t="s">
        <v>789</v>
      </c>
      <c r="H125" s="31">
        <v>43.732104999999997</v>
      </c>
      <c r="I125" s="31">
        <v>11.557416</v>
      </c>
      <c r="J125" s="31">
        <v>1100</v>
      </c>
      <c r="K125" s="24" t="s">
        <v>785</v>
      </c>
      <c r="L125" s="24" t="s">
        <v>792</v>
      </c>
      <c r="M125" s="31" t="s">
        <v>382</v>
      </c>
      <c r="N125" s="24">
        <v>98</v>
      </c>
      <c r="O125" s="24"/>
      <c r="P125" s="24"/>
      <c r="R125" s="32"/>
      <c r="S125" s="32"/>
      <c r="U125" s="24">
        <v>15</v>
      </c>
      <c r="V125" s="24"/>
      <c r="W125" s="31">
        <v>12</v>
      </c>
      <c r="X125" s="31">
        <v>12</v>
      </c>
      <c r="AE125" s="31">
        <v>500</v>
      </c>
      <c r="AF125" s="31" t="s">
        <v>432</v>
      </c>
      <c r="AG125" s="31" t="s">
        <v>790</v>
      </c>
      <c r="AH125" s="33" t="s">
        <v>424</v>
      </c>
      <c r="AK125" s="24">
        <v>60.673000000000002</v>
      </c>
      <c r="AL125" s="36">
        <v>60</v>
      </c>
      <c r="AP125" s="31" t="s">
        <v>397</v>
      </c>
    </row>
    <row r="126" spans="1:42" s="31" customFormat="1">
      <c r="A126" s="24" t="s">
        <v>564</v>
      </c>
      <c r="B126" s="31" t="s">
        <v>37</v>
      </c>
      <c r="C126" s="31" t="s">
        <v>18</v>
      </c>
      <c r="D126" s="31" t="s">
        <v>19</v>
      </c>
      <c r="F126" s="31" t="s">
        <v>789</v>
      </c>
      <c r="H126" s="31">
        <v>43.732104999999997</v>
      </c>
      <c r="I126" s="31">
        <v>11.557416</v>
      </c>
      <c r="J126" s="31">
        <v>1100</v>
      </c>
      <c r="K126" s="24" t="s">
        <v>785</v>
      </c>
      <c r="L126" s="24" t="s">
        <v>792</v>
      </c>
      <c r="M126" s="31" t="s">
        <v>382</v>
      </c>
      <c r="N126" s="24">
        <v>154</v>
      </c>
      <c r="O126" s="24"/>
      <c r="P126" s="24"/>
      <c r="R126" s="32"/>
      <c r="S126" s="32"/>
      <c r="U126" s="24">
        <v>15</v>
      </c>
      <c r="V126" s="24"/>
      <c r="W126" s="31">
        <v>12</v>
      </c>
      <c r="X126" s="31">
        <v>12</v>
      </c>
      <c r="AE126" s="31">
        <v>500</v>
      </c>
      <c r="AF126" s="31" t="s">
        <v>432</v>
      </c>
      <c r="AG126" s="31" t="s">
        <v>790</v>
      </c>
      <c r="AH126" s="33" t="s">
        <v>424</v>
      </c>
      <c r="AK126" s="24">
        <v>100.38800000000001</v>
      </c>
      <c r="AL126" s="36">
        <v>60</v>
      </c>
      <c r="AP126" s="31" t="s">
        <v>397</v>
      </c>
    </row>
    <row r="127" spans="1:42" s="31" customFormat="1">
      <c r="A127" s="24" t="s">
        <v>564</v>
      </c>
      <c r="B127" s="31" t="s">
        <v>37</v>
      </c>
      <c r="C127" s="31" t="s">
        <v>18</v>
      </c>
      <c r="D127" s="31" t="s">
        <v>19</v>
      </c>
      <c r="F127" s="31" t="s">
        <v>789</v>
      </c>
      <c r="H127" s="31">
        <v>43.732104999999997</v>
      </c>
      <c r="I127" s="31">
        <v>11.557416</v>
      </c>
      <c r="J127" s="31">
        <v>1100</v>
      </c>
      <c r="K127" s="24" t="s">
        <v>785</v>
      </c>
      <c r="L127" s="24" t="s">
        <v>792</v>
      </c>
      <c r="M127" s="31" t="s">
        <v>382</v>
      </c>
      <c r="N127" s="24">
        <v>197</v>
      </c>
      <c r="O127" s="24"/>
      <c r="P127" s="24"/>
      <c r="R127" s="32"/>
      <c r="S127" s="32"/>
      <c r="U127" s="24">
        <v>15</v>
      </c>
      <c r="V127" s="24"/>
      <c r="W127" s="31">
        <v>12</v>
      </c>
      <c r="X127" s="31">
        <v>12</v>
      </c>
      <c r="AE127" s="31">
        <v>500</v>
      </c>
      <c r="AF127" s="31" t="s">
        <v>432</v>
      </c>
      <c r="AG127" s="31" t="s">
        <v>790</v>
      </c>
      <c r="AH127" s="33" t="s">
        <v>424</v>
      </c>
      <c r="AK127" s="24">
        <v>100.64700000000001</v>
      </c>
      <c r="AL127" s="36">
        <v>60</v>
      </c>
      <c r="AP127" s="31" t="s">
        <v>397</v>
      </c>
    </row>
    <row r="128" spans="1:42" s="31" customFormat="1">
      <c r="A128" s="24" t="s">
        <v>564</v>
      </c>
      <c r="B128" s="31" t="s">
        <v>37</v>
      </c>
      <c r="C128" s="31" t="s">
        <v>18</v>
      </c>
      <c r="D128" s="31" t="s">
        <v>19</v>
      </c>
      <c r="F128" s="31" t="s">
        <v>789</v>
      </c>
      <c r="H128" s="31">
        <v>43.732104999999997</v>
      </c>
      <c r="I128" s="31">
        <v>11.557416</v>
      </c>
      <c r="J128" s="31">
        <v>1100</v>
      </c>
      <c r="K128" s="24" t="s">
        <v>786</v>
      </c>
      <c r="L128" s="24" t="s">
        <v>792</v>
      </c>
      <c r="M128" s="31" t="s">
        <v>382</v>
      </c>
      <c r="N128" s="24">
        <v>0</v>
      </c>
      <c r="O128" s="24"/>
      <c r="P128" s="24"/>
      <c r="R128" s="32"/>
      <c r="S128" s="32"/>
      <c r="U128" s="24">
        <v>15</v>
      </c>
      <c r="V128" s="24"/>
      <c r="W128" s="31">
        <v>12</v>
      </c>
      <c r="X128" s="31">
        <v>12</v>
      </c>
      <c r="AE128" s="31">
        <v>500</v>
      </c>
      <c r="AF128" s="31" t="s">
        <v>432</v>
      </c>
      <c r="AG128" s="31" t="s">
        <v>790</v>
      </c>
      <c r="AH128" s="33" t="s">
        <v>424</v>
      </c>
      <c r="AK128" s="24">
        <v>0.129</v>
      </c>
      <c r="AL128" s="36">
        <v>60</v>
      </c>
      <c r="AP128" s="31" t="s">
        <v>397</v>
      </c>
    </row>
    <row r="129" spans="1:42" s="31" customFormat="1">
      <c r="A129" s="24" t="s">
        <v>564</v>
      </c>
      <c r="B129" s="31" t="s">
        <v>37</v>
      </c>
      <c r="C129" s="31" t="s">
        <v>18</v>
      </c>
      <c r="D129" s="31" t="s">
        <v>19</v>
      </c>
      <c r="F129" s="31" t="s">
        <v>789</v>
      </c>
      <c r="H129" s="31">
        <v>43.732104999999997</v>
      </c>
      <c r="I129" s="31">
        <v>11.557416</v>
      </c>
      <c r="J129" s="31">
        <v>1100</v>
      </c>
      <c r="K129" s="24" t="s">
        <v>786</v>
      </c>
      <c r="L129" s="24" t="s">
        <v>792</v>
      </c>
      <c r="M129" s="31" t="s">
        <v>382</v>
      </c>
      <c r="N129" s="24">
        <v>42</v>
      </c>
      <c r="O129" s="24"/>
      <c r="P129" s="24"/>
      <c r="R129" s="32"/>
      <c r="S129" s="32"/>
      <c r="U129" s="24">
        <v>15</v>
      </c>
      <c r="V129" s="24"/>
      <c r="W129" s="31">
        <v>12</v>
      </c>
      <c r="X129" s="31">
        <v>12</v>
      </c>
      <c r="AE129" s="31">
        <v>500</v>
      </c>
      <c r="AF129" s="31" t="s">
        <v>432</v>
      </c>
      <c r="AG129" s="31" t="s">
        <v>790</v>
      </c>
      <c r="AH129" s="33" t="s">
        <v>424</v>
      </c>
      <c r="AK129" s="24">
        <v>0.129</v>
      </c>
      <c r="AL129" s="36">
        <v>60</v>
      </c>
      <c r="AP129" s="31" t="s">
        <v>397</v>
      </c>
    </row>
    <row r="130" spans="1:42" s="31" customFormat="1">
      <c r="A130" s="24" t="s">
        <v>564</v>
      </c>
      <c r="B130" s="31" t="s">
        <v>37</v>
      </c>
      <c r="C130" s="31" t="s">
        <v>18</v>
      </c>
      <c r="D130" s="31" t="s">
        <v>19</v>
      </c>
      <c r="F130" s="31" t="s">
        <v>789</v>
      </c>
      <c r="H130" s="31">
        <v>43.732104999999997</v>
      </c>
      <c r="I130" s="31">
        <v>11.557416</v>
      </c>
      <c r="J130" s="31">
        <v>1100</v>
      </c>
      <c r="K130" s="24" t="s">
        <v>786</v>
      </c>
      <c r="L130" s="24" t="s">
        <v>792</v>
      </c>
      <c r="M130" s="31" t="s">
        <v>382</v>
      </c>
      <c r="N130" s="24">
        <v>70</v>
      </c>
      <c r="O130" s="24"/>
      <c r="P130" s="24"/>
      <c r="R130" s="32"/>
      <c r="S130" s="32"/>
      <c r="U130" s="24">
        <v>15</v>
      </c>
      <c r="V130" s="24"/>
      <c r="W130" s="31">
        <v>12</v>
      </c>
      <c r="X130" s="31">
        <v>12</v>
      </c>
      <c r="AE130" s="31">
        <v>500</v>
      </c>
      <c r="AF130" s="31" t="s">
        <v>432</v>
      </c>
      <c r="AG130" s="31" t="s">
        <v>790</v>
      </c>
      <c r="AH130" s="33" t="s">
        <v>424</v>
      </c>
      <c r="AK130" s="24">
        <v>80.206999999999994</v>
      </c>
      <c r="AL130" s="36">
        <v>60</v>
      </c>
      <c r="AP130" s="31" t="s">
        <v>397</v>
      </c>
    </row>
    <row r="131" spans="1:42" s="31" customFormat="1">
      <c r="A131" s="24" t="s">
        <v>564</v>
      </c>
      <c r="B131" s="31" t="s">
        <v>37</v>
      </c>
      <c r="C131" s="31" t="s">
        <v>18</v>
      </c>
      <c r="D131" s="31" t="s">
        <v>19</v>
      </c>
      <c r="F131" s="31" t="s">
        <v>789</v>
      </c>
      <c r="H131" s="31">
        <v>43.732104999999997</v>
      </c>
      <c r="I131" s="31">
        <v>11.557416</v>
      </c>
      <c r="J131" s="31">
        <v>1100</v>
      </c>
      <c r="K131" s="24" t="s">
        <v>786</v>
      </c>
      <c r="L131" s="24" t="s">
        <v>792</v>
      </c>
      <c r="M131" s="31" t="s">
        <v>382</v>
      </c>
      <c r="N131" s="24">
        <v>98</v>
      </c>
      <c r="O131" s="24"/>
      <c r="P131" s="24"/>
      <c r="R131" s="32"/>
      <c r="S131" s="32"/>
      <c r="U131" s="24">
        <v>15</v>
      </c>
      <c r="V131" s="24"/>
      <c r="W131" s="31">
        <v>12</v>
      </c>
      <c r="X131" s="31">
        <v>12</v>
      </c>
      <c r="AE131" s="31">
        <v>500</v>
      </c>
      <c r="AF131" s="31" t="s">
        <v>432</v>
      </c>
      <c r="AG131" s="31" t="s">
        <v>790</v>
      </c>
      <c r="AH131" s="33" t="s">
        <v>424</v>
      </c>
      <c r="AK131" s="24">
        <v>66.753</v>
      </c>
      <c r="AL131" s="36">
        <v>60</v>
      </c>
      <c r="AP131" s="31" t="s">
        <v>397</v>
      </c>
    </row>
    <row r="132" spans="1:42" s="31" customFormat="1">
      <c r="A132" s="24" t="s">
        <v>564</v>
      </c>
      <c r="B132" s="31" t="s">
        <v>37</v>
      </c>
      <c r="C132" s="31" t="s">
        <v>18</v>
      </c>
      <c r="D132" s="31" t="s">
        <v>19</v>
      </c>
      <c r="F132" s="31" t="s">
        <v>789</v>
      </c>
      <c r="H132" s="31">
        <v>43.732104999999997</v>
      </c>
      <c r="I132" s="31">
        <v>11.557416</v>
      </c>
      <c r="J132" s="31">
        <v>1100</v>
      </c>
      <c r="K132" s="24" t="s">
        <v>786</v>
      </c>
      <c r="L132" s="24" t="s">
        <v>792</v>
      </c>
      <c r="M132" s="31" t="s">
        <v>382</v>
      </c>
      <c r="N132" s="24">
        <v>154</v>
      </c>
      <c r="O132" s="24"/>
      <c r="P132" s="24"/>
      <c r="R132" s="32"/>
      <c r="S132" s="32"/>
      <c r="U132" s="24">
        <v>15</v>
      </c>
      <c r="V132" s="24"/>
      <c r="W132" s="31">
        <v>12</v>
      </c>
      <c r="X132" s="31">
        <v>12</v>
      </c>
      <c r="AE132" s="31">
        <v>500</v>
      </c>
      <c r="AF132" s="31" t="s">
        <v>432</v>
      </c>
      <c r="AG132" s="31" t="s">
        <v>790</v>
      </c>
      <c r="AH132" s="33" t="s">
        <v>424</v>
      </c>
      <c r="AK132" s="24">
        <v>100.259</v>
      </c>
      <c r="AL132" s="36">
        <v>60</v>
      </c>
      <c r="AP132" s="31" t="s">
        <v>397</v>
      </c>
    </row>
    <row r="133" spans="1:42" s="31" customFormat="1">
      <c r="A133" s="24" t="s">
        <v>564</v>
      </c>
      <c r="B133" s="31" t="s">
        <v>37</v>
      </c>
      <c r="C133" s="31" t="s">
        <v>18</v>
      </c>
      <c r="D133" s="31" t="s">
        <v>19</v>
      </c>
      <c r="F133" s="31" t="s">
        <v>789</v>
      </c>
      <c r="H133" s="31">
        <v>43.732104999999997</v>
      </c>
      <c r="I133" s="31">
        <v>11.557416</v>
      </c>
      <c r="J133" s="31">
        <v>1100</v>
      </c>
      <c r="K133" s="24" t="s">
        <v>786</v>
      </c>
      <c r="L133" s="24" t="s">
        <v>792</v>
      </c>
      <c r="M133" s="31" t="s">
        <v>382</v>
      </c>
      <c r="N133" s="24">
        <v>197</v>
      </c>
      <c r="O133" s="24"/>
      <c r="P133" s="24"/>
      <c r="R133" s="32"/>
      <c r="S133" s="32"/>
      <c r="U133" s="24">
        <v>15</v>
      </c>
      <c r="V133" s="24"/>
      <c r="W133" s="31">
        <v>12</v>
      </c>
      <c r="X133" s="31">
        <v>12</v>
      </c>
      <c r="AE133" s="31">
        <v>500</v>
      </c>
      <c r="AF133" s="31" t="s">
        <v>432</v>
      </c>
      <c r="AG133" s="31" t="s">
        <v>790</v>
      </c>
      <c r="AH133" s="33" t="s">
        <v>424</v>
      </c>
      <c r="AK133" s="24">
        <v>100.259</v>
      </c>
      <c r="AL133" s="36">
        <v>60</v>
      </c>
      <c r="AP133" s="31" t="s">
        <v>397</v>
      </c>
    </row>
    <row r="134" spans="1:42" s="31" customFormat="1">
      <c r="A134" s="24" t="s">
        <v>564</v>
      </c>
      <c r="B134" s="31" t="s">
        <v>37</v>
      </c>
      <c r="C134" s="31" t="s">
        <v>18</v>
      </c>
      <c r="D134" s="31" t="s">
        <v>19</v>
      </c>
      <c r="F134" s="31" t="s">
        <v>789</v>
      </c>
      <c r="H134" s="31">
        <v>43.732104999999997</v>
      </c>
      <c r="I134" s="31">
        <v>11.557416</v>
      </c>
      <c r="J134" s="31">
        <v>1100</v>
      </c>
      <c r="K134" s="24" t="s">
        <v>787</v>
      </c>
      <c r="L134" s="24" t="s">
        <v>792</v>
      </c>
      <c r="M134" s="31" t="s">
        <v>382</v>
      </c>
      <c r="N134" s="24">
        <v>0</v>
      </c>
      <c r="O134" s="24"/>
      <c r="P134" s="24"/>
      <c r="R134" s="32"/>
      <c r="S134" s="32"/>
      <c r="U134" s="24">
        <v>15</v>
      </c>
      <c r="V134" s="24"/>
      <c r="W134" s="31">
        <v>12</v>
      </c>
      <c r="X134" s="31">
        <v>12</v>
      </c>
      <c r="AE134" s="31">
        <v>500</v>
      </c>
      <c r="AF134" s="31" t="s">
        <v>432</v>
      </c>
      <c r="AG134" s="31" t="s">
        <v>790</v>
      </c>
      <c r="AH134" s="33" t="s">
        <v>424</v>
      </c>
      <c r="AK134" s="24">
        <v>0</v>
      </c>
      <c r="AL134" s="36">
        <v>60</v>
      </c>
      <c r="AP134" s="31" t="s">
        <v>397</v>
      </c>
    </row>
    <row r="135" spans="1:42" s="31" customFormat="1">
      <c r="A135" s="24" t="s">
        <v>564</v>
      </c>
      <c r="B135" s="31" t="s">
        <v>37</v>
      </c>
      <c r="C135" s="31" t="s">
        <v>18</v>
      </c>
      <c r="D135" s="31" t="s">
        <v>19</v>
      </c>
      <c r="F135" s="31" t="s">
        <v>789</v>
      </c>
      <c r="H135" s="31">
        <v>43.732104999999997</v>
      </c>
      <c r="I135" s="31">
        <v>11.557416</v>
      </c>
      <c r="J135" s="31">
        <v>1100</v>
      </c>
      <c r="K135" s="24" t="s">
        <v>787</v>
      </c>
      <c r="L135" s="24" t="s">
        <v>792</v>
      </c>
      <c r="M135" s="31" t="s">
        <v>382</v>
      </c>
      <c r="N135" s="24">
        <v>42</v>
      </c>
      <c r="O135" s="24"/>
      <c r="P135" s="24"/>
      <c r="R135" s="32"/>
      <c r="S135" s="32"/>
      <c r="U135" s="24">
        <v>15</v>
      </c>
      <c r="V135" s="24"/>
      <c r="W135" s="31">
        <v>12</v>
      </c>
      <c r="X135" s="31">
        <v>12</v>
      </c>
      <c r="AE135" s="31">
        <v>500</v>
      </c>
      <c r="AF135" s="31" t="s">
        <v>432</v>
      </c>
      <c r="AG135" s="31" t="s">
        <v>790</v>
      </c>
      <c r="AH135" s="33" t="s">
        <v>424</v>
      </c>
      <c r="AK135" s="24">
        <v>0.129</v>
      </c>
      <c r="AL135" s="36">
        <v>60</v>
      </c>
      <c r="AP135" s="31" t="s">
        <v>397</v>
      </c>
    </row>
    <row r="136" spans="1:42" s="31" customFormat="1">
      <c r="A136" s="24" t="s">
        <v>564</v>
      </c>
      <c r="B136" s="31" t="s">
        <v>37</v>
      </c>
      <c r="C136" s="31" t="s">
        <v>18</v>
      </c>
      <c r="D136" s="31" t="s">
        <v>19</v>
      </c>
      <c r="F136" s="31" t="s">
        <v>789</v>
      </c>
      <c r="H136" s="31">
        <v>43.732104999999997</v>
      </c>
      <c r="I136" s="31">
        <v>11.557416</v>
      </c>
      <c r="J136" s="31">
        <v>1100</v>
      </c>
      <c r="K136" s="24" t="s">
        <v>787</v>
      </c>
      <c r="L136" s="24" t="s">
        <v>792</v>
      </c>
      <c r="M136" s="31" t="s">
        <v>382</v>
      </c>
      <c r="N136" s="24">
        <v>70</v>
      </c>
      <c r="O136" s="24"/>
      <c r="P136" s="24"/>
      <c r="R136" s="32"/>
      <c r="S136" s="32"/>
      <c r="U136" s="24">
        <v>15</v>
      </c>
      <c r="V136" s="24"/>
      <c r="W136" s="31">
        <v>12</v>
      </c>
      <c r="X136" s="31">
        <v>12</v>
      </c>
      <c r="AE136" s="31">
        <v>500</v>
      </c>
      <c r="AF136" s="31" t="s">
        <v>432</v>
      </c>
      <c r="AG136" s="31" t="s">
        <v>790</v>
      </c>
      <c r="AH136" s="33" t="s">
        <v>424</v>
      </c>
      <c r="AK136" s="24">
        <v>39.973999999999997</v>
      </c>
      <c r="AL136" s="36">
        <v>60</v>
      </c>
      <c r="AP136" s="31" t="s">
        <v>397</v>
      </c>
    </row>
    <row r="137" spans="1:42" s="31" customFormat="1">
      <c r="A137" s="24" t="s">
        <v>564</v>
      </c>
      <c r="B137" s="31" t="s">
        <v>37</v>
      </c>
      <c r="C137" s="31" t="s">
        <v>18</v>
      </c>
      <c r="D137" s="31" t="s">
        <v>19</v>
      </c>
      <c r="F137" s="31" t="s">
        <v>789</v>
      </c>
      <c r="H137" s="31">
        <v>43.732104999999997</v>
      </c>
      <c r="I137" s="31">
        <v>11.557416</v>
      </c>
      <c r="J137" s="31">
        <v>1100</v>
      </c>
      <c r="K137" s="24" t="s">
        <v>787</v>
      </c>
      <c r="L137" s="24" t="s">
        <v>792</v>
      </c>
      <c r="M137" s="31" t="s">
        <v>382</v>
      </c>
      <c r="N137" s="24">
        <v>98</v>
      </c>
      <c r="O137" s="24"/>
      <c r="P137" s="24"/>
      <c r="R137" s="32"/>
      <c r="S137" s="32"/>
      <c r="U137" s="24">
        <v>15</v>
      </c>
      <c r="V137" s="24"/>
      <c r="W137" s="31">
        <v>12</v>
      </c>
      <c r="X137" s="31">
        <v>12</v>
      </c>
      <c r="AE137" s="31">
        <v>500</v>
      </c>
      <c r="AF137" s="31" t="s">
        <v>432</v>
      </c>
      <c r="AG137" s="31" t="s">
        <v>790</v>
      </c>
      <c r="AH137" s="33" t="s">
        <v>424</v>
      </c>
      <c r="AK137" s="24">
        <v>67.012</v>
      </c>
      <c r="AL137" s="36">
        <v>60</v>
      </c>
      <c r="AP137" s="31" t="s">
        <v>397</v>
      </c>
    </row>
    <row r="138" spans="1:42" s="31" customFormat="1">
      <c r="A138" s="24" t="s">
        <v>564</v>
      </c>
      <c r="B138" s="31" t="s">
        <v>37</v>
      </c>
      <c r="C138" s="31" t="s">
        <v>18</v>
      </c>
      <c r="D138" s="31" t="s">
        <v>19</v>
      </c>
      <c r="F138" s="31" t="s">
        <v>789</v>
      </c>
      <c r="H138" s="31">
        <v>43.732104999999997</v>
      </c>
      <c r="I138" s="31">
        <v>11.557416</v>
      </c>
      <c r="J138" s="31">
        <v>1100</v>
      </c>
      <c r="K138" s="24" t="s">
        <v>787</v>
      </c>
      <c r="L138" s="24" t="s">
        <v>792</v>
      </c>
      <c r="M138" s="31" t="s">
        <v>382</v>
      </c>
      <c r="N138" s="24">
        <v>154</v>
      </c>
      <c r="O138" s="24"/>
      <c r="P138" s="24"/>
      <c r="R138" s="32"/>
      <c r="S138" s="32"/>
      <c r="U138" s="24">
        <v>15</v>
      </c>
      <c r="V138" s="24"/>
      <c r="W138" s="31">
        <v>12</v>
      </c>
      <c r="X138" s="31">
        <v>12</v>
      </c>
      <c r="AE138" s="31">
        <v>500</v>
      </c>
      <c r="AF138" s="31" t="s">
        <v>432</v>
      </c>
      <c r="AG138" s="31" t="s">
        <v>790</v>
      </c>
      <c r="AH138" s="33" t="s">
        <v>424</v>
      </c>
      <c r="AK138" s="24">
        <v>100.517</v>
      </c>
      <c r="AL138" s="36">
        <v>60</v>
      </c>
      <c r="AP138" s="31" t="s">
        <v>397</v>
      </c>
    </row>
    <row r="139" spans="1:42" s="31" customFormat="1">
      <c r="A139" s="24" t="s">
        <v>564</v>
      </c>
      <c r="B139" s="31" t="s">
        <v>37</v>
      </c>
      <c r="C139" s="31" t="s">
        <v>18</v>
      </c>
      <c r="D139" s="31" t="s">
        <v>19</v>
      </c>
      <c r="F139" s="31" t="s">
        <v>789</v>
      </c>
      <c r="H139" s="31">
        <v>43.732104999999997</v>
      </c>
      <c r="I139" s="31">
        <v>11.557416</v>
      </c>
      <c r="J139" s="31">
        <v>1100</v>
      </c>
      <c r="K139" s="24" t="s">
        <v>787</v>
      </c>
      <c r="L139" s="24" t="s">
        <v>792</v>
      </c>
      <c r="M139" s="31" t="s">
        <v>382</v>
      </c>
      <c r="N139" s="24">
        <v>197</v>
      </c>
      <c r="O139" s="24"/>
      <c r="P139" s="24"/>
      <c r="R139" s="32"/>
      <c r="S139" s="32"/>
      <c r="U139" s="24">
        <v>15</v>
      </c>
      <c r="V139" s="24"/>
      <c r="W139" s="31">
        <v>12</v>
      </c>
      <c r="X139" s="31">
        <v>12</v>
      </c>
      <c r="AE139" s="31">
        <v>500</v>
      </c>
      <c r="AF139" s="31" t="s">
        <v>432</v>
      </c>
      <c r="AG139" s="31" t="s">
        <v>790</v>
      </c>
      <c r="AH139" s="33" t="s">
        <v>424</v>
      </c>
      <c r="AK139" s="24">
        <v>100.38800000000001</v>
      </c>
      <c r="AL139" s="36">
        <v>60</v>
      </c>
      <c r="AP139" s="31" t="s">
        <v>397</v>
      </c>
    </row>
    <row r="140" spans="1:42" s="31" customFormat="1">
      <c r="A140" s="24" t="s">
        <v>564</v>
      </c>
      <c r="B140" s="31" t="s">
        <v>37</v>
      </c>
      <c r="C140" s="31" t="s">
        <v>18</v>
      </c>
      <c r="D140" s="31" t="s">
        <v>19</v>
      </c>
      <c r="F140" s="31" t="s">
        <v>789</v>
      </c>
      <c r="H140" s="31">
        <v>43.732104999999997</v>
      </c>
      <c r="I140" s="31">
        <v>11.557416</v>
      </c>
      <c r="J140" s="31">
        <v>1100</v>
      </c>
      <c r="K140" s="24" t="s">
        <v>788</v>
      </c>
      <c r="L140" s="24" t="s">
        <v>792</v>
      </c>
      <c r="M140" s="31" t="s">
        <v>382</v>
      </c>
      <c r="N140" s="24">
        <v>0</v>
      </c>
      <c r="O140" s="24"/>
      <c r="P140" s="24"/>
      <c r="R140" s="32"/>
      <c r="S140" s="32"/>
      <c r="U140" s="24">
        <v>15</v>
      </c>
      <c r="V140" s="24"/>
      <c r="W140" s="31">
        <v>12</v>
      </c>
      <c r="X140" s="31">
        <v>12</v>
      </c>
      <c r="AE140" s="31">
        <v>500</v>
      </c>
      <c r="AF140" s="31" t="s">
        <v>432</v>
      </c>
      <c r="AG140" s="31" t="s">
        <v>790</v>
      </c>
      <c r="AH140" s="33" t="s">
        <v>424</v>
      </c>
      <c r="AK140" s="24">
        <v>-0.129</v>
      </c>
      <c r="AL140" s="36">
        <v>60</v>
      </c>
      <c r="AP140" s="31" t="s">
        <v>397</v>
      </c>
    </row>
    <row r="141" spans="1:42" s="31" customFormat="1">
      <c r="A141" s="24" t="s">
        <v>564</v>
      </c>
      <c r="B141" s="31" t="s">
        <v>37</v>
      </c>
      <c r="C141" s="31" t="s">
        <v>18</v>
      </c>
      <c r="D141" s="31" t="s">
        <v>19</v>
      </c>
      <c r="F141" s="31" t="s">
        <v>789</v>
      </c>
      <c r="H141" s="31">
        <v>43.732104999999997</v>
      </c>
      <c r="I141" s="31">
        <v>11.557416</v>
      </c>
      <c r="J141" s="31">
        <v>1100</v>
      </c>
      <c r="K141" s="24" t="s">
        <v>788</v>
      </c>
      <c r="L141" s="24" t="s">
        <v>792</v>
      </c>
      <c r="M141" s="31" t="s">
        <v>382</v>
      </c>
      <c r="N141" s="24">
        <v>42</v>
      </c>
      <c r="O141" s="24"/>
      <c r="P141" s="24"/>
      <c r="R141" s="32"/>
      <c r="S141" s="32"/>
      <c r="U141" s="24">
        <v>15</v>
      </c>
      <c r="V141" s="24"/>
      <c r="W141" s="31">
        <v>12</v>
      </c>
      <c r="X141" s="31">
        <v>12</v>
      </c>
      <c r="AE141" s="31">
        <v>500</v>
      </c>
      <c r="AF141" s="31" t="s">
        <v>432</v>
      </c>
      <c r="AG141" s="31" t="s">
        <v>790</v>
      </c>
      <c r="AH141" s="33" t="s">
        <v>424</v>
      </c>
      <c r="AK141" s="24">
        <v>0.25900000000000001</v>
      </c>
      <c r="AL141" s="36">
        <v>60</v>
      </c>
      <c r="AP141" s="31" t="s">
        <v>397</v>
      </c>
    </row>
    <row r="142" spans="1:42" s="31" customFormat="1">
      <c r="A142" s="24" t="s">
        <v>564</v>
      </c>
      <c r="B142" s="31" t="s">
        <v>37</v>
      </c>
      <c r="C142" s="31" t="s">
        <v>18</v>
      </c>
      <c r="D142" s="31" t="s">
        <v>19</v>
      </c>
      <c r="F142" s="31" t="s">
        <v>789</v>
      </c>
      <c r="H142" s="31">
        <v>43.732104999999997</v>
      </c>
      <c r="I142" s="31">
        <v>11.557416</v>
      </c>
      <c r="J142" s="31">
        <v>1100</v>
      </c>
      <c r="K142" s="24" t="s">
        <v>788</v>
      </c>
      <c r="L142" s="24" t="s">
        <v>792</v>
      </c>
      <c r="M142" s="31" t="s">
        <v>382</v>
      </c>
      <c r="N142" s="24">
        <v>70</v>
      </c>
      <c r="O142" s="24"/>
      <c r="P142" s="24"/>
      <c r="R142" s="32"/>
      <c r="S142" s="32"/>
      <c r="U142" s="24">
        <v>15</v>
      </c>
      <c r="V142" s="24"/>
      <c r="W142" s="31">
        <v>12</v>
      </c>
      <c r="X142" s="31">
        <v>12</v>
      </c>
      <c r="AE142" s="31">
        <v>500</v>
      </c>
      <c r="AF142" s="31" t="s">
        <v>432</v>
      </c>
      <c r="AG142" s="31" t="s">
        <v>790</v>
      </c>
      <c r="AH142" s="33" t="s">
        <v>424</v>
      </c>
      <c r="AK142" s="24">
        <v>6.7270000000000003</v>
      </c>
      <c r="AL142" s="36">
        <v>60</v>
      </c>
      <c r="AP142" s="31" t="s">
        <v>397</v>
      </c>
    </row>
    <row r="143" spans="1:42" s="31" customFormat="1">
      <c r="A143" s="24" t="s">
        <v>564</v>
      </c>
      <c r="B143" s="31" t="s">
        <v>37</v>
      </c>
      <c r="C143" s="31" t="s">
        <v>18</v>
      </c>
      <c r="D143" s="31" t="s">
        <v>19</v>
      </c>
      <c r="F143" s="31" t="s">
        <v>789</v>
      </c>
      <c r="H143" s="31">
        <v>43.732104999999997</v>
      </c>
      <c r="I143" s="31">
        <v>11.557416</v>
      </c>
      <c r="J143" s="31">
        <v>1100</v>
      </c>
      <c r="K143" s="24" t="s">
        <v>788</v>
      </c>
      <c r="L143" s="24" t="s">
        <v>792</v>
      </c>
      <c r="M143" s="31" t="s">
        <v>382</v>
      </c>
      <c r="N143" s="24">
        <v>98</v>
      </c>
      <c r="O143" s="24"/>
      <c r="P143" s="24"/>
      <c r="R143" s="32"/>
      <c r="S143" s="32"/>
      <c r="U143" s="24">
        <v>15</v>
      </c>
      <c r="V143" s="24"/>
      <c r="W143" s="31">
        <v>12</v>
      </c>
      <c r="X143" s="31">
        <v>12</v>
      </c>
      <c r="AE143" s="31">
        <v>500</v>
      </c>
      <c r="AF143" s="31" t="s">
        <v>432</v>
      </c>
      <c r="AG143" s="31" t="s">
        <v>790</v>
      </c>
      <c r="AH143" s="33" t="s">
        <v>424</v>
      </c>
      <c r="AK143" s="24">
        <v>6.9859999999999998</v>
      </c>
      <c r="AL143" s="36">
        <v>60</v>
      </c>
      <c r="AP143" s="31" t="s">
        <v>397</v>
      </c>
    </row>
    <row r="144" spans="1:42" s="31" customFormat="1">
      <c r="A144" s="24" t="s">
        <v>564</v>
      </c>
      <c r="B144" s="31" t="s">
        <v>37</v>
      </c>
      <c r="C144" s="31" t="s">
        <v>18</v>
      </c>
      <c r="D144" s="31" t="s">
        <v>19</v>
      </c>
      <c r="F144" s="31" t="s">
        <v>789</v>
      </c>
      <c r="H144" s="31">
        <v>43.732104999999997</v>
      </c>
      <c r="I144" s="31">
        <v>11.557416</v>
      </c>
      <c r="J144" s="31">
        <v>1100</v>
      </c>
      <c r="K144" s="24" t="s">
        <v>788</v>
      </c>
      <c r="L144" s="24" t="s">
        <v>792</v>
      </c>
      <c r="M144" s="31" t="s">
        <v>382</v>
      </c>
      <c r="N144" s="24">
        <v>154</v>
      </c>
      <c r="O144" s="24"/>
      <c r="P144" s="24"/>
      <c r="R144" s="32"/>
      <c r="S144" s="32"/>
      <c r="U144" s="24">
        <v>15</v>
      </c>
      <c r="V144" s="24"/>
      <c r="W144" s="31">
        <v>12</v>
      </c>
      <c r="X144" s="31">
        <v>12</v>
      </c>
      <c r="AE144" s="31">
        <v>500</v>
      </c>
      <c r="AF144" s="31" t="s">
        <v>432</v>
      </c>
      <c r="AG144" s="31" t="s">
        <v>790</v>
      </c>
      <c r="AH144" s="33" t="s">
        <v>424</v>
      </c>
      <c r="AK144" s="24">
        <v>100.129</v>
      </c>
      <c r="AL144" s="36">
        <v>60</v>
      </c>
      <c r="AP144" s="31" t="s">
        <v>397</v>
      </c>
    </row>
    <row r="145" spans="1:42" s="31" customFormat="1">
      <c r="A145" s="24" t="s">
        <v>564</v>
      </c>
      <c r="B145" s="31" t="s">
        <v>37</v>
      </c>
      <c r="C145" s="31" t="s">
        <v>18</v>
      </c>
      <c r="D145" s="31" t="s">
        <v>19</v>
      </c>
      <c r="F145" s="31" t="s">
        <v>789</v>
      </c>
      <c r="H145" s="31">
        <v>43.732104999999997</v>
      </c>
      <c r="I145" s="31">
        <v>11.557416</v>
      </c>
      <c r="J145" s="31">
        <v>1100</v>
      </c>
      <c r="K145" s="24" t="s">
        <v>788</v>
      </c>
      <c r="L145" s="24" t="s">
        <v>792</v>
      </c>
      <c r="M145" s="31" t="s">
        <v>382</v>
      </c>
      <c r="N145" s="24">
        <v>197</v>
      </c>
      <c r="O145" s="24"/>
      <c r="P145" s="24"/>
      <c r="R145" s="32"/>
      <c r="S145" s="32"/>
      <c r="U145" s="24">
        <v>15</v>
      </c>
      <c r="V145" s="24"/>
      <c r="W145" s="31">
        <v>12</v>
      </c>
      <c r="X145" s="31">
        <v>12</v>
      </c>
      <c r="AE145" s="31">
        <v>500</v>
      </c>
      <c r="AF145" s="31" t="s">
        <v>432</v>
      </c>
      <c r="AG145" s="31" t="s">
        <v>790</v>
      </c>
      <c r="AH145" s="33" t="s">
        <v>424</v>
      </c>
      <c r="AK145" s="24">
        <v>100.38800000000001</v>
      </c>
      <c r="AL145" s="36">
        <v>60</v>
      </c>
      <c r="AP145" s="31" t="s">
        <v>397</v>
      </c>
    </row>
    <row r="146" spans="1:42" s="31" customFormat="1">
      <c r="A146" s="24" t="s">
        <v>564</v>
      </c>
      <c r="B146" s="31" t="s">
        <v>37</v>
      </c>
      <c r="C146" s="31" t="s">
        <v>18</v>
      </c>
      <c r="D146" s="31" t="s">
        <v>19</v>
      </c>
      <c r="F146" s="31" t="s">
        <v>789</v>
      </c>
      <c r="H146" s="31">
        <v>43.732104999999997</v>
      </c>
      <c r="I146" s="31">
        <v>11.557416</v>
      </c>
      <c r="J146" s="31">
        <v>1100</v>
      </c>
      <c r="K146" s="24" t="s">
        <v>785</v>
      </c>
      <c r="L146" s="24" t="s">
        <v>792</v>
      </c>
      <c r="M146" s="31" t="s">
        <v>382</v>
      </c>
      <c r="N146" s="24">
        <v>0</v>
      </c>
      <c r="O146" s="24"/>
      <c r="P146" s="24"/>
      <c r="R146" s="32"/>
      <c r="S146" s="32"/>
      <c r="U146" s="24">
        <v>15</v>
      </c>
      <c r="V146" s="24"/>
      <c r="W146" s="31">
        <v>12</v>
      </c>
      <c r="X146" s="31">
        <v>12</v>
      </c>
      <c r="AE146" s="31">
        <v>500</v>
      </c>
      <c r="AF146" s="31" t="s">
        <v>432</v>
      </c>
      <c r="AG146" s="31" t="s">
        <v>790</v>
      </c>
      <c r="AH146" s="24" t="s">
        <v>11</v>
      </c>
      <c r="AK146" s="35">
        <v>1</v>
      </c>
      <c r="AL146" s="24">
        <v>59.921999999999997</v>
      </c>
      <c r="AP146" s="31" t="s">
        <v>397</v>
      </c>
    </row>
    <row r="147" spans="1:42" s="31" customFormat="1">
      <c r="A147" s="24" t="s">
        <v>564</v>
      </c>
      <c r="B147" s="31" t="s">
        <v>37</v>
      </c>
      <c r="C147" s="31" t="s">
        <v>18</v>
      </c>
      <c r="D147" s="31" t="s">
        <v>19</v>
      </c>
      <c r="F147" s="31" t="s">
        <v>789</v>
      </c>
      <c r="H147" s="31">
        <v>43.732104999999997</v>
      </c>
      <c r="I147" s="31">
        <v>11.557416</v>
      </c>
      <c r="J147" s="31">
        <v>1100</v>
      </c>
      <c r="K147" s="24" t="s">
        <v>785</v>
      </c>
      <c r="L147" s="24" t="s">
        <v>792</v>
      </c>
      <c r="M147" s="31" t="s">
        <v>382</v>
      </c>
      <c r="N147" s="24">
        <v>42</v>
      </c>
      <c r="O147" s="24"/>
      <c r="P147" s="24"/>
      <c r="R147" s="32"/>
      <c r="S147" s="32"/>
      <c r="U147" s="24">
        <v>15</v>
      </c>
      <c r="V147" s="24"/>
      <c r="W147" s="31">
        <v>12</v>
      </c>
      <c r="X147" s="31">
        <v>12</v>
      </c>
      <c r="AE147" s="31">
        <v>500</v>
      </c>
      <c r="AF147" s="31" t="s">
        <v>432</v>
      </c>
      <c r="AG147" s="31" t="s">
        <v>790</v>
      </c>
      <c r="AH147" s="24" t="s">
        <v>11</v>
      </c>
      <c r="AK147" s="35">
        <v>1</v>
      </c>
      <c r="AL147" s="24">
        <v>60.155999999999999</v>
      </c>
      <c r="AP147" s="31" t="s">
        <v>397</v>
      </c>
    </row>
    <row r="148" spans="1:42" s="31" customFormat="1">
      <c r="A148" s="24" t="s">
        <v>564</v>
      </c>
      <c r="B148" s="31" t="s">
        <v>37</v>
      </c>
      <c r="C148" s="31" t="s">
        <v>18</v>
      </c>
      <c r="D148" s="31" t="s">
        <v>19</v>
      </c>
      <c r="F148" s="31" t="s">
        <v>789</v>
      </c>
      <c r="H148" s="31">
        <v>43.732104999999997</v>
      </c>
      <c r="I148" s="31">
        <v>11.557416</v>
      </c>
      <c r="J148" s="31">
        <v>1100</v>
      </c>
      <c r="K148" s="24" t="s">
        <v>785</v>
      </c>
      <c r="L148" s="24" t="s">
        <v>792</v>
      </c>
      <c r="M148" s="31" t="s">
        <v>382</v>
      </c>
      <c r="N148" s="24">
        <v>70</v>
      </c>
      <c r="O148" s="24"/>
      <c r="P148" s="24"/>
      <c r="R148" s="32"/>
      <c r="S148" s="32"/>
      <c r="U148" s="24">
        <v>15</v>
      </c>
      <c r="V148" s="24"/>
      <c r="W148" s="31">
        <v>12</v>
      </c>
      <c r="X148" s="31">
        <v>12</v>
      </c>
      <c r="AE148" s="31">
        <v>500</v>
      </c>
      <c r="AF148" s="31" t="s">
        <v>432</v>
      </c>
      <c r="AG148" s="31" t="s">
        <v>790</v>
      </c>
      <c r="AH148" s="24" t="s">
        <v>11</v>
      </c>
      <c r="AK148" s="35">
        <v>1</v>
      </c>
      <c r="AL148" s="24">
        <v>52.344000000000001</v>
      </c>
      <c r="AP148" s="31" t="s">
        <v>397</v>
      </c>
    </row>
    <row r="149" spans="1:42" s="31" customFormat="1">
      <c r="A149" s="24" t="s">
        <v>564</v>
      </c>
      <c r="B149" s="31" t="s">
        <v>37</v>
      </c>
      <c r="C149" s="31" t="s">
        <v>18</v>
      </c>
      <c r="D149" s="31" t="s">
        <v>19</v>
      </c>
      <c r="F149" s="31" t="s">
        <v>789</v>
      </c>
      <c r="H149" s="31">
        <v>43.732104999999997</v>
      </c>
      <c r="I149" s="31">
        <v>11.557416</v>
      </c>
      <c r="J149" s="31">
        <v>1100</v>
      </c>
      <c r="K149" s="24" t="s">
        <v>785</v>
      </c>
      <c r="L149" s="24" t="s">
        <v>792</v>
      </c>
      <c r="M149" s="31" t="s">
        <v>382</v>
      </c>
      <c r="N149" s="24">
        <v>98</v>
      </c>
      <c r="O149" s="24"/>
      <c r="P149" s="24"/>
      <c r="R149" s="32"/>
      <c r="S149" s="32"/>
      <c r="U149" s="24">
        <v>15</v>
      </c>
      <c r="V149" s="24"/>
      <c r="W149" s="31">
        <v>12</v>
      </c>
      <c r="X149" s="31">
        <v>12</v>
      </c>
      <c r="AE149" s="31">
        <v>500</v>
      </c>
      <c r="AF149" s="31" t="s">
        <v>432</v>
      </c>
      <c r="AG149" s="31" t="s">
        <v>790</v>
      </c>
      <c r="AH149" s="24" t="s">
        <v>11</v>
      </c>
      <c r="AK149" s="35">
        <v>1</v>
      </c>
      <c r="AL149" s="24">
        <v>51.328000000000003</v>
      </c>
      <c r="AP149" s="31" t="s">
        <v>397</v>
      </c>
    </row>
    <row r="150" spans="1:42" s="31" customFormat="1">
      <c r="A150" s="24" t="s">
        <v>564</v>
      </c>
      <c r="B150" s="31" t="s">
        <v>37</v>
      </c>
      <c r="C150" s="31" t="s">
        <v>18</v>
      </c>
      <c r="D150" s="31" t="s">
        <v>19</v>
      </c>
      <c r="F150" s="31" t="s">
        <v>789</v>
      </c>
      <c r="H150" s="31">
        <v>43.732104999999997</v>
      </c>
      <c r="I150" s="31">
        <v>11.557416</v>
      </c>
      <c r="J150" s="31">
        <v>1100</v>
      </c>
      <c r="K150" s="24" t="s">
        <v>785</v>
      </c>
      <c r="L150" s="24" t="s">
        <v>792</v>
      </c>
      <c r="M150" s="31" t="s">
        <v>382</v>
      </c>
      <c r="N150" s="24">
        <v>154</v>
      </c>
      <c r="O150" s="24"/>
      <c r="P150" s="24"/>
      <c r="R150" s="32"/>
      <c r="S150" s="32"/>
      <c r="U150" s="24">
        <v>15</v>
      </c>
      <c r="V150" s="24"/>
      <c r="W150" s="31">
        <v>12</v>
      </c>
      <c r="X150" s="31">
        <v>12</v>
      </c>
      <c r="AE150" s="31">
        <v>500</v>
      </c>
      <c r="AF150" s="31" t="s">
        <v>432</v>
      </c>
      <c r="AG150" s="31" t="s">
        <v>790</v>
      </c>
      <c r="AH150" s="24" t="s">
        <v>11</v>
      </c>
      <c r="AK150" s="35">
        <v>1</v>
      </c>
      <c r="AL150" s="24">
        <v>17.969000000000001</v>
      </c>
      <c r="AP150" s="31" t="s">
        <v>397</v>
      </c>
    </row>
    <row r="151" spans="1:42" s="31" customFormat="1">
      <c r="A151" s="24" t="s">
        <v>564</v>
      </c>
      <c r="B151" s="31" t="s">
        <v>37</v>
      </c>
      <c r="C151" s="31" t="s">
        <v>18</v>
      </c>
      <c r="D151" s="31" t="s">
        <v>19</v>
      </c>
      <c r="F151" s="31" t="s">
        <v>789</v>
      </c>
      <c r="H151" s="31">
        <v>43.732104999999997</v>
      </c>
      <c r="I151" s="31">
        <v>11.557416</v>
      </c>
      <c r="J151" s="31">
        <v>1100</v>
      </c>
      <c r="K151" s="24" t="s">
        <v>785</v>
      </c>
      <c r="L151" s="24" t="s">
        <v>792</v>
      </c>
      <c r="M151" s="31" t="s">
        <v>382</v>
      </c>
      <c r="N151" s="24">
        <v>197</v>
      </c>
      <c r="O151" s="24"/>
      <c r="P151" s="24"/>
      <c r="R151" s="32"/>
      <c r="S151" s="32"/>
      <c r="U151" s="24">
        <v>15</v>
      </c>
      <c r="V151" s="24"/>
      <c r="W151" s="31">
        <v>12</v>
      </c>
      <c r="X151" s="31">
        <v>12</v>
      </c>
      <c r="AE151" s="31">
        <v>500</v>
      </c>
      <c r="AF151" s="31" t="s">
        <v>432</v>
      </c>
      <c r="AG151" s="31" t="s">
        <v>790</v>
      </c>
      <c r="AH151" s="24" t="s">
        <v>11</v>
      </c>
      <c r="AK151" s="35">
        <v>1</v>
      </c>
      <c r="AL151" s="24">
        <v>6.641</v>
      </c>
      <c r="AP151" s="31" t="s">
        <v>397</v>
      </c>
    </row>
    <row r="152" spans="1:42" s="31" customFormat="1">
      <c r="A152" s="24" t="s">
        <v>564</v>
      </c>
      <c r="B152" s="31" t="s">
        <v>37</v>
      </c>
      <c r="C152" s="31" t="s">
        <v>18</v>
      </c>
      <c r="D152" s="31" t="s">
        <v>19</v>
      </c>
      <c r="F152" s="31" t="s">
        <v>789</v>
      </c>
      <c r="H152" s="31">
        <v>43.732104999999997</v>
      </c>
      <c r="I152" s="31">
        <v>11.557416</v>
      </c>
      <c r="J152" s="31">
        <v>1100</v>
      </c>
      <c r="K152" s="24" t="s">
        <v>786</v>
      </c>
      <c r="L152" s="24" t="s">
        <v>792</v>
      </c>
      <c r="M152" s="31" t="s">
        <v>382</v>
      </c>
      <c r="N152" s="24">
        <v>0</v>
      </c>
      <c r="O152" s="24"/>
      <c r="P152" s="24"/>
      <c r="R152" s="32"/>
      <c r="S152" s="32"/>
      <c r="U152" s="24">
        <v>15</v>
      </c>
      <c r="V152" s="24"/>
      <c r="W152" s="31">
        <v>12</v>
      </c>
      <c r="X152" s="31">
        <v>12</v>
      </c>
      <c r="AE152" s="31">
        <v>500</v>
      </c>
      <c r="AF152" s="31" t="s">
        <v>432</v>
      </c>
      <c r="AG152" s="31" t="s">
        <v>790</v>
      </c>
      <c r="AH152" s="24" t="s">
        <v>11</v>
      </c>
      <c r="AK152" s="35">
        <v>1</v>
      </c>
      <c r="AL152" s="24">
        <v>60</v>
      </c>
      <c r="AP152" s="31" t="s">
        <v>397</v>
      </c>
    </row>
    <row r="153" spans="1:42" s="31" customFormat="1">
      <c r="A153" s="24" t="s">
        <v>564</v>
      </c>
      <c r="B153" s="31" t="s">
        <v>37</v>
      </c>
      <c r="C153" s="31" t="s">
        <v>18</v>
      </c>
      <c r="D153" s="31" t="s">
        <v>19</v>
      </c>
      <c r="F153" s="31" t="s">
        <v>789</v>
      </c>
      <c r="H153" s="31">
        <v>43.732104999999997</v>
      </c>
      <c r="I153" s="31">
        <v>11.557416</v>
      </c>
      <c r="J153" s="31">
        <v>1100</v>
      </c>
      <c r="K153" s="24" t="s">
        <v>786</v>
      </c>
      <c r="L153" s="24" t="s">
        <v>792</v>
      </c>
      <c r="M153" s="31" t="s">
        <v>382</v>
      </c>
      <c r="N153" s="24">
        <v>42</v>
      </c>
      <c r="O153" s="24"/>
      <c r="P153" s="24"/>
      <c r="R153" s="32"/>
      <c r="S153" s="32"/>
      <c r="U153" s="24">
        <v>15</v>
      </c>
      <c r="V153" s="24"/>
      <c r="W153" s="31">
        <v>12</v>
      </c>
      <c r="X153" s="31">
        <v>12</v>
      </c>
      <c r="AE153" s="31">
        <v>500</v>
      </c>
      <c r="AF153" s="31" t="s">
        <v>432</v>
      </c>
      <c r="AG153" s="31" t="s">
        <v>790</v>
      </c>
      <c r="AH153" s="24" t="s">
        <v>11</v>
      </c>
      <c r="AK153" s="35">
        <v>1</v>
      </c>
      <c r="AL153" s="24">
        <v>59.921999999999997</v>
      </c>
      <c r="AP153" s="31" t="s">
        <v>397</v>
      </c>
    </row>
    <row r="154" spans="1:42" s="31" customFormat="1">
      <c r="A154" s="24" t="s">
        <v>564</v>
      </c>
      <c r="B154" s="31" t="s">
        <v>37</v>
      </c>
      <c r="C154" s="31" t="s">
        <v>18</v>
      </c>
      <c r="D154" s="31" t="s">
        <v>19</v>
      </c>
      <c r="F154" s="31" t="s">
        <v>789</v>
      </c>
      <c r="H154" s="31">
        <v>43.732104999999997</v>
      </c>
      <c r="I154" s="31">
        <v>11.557416</v>
      </c>
      <c r="J154" s="31">
        <v>1100</v>
      </c>
      <c r="K154" s="24" t="s">
        <v>786</v>
      </c>
      <c r="L154" s="24" t="s">
        <v>792</v>
      </c>
      <c r="M154" s="31" t="s">
        <v>382</v>
      </c>
      <c r="N154" s="24">
        <v>70</v>
      </c>
      <c r="O154" s="24"/>
      <c r="P154" s="24"/>
      <c r="R154" s="32"/>
      <c r="S154" s="32"/>
      <c r="U154" s="24">
        <v>15</v>
      </c>
      <c r="V154" s="24"/>
      <c r="W154" s="31">
        <v>12</v>
      </c>
      <c r="X154" s="31">
        <v>12</v>
      </c>
      <c r="AE154" s="31">
        <v>500</v>
      </c>
      <c r="AF154" s="31" t="s">
        <v>432</v>
      </c>
      <c r="AG154" s="31" t="s">
        <v>790</v>
      </c>
      <c r="AH154" s="24" t="s">
        <v>11</v>
      </c>
      <c r="AK154" s="35">
        <v>1</v>
      </c>
      <c r="AL154" s="24">
        <v>55.155999999999999</v>
      </c>
      <c r="AP154" s="31" t="s">
        <v>397</v>
      </c>
    </row>
    <row r="155" spans="1:42" s="31" customFormat="1">
      <c r="A155" s="24" t="s">
        <v>564</v>
      </c>
      <c r="B155" s="31" t="s">
        <v>37</v>
      </c>
      <c r="C155" s="31" t="s">
        <v>18</v>
      </c>
      <c r="D155" s="31" t="s">
        <v>19</v>
      </c>
      <c r="F155" s="31" t="s">
        <v>789</v>
      </c>
      <c r="H155" s="31">
        <v>43.732104999999997</v>
      </c>
      <c r="I155" s="31">
        <v>11.557416</v>
      </c>
      <c r="J155" s="31">
        <v>1100</v>
      </c>
      <c r="K155" s="24" t="s">
        <v>786</v>
      </c>
      <c r="L155" s="24" t="s">
        <v>792</v>
      </c>
      <c r="M155" s="31" t="s">
        <v>382</v>
      </c>
      <c r="N155" s="24">
        <v>98</v>
      </c>
      <c r="O155" s="24"/>
      <c r="P155" s="24"/>
      <c r="R155" s="32"/>
      <c r="S155" s="32"/>
      <c r="U155" s="24">
        <v>15</v>
      </c>
      <c r="V155" s="24"/>
      <c r="W155" s="31">
        <v>12</v>
      </c>
      <c r="X155" s="31">
        <v>12</v>
      </c>
      <c r="AE155" s="31">
        <v>500</v>
      </c>
      <c r="AF155" s="31" t="s">
        <v>432</v>
      </c>
      <c r="AG155" s="31" t="s">
        <v>790</v>
      </c>
      <c r="AH155" s="24" t="s">
        <v>11</v>
      </c>
      <c r="AK155" s="35">
        <v>1</v>
      </c>
      <c r="AL155" s="24">
        <v>50.234000000000002</v>
      </c>
      <c r="AP155" s="31" t="s">
        <v>397</v>
      </c>
    </row>
    <row r="156" spans="1:42" s="31" customFormat="1">
      <c r="A156" s="24" t="s">
        <v>564</v>
      </c>
      <c r="B156" s="31" t="s">
        <v>37</v>
      </c>
      <c r="C156" s="31" t="s">
        <v>18</v>
      </c>
      <c r="D156" s="31" t="s">
        <v>19</v>
      </c>
      <c r="F156" s="31" t="s">
        <v>789</v>
      </c>
      <c r="H156" s="31">
        <v>43.732104999999997</v>
      </c>
      <c r="I156" s="31">
        <v>11.557416</v>
      </c>
      <c r="J156" s="31">
        <v>1100</v>
      </c>
      <c r="K156" s="24" t="s">
        <v>786</v>
      </c>
      <c r="L156" s="24" t="s">
        <v>792</v>
      </c>
      <c r="M156" s="31" t="s">
        <v>382</v>
      </c>
      <c r="N156" s="24">
        <v>154</v>
      </c>
      <c r="O156" s="24"/>
      <c r="P156" s="24"/>
      <c r="R156" s="32"/>
      <c r="S156" s="32"/>
      <c r="U156" s="24">
        <v>15</v>
      </c>
      <c r="V156" s="24"/>
      <c r="W156" s="31">
        <v>12</v>
      </c>
      <c r="X156" s="31">
        <v>12</v>
      </c>
      <c r="AE156" s="31">
        <v>500</v>
      </c>
      <c r="AF156" s="31" t="s">
        <v>432</v>
      </c>
      <c r="AG156" s="31" t="s">
        <v>790</v>
      </c>
      <c r="AH156" s="24" t="s">
        <v>11</v>
      </c>
      <c r="AK156" s="35">
        <v>1</v>
      </c>
      <c r="AL156" s="24">
        <v>17.812000000000001</v>
      </c>
      <c r="AP156" s="31" t="s">
        <v>397</v>
      </c>
    </row>
    <row r="157" spans="1:42" s="31" customFormat="1">
      <c r="A157" s="24" t="s">
        <v>564</v>
      </c>
      <c r="B157" s="31" t="s">
        <v>37</v>
      </c>
      <c r="C157" s="31" t="s">
        <v>18</v>
      </c>
      <c r="D157" s="31" t="s">
        <v>19</v>
      </c>
      <c r="F157" s="31" t="s">
        <v>789</v>
      </c>
      <c r="H157" s="31">
        <v>43.732104999999997</v>
      </c>
      <c r="I157" s="31">
        <v>11.557416</v>
      </c>
      <c r="J157" s="31">
        <v>1100</v>
      </c>
      <c r="K157" s="24" t="s">
        <v>786</v>
      </c>
      <c r="L157" s="24" t="s">
        <v>792</v>
      </c>
      <c r="M157" s="31" t="s">
        <v>382</v>
      </c>
      <c r="N157" s="24">
        <v>197</v>
      </c>
      <c r="O157" s="24"/>
      <c r="P157" s="24"/>
      <c r="R157" s="32"/>
      <c r="S157" s="32"/>
      <c r="U157" s="24">
        <v>15</v>
      </c>
      <c r="V157" s="24"/>
      <c r="W157" s="31">
        <v>12</v>
      </c>
      <c r="X157" s="31">
        <v>12</v>
      </c>
      <c r="AE157" s="31">
        <v>500</v>
      </c>
      <c r="AF157" s="31" t="s">
        <v>432</v>
      </c>
      <c r="AG157" s="31" t="s">
        <v>790</v>
      </c>
      <c r="AH157" s="24" t="s">
        <v>11</v>
      </c>
      <c r="AK157" s="35">
        <v>1</v>
      </c>
      <c r="AL157" s="24">
        <v>7.6559999999999997</v>
      </c>
      <c r="AP157" s="31" t="s">
        <v>397</v>
      </c>
    </row>
    <row r="158" spans="1:42" s="31" customFormat="1">
      <c r="A158" s="24" t="s">
        <v>564</v>
      </c>
      <c r="B158" s="31" t="s">
        <v>37</v>
      </c>
      <c r="C158" s="31" t="s">
        <v>18</v>
      </c>
      <c r="D158" s="31" t="s">
        <v>19</v>
      </c>
      <c r="F158" s="31" t="s">
        <v>789</v>
      </c>
      <c r="H158" s="31">
        <v>43.732104999999997</v>
      </c>
      <c r="I158" s="31">
        <v>11.557416</v>
      </c>
      <c r="J158" s="31">
        <v>1100</v>
      </c>
      <c r="K158" s="24" t="s">
        <v>787</v>
      </c>
      <c r="L158" s="24" t="s">
        <v>792</v>
      </c>
      <c r="M158" s="31" t="s">
        <v>382</v>
      </c>
      <c r="N158" s="24">
        <v>0</v>
      </c>
      <c r="O158" s="24"/>
      <c r="P158" s="24"/>
      <c r="R158" s="32"/>
      <c r="S158" s="32"/>
      <c r="U158" s="24">
        <v>15</v>
      </c>
      <c r="V158" s="24"/>
      <c r="W158" s="31">
        <v>12</v>
      </c>
      <c r="X158" s="31">
        <v>12</v>
      </c>
      <c r="AE158" s="31">
        <v>500</v>
      </c>
      <c r="AF158" s="31" t="s">
        <v>432</v>
      </c>
      <c r="AG158" s="31" t="s">
        <v>790</v>
      </c>
      <c r="AH158" s="24" t="s">
        <v>11</v>
      </c>
      <c r="AK158" s="35">
        <v>1</v>
      </c>
      <c r="AL158" s="24">
        <v>59.921999999999997</v>
      </c>
      <c r="AP158" s="31" t="s">
        <v>397</v>
      </c>
    </row>
    <row r="159" spans="1:42" s="31" customFormat="1">
      <c r="A159" s="24" t="s">
        <v>564</v>
      </c>
      <c r="B159" s="31" t="s">
        <v>37</v>
      </c>
      <c r="C159" s="31" t="s">
        <v>18</v>
      </c>
      <c r="D159" s="31" t="s">
        <v>19</v>
      </c>
      <c r="F159" s="31" t="s">
        <v>789</v>
      </c>
      <c r="H159" s="31">
        <v>43.732104999999997</v>
      </c>
      <c r="I159" s="31">
        <v>11.557416</v>
      </c>
      <c r="J159" s="31">
        <v>1100</v>
      </c>
      <c r="K159" s="24" t="s">
        <v>787</v>
      </c>
      <c r="L159" s="24" t="s">
        <v>792</v>
      </c>
      <c r="M159" s="31" t="s">
        <v>382</v>
      </c>
      <c r="N159" s="24">
        <v>42</v>
      </c>
      <c r="O159" s="24"/>
      <c r="P159" s="24"/>
      <c r="R159" s="32"/>
      <c r="S159" s="32"/>
      <c r="U159" s="24">
        <v>15</v>
      </c>
      <c r="V159" s="24"/>
      <c r="W159" s="31">
        <v>12</v>
      </c>
      <c r="X159" s="31">
        <v>12</v>
      </c>
      <c r="AE159" s="31">
        <v>500</v>
      </c>
      <c r="AF159" s="31" t="s">
        <v>432</v>
      </c>
      <c r="AG159" s="31" t="s">
        <v>790</v>
      </c>
      <c r="AH159" s="24" t="s">
        <v>11</v>
      </c>
      <c r="AK159" s="35">
        <v>1</v>
      </c>
      <c r="AL159" s="24">
        <v>60</v>
      </c>
      <c r="AP159" s="31" t="s">
        <v>397</v>
      </c>
    </row>
    <row r="160" spans="1:42" s="31" customFormat="1">
      <c r="A160" s="24" t="s">
        <v>564</v>
      </c>
      <c r="B160" s="31" t="s">
        <v>37</v>
      </c>
      <c r="C160" s="31" t="s">
        <v>18</v>
      </c>
      <c r="D160" s="31" t="s">
        <v>19</v>
      </c>
      <c r="F160" s="31" t="s">
        <v>789</v>
      </c>
      <c r="H160" s="31">
        <v>43.732104999999997</v>
      </c>
      <c r="I160" s="31">
        <v>11.557416</v>
      </c>
      <c r="J160" s="31">
        <v>1100</v>
      </c>
      <c r="K160" s="24" t="s">
        <v>787</v>
      </c>
      <c r="L160" s="24" t="s">
        <v>792</v>
      </c>
      <c r="M160" s="31" t="s">
        <v>382</v>
      </c>
      <c r="N160" s="24">
        <v>70</v>
      </c>
      <c r="O160" s="24"/>
      <c r="P160" s="24"/>
      <c r="R160" s="32"/>
      <c r="S160" s="32"/>
      <c r="U160" s="24">
        <v>15</v>
      </c>
      <c r="V160" s="24"/>
      <c r="W160" s="31">
        <v>12</v>
      </c>
      <c r="X160" s="31">
        <v>12</v>
      </c>
      <c r="AE160" s="31">
        <v>500</v>
      </c>
      <c r="AF160" s="31" t="s">
        <v>432</v>
      </c>
      <c r="AG160" s="31" t="s">
        <v>790</v>
      </c>
      <c r="AH160" s="24" t="s">
        <v>11</v>
      </c>
      <c r="AK160" s="35">
        <v>1</v>
      </c>
      <c r="AL160" s="24">
        <v>58.125</v>
      </c>
      <c r="AP160" s="31" t="s">
        <v>397</v>
      </c>
    </row>
    <row r="161" spans="1:42" s="31" customFormat="1">
      <c r="A161" s="24" t="s">
        <v>564</v>
      </c>
      <c r="B161" s="31" t="s">
        <v>37</v>
      </c>
      <c r="C161" s="31" t="s">
        <v>18</v>
      </c>
      <c r="D161" s="31" t="s">
        <v>19</v>
      </c>
      <c r="F161" s="31" t="s">
        <v>789</v>
      </c>
      <c r="H161" s="31">
        <v>43.732104999999997</v>
      </c>
      <c r="I161" s="31">
        <v>11.557416</v>
      </c>
      <c r="J161" s="31">
        <v>1100</v>
      </c>
      <c r="K161" s="24" t="s">
        <v>787</v>
      </c>
      <c r="L161" s="24" t="s">
        <v>792</v>
      </c>
      <c r="M161" s="31" t="s">
        <v>382</v>
      </c>
      <c r="N161" s="24">
        <v>98</v>
      </c>
      <c r="O161" s="24"/>
      <c r="P161" s="24"/>
      <c r="R161" s="32"/>
      <c r="S161" s="32"/>
      <c r="U161" s="24">
        <v>15</v>
      </c>
      <c r="V161" s="24"/>
      <c r="W161" s="31">
        <v>12</v>
      </c>
      <c r="X161" s="31">
        <v>12</v>
      </c>
      <c r="AE161" s="31">
        <v>500</v>
      </c>
      <c r="AF161" s="31" t="s">
        <v>432</v>
      </c>
      <c r="AG161" s="31" t="s">
        <v>790</v>
      </c>
      <c r="AH161" s="24" t="s">
        <v>11</v>
      </c>
      <c r="AK161" s="35">
        <v>1</v>
      </c>
      <c r="AL161" s="24">
        <v>50.078000000000003</v>
      </c>
      <c r="AP161" s="31" t="s">
        <v>397</v>
      </c>
    </row>
    <row r="162" spans="1:42" s="31" customFormat="1">
      <c r="A162" s="24" t="s">
        <v>564</v>
      </c>
      <c r="B162" s="31" t="s">
        <v>37</v>
      </c>
      <c r="C162" s="31" t="s">
        <v>18</v>
      </c>
      <c r="D162" s="31" t="s">
        <v>19</v>
      </c>
      <c r="F162" s="31" t="s">
        <v>789</v>
      </c>
      <c r="H162" s="31">
        <v>43.732104999999997</v>
      </c>
      <c r="I162" s="31">
        <v>11.557416</v>
      </c>
      <c r="J162" s="31">
        <v>1100</v>
      </c>
      <c r="K162" s="24" t="s">
        <v>787</v>
      </c>
      <c r="L162" s="24" t="s">
        <v>792</v>
      </c>
      <c r="M162" s="31" t="s">
        <v>382</v>
      </c>
      <c r="N162" s="24">
        <v>154</v>
      </c>
      <c r="O162" s="24"/>
      <c r="P162" s="24"/>
      <c r="R162" s="32"/>
      <c r="S162" s="32"/>
      <c r="U162" s="24">
        <v>15</v>
      </c>
      <c r="V162" s="24"/>
      <c r="W162" s="31">
        <v>12</v>
      </c>
      <c r="X162" s="31">
        <v>12</v>
      </c>
      <c r="AE162" s="31">
        <v>500</v>
      </c>
      <c r="AF162" s="31" t="s">
        <v>432</v>
      </c>
      <c r="AG162" s="31" t="s">
        <v>790</v>
      </c>
      <c r="AH162" s="24" t="s">
        <v>11</v>
      </c>
      <c r="AK162" s="35">
        <v>1</v>
      </c>
      <c r="AL162" s="24">
        <v>17.655999999999999</v>
      </c>
      <c r="AP162" s="31" t="s">
        <v>397</v>
      </c>
    </row>
    <row r="163" spans="1:42" s="31" customFormat="1">
      <c r="A163" s="24" t="s">
        <v>564</v>
      </c>
      <c r="B163" s="31" t="s">
        <v>37</v>
      </c>
      <c r="C163" s="31" t="s">
        <v>18</v>
      </c>
      <c r="D163" s="31" t="s">
        <v>19</v>
      </c>
      <c r="F163" s="31" t="s">
        <v>789</v>
      </c>
      <c r="H163" s="31">
        <v>43.732104999999997</v>
      </c>
      <c r="I163" s="31">
        <v>11.557416</v>
      </c>
      <c r="J163" s="31">
        <v>1100</v>
      </c>
      <c r="K163" s="24" t="s">
        <v>787</v>
      </c>
      <c r="L163" s="24" t="s">
        <v>792</v>
      </c>
      <c r="M163" s="31" t="s">
        <v>382</v>
      </c>
      <c r="N163" s="24">
        <v>197</v>
      </c>
      <c r="O163" s="24"/>
      <c r="P163" s="24"/>
      <c r="R163" s="32"/>
      <c r="S163" s="32"/>
      <c r="U163" s="24">
        <v>15</v>
      </c>
      <c r="V163" s="24"/>
      <c r="W163" s="31">
        <v>12</v>
      </c>
      <c r="X163" s="31">
        <v>12</v>
      </c>
      <c r="AE163" s="31">
        <v>500</v>
      </c>
      <c r="AF163" s="31" t="s">
        <v>432</v>
      </c>
      <c r="AG163" s="31" t="s">
        <v>790</v>
      </c>
      <c r="AH163" s="24" t="s">
        <v>11</v>
      </c>
      <c r="AK163" s="35">
        <v>1</v>
      </c>
      <c r="AL163" s="24">
        <v>8.125</v>
      </c>
      <c r="AP163" s="31" t="s">
        <v>397</v>
      </c>
    </row>
    <row r="164" spans="1:42" s="31" customFormat="1">
      <c r="A164" s="24" t="s">
        <v>564</v>
      </c>
      <c r="B164" s="31" t="s">
        <v>37</v>
      </c>
      <c r="C164" s="31" t="s">
        <v>18</v>
      </c>
      <c r="D164" s="31" t="s">
        <v>19</v>
      </c>
      <c r="F164" s="31" t="s">
        <v>789</v>
      </c>
      <c r="H164" s="31">
        <v>43.732104999999997</v>
      </c>
      <c r="I164" s="31">
        <v>11.557416</v>
      </c>
      <c r="J164" s="31">
        <v>1100</v>
      </c>
      <c r="K164" s="24" t="s">
        <v>788</v>
      </c>
      <c r="L164" s="24" t="s">
        <v>792</v>
      </c>
      <c r="M164" s="31" t="s">
        <v>382</v>
      </c>
      <c r="N164" s="24">
        <v>0</v>
      </c>
      <c r="O164" s="24"/>
      <c r="P164" s="24"/>
      <c r="R164" s="32"/>
      <c r="S164" s="32"/>
      <c r="U164" s="24">
        <v>15</v>
      </c>
      <c r="V164" s="24"/>
      <c r="W164" s="31">
        <v>12</v>
      </c>
      <c r="X164" s="31">
        <v>12</v>
      </c>
      <c r="AE164" s="31">
        <v>500</v>
      </c>
      <c r="AF164" s="31" t="s">
        <v>432</v>
      </c>
      <c r="AG164" s="31" t="s">
        <v>790</v>
      </c>
      <c r="AH164" s="24" t="s">
        <v>11</v>
      </c>
      <c r="AK164" s="35">
        <v>1</v>
      </c>
      <c r="AL164" s="24">
        <v>59.844000000000001</v>
      </c>
      <c r="AP164" s="31" t="s">
        <v>397</v>
      </c>
    </row>
    <row r="165" spans="1:42" s="31" customFormat="1">
      <c r="A165" s="24" t="s">
        <v>564</v>
      </c>
      <c r="B165" s="31" t="s">
        <v>37</v>
      </c>
      <c r="C165" s="31" t="s">
        <v>18</v>
      </c>
      <c r="D165" s="31" t="s">
        <v>19</v>
      </c>
      <c r="F165" s="31" t="s">
        <v>789</v>
      </c>
      <c r="H165" s="31">
        <v>43.732104999999997</v>
      </c>
      <c r="I165" s="31">
        <v>11.557416</v>
      </c>
      <c r="J165" s="31">
        <v>1100</v>
      </c>
      <c r="K165" s="24" t="s">
        <v>788</v>
      </c>
      <c r="L165" s="24" t="s">
        <v>792</v>
      </c>
      <c r="M165" s="31" t="s">
        <v>382</v>
      </c>
      <c r="N165" s="24">
        <v>42</v>
      </c>
      <c r="O165" s="24"/>
      <c r="P165" s="24"/>
      <c r="R165" s="32"/>
      <c r="S165" s="32"/>
      <c r="U165" s="24">
        <v>15</v>
      </c>
      <c r="V165" s="24"/>
      <c r="W165" s="31">
        <v>12</v>
      </c>
      <c r="X165" s="31">
        <v>12</v>
      </c>
      <c r="AE165" s="31">
        <v>500</v>
      </c>
      <c r="AF165" s="31" t="s">
        <v>432</v>
      </c>
      <c r="AG165" s="31" t="s">
        <v>790</v>
      </c>
      <c r="AH165" s="24" t="s">
        <v>11</v>
      </c>
      <c r="AK165" s="35">
        <v>1</v>
      </c>
      <c r="AL165" s="24">
        <v>60</v>
      </c>
      <c r="AP165" s="31" t="s">
        <v>397</v>
      </c>
    </row>
    <row r="166" spans="1:42" s="31" customFormat="1">
      <c r="A166" s="24" t="s">
        <v>564</v>
      </c>
      <c r="B166" s="31" t="s">
        <v>37</v>
      </c>
      <c r="C166" s="31" t="s">
        <v>18</v>
      </c>
      <c r="D166" s="31" t="s">
        <v>19</v>
      </c>
      <c r="F166" s="31" t="s">
        <v>789</v>
      </c>
      <c r="H166" s="31">
        <v>43.732104999999997</v>
      </c>
      <c r="I166" s="31">
        <v>11.557416</v>
      </c>
      <c r="J166" s="31">
        <v>1100</v>
      </c>
      <c r="K166" s="24" t="s">
        <v>788</v>
      </c>
      <c r="L166" s="24" t="s">
        <v>792</v>
      </c>
      <c r="M166" s="31" t="s">
        <v>382</v>
      </c>
      <c r="N166" s="24">
        <v>70</v>
      </c>
      <c r="O166" s="24"/>
      <c r="P166" s="24"/>
      <c r="R166" s="32"/>
      <c r="S166" s="32"/>
      <c r="U166" s="24">
        <v>15</v>
      </c>
      <c r="V166" s="24"/>
      <c r="W166" s="31">
        <v>12</v>
      </c>
      <c r="X166" s="31">
        <v>12</v>
      </c>
      <c r="AE166" s="31">
        <v>500</v>
      </c>
      <c r="AF166" s="31" t="s">
        <v>432</v>
      </c>
      <c r="AG166" s="31" t="s">
        <v>790</v>
      </c>
      <c r="AH166" s="24" t="s">
        <v>11</v>
      </c>
      <c r="AK166" s="35">
        <v>1</v>
      </c>
      <c r="AL166" s="24">
        <v>57.969000000000001</v>
      </c>
      <c r="AP166" s="31" t="s">
        <v>397</v>
      </c>
    </row>
    <row r="167" spans="1:42" s="31" customFormat="1">
      <c r="A167" s="24" t="s">
        <v>564</v>
      </c>
      <c r="B167" s="31" t="s">
        <v>37</v>
      </c>
      <c r="C167" s="31" t="s">
        <v>18</v>
      </c>
      <c r="D167" s="31" t="s">
        <v>19</v>
      </c>
      <c r="F167" s="31" t="s">
        <v>789</v>
      </c>
      <c r="H167" s="31">
        <v>43.732104999999997</v>
      </c>
      <c r="I167" s="31">
        <v>11.557416</v>
      </c>
      <c r="J167" s="31">
        <v>1100</v>
      </c>
      <c r="K167" s="24" t="s">
        <v>788</v>
      </c>
      <c r="L167" s="24" t="s">
        <v>792</v>
      </c>
      <c r="M167" s="31" t="s">
        <v>382</v>
      </c>
      <c r="N167" s="24">
        <v>98</v>
      </c>
      <c r="O167" s="24"/>
      <c r="P167" s="24"/>
      <c r="R167" s="32"/>
      <c r="S167" s="32"/>
      <c r="U167" s="24">
        <v>15</v>
      </c>
      <c r="V167" s="24"/>
      <c r="W167" s="31">
        <v>12</v>
      </c>
      <c r="X167" s="31">
        <v>12</v>
      </c>
      <c r="AE167" s="31">
        <v>500</v>
      </c>
      <c r="AF167" s="31" t="s">
        <v>432</v>
      </c>
      <c r="AG167" s="31" t="s">
        <v>790</v>
      </c>
      <c r="AH167" s="24" t="s">
        <v>11</v>
      </c>
      <c r="AK167" s="35">
        <v>1</v>
      </c>
      <c r="AL167" s="24">
        <v>56.875</v>
      </c>
      <c r="AP167" s="31" t="s">
        <v>397</v>
      </c>
    </row>
    <row r="168" spans="1:42" s="31" customFormat="1">
      <c r="A168" s="24" t="s">
        <v>564</v>
      </c>
      <c r="B168" s="31" t="s">
        <v>37</v>
      </c>
      <c r="C168" s="31" t="s">
        <v>18</v>
      </c>
      <c r="D168" s="31" t="s">
        <v>19</v>
      </c>
      <c r="F168" s="31" t="s">
        <v>789</v>
      </c>
      <c r="H168" s="31">
        <v>43.732104999999997</v>
      </c>
      <c r="I168" s="31">
        <v>11.557416</v>
      </c>
      <c r="J168" s="31">
        <v>1100</v>
      </c>
      <c r="K168" s="24" t="s">
        <v>788</v>
      </c>
      <c r="L168" s="24" t="s">
        <v>792</v>
      </c>
      <c r="M168" s="31" t="s">
        <v>382</v>
      </c>
      <c r="N168" s="24">
        <v>154</v>
      </c>
      <c r="O168" s="24"/>
      <c r="P168" s="24"/>
      <c r="R168" s="32"/>
      <c r="S168" s="32"/>
      <c r="U168" s="24">
        <v>15</v>
      </c>
      <c r="V168" s="24"/>
      <c r="W168" s="31">
        <v>12</v>
      </c>
      <c r="X168" s="31">
        <v>12</v>
      </c>
      <c r="AE168" s="31">
        <v>500</v>
      </c>
      <c r="AF168" s="31" t="s">
        <v>432</v>
      </c>
      <c r="AG168" s="31" t="s">
        <v>790</v>
      </c>
      <c r="AH168" s="24" t="s">
        <v>11</v>
      </c>
      <c r="AK168" s="35">
        <v>1</v>
      </c>
      <c r="AL168" s="24">
        <v>16.952999999999999</v>
      </c>
      <c r="AP168" s="31" t="s">
        <v>397</v>
      </c>
    </row>
    <row r="169" spans="1:42" s="31" customFormat="1">
      <c r="A169" s="24" t="s">
        <v>564</v>
      </c>
      <c r="B169" s="31" t="s">
        <v>37</v>
      </c>
      <c r="C169" s="31" t="s">
        <v>18</v>
      </c>
      <c r="D169" s="31" t="s">
        <v>19</v>
      </c>
      <c r="F169" s="31" t="s">
        <v>789</v>
      </c>
      <c r="H169" s="31">
        <v>43.732104999999997</v>
      </c>
      <c r="I169" s="31">
        <v>11.557416</v>
      </c>
      <c r="J169" s="31">
        <v>1100</v>
      </c>
      <c r="K169" s="24" t="s">
        <v>788</v>
      </c>
      <c r="L169" s="24" t="s">
        <v>792</v>
      </c>
      <c r="M169" s="31" t="s">
        <v>382</v>
      </c>
      <c r="N169" s="24">
        <v>197</v>
      </c>
      <c r="O169" s="24"/>
      <c r="P169" s="24"/>
      <c r="R169" s="32"/>
      <c r="S169" s="32"/>
      <c r="U169" s="24">
        <v>15</v>
      </c>
      <c r="V169" s="24"/>
      <c r="W169" s="31">
        <v>12</v>
      </c>
      <c r="X169" s="31">
        <v>12</v>
      </c>
      <c r="AE169" s="31">
        <v>500</v>
      </c>
      <c r="AF169" s="31" t="s">
        <v>432</v>
      </c>
      <c r="AG169" s="31" t="s">
        <v>790</v>
      </c>
      <c r="AH169" s="24" t="s">
        <v>11</v>
      </c>
      <c r="AK169" s="35">
        <v>1</v>
      </c>
      <c r="AL169" s="24">
        <v>17.655999999999999</v>
      </c>
      <c r="AP169" s="31" t="s">
        <v>397</v>
      </c>
    </row>
    <row r="170" spans="1:42" s="31" customFormat="1">
      <c r="A170" s="24" t="s">
        <v>564</v>
      </c>
      <c r="B170" s="31" t="s">
        <v>37</v>
      </c>
      <c r="C170" s="31" t="s">
        <v>18</v>
      </c>
      <c r="D170" s="31" t="s">
        <v>19</v>
      </c>
      <c r="F170" s="31" t="s">
        <v>789</v>
      </c>
      <c r="H170" s="31">
        <v>43.732104999999997</v>
      </c>
      <c r="I170" s="31">
        <v>11.557416</v>
      </c>
      <c r="J170" s="31">
        <v>1100</v>
      </c>
      <c r="K170" s="24" t="s">
        <v>785</v>
      </c>
      <c r="L170" s="24" t="s">
        <v>791</v>
      </c>
      <c r="M170" s="31" t="s">
        <v>382</v>
      </c>
      <c r="N170" s="24">
        <v>0</v>
      </c>
      <c r="O170" s="24"/>
      <c r="P170" s="24"/>
      <c r="R170" s="32"/>
      <c r="S170" s="32"/>
      <c r="U170" s="24">
        <v>25</v>
      </c>
      <c r="V170" s="24"/>
      <c r="W170" s="31">
        <v>12</v>
      </c>
      <c r="X170" s="31">
        <v>12</v>
      </c>
      <c r="AE170" s="31">
        <v>500</v>
      </c>
      <c r="AF170" s="31" t="s">
        <v>432</v>
      </c>
      <c r="AG170" s="31" t="s">
        <v>790</v>
      </c>
      <c r="AH170" s="33" t="s">
        <v>424</v>
      </c>
      <c r="AK170" s="24">
        <v>0.13600000000000001</v>
      </c>
      <c r="AL170" s="36">
        <v>60</v>
      </c>
      <c r="AP170" s="31" t="s">
        <v>397</v>
      </c>
    </row>
    <row r="171" spans="1:42" s="31" customFormat="1">
      <c r="A171" s="24" t="s">
        <v>564</v>
      </c>
      <c r="B171" s="31" t="s">
        <v>37</v>
      </c>
      <c r="C171" s="31" t="s">
        <v>18</v>
      </c>
      <c r="D171" s="31" t="s">
        <v>19</v>
      </c>
      <c r="F171" s="31" t="s">
        <v>789</v>
      </c>
      <c r="H171" s="31">
        <v>43.732104999999997</v>
      </c>
      <c r="I171" s="31">
        <v>11.557416</v>
      </c>
      <c r="J171" s="31">
        <v>1100</v>
      </c>
      <c r="K171" s="24" t="s">
        <v>785</v>
      </c>
      <c r="L171" s="24" t="s">
        <v>791</v>
      </c>
      <c r="M171" s="31" t="s">
        <v>382</v>
      </c>
      <c r="N171" s="24">
        <v>42</v>
      </c>
      <c r="O171" s="24"/>
      <c r="P171" s="24"/>
      <c r="R171" s="32"/>
      <c r="S171" s="32"/>
      <c r="U171" s="24">
        <v>25</v>
      </c>
      <c r="V171" s="24"/>
      <c r="W171" s="31">
        <v>12</v>
      </c>
      <c r="X171" s="31">
        <v>12</v>
      </c>
      <c r="AE171" s="31">
        <v>500</v>
      </c>
      <c r="AF171" s="31" t="s">
        <v>432</v>
      </c>
      <c r="AG171" s="31" t="s">
        <v>790</v>
      </c>
      <c r="AH171" s="33" t="s">
        <v>424</v>
      </c>
      <c r="AK171" s="24">
        <v>0.13600000000000001</v>
      </c>
      <c r="AL171" s="36">
        <v>60</v>
      </c>
      <c r="AP171" s="31" t="s">
        <v>397</v>
      </c>
    </row>
    <row r="172" spans="1:42" s="31" customFormat="1">
      <c r="A172" s="24" t="s">
        <v>564</v>
      </c>
      <c r="B172" s="31" t="s">
        <v>37</v>
      </c>
      <c r="C172" s="31" t="s">
        <v>18</v>
      </c>
      <c r="D172" s="31" t="s">
        <v>19</v>
      </c>
      <c r="F172" s="31" t="s">
        <v>789</v>
      </c>
      <c r="H172" s="31">
        <v>43.732104999999997</v>
      </c>
      <c r="I172" s="31">
        <v>11.557416</v>
      </c>
      <c r="J172" s="31">
        <v>1100</v>
      </c>
      <c r="K172" s="24" t="s">
        <v>785</v>
      </c>
      <c r="L172" s="24" t="s">
        <v>791</v>
      </c>
      <c r="M172" s="31" t="s">
        <v>382</v>
      </c>
      <c r="N172" s="24">
        <v>70</v>
      </c>
      <c r="O172" s="24"/>
      <c r="P172" s="24"/>
      <c r="R172" s="32"/>
      <c r="S172" s="32"/>
      <c r="U172" s="24">
        <v>25</v>
      </c>
      <c r="V172" s="24"/>
      <c r="W172" s="31">
        <v>12</v>
      </c>
      <c r="X172" s="31">
        <v>12</v>
      </c>
      <c r="AE172" s="31">
        <v>500</v>
      </c>
      <c r="AF172" s="31" t="s">
        <v>432</v>
      </c>
      <c r="AG172" s="31" t="s">
        <v>790</v>
      </c>
      <c r="AH172" s="33" t="s">
        <v>424</v>
      </c>
      <c r="AK172" s="24">
        <v>0.40699999999999997</v>
      </c>
      <c r="AL172" s="36">
        <v>60</v>
      </c>
      <c r="AP172" s="31" t="s">
        <v>397</v>
      </c>
    </row>
    <row r="173" spans="1:42" s="31" customFormat="1">
      <c r="A173" s="24" t="s">
        <v>564</v>
      </c>
      <c r="B173" s="31" t="s">
        <v>37</v>
      </c>
      <c r="C173" s="31" t="s">
        <v>18</v>
      </c>
      <c r="D173" s="31" t="s">
        <v>19</v>
      </c>
      <c r="F173" s="31" t="s">
        <v>789</v>
      </c>
      <c r="H173" s="31">
        <v>43.732104999999997</v>
      </c>
      <c r="I173" s="31">
        <v>11.557416</v>
      </c>
      <c r="J173" s="31">
        <v>1100</v>
      </c>
      <c r="K173" s="24" t="s">
        <v>785</v>
      </c>
      <c r="L173" s="24" t="s">
        <v>791</v>
      </c>
      <c r="M173" s="31" t="s">
        <v>382</v>
      </c>
      <c r="N173" s="24">
        <v>98</v>
      </c>
      <c r="O173" s="24"/>
      <c r="P173" s="24"/>
      <c r="R173" s="32"/>
      <c r="S173" s="32"/>
      <c r="U173" s="24">
        <v>25</v>
      </c>
      <c r="V173" s="24"/>
      <c r="W173" s="31">
        <v>12</v>
      </c>
      <c r="X173" s="31">
        <v>12</v>
      </c>
      <c r="AE173" s="31">
        <v>500</v>
      </c>
      <c r="AF173" s="31" t="s">
        <v>432</v>
      </c>
      <c r="AG173" s="31" t="s">
        <v>790</v>
      </c>
      <c r="AH173" s="33" t="s">
        <v>424</v>
      </c>
      <c r="AK173" s="24">
        <v>66.486000000000004</v>
      </c>
      <c r="AL173" s="36">
        <v>60</v>
      </c>
      <c r="AP173" s="31" t="s">
        <v>397</v>
      </c>
    </row>
    <row r="174" spans="1:42" s="31" customFormat="1">
      <c r="A174" s="24" t="s">
        <v>564</v>
      </c>
      <c r="B174" s="31" t="s">
        <v>37</v>
      </c>
      <c r="C174" s="31" t="s">
        <v>18</v>
      </c>
      <c r="D174" s="31" t="s">
        <v>19</v>
      </c>
      <c r="F174" s="31" t="s">
        <v>789</v>
      </c>
      <c r="H174" s="31">
        <v>43.732104999999997</v>
      </c>
      <c r="I174" s="31">
        <v>11.557416</v>
      </c>
      <c r="J174" s="31">
        <v>1100</v>
      </c>
      <c r="K174" s="24" t="s">
        <v>785</v>
      </c>
      <c r="L174" s="24" t="s">
        <v>791</v>
      </c>
      <c r="M174" s="31" t="s">
        <v>382</v>
      </c>
      <c r="N174" s="24">
        <v>154</v>
      </c>
      <c r="O174" s="24"/>
      <c r="P174" s="24"/>
      <c r="R174" s="32"/>
      <c r="S174" s="32"/>
      <c r="U174" s="24">
        <v>25</v>
      </c>
      <c r="V174" s="24"/>
      <c r="W174" s="31">
        <v>12</v>
      </c>
      <c r="X174" s="31">
        <v>12</v>
      </c>
      <c r="AE174" s="31">
        <v>500</v>
      </c>
      <c r="AF174" s="31" t="s">
        <v>432</v>
      </c>
      <c r="AG174" s="31" t="s">
        <v>790</v>
      </c>
      <c r="AH174" s="33" t="s">
        <v>424</v>
      </c>
      <c r="AK174" s="24">
        <v>93.08</v>
      </c>
      <c r="AL174" s="36">
        <v>60</v>
      </c>
      <c r="AP174" s="31" t="s">
        <v>397</v>
      </c>
    </row>
    <row r="175" spans="1:42" s="31" customFormat="1">
      <c r="A175" s="24" t="s">
        <v>564</v>
      </c>
      <c r="B175" s="31" t="s">
        <v>37</v>
      </c>
      <c r="C175" s="31" t="s">
        <v>18</v>
      </c>
      <c r="D175" s="31" t="s">
        <v>19</v>
      </c>
      <c r="F175" s="31" t="s">
        <v>789</v>
      </c>
      <c r="H175" s="31">
        <v>43.732104999999997</v>
      </c>
      <c r="I175" s="31">
        <v>11.557416</v>
      </c>
      <c r="J175" s="31">
        <v>1100</v>
      </c>
      <c r="K175" s="24" t="s">
        <v>785</v>
      </c>
      <c r="L175" s="24" t="s">
        <v>791</v>
      </c>
      <c r="M175" s="31" t="s">
        <v>382</v>
      </c>
      <c r="N175" s="24">
        <v>197</v>
      </c>
      <c r="O175" s="24"/>
      <c r="P175" s="24"/>
      <c r="R175" s="32"/>
      <c r="S175" s="32"/>
      <c r="U175" s="24">
        <v>25</v>
      </c>
      <c r="V175" s="24"/>
      <c r="W175" s="31">
        <v>12</v>
      </c>
      <c r="X175" s="31">
        <v>12</v>
      </c>
      <c r="AE175" s="31">
        <v>500</v>
      </c>
      <c r="AF175" s="31" t="s">
        <v>432</v>
      </c>
      <c r="AG175" s="31" t="s">
        <v>790</v>
      </c>
      <c r="AH175" s="33" t="s">
        <v>424</v>
      </c>
      <c r="AK175" s="24">
        <v>93.215999999999994</v>
      </c>
      <c r="AL175" s="36">
        <v>60</v>
      </c>
      <c r="AP175" s="31" t="s">
        <v>397</v>
      </c>
    </row>
    <row r="176" spans="1:42" s="31" customFormat="1">
      <c r="A176" s="24" t="s">
        <v>564</v>
      </c>
      <c r="B176" s="31" t="s">
        <v>37</v>
      </c>
      <c r="C176" s="31" t="s">
        <v>18</v>
      </c>
      <c r="D176" s="31" t="s">
        <v>19</v>
      </c>
      <c r="F176" s="31" t="s">
        <v>789</v>
      </c>
      <c r="H176" s="31">
        <v>43.732104999999997</v>
      </c>
      <c r="I176" s="31">
        <v>11.557416</v>
      </c>
      <c r="J176" s="31">
        <v>1100</v>
      </c>
      <c r="K176" s="24" t="s">
        <v>786</v>
      </c>
      <c r="L176" s="24" t="s">
        <v>791</v>
      </c>
      <c r="M176" s="31" t="s">
        <v>382</v>
      </c>
      <c r="N176" s="24">
        <v>0</v>
      </c>
      <c r="O176" s="24"/>
      <c r="P176" s="24"/>
      <c r="R176" s="32"/>
      <c r="S176" s="32"/>
      <c r="U176" s="24">
        <v>25</v>
      </c>
      <c r="V176" s="24"/>
      <c r="W176" s="31">
        <v>12</v>
      </c>
      <c r="X176" s="31">
        <v>12</v>
      </c>
      <c r="AE176" s="31">
        <v>500</v>
      </c>
      <c r="AF176" s="31" t="s">
        <v>432</v>
      </c>
      <c r="AG176" s="31" t="s">
        <v>790</v>
      </c>
      <c r="AH176" s="33" t="s">
        <v>424</v>
      </c>
      <c r="AK176" s="24">
        <v>0.40699999999999997</v>
      </c>
      <c r="AL176" s="36">
        <v>60</v>
      </c>
      <c r="AP176" s="31" t="s">
        <v>397</v>
      </c>
    </row>
    <row r="177" spans="1:42" s="31" customFormat="1">
      <c r="A177" s="24" t="s">
        <v>564</v>
      </c>
      <c r="B177" s="31" t="s">
        <v>37</v>
      </c>
      <c r="C177" s="31" t="s">
        <v>18</v>
      </c>
      <c r="D177" s="31" t="s">
        <v>19</v>
      </c>
      <c r="F177" s="31" t="s">
        <v>789</v>
      </c>
      <c r="H177" s="31">
        <v>43.732104999999997</v>
      </c>
      <c r="I177" s="31">
        <v>11.557416</v>
      </c>
      <c r="J177" s="31">
        <v>1100</v>
      </c>
      <c r="K177" s="24" t="s">
        <v>786</v>
      </c>
      <c r="L177" s="24" t="s">
        <v>791</v>
      </c>
      <c r="M177" s="31" t="s">
        <v>382</v>
      </c>
      <c r="N177" s="24">
        <v>42</v>
      </c>
      <c r="O177" s="24"/>
      <c r="P177" s="24"/>
      <c r="R177" s="32"/>
      <c r="S177" s="32"/>
      <c r="U177" s="24">
        <v>25</v>
      </c>
      <c r="V177" s="24"/>
      <c r="W177" s="31">
        <v>12</v>
      </c>
      <c r="X177" s="31">
        <v>12</v>
      </c>
      <c r="AE177" s="31">
        <v>500</v>
      </c>
      <c r="AF177" s="31" t="s">
        <v>432</v>
      </c>
      <c r="AG177" s="31" t="s">
        <v>790</v>
      </c>
      <c r="AH177" s="33" t="s">
        <v>424</v>
      </c>
      <c r="AK177" s="24">
        <v>0.27100000000000002</v>
      </c>
      <c r="AL177" s="36">
        <v>60</v>
      </c>
      <c r="AP177" s="31" t="s">
        <v>397</v>
      </c>
    </row>
    <row r="178" spans="1:42" s="31" customFormat="1">
      <c r="A178" s="24" t="s">
        <v>564</v>
      </c>
      <c r="B178" s="31" t="s">
        <v>37</v>
      </c>
      <c r="C178" s="31" t="s">
        <v>18</v>
      </c>
      <c r="D178" s="31" t="s">
        <v>19</v>
      </c>
      <c r="F178" s="31" t="s">
        <v>789</v>
      </c>
      <c r="H178" s="31">
        <v>43.732104999999997</v>
      </c>
      <c r="I178" s="31">
        <v>11.557416</v>
      </c>
      <c r="J178" s="31">
        <v>1100</v>
      </c>
      <c r="K178" s="24" t="s">
        <v>786</v>
      </c>
      <c r="L178" s="24" t="s">
        <v>791</v>
      </c>
      <c r="M178" s="31" t="s">
        <v>382</v>
      </c>
      <c r="N178" s="24">
        <v>70</v>
      </c>
      <c r="O178" s="24"/>
      <c r="P178" s="24"/>
      <c r="R178" s="32"/>
      <c r="S178" s="32"/>
      <c r="U178" s="24">
        <v>25</v>
      </c>
      <c r="V178" s="24"/>
      <c r="W178" s="31">
        <v>12</v>
      </c>
      <c r="X178" s="31">
        <v>12</v>
      </c>
      <c r="AE178" s="31">
        <v>500</v>
      </c>
      <c r="AF178" s="31" t="s">
        <v>432</v>
      </c>
      <c r="AG178" s="31" t="s">
        <v>790</v>
      </c>
      <c r="AH178" s="33" t="s">
        <v>424</v>
      </c>
      <c r="AK178" s="24">
        <v>0.40699999999999997</v>
      </c>
      <c r="AL178" s="36">
        <v>60</v>
      </c>
      <c r="AP178" s="31" t="s">
        <v>397</v>
      </c>
    </row>
    <row r="179" spans="1:42" s="31" customFormat="1">
      <c r="A179" s="24" t="s">
        <v>564</v>
      </c>
      <c r="B179" s="31" t="s">
        <v>37</v>
      </c>
      <c r="C179" s="31" t="s">
        <v>18</v>
      </c>
      <c r="D179" s="31" t="s">
        <v>19</v>
      </c>
      <c r="F179" s="31" t="s">
        <v>789</v>
      </c>
      <c r="H179" s="31">
        <v>43.732104999999997</v>
      </c>
      <c r="I179" s="31">
        <v>11.557416</v>
      </c>
      <c r="J179" s="31">
        <v>1100</v>
      </c>
      <c r="K179" s="24" t="s">
        <v>786</v>
      </c>
      <c r="L179" s="24" t="s">
        <v>791</v>
      </c>
      <c r="M179" s="31" t="s">
        <v>382</v>
      </c>
      <c r="N179" s="24">
        <v>98</v>
      </c>
      <c r="O179" s="24"/>
      <c r="P179" s="24"/>
      <c r="R179" s="32"/>
      <c r="S179" s="32"/>
      <c r="U179" s="24">
        <v>25</v>
      </c>
      <c r="V179" s="24"/>
      <c r="W179" s="31">
        <v>12</v>
      </c>
      <c r="X179" s="31">
        <v>12</v>
      </c>
      <c r="AE179" s="31">
        <v>500</v>
      </c>
      <c r="AF179" s="31" t="s">
        <v>432</v>
      </c>
      <c r="AG179" s="31" t="s">
        <v>790</v>
      </c>
      <c r="AH179" s="33" t="s">
        <v>424</v>
      </c>
      <c r="AK179" s="24">
        <v>46.811</v>
      </c>
      <c r="AL179" s="36">
        <v>60</v>
      </c>
      <c r="AP179" s="31" t="s">
        <v>397</v>
      </c>
    </row>
    <row r="180" spans="1:42" s="31" customFormat="1">
      <c r="A180" s="24" t="s">
        <v>564</v>
      </c>
      <c r="B180" s="31" t="s">
        <v>37</v>
      </c>
      <c r="C180" s="31" t="s">
        <v>18</v>
      </c>
      <c r="D180" s="31" t="s">
        <v>19</v>
      </c>
      <c r="F180" s="31" t="s">
        <v>789</v>
      </c>
      <c r="H180" s="31">
        <v>43.732104999999997</v>
      </c>
      <c r="I180" s="31">
        <v>11.557416</v>
      </c>
      <c r="J180" s="31">
        <v>1100</v>
      </c>
      <c r="K180" s="24" t="s">
        <v>786</v>
      </c>
      <c r="L180" s="24" t="s">
        <v>791</v>
      </c>
      <c r="M180" s="31" t="s">
        <v>382</v>
      </c>
      <c r="N180" s="24">
        <v>154</v>
      </c>
      <c r="O180" s="24"/>
      <c r="P180" s="24"/>
      <c r="R180" s="32"/>
      <c r="S180" s="32"/>
      <c r="U180" s="24">
        <v>25</v>
      </c>
      <c r="V180" s="24"/>
      <c r="W180" s="31">
        <v>12</v>
      </c>
      <c r="X180" s="31">
        <v>12</v>
      </c>
      <c r="AE180" s="31">
        <v>500</v>
      </c>
      <c r="AF180" s="31" t="s">
        <v>432</v>
      </c>
      <c r="AG180" s="31" t="s">
        <v>790</v>
      </c>
      <c r="AH180" s="33" t="s">
        <v>424</v>
      </c>
      <c r="AK180" s="24">
        <v>100.136</v>
      </c>
      <c r="AL180" s="36">
        <v>60</v>
      </c>
      <c r="AP180" s="31" t="s">
        <v>397</v>
      </c>
    </row>
    <row r="181" spans="1:42" s="31" customFormat="1">
      <c r="A181" s="24" t="s">
        <v>564</v>
      </c>
      <c r="B181" s="31" t="s">
        <v>37</v>
      </c>
      <c r="C181" s="31" t="s">
        <v>18</v>
      </c>
      <c r="D181" s="31" t="s">
        <v>19</v>
      </c>
      <c r="F181" s="31" t="s">
        <v>789</v>
      </c>
      <c r="H181" s="31">
        <v>43.732104999999997</v>
      </c>
      <c r="I181" s="31">
        <v>11.557416</v>
      </c>
      <c r="J181" s="31">
        <v>1100</v>
      </c>
      <c r="K181" s="24" t="s">
        <v>786</v>
      </c>
      <c r="L181" s="24" t="s">
        <v>791</v>
      </c>
      <c r="M181" s="31" t="s">
        <v>382</v>
      </c>
      <c r="N181" s="24">
        <v>197</v>
      </c>
      <c r="O181" s="24"/>
      <c r="P181" s="24"/>
      <c r="R181" s="32"/>
      <c r="S181" s="32"/>
      <c r="U181" s="24">
        <v>25</v>
      </c>
      <c r="V181" s="24"/>
      <c r="W181" s="31">
        <v>12</v>
      </c>
      <c r="X181" s="31">
        <v>12</v>
      </c>
      <c r="AE181" s="31">
        <v>500</v>
      </c>
      <c r="AF181" s="31" t="s">
        <v>432</v>
      </c>
      <c r="AG181" s="31" t="s">
        <v>790</v>
      </c>
      <c r="AH181" s="33" t="s">
        <v>424</v>
      </c>
      <c r="AK181" s="24">
        <v>99.728999999999999</v>
      </c>
      <c r="AL181" s="36">
        <v>60</v>
      </c>
      <c r="AP181" s="31" t="s">
        <v>397</v>
      </c>
    </row>
    <row r="182" spans="1:42" s="31" customFormat="1">
      <c r="A182" s="24" t="s">
        <v>564</v>
      </c>
      <c r="B182" s="31" t="s">
        <v>37</v>
      </c>
      <c r="C182" s="31" t="s">
        <v>18</v>
      </c>
      <c r="D182" s="31" t="s">
        <v>19</v>
      </c>
      <c r="F182" s="31" t="s">
        <v>789</v>
      </c>
      <c r="H182" s="31">
        <v>43.732104999999997</v>
      </c>
      <c r="I182" s="31">
        <v>11.557416</v>
      </c>
      <c r="J182" s="31">
        <v>1100</v>
      </c>
      <c r="K182" s="24" t="s">
        <v>787</v>
      </c>
      <c r="L182" s="24" t="s">
        <v>791</v>
      </c>
      <c r="M182" s="31" t="s">
        <v>382</v>
      </c>
      <c r="N182" s="24">
        <v>0</v>
      </c>
      <c r="O182" s="24"/>
      <c r="P182" s="24"/>
      <c r="R182" s="32"/>
      <c r="S182" s="32"/>
      <c r="U182" s="24">
        <v>25</v>
      </c>
      <c r="V182" s="24"/>
      <c r="W182" s="31">
        <v>12</v>
      </c>
      <c r="X182" s="31">
        <v>12</v>
      </c>
      <c r="AE182" s="31">
        <v>500</v>
      </c>
      <c r="AF182" s="31" t="s">
        <v>432</v>
      </c>
      <c r="AG182" s="31" t="s">
        <v>790</v>
      </c>
      <c r="AH182" s="33" t="s">
        <v>424</v>
      </c>
      <c r="AK182" s="24">
        <v>6.5129999999999999</v>
      </c>
      <c r="AL182" s="36">
        <v>60</v>
      </c>
      <c r="AP182" s="31" t="s">
        <v>397</v>
      </c>
    </row>
    <row r="183" spans="1:42" s="31" customFormat="1">
      <c r="A183" s="24" t="s">
        <v>564</v>
      </c>
      <c r="B183" s="31" t="s">
        <v>37</v>
      </c>
      <c r="C183" s="31" t="s">
        <v>18</v>
      </c>
      <c r="D183" s="31" t="s">
        <v>19</v>
      </c>
      <c r="F183" s="31" t="s">
        <v>789</v>
      </c>
      <c r="H183" s="31">
        <v>43.732104999999997</v>
      </c>
      <c r="I183" s="31">
        <v>11.557416</v>
      </c>
      <c r="J183" s="31">
        <v>1100</v>
      </c>
      <c r="K183" s="24" t="s">
        <v>787</v>
      </c>
      <c r="L183" s="24" t="s">
        <v>791</v>
      </c>
      <c r="M183" s="31" t="s">
        <v>382</v>
      </c>
      <c r="N183" s="24">
        <v>42</v>
      </c>
      <c r="O183" s="24"/>
      <c r="P183" s="24"/>
      <c r="R183" s="32"/>
      <c r="S183" s="32"/>
      <c r="U183" s="24">
        <v>25</v>
      </c>
      <c r="V183" s="24"/>
      <c r="W183" s="31">
        <v>12</v>
      </c>
      <c r="X183" s="31">
        <v>12</v>
      </c>
      <c r="AE183" s="31">
        <v>500</v>
      </c>
      <c r="AF183" s="31" t="s">
        <v>432</v>
      </c>
      <c r="AG183" s="31" t="s">
        <v>790</v>
      </c>
      <c r="AH183" s="33" t="s">
        <v>424</v>
      </c>
      <c r="AK183" s="24">
        <v>0.27100000000000002</v>
      </c>
      <c r="AL183" s="36">
        <v>60</v>
      </c>
      <c r="AP183" s="31" t="s">
        <v>397</v>
      </c>
    </row>
    <row r="184" spans="1:42" s="31" customFormat="1">
      <c r="A184" s="24" t="s">
        <v>564</v>
      </c>
      <c r="B184" s="31" t="s">
        <v>37</v>
      </c>
      <c r="C184" s="31" t="s">
        <v>18</v>
      </c>
      <c r="D184" s="31" t="s">
        <v>19</v>
      </c>
      <c r="F184" s="31" t="s">
        <v>789</v>
      </c>
      <c r="H184" s="31">
        <v>43.732104999999997</v>
      </c>
      <c r="I184" s="31">
        <v>11.557416</v>
      </c>
      <c r="J184" s="31">
        <v>1100</v>
      </c>
      <c r="K184" s="24" t="s">
        <v>787</v>
      </c>
      <c r="L184" s="24" t="s">
        <v>791</v>
      </c>
      <c r="M184" s="31" t="s">
        <v>382</v>
      </c>
      <c r="N184" s="24">
        <v>70</v>
      </c>
      <c r="O184" s="24"/>
      <c r="P184" s="24"/>
      <c r="R184" s="32"/>
      <c r="S184" s="32"/>
      <c r="U184" s="24">
        <v>25</v>
      </c>
      <c r="V184" s="24"/>
      <c r="W184" s="31">
        <v>12</v>
      </c>
      <c r="X184" s="31">
        <v>12</v>
      </c>
      <c r="AE184" s="31">
        <v>500</v>
      </c>
      <c r="AF184" s="31" t="s">
        <v>432</v>
      </c>
      <c r="AG184" s="31" t="s">
        <v>790</v>
      </c>
      <c r="AH184" s="33" t="s">
        <v>424</v>
      </c>
      <c r="AK184" s="24">
        <v>13.026</v>
      </c>
      <c r="AL184" s="36">
        <v>60</v>
      </c>
      <c r="AP184" s="31" t="s">
        <v>397</v>
      </c>
    </row>
    <row r="185" spans="1:42" s="31" customFormat="1">
      <c r="A185" s="24" t="s">
        <v>564</v>
      </c>
      <c r="B185" s="31" t="s">
        <v>37</v>
      </c>
      <c r="C185" s="31" t="s">
        <v>18</v>
      </c>
      <c r="D185" s="31" t="s">
        <v>19</v>
      </c>
      <c r="F185" s="31" t="s">
        <v>789</v>
      </c>
      <c r="H185" s="31">
        <v>43.732104999999997</v>
      </c>
      <c r="I185" s="31">
        <v>11.557416</v>
      </c>
      <c r="J185" s="31">
        <v>1100</v>
      </c>
      <c r="K185" s="24" t="s">
        <v>787</v>
      </c>
      <c r="L185" s="24" t="s">
        <v>791</v>
      </c>
      <c r="M185" s="31" t="s">
        <v>382</v>
      </c>
      <c r="N185" s="24">
        <v>98</v>
      </c>
      <c r="O185" s="24"/>
      <c r="P185" s="24"/>
      <c r="R185" s="32"/>
      <c r="S185" s="32"/>
      <c r="U185" s="24">
        <v>25</v>
      </c>
      <c r="V185" s="24"/>
      <c r="W185" s="31">
        <v>12</v>
      </c>
      <c r="X185" s="31">
        <v>12</v>
      </c>
      <c r="AE185" s="31">
        <v>500</v>
      </c>
      <c r="AF185" s="31" t="s">
        <v>432</v>
      </c>
      <c r="AG185" s="31" t="s">
        <v>790</v>
      </c>
      <c r="AH185" s="33" t="s">
        <v>424</v>
      </c>
      <c r="AK185" s="24">
        <v>39.619999999999997</v>
      </c>
      <c r="AL185" s="36">
        <v>60</v>
      </c>
      <c r="AP185" s="31" t="s">
        <v>397</v>
      </c>
    </row>
    <row r="186" spans="1:42" s="31" customFormat="1">
      <c r="A186" s="24" t="s">
        <v>564</v>
      </c>
      <c r="B186" s="31" t="s">
        <v>37</v>
      </c>
      <c r="C186" s="31" t="s">
        <v>18</v>
      </c>
      <c r="D186" s="31" t="s">
        <v>19</v>
      </c>
      <c r="F186" s="31" t="s">
        <v>789</v>
      </c>
      <c r="H186" s="31">
        <v>43.732104999999997</v>
      </c>
      <c r="I186" s="31">
        <v>11.557416</v>
      </c>
      <c r="J186" s="31">
        <v>1100</v>
      </c>
      <c r="K186" s="24" t="s">
        <v>787</v>
      </c>
      <c r="L186" s="24" t="s">
        <v>791</v>
      </c>
      <c r="M186" s="31" t="s">
        <v>382</v>
      </c>
      <c r="N186" s="24">
        <v>154</v>
      </c>
      <c r="O186" s="24"/>
      <c r="P186" s="24"/>
      <c r="R186" s="32"/>
      <c r="S186" s="32"/>
      <c r="U186" s="24">
        <v>25</v>
      </c>
      <c r="V186" s="24"/>
      <c r="W186" s="31">
        <v>12</v>
      </c>
      <c r="X186" s="31">
        <v>12</v>
      </c>
      <c r="AE186" s="31">
        <v>500</v>
      </c>
      <c r="AF186" s="31" t="s">
        <v>432</v>
      </c>
      <c r="AG186" s="31" t="s">
        <v>790</v>
      </c>
      <c r="AH186" s="33" t="s">
        <v>424</v>
      </c>
      <c r="AK186" s="24">
        <v>72.863</v>
      </c>
      <c r="AL186" s="36">
        <v>60</v>
      </c>
      <c r="AP186" s="31" t="s">
        <v>397</v>
      </c>
    </row>
    <row r="187" spans="1:42" s="31" customFormat="1">
      <c r="A187" s="24" t="s">
        <v>564</v>
      </c>
      <c r="B187" s="31" t="s">
        <v>37</v>
      </c>
      <c r="C187" s="31" t="s">
        <v>18</v>
      </c>
      <c r="D187" s="31" t="s">
        <v>19</v>
      </c>
      <c r="F187" s="31" t="s">
        <v>789</v>
      </c>
      <c r="H187" s="31">
        <v>43.732104999999997</v>
      </c>
      <c r="I187" s="31">
        <v>11.557416</v>
      </c>
      <c r="J187" s="31">
        <v>1100</v>
      </c>
      <c r="K187" s="24" t="s">
        <v>787</v>
      </c>
      <c r="L187" s="24" t="s">
        <v>791</v>
      </c>
      <c r="M187" s="31" t="s">
        <v>382</v>
      </c>
      <c r="N187" s="24">
        <v>197</v>
      </c>
      <c r="O187" s="24"/>
      <c r="P187" s="24"/>
      <c r="R187" s="32"/>
      <c r="S187" s="32"/>
      <c r="U187" s="24">
        <v>25</v>
      </c>
      <c r="V187" s="24"/>
      <c r="W187" s="31">
        <v>12</v>
      </c>
      <c r="X187" s="31">
        <v>12</v>
      </c>
      <c r="AE187" s="31">
        <v>500</v>
      </c>
      <c r="AF187" s="31" t="s">
        <v>432</v>
      </c>
      <c r="AG187" s="31" t="s">
        <v>790</v>
      </c>
      <c r="AH187" s="33" t="s">
        <v>424</v>
      </c>
      <c r="AK187" s="24">
        <v>100.54300000000001</v>
      </c>
      <c r="AL187" s="36">
        <v>60</v>
      </c>
      <c r="AP187" s="31" t="s">
        <v>397</v>
      </c>
    </row>
    <row r="188" spans="1:42" s="31" customFormat="1">
      <c r="A188" s="24" t="s">
        <v>564</v>
      </c>
      <c r="B188" s="31" t="s">
        <v>37</v>
      </c>
      <c r="C188" s="31" t="s">
        <v>18</v>
      </c>
      <c r="D188" s="31" t="s">
        <v>19</v>
      </c>
      <c r="F188" s="31" t="s">
        <v>789</v>
      </c>
      <c r="H188" s="31">
        <v>43.732104999999997</v>
      </c>
      <c r="I188" s="31">
        <v>11.557416</v>
      </c>
      <c r="J188" s="31">
        <v>1100</v>
      </c>
      <c r="K188" s="24" t="s">
        <v>788</v>
      </c>
      <c r="L188" s="24" t="s">
        <v>791</v>
      </c>
      <c r="M188" s="31" t="s">
        <v>382</v>
      </c>
      <c r="N188" s="24">
        <v>0</v>
      </c>
      <c r="O188" s="24"/>
      <c r="P188" s="24"/>
      <c r="R188" s="32"/>
      <c r="S188" s="32"/>
      <c r="U188" s="24">
        <v>25</v>
      </c>
      <c r="V188" s="24"/>
      <c r="W188" s="31">
        <v>12</v>
      </c>
      <c r="X188" s="31">
        <v>12</v>
      </c>
      <c r="AE188" s="31">
        <v>500</v>
      </c>
      <c r="AF188" s="31" t="s">
        <v>432</v>
      </c>
      <c r="AG188" s="31" t="s">
        <v>790</v>
      </c>
      <c r="AH188" s="33" t="s">
        <v>424</v>
      </c>
      <c r="AK188" s="24">
        <v>80.054000000000002</v>
      </c>
      <c r="AL188" s="36">
        <v>60</v>
      </c>
      <c r="AP188" s="31" t="s">
        <v>397</v>
      </c>
    </row>
    <row r="189" spans="1:42" s="31" customFormat="1">
      <c r="A189" s="24" t="s">
        <v>564</v>
      </c>
      <c r="B189" s="31" t="s">
        <v>37</v>
      </c>
      <c r="C189" s="31" t="s">
        <v>18</v>
      </c>
      <c r="D189" s="31" t="s">
        <v>19</v>
      </c>
      <c r="F189" s="31" t="s">
        <v>789</v>
      </c>
      <c r="H189" s="31">
        <v>43.732104999999997</v>
      </c>
      <c r="I189" s="31">
        <v>11.557416</v>
      </c>
      <c r="J189" s="31">
        <v>1100</v>
      </c>
      <c r="K189" s="24" t="s">
        <v>788</v>
      </c>
      <c r="L189" s="24" t="s">
        <v>791</v>
      </c>
      <c r="M189" s="31" t="s">
        <v>382</v>
      </c>
      <c r="N189" s="24">
        <v>42</v>
      </c>
      <c r="O189" s="24"/>
      <c r="P189" s="24"/>
      <c r="R189" s="32"/>
      <c r="S189" s="32"/>
      <c r="U189" s="24">
        <v>25</v>
      </c>
      <c r="V189" s="24"/>
      <c r="W189" s="31">
        <v>12</v>
      </c>
      <c r="X189" s="31">
        <v>12</v>
      </c>
      <c r="AE189" s="31">
        <v>500</v>
      </c>
      <c r="AF189" s="31" t="s">
        <v>432</v>
      </c>
      <c r="AG189" s="31" t="s">
        <v>790</v>
      </c>
      <c r="AH189" s="33" t="s">
        <v>424</v>
      </c>
      <c r="AK189" s="24">
        <v>40.298999999999999</v>
      </c>
      <c r="AL189" s="36">
        <v>60</v>
      </c>
      <c r="AP189" s="31" t="s">
        <v>397</v>
      </c>
    </row>
    <row r="190" spans="1:42" s="31" customFormat="1">
      <c r="A190" s="24" t="s">
        <v>564</v>
      </c>
      <c r="B190" s="31" t="s">
        <v>37</v>
      </c>
      <c r="C190" s="31" t="s">
        <v>18</v>
      </c>
      <c r="D190" s="31" t="s">
        <v>19</v>
      </c>
      <c r="F190" s="31" t="s">
        <v>789</v>
      </c>
      <c r="H190" s="31">
        <v>43.732104999999997</v>
      </c>
      <c r="I190" s="31">
        <v>11.557416</v>
      </c>
      <c r="J190" s="31">
        <v>1100</v>
      </c>
      <c r="K190" s="24" t="s">
        <v>788</v>
      </c>
      <c r="L190" s="24" t="s">
        <v>791</v>
      </c>
      <c r="M190" s="31" t="s">
        <v>382</v>
      </c>
      <c r="N190" s="24">
        <v>70</v>
      </c>
      <c r="O190" s="24"/>
      <c r="P190" s="24"/>
      <c r="R190" s="32"/>
      <c r="S190" s="32"/>
      <c r="U190" s="24">
        <v>25</v>
      </c>
      <c r="V190" s="24"/>
      <c r="W190" s="31">
        <v>12</v>
      </c>
      <c r="X190" s="31">
        <v>12</v>
      </c>
      <c r="AE190" s="31">
        <v>500</v>
      </c>
      <c r="AF190" s="31" t="s">
        <v>432</v>
      </c>
      <c r="AG190" s="31" t="s">
        <v>790</v>
      </c>
      <c r="AH190" s="33" t="s">
        <v>424</v>
      </c>
      <c r="AK190" s="24">
        <v>27.137</v>
      </c>
      <c r="AL190" s="36">
        <v>60</v>
      </c>
      <c r="AP190" s="31" t="s">
        <v>397</v>
      </c>
    </row>
    <row r="191" spans="1:42" s="31" customFormat="1">
      <c r="A191" s="24" t="s">
        <v>564</v>
      </c>
      <c r="B191" s="31" t="s">
        <v>37</v>
      </c>
      <c r="C191" s="31" t="s">
        <v>18</v>
      </c>
      <c r="D191" s="31" t="s">
        <v>19</v>
      </c>
      <c r="F191" s="31" t="s">
        <v>789</v>
      </c>
      <c r="H191" s="31">
        <v>43.732104999999997</v>
      </c>
      <c r="I191" s="31">
        <v>11.557416</v>
      </c>
      <c r="J191" s="31">
        <v>1100</v>
      </c>
      <c r="K191" s="24" t="s">
        <v>788</v>
      </c>
      <c r="L191" s="24" t="s">
        <v>791</v>
      </c>
      <c r="M191" s="31" t="s">
        <v>382</v>
      </c>
      <c r="N191" s="24">
        <v>98</v>
      </c>
      <c r="O191" s="24"/>
      <c r="P191" s="24"/>
      <c r="R191" s="32"/>
      <c r="S191" s="32"/>
      <c r="U191" s="24">
        <v>25</v>
      </c>
      <c r="V191" s="24"/>
      <c r="W191" s="31">
        <v>12</v>
      </c>
      <c r="X191" s="31">
        <v>12</v>
      </c>
      <c r="AE191" s="31">
        <v>500</v>
      </c>
      <c r="AF191" s="31" t="s">
        <v>432</v>
      </c>
      <c r="AG191" s="31" t="s">
        <v>790</v>
      </c>
      <c r="AH191" s="33" t="s">
        <v>424</v>
      </c>
      <c r="AK191" s="24">
        <v>20.216999999999999</v>
      </c>
      <c r="AL191" s="36">
        <v>60</v>
      </c>
      <c r="AP191" s="31" t="s">
        <v>397</v>
      </c>
    </row>
    <row r="192" spans="1:42" s="31" customFormat="1">
      <c r="A192" s="24" t="s">
        <v>564</v>
      </c>
      <c r="B192" s="31" t="s">
        <v>37</v>
      </c>
      <c r="C192" s="31" t="s">
        <v>18</v>
      </c>
      <c r="D192" s="31" t="s">
        <v>19</v>
      </c>
      <c r="F192" s="31" t="s">
        <v>789</v>
      </c>
      <c r="H192" s="31">
        <v>43.732104999999997</v>
      </c>
      <c r="I192" s="31">
        <v>11.557416</v>
      </c>
      <c r="J192" s="31">
        <v>1100</v>
      </c>
      <c r="K192" s="24" t="s">
        <v>788</v>
      </c>
      <c r="L192" s="24" t="s">
        <v>791</v>
      </c>
      <c r="M192" s="31" t="s">
        <v>382</v>
      </c>
      <c r="N192" s="24">
        <v>154</v>
      </c>
      <c r="O192" s="24"/>
      <c r="P192" s="24"/>
      <c r="R192" s="32"/>
      <c r="S192" s="32"/>
      <c r="U192" s="24">
        <v>25</v>
      </c>
      <c r="V192" s="24"/>
      <c r="W192" s="31">
        <v>12</v>
      </c>
      <c r="X192" s="31">
        <v>12</v>
      </c>
      <c r="AE192" s="31">
        <v>500</v>
      </c>
      <c r="AF192" s="31" t="s">
        <v>432</v>
      </c>
      <c r="AG192" s="31" t="s">
        <v>790</v>
      </c>
      <c r="AH192" s="33" t="s">
        <v>424</v>
      </c>
      <c r="AK192" s="24">
        <v>73.677000000000007</v>
      </c>
      <c r="AL192" s="36">
        <v>60</v>
      </c>
      <c r="AP192" s="31" t="s">
        <v>397</v>
      </c>
    </row>
    <row r="193" spans="1:42" s="31" customFormat="1">
      <c r="A193" s="24" t="s">
        <v>564</v>
      </c>
      <c r="B193" s="31" t="s">
        <v>37</v>
      </c>
      <c r="C193" s="31" t="s">
        <v>18</v>
      </c>
      <c r="D193" s="31" t="s">
        <v>19</v>
      </c>
      <c r="F193" s="31" t="s">
        <v>789</v>
      </c>
      <c r="H193" s="31">
        <v>43.732104999999997</v>
      </c>
      <c r="I193" s="31">
        <v>11.557416</v>
      </c>
      <c r="J193" s="31">
        <v>1100</v>
      </c>
      <c r="K193" s="24" t="s">
        <v>788</v>
      </c>
      <c r="L193" s="24" t="s">
        <v>791</v>
      </c>
      <c r="M193" s="31" t="s">
        <v>382</v>
      </c>
      <c r="N193" s="24">
        <v>197</v>
      </c>
      <c r="O193" s="24"/>
      <c r="P193" s="24"/>
      <c r="R193" s="32"/>
      <c r="S193" s="32"/>
      <c r="U193" s="24">
        <v>25</v>
      </c>
      <c r="V193" s="24"/>
      <c r="W193" s="31">
        <v>12</v>
      </c>
      <c r="X193" s="31">
        <v>12</v>
      </c>
      <c r="AE193" s="31">
        <v>500</v>
      </c>
      <c r="AF193" s="31" t="s">
        <v>432</v>
      </c>
      <c r="AG193" s="31" t="s">
        <v>790</v>
      </c>
      <c r="AH193" s="33" t="s">
        <v>424</v>
      </c>
      <c r="AK193" s="24">
        <v>101.49299999999999</v>
      </c>
      <c r="AL193" s="36">
        <v>60</v>
      </c>
      <c r="AP193" s="31" t="s">
        <v>397</v>
      </c>
    </row>
    <row r="194" spans="1:42" s="31" customFormat="1">
      <c r="A194" s="24" t="s">
        <v>564</v>
      </c>
      <c r="B194" s="31" t="s">
        <v>37</v>
      </c>
      <c r="C194" s="31" t="s">
        <v>18</v>
      </c>
      <c r="D194" s="31" t="s">
        <v>19</v>
      </c>
      <c r="F194" s="31" t="s">
        <v>789</v>
      </c>
      <c r="H194" s="31">
        <v>43.732104999999997</v>
      </c>
      <c r="I194" s="31">
        <v>11.557416</v>
      </c>
      <c r="J194" s="31">
        <v>1100</v>
      </c>
      <c r="K194" s="24" t="s">
        <v>785</v>
      </c>
      <c r="L194" s="24" t="s">
        <v>791</v>
      </c>
      <c r="M194" s="31" t="s">
        <v>382</v>
      </c>
      <c r="N194" s="24">
        <v>0</v>
      </c>
      <c r="O194" s="24"/>
      <c r="P194" s="24"/>
      <c r="R194" s="32"/>
      <c r="S194" s="32"/>
      <c r="U194" s="24">
        <v>25</v>
      </c>
      <c r="V194" s="24"/>
      <c r="W194" s="31">
        <v>12</v>
      </c>
      <c r="X194" s="31">
        <v>12</v>
      </c>
      <c r="AE194" s="31">
        <v>500</v>
      </c>
      <c r="AF194" s="31" t="s">
        <v>432</v>
      </c>
      <c r="AG194" s="31" t="s">
        <v>790</v>
      </c>
      <c r="AH194" s="24" t="s">
        <v>11</v>
      </c>
      <c r="AK194" s="35">
        <v>1</v>
      </c>
      <c r="AL194" s="24">
        <v>60</v>
      </c>
      <c r="AP194" s="31" t="s">
        <v>397</v>
      </c>
    </row>
    <row r="195" spans="1:42" s="31" customFormat="1">
      <c r="A195" s="24" t="s">
        <v>564</v>
      </c>
      <c r="B195" s="31" t="s">
        <v>37</v>
      </c>
      <c r="C195" s="31" t="s">
        <v>18</v>
      </c>
      <c r="D195" s="31" t="s">
        <v>19</v>
      </c>
      <c r="F195" s="31" t="s">
        <v>789</v>
      </c>
      <c r="H195" s="31">
        <v>43.732104999999997</v>
      </c>
      <c r="I195" s="31">
        <v>11.557416</v>
      </c>
      <c r="J195" s="31">
        <v>1100</v>
      </c>
      <c r="K195" s="24" t="s">
        <v>785</v>
      </c>
      <c r="L195" s="24" t="s">
        <v>791</v>
      </c>
      <c r="M195" s="31" t="s">
        <v>382</v>
      </c>
      <c r="N195" s="24">
        <v>42</v>
      </c>
      <c r="O195" s="24"/>
      <c r="P195" s="24"/>
      <c r="R195" s="32"/>
      <c r="S195" s="32"/>
      <c r="U195" s="24">
        <v>25</v>
      </c>
      <c r="V195" s="24"/>
      <c r="W195" s="31">
        <v>12</v>
      </c>
      <c r="X195" s="31">
        <v>12</v>
      </c>
      <c r="AE195" s="31">
        <v>500</v>
      </c>
      <c r="AF195" s="31" t="s">
        <v>432</v>
      </c>
      <c r="AG195" s="31" t="s">
        <v>790</v>
      </c>
      <c r="AH195" s="24" t="s">
        <v>11</v>
      </c>
      <c r="AK195" s="35">
        <v>1</v>
      </c>
      <c r="AL195" s="24">
        <v>59.835999999999999</v>
      </c>
      <c r="AP195" s="31" t="s">
        <v>397</v>
      </c>
    </row>
    <row r="196" spans="1:42" s="31" customFormat="1">
      <c r="A196" s="24" t="s">
        <v>564</v>
      </c>
      <c r="B196" s="31" t="s">
        <v>37</v>
      </c>
      <c r="C196" s="31" t="s">
        <v>18</v>
      </c>
      <c r="D196" s="31" t="s">
        <v>19</v>
      </c>
      <c r="F196" s="31" t="s">
        <v>789</v>
      </c>
      <c r="H196" s="31">
        <v>43.732104999999997</v>
      </c>
      <c r="I196" s="31">
        <v>11.557416</v>
      </c>
      <c r="J196" s="31">
        <v>1100</v>
      </c>
      <c r="K196" s="24" t="s">
        <v>785</v>
      </c>
      <c r="L196" s="24" t="s">
        <v>791</v>
      </c>
      <c r="M196" s="31" t="s">
        <v>382</v>
      </c>
      <c r="N196" s="24">
        <v>70</v>
      </c>
      <c r="O196" s="24"/>
      <c r="P196" s="24"/>
      <c r="R196" s="32"/>
      <c r="S196" s="32"/>
      <c r="U196" s="24">
        <v>25</v>
      </c>
      <c r="V196" s="24"/>
      <c r="W196" s="31">
        <v>12</v>
      </c>
      <c r="X196" s="31">
        <v>12</v>
      </c>
      <c r="AE196" s="31">
        <v>500</v>
      </c>
      <c r="AF196" s="31" t="s">
        <v>432</v>
      </c>
      <c r="AG196" s="31" t="s">
        <v>790</v>
      </c>
      <c r="AH196" s="24" t="s">
        <v>11</v>
      </c>
      <c r="AK196" s="35">
        <v>1</v>
      </c>
      <c r="AL196" s="24">
        <v>60</v>
      </c>
      <c r="AP196" s="31" t="s">
        <v>397</v>
      </c>
    </row>
    <row r="197" spans="1:42" s="31" customFormat="1">
      <c r="A197" s="24" t="s">
        <v>564</v>
      </c>
      <c r="B197" s="31" t="s">
        <v>37</v>
      </c>
      <c r="C197" s="31" t="s">
        <v>18</v>
      </c>
      <c r="D197" s="31" t="s">
        <v>19</v>
      </c>
      <c r="F197" s="31" t="s">
        <v>789</v>
      </c>
      <c r="H197" s="31">
        <v>43.732104999999997</v>
      </c>
      <c r="I197" s="31">
        <v>11.557416</v>
      </c>
      <c r="J197" s="31">
        <v>1100</v>
      </c>
      <c r="K197" s="24" t="s">
        <v>785</v>
      </c>
      <c r="L197" s="24" t="s">
        <v>791</v>
      </c>
      <c r="M197" s="31" t="s">
        <v>382</v>
      </c>
      <c r="N197" s="24">
        <v>98</v>
      </c>
      <c r="O197" s="24"/>
      <c r="P197" s="24"/>
      <c r="R197" s="32"/>
      <c r="S197" s="32"/>
      <c r="U197" s="24">
        <v>25</v>
      </c>
      <c r="V197" s="24"/>
      <c r="W197" s="31">
        <v>12</v>
      </c>
      <c r="X197" s="31">
        <v>12</v>
      </c>
      <c r="AE197" s="31">
        <v>500</v>
      </c>
      <c r="AF197" s="31" t="s">
        <v>432</v>
      </c>
      <c r="AG197" s="31" t="s">
        <v>790</v>
      </c>
      <c r="AH197" s="24" t="s">
        <v>11</v>
      </c>
      <c r="AK197" s="35">
        <v>1</v>
      </c>
      <c r="AL197" s="24">
        <v>50.573999999999998</v>
      </c>
      <c r="AP197" s="31" t="s">
        <v>397</v>
      </c>
    </row>
    <row r="198" spans="1:42" s="31" customFormat="1">
      <c r="A198" s="24" t="s">
        <v>564</v>
      </c>
      <c r="B198" s="31" t="s">
        <v>37</v>
      </c>
      <c r="C198" s="31" t="s">
        <v>18</v>
      </c>
      <c r="D198" s="31" t="s">
        <v>19</v>
      </c>
      <c r="F198" s="31" t="s">
        <v>789</v>
      </c>
      <c r="H198" s="31">
        <v>43.732104999999997</v>
      </c>
      <c r="I198" s="31">
        <v>11.557416</v>
      </c>
      <c r="J198" s="31">
        <v>1100</v>
      </c>
      <c r="K198" s="24" t="s">
        <v>785</v>
      </c>
      <c r="L198" s="24" t="s">
        <v>791</v>
      </c>
      <c r="M198" s="31" t="s">
        <v>382</v>
      </c>
      <c r="N198" s="24">
        <v>154</v>
      </c>
      <c r="O198" s="24"/>
      <c r="P198" s="24"/>
      <c r="R198" s="32"/>
      <c r="S198" s="32"/>
      <c r="U198" s="24">
        <v>25</v>
      </c>
      <c r="V198" s="24"/>
      <c r="W198" s="31">
        <v>12</v>
      </c>
      <c r="X198" s="31">
        <v>12</v>
      </c>
      <c r="AE198" s="31">
        <v>500</v>
      </c>
      <c r="AF198" s="31" t="s">
        <v>432</v>
      </c>
      <c r="AG198" s="31" t="s">
        <v>790</v>
      </c>
      <c r="AH198" s="24" t="s">
        <v>11</v>
      </c>
      <c r="AK198" s="35">
        <v>1</v>
      </c>
      <c r="AL198" s="24">
        <v>27.459</v>
      </c>
      <c r="AP198" s="31" t="s">
        <v>397</v>
      </c>
    </row>
    <row r="199" spans="1:42" s="31" customFormat="1">
      <c r="A199" s="24" t="s">
        <v>564</v>
      </c>
      <c r="B199" s="31" t="s">
        <v>37</v>
      </c>
      <c r="C199" s="31" t="s">
        <v>18</v>
      </c>
      <c r="D199" s="31" t="s">
        <v>19</v>
      </c>
      <c r="F199" s="31" t="s">
        <v>789</v>
      </c>
      <c r="H199" s="31">
        <v>43.732104999999997</v>
      </c>
      <c r="I199" s="31">
        <v>11.557416</v>
      </c>
      <c r="J199" s="31">
        <v>1100</v>
      </c>
      <c r="K199" s="24" t="s">
        <v>785</v>
      </c>
      <c r="L199" s="24" t="s">
        <v>791</v>
      </c>
      <c r="M199" s="31" t="s">
        <v>382</v>
      </c>
      <c r="N199" s="24">
        <v>197</v>
      </c>
      <c r="O199" s="24"/>
      <c r="P199" s="24"/>
      <c r="R199" s="32"/>
      <c r="S199" s="32"/>
      <c r="U199" s="24">
        <v>25</v>
      </c>
      <c r="V199" s="24"/>
      <c r="W199" s="31">
        <v>12</v>
      </c>
      <c r="X199" s="31">
        <v>12</v>
      </c>
      <c r="AE199" s="31">
        <v>500</v>
      </c>
      <c r="AF199" s="31" t="s">
        <v>432</v>
      </c>
      <c r="AG199" s="31" t="s">
        <v>790</v>
      </c>
      <c r="AH199" s="24" t="s">
        <v>11</v>
      </c>
      <c r="AK199" s="35">
        <v>1</v>
      </c>
      <c r="AL199" s="24">
        <v>10.246</v>
      </c>
      <c r="AP199" s="31" t="s">
        <v>397</v>
      </c>
    </row>
    <row r="200" spans="1:42" s="31" customFormat="1">
      <c r="A200" s="24" t="s">
        <v>564</v>
      </c>
      <c r="B200" s="31" t="s">
        <v>37</v>
      </c>
      <c r="C200" s="31" t="s">
        <v>18</v>
      </c>
      <c r="D200" s="31" t="s">
        <v>19</v>
      </c>
      <c r="F200" s="31" t="s">
        <v>789</v>
      </c>
      <c r="H200" s="31">
        <v>43.732104999999997</v>
      </c>
      <c r="I200" s="31">
        <v>11.557416</v>
      </c>
      <c r="J200" s="31">
        <v>1100</v>
      </c>
      <c r="K200" s="24" t="s">
        <v>786</v>
      </c>
      <c r="L200" s="24" t="s">
        <v>791</v>
      </c>
      <c r="M200" s="31" t="s">
        <v>382</v>
      </c>
      <c r="N200" s="24">
        <v>0</v>
      </c>
      <c r="O200" s="24"/>
      <c r="P200" s="24"/>
      <c r="R200" s="32"/>
      <c r="S200" s="32"/>
      <c r="U200" s="24">
        <v>25</v>
      </c>
      <c r="V200" s="24"/>
      <c r="W200" s="31">
        <v>12</v>
      </c>
      <c r="X200" s="31">
        <v>12</v>
      </c>
      <c r="AE200" s="31">
        <v>500</v>
      </c>
      <c r="AF200" s="31" t="s">
        <v>432</v>
      </c>
      <c r="AG200" s="31" t="s">
        <v>790</v>
      </c>
      <c r="AH200" s="24" t="s">
        <v>11</v>
      </c>
      <c r="AK200" s="35">
        <v>1</v>
      </c>
      <c r="AL200" s="24">
        <v>60.082000000000001</v>
      </c>
      <c r="AP200" s="31" t="s">
        <v>397</v>
      </c>
    </row>
    <row r="201" spans="1:42" s="31" customFormat="1">
      <c r="A201" s="24" t="s">
        <v>564</v>
      </c>
      <c r="B201" s="31" t="s">
        <v>37</v>
      </c>
      <c r="C201" s="31" t="s">
        <v>18</v>
      </c>
      <c r="D201" s="31" t="s">
        <v>19</v>
      </c>
      <c r="F201" s="31" t="s">
        <v>789</v>
      </c>
      <c r="H201" s="31">
        <v>43.732104999999997</v>
      </c>
      <c r="I201" s="31">
        <v>11.557416</v>
      </c>
      <c r="J201" s="31">
        <v>1100</v>
      </c>
      <c r="K201" s="24" t="s">
        <v>786</v>
      </c>
      <c r="L201" s="24" t="s">
        <v>791</v>
      </c>
      <c r="M201" s="31" t="s">
        <v>382</v>
      </c>
      <c r="N201" s="24">
        <v>42</v>
      </c>
      <c r="O201" s="24"/>
      <c r="P201" s="24"/>
      <c r="R201" s="32"/>
      <c r="S201" s="32"/>
      <c r="U201" s="24">
        <v>25</v>
      </c>
      <c r="V201" s="24"/>
      <c r="W201" s="31">
        <v>12</v>
      </c>
      <c r="X201" s="31">
        <v>12</v>
      </c>
      <c r="AE201" s="31">
        <v>500</v>
      </c>
      <c r="AF201" s="31" t="s">
        <v>432</v>
      </c>
      <c r="AG201" s="31" t="s">
        <v>790</v>
      </c>
      <c r="AH201" s="24" t="s">
        <v>11</v>
      </c>
      <c r="AK201" s="35">
        <v>1</v>
      </c>
      <c r="AL201" s="24">
        <v>59.917999999999999</v>
      </c>
      <c r="AP201" s="31" t="s">
        <v>397</v>
      </c>
    </row>
    <row r="202" spans="1:42" s="31" customFormat="1">
      <c r="A202" s="24" t="s">
        <v>564</v>
      </c>
      <c r="B202" s="31" t="s">
        <v>37</v>
      </c>
      <c r="C202" s="31" t="s">
        <v>18</v>
      </c>
      <c r="D202" s="31" t="s">
        <v>19</v>
      </c>
      <c r="F202" s="31" t="s">
        <v>789</v>
      </c>
      <c r="H202" s="31">
        <v>43.732104999999997</v>
      </c>
      <c r="I202" s="31">
        <v>11.557416</v>
      </c>
      <c r="J202" s="31">
        <v>1100</v>
      </c>
      <c r="K202" s="24" t="s">
        <v>786</v>
      </c>
      <c r="L202" s="24" t="s">
        <v>791</v>
      </c>
      <c r="M202" s="31" t="s">
        <v>382</v>
      </c>
      <c r="N202" s="24">
        <v>70</v>
      </c>
      <c r="O202" s="24"/>
      <c r="P202" s="24"/>
      <c r="R202" s="32"/>
      <c r="S202" s="32"/>
      <c r="U202" s="24">
        <v>25</v>
      </c>
      <c r="V202" s="24"/>
      <c r="W202" s="31">
        <v>12</v>
      </c>
      <c r="X202" s="31">
        <v>12</v>
      </c>
      <c r="AE202" s="31">
        <v>500</v>
      </c>
      <c r="AF202" s="31" t="s">
        <v>432</v>
      </c>
      <c r="AG202" s="31" t="s">
        <v>790</v>
      </c>
      <c r="AH202" s="24" t="s">
        <v>11</v>
      </c>
      <c r="AK202" s="35">
        <v>1</v>
      </c>
      <c r="AL202" s="24">
        <v>59.917999999999999</v>
      </c>
      <c r="AP202" s="31" t="s">
        <v>397</v>
      </c>
    </row>
    <row r="203" spans="1:42" s="31" customFormat="1">
      <c r="A203" s="24" t="s">
        <v>564</v>
      </c>
      <c r="B203" s="31" t="s">
        <v>37</v>
      </c>
      <c r="C203" s="31" t="s">
        <v>18</v>
      </c>
      <c r="D203" s="31" t="s">
        <v>19</v>
      </c>
      <c r="F203" s="31" t="s">
        <v>789</v>
      </c>
      <c r="H203" s="31">
        <v>43.732104999999997</v>
      </c>
      <c r="I203" s="31">
        <v>11.557416</v>
      </c>
      <c r="J203" s="31">
        <v>1100</v>
      </c>
      <c r="K203" s="24" t="s">
        <v>786</v>
      </c>
      <c r="L203" s="24" t="s">
        <v>791</v>
      </c>
      <c r="M203" s="31" t="s">
        <v>382</v>
      </c>
      <c r="N203" s="24">
        <v>98</v>
      </c>
      <c r="O203" s="24"/>
      <c r="P203" s="24"/>
      <c r="R203" s="32"/>
      <c r="S203" s="32"/>
      <c r="U203" s="24">
        <v>25</v>
      </c>
      <c r="V203" s="24"/>
      <c r="W203" s="31">
        <v>12</v>
      </c>
      <c r="X203" s="31">
        <v>12</v>
      </c>
      <c r="AE203" s="31">
        <v>500</v>
      </c>
      <c r="AF203" s="31" t="s">
        <v>432</v>
      </c>
      <c r="AG203" s="31" t="s">
        <v>790</v>
      </c>
      <c r="AH203" s="24" t="s">
        <v>11</v>
      </c>
      <c r="AK203" s="35">
        <v>1</v>
      </c>
      <c r="AL203" s="24">
        <v>51.720999999999997</v>
      </c>
      <c r="AP203" s="31" t="s">
        <v>397</v>
      </c>
    </row>
    <row r="204" spans="1:42" s="31" customFormat="1">
      <c r="A204" s="24" t="s">
        <v>564</v>
      </c>
      <c r="B204" s="31" t="s">
        <v>37</v>
      </c>
      <c r="C204" s="31" t="s">
        <v>18</v>
      </c>
      <c r="D204" s="31" t="s">
        <v>19</v>
      </c>
      <c r="F204" s="31" t="s">
        <v>789</v>
      </c>
      <c r="H204" s="31">
        <v>43.732104999999997</v>
      </c>
      <c r="I204" s="31">
        <v>11.557416</v>
      </c>
      <c r="J204" s="31">
        <v>1100</v>
      </c>
      <c r="K204" s="24" t="s">
        <v>786</v>
      </c>
      <c r="L204" s="24" t="s">
        <v>791</v>
      </c>
      <c r="M204" s="31" t="s">
        <v>382</v>
      </c>
      <c r="N204" s="24">
        <v>154</v>
      </c>
      <c r="O204" s="24"/>
      <c r="P204" s="24"/>
      <c r="R204" s="32"/>
      <c r="S204" s="32"/>
      <c r="U204" s="24">
        <v>25</v>
      </c>
      <c r="V204" s="24"/>
      <c r="W204" s="31">
        <v>12</v>
      </c>
      <c r="X204" s="31">
        <v>12</v>
      </c>
      <c r="AE204" s="31">
        <v>500</v>
      </c>
      <c r="AF204" s="31" t="s">
        <v>432</v>
      </c>
      <c r="AG204" s="31" t="s">
        <v>790</v>
      </c>
      <c r="AH204" s="24" t="s">
        <v>11</v>
      </c>
      <c r="AK204" s="35">
        <v>1</v>
      </c>
      <c r="AL204" s="24">
        <v>17.704999999999998</v>
      </c>
      <c r="AP204" s="31" t="s">
        <v>397</v>
      </c>
    </row>
    <row r="205" spans="1:42" s="31" customFormat="1">
      <c r="A205" s="24" t="s">
        <v>564</v>
      </c>
      <c r="B205" s="31" t="s">
        <v>37</v>
      </c>
      <c r="C205" s="31" t="s">
        <v>18</v>
      </c>
      <c r="D205" s="31" t="s">
        <v>19</v>
      </c>
      <c r="F205" s="31" t="s">
        <v>789</v>
      </c>
      <c r="H205" s="31">
        <v>43.732104999999997</v>
      </c>
      <c r="I205" s="31">
        <v>11.557416</v>
      </c>
      <c r="J205" s="31">
        <v>1100</v>
      </c>
      <c r="K205" s="24" t="s">
        <v>786</v>
      </c>
      <c r="L205" s="24" t="s">
        <v>791</v>
      </c>
      <c r="M205" s="31" t="s">
        <v>382</v>
      </c>
      <c r="N205" s="24">
        <v>197</v>
      </c>
      <c r="O205" s="24"/>
      <c r="P205" s="24"/>
      <c r="R205" s="32"/>
      <c r="S205" s="32"/>
      <c r="U205" s="24">
        <v>25</v>
      </c>
      <c r="V205" s="24"/>
      <c r="W205" s="31">
        <v>12</v>
      </c>
      <c r="X205" s="31">
        <v>12</v>
      </c>
      <c r="AE205" s="31">
        <v>500</v>
      </c>
      <c r="AF205" s="31" t="s">
        <v>432</v>
      </c>
      <c r="AG205" s="31" t="s">
        <v>790</v>
      </c>
      <c r="AH205" s="24" t="s">
        <v>11</v>
      </c>
      <c r="AK205" s="35">
        <v>1</v>
      </c>
      <c r="AL205" s="24">
        <v>7.7050000000000001</v>
      </c>
      <c r="AP205" s="31" t="s">
        <v>397</v>
      </c>
    </row>
    <row r="206" spans="1:42" s="31" customFormat="1">
      <c r="A206" s="24" t="s">
        <v>564</v>
      </c>
      <c r="B206" s="31" t="s">
        <v>37</v>
      </c>
      <c r="C206" s="31" t="s">
        <v>18</v>
      </c>
      <c r="D206" s="31" t="s">
        <v>19</v>
      </c>
      <c r="F206" s="31" t="s">
        <v>789</v>
      </c>
      <c r="H206" s="31">
        <v>43.732104999999997</v>
      </c>
      <c r="I206" s="31">
        <v>11.557416</v>
      </c>
      <c r="J206" s="31">
        <v>1100</v>
      </c>
      <c r="K206" s="24" t="s">
        <v>787</v>
      </c>
      <c r="L206" s="24" t="s">
        <v>791</v>
      </c>
      <c r="M206" s="31" t="s">
        <v>382</v>
      </c>
      <c r="N206" s="24">
        <v>0</v>
      </c>
      <c r="O206" s="24"/>
      <c r="P206" s="24"/>
      <c r="R206" s="32"/>
      <c r="S206" s="32"/>
      <c r="U206" s="24">
        <v>25</v>
      </c>
      <c r="V206" s="24"/>
      <c r="W206" s="31">
        <v>12</v>
      </c>
      <c r="X206" s="31">
        <v>12</v>
      </c>
      <c r="AE206" s="31">
        <v>500</v>
      </c>
      <c r="AF206" s="31" t="s">
        <v>432</v>
      </c>
      <c r="AG206" s="31" t="s">
        <v>790</v>
      </c>
      <c r="AH206" s="24" t="s">
        <v>11</v>
      </c>
      <c r="AK206" s="35">
        <v>1</v>
      </c>
      <c r="AL206" s="24">
        <v>56.639000000000003</v>
      </c>
      <c r="AP206" s="31" t="s">
        <v>397</v>
      </c>
    </row>
    <row r="207" spans="1:42" s="31" customFormat="1">
      <c r="A207" s="24" t="s">
        <v>564</v>
      </c>
      <c r="B207" s="31" t="s">
        <v>37</v>
      </c>
      <c r="C207" s="31" t="s">
        <v>18</v>
      </c>
      <c r="D207" s="31" t="s">
        <v>19</v>
      </c>
      <c r="F207" s="31" t="s">
        <v>789</v>
      </c>
      <c r="H207" s="31">
        <v>43.732104999999997</v>
      </c>
      <c r="I207" s="31">
        <v>11.557416</v>
      </c>
      <c r="J207" s="31">
        <v>1100</v>
      </c>
      <c r="K207" s="24" t="s">
        <v>787</v>
      </c>
      <c r="L207" s="24" t="s">
        <v>791</v>
      </c>
      <c r="M207" s="31" t="s">
        <v>382</v>
      </c>
      <c r="N207" s="24">
        <v>42</v>
      </c>
      <c r="O207" s="24"/>
      <c r="P207" s="24"/>
      <c r="R207" s="32"/>
      <c r="S207" s="32"/>
      <c r="U207" s="24">
        <v>25</v>
      </c>
      <c r="V207" s="24"/>
      <c r="W207" s="31">
        <v>12</v>
      </c>
      <c r="X207" s="31">
        <v>12</v>
      </c>
      <c r="AE207" s="31">
        <v>500</v>
      </c>
      <c r="AF207" s="31" t="s">
        <v>432</v>
      </c>
      <c r="AG207" s="31" t="s">
        <v>790</v>
      </c>
      <c r="AH207" s="24" t="s">
        <v>11</v>
      </c>
      <c r="AK207" s="35">
        <v>1</v>
      </c>
      <c r="AL207" s="24">
        <v>60</v>
      </c>
      <c r="AP207" s="31" t="s">
        <v>397</v>
      </c>
    </row>
    <row r="208" spans="1:42" s="31" customFormat="1">
      <c r="A208" s="24" t="s">
        <v>564</v>
      </c>
      <c r="B208" s="31" t="s">
        <v>37</v>
      </c>
      <c r="C208" s="31" t="s">
        <v>18</v>
      </c>
      <c r="D208" s="31" t="s">
        <v>19</v>
      </c>
      <c r="F208" s="31" t="s">
        <v>789</v>
      </c>
      <c r="H208" s="31">
        <v>43.732104999999997</v>
      </c>
      <c r="I208" s="31">
        <v>11.557416</v>
      </c>
      <c r="J208" s="31">
        <v>1100</v>
      </c>
      <c r="K208" s="24" t="s">
        <v>787</v>
      </c>
      <c r="L208" s="24" t="s">
        <v>791</v>
      </c>
      <c r="M208" s="31" t="s">
        <v>382</v>
      </c>
      <c r="N208" s="24">
        <v>70</v>
      </c>
      <c r="O208" s="24"/>
      <c r="P208" s="24"/>
      <c r="R208" s="32"/>
      <c r="S208" s="32"/>
      <c r="U208" s="24">
        <v>25</v>
      </c>
      <c r="V208" s="24"/>
      <c r="W208" s="31">
        <v>12</v>
      </c>
      <c r="X208" s="31">
        <v>12</v>
      </c>
      <c r="AE208" s="31">
        <v>500</v>
      </c>
      <c r="AF208" s="31" t="s">
        <v>432</v>
      </c>
      <c r="AG208" s="31" t="s">
        <v>790</v>
      </c>
      <c r="AH208" s="24" t="s">
        <v>11</v>
      </c>
      <c r="AK208" s="35">
        <v>1</v>
      </c>
      <c r="AL208" s="24">
        <v>59.835999999999999</v>
      </c>
      <c r="AP208" s="31" t="s">
        <v>397</v>
      </c>
    </row>
    <row r="209" spans="1:42" s="31" customFormat="1">
      <c r="A209" s="24" t="s">
        <v>564</v>
      </c>
      <c r="B209" s="31" t="s">
        <v>37</v>
      </c>
      <c r="C209" s="31" t="s">
        <v>18</v>
      </c>
      <c r="D209" s="31" t="s">
        <v>19</v>
      </c>
      <c r="F209" s="31" t="s">
        <v>789</v>
      </c>
      <c r="H209" s="31">
        <v>43.732104999999997</v>
      </c>
      <c r="I209" s="31">
        <v>11.557416</v>
      </c>
      <c r="J209" s="31">
        <v>1100</v>
      </c>
      <c r="K209" s="24" t="s">
        <v>787</v>
      </c>
      <c r="L209" s="24" t="s">
        <v>791</v>
      </c>
      <c r="M209" s="31" t="s">
        <v>382</v>
      </c>
      <c r="N209" s="24">
        <v>98</v>
      </c>
      <c r="O209" s="24"/>
      <c r="P209" s="24"/>
      <c r="R209" s="32"/>
      <c r="S209" s="32"/>
      <c r="U209" s="24">
        <v>25</v>
      </c>
      <c r="V209" s="24"/>
      <c r="W209" s="31">
        <v>12</v>
      </c>
      <c r="X209" s="31">
        <v>12</v>
      </c>
      <c r="AE209" s="31">
        <v>500</v>
      </c>
      <c r="AF209" s="31" t="s">
        <v>432</v>
      </c>
      <c r="AG209" s="31" t="s">
        <v>790</v>
      </c>
      <c r="AH209" s="24" t="s">
        <v>11</v>
      </c>
      <c r="AK209" s="35">
        <v>1</v>
      </c>
      <c r="AL209" s="24">
        <v>53.689</v>
      </c>
      <c r="AP209" s="31" t="s">
        <v>397</v>
      </c>
    </row>
    <row r="210" spans="1:42" s="31" customFormat="1">
      <c r="A210" s="24" t="s">
        <v>564</v>
      </c>
      <c r="B210" s="31" t="s">
        <v>37</v>
      </c>
      <c r="C210" s="31" t="s">
        <v>18</v>
      </c>
      <c r="D210" s="31" t="s">
        <v>19</v>
      </c>
      <c r="F210" s="31" t="s">
        <v>789</v>
      </c>
      <c r="H210" s="31">
        <v>43.732104999999997</v>
      </c>
      <c r="I210" s="31">
        <v>11.557416</v>
      </c>
      <c r="J210" s="31">
        <v>1100</v>
      </c>
      <c r="K210" s="24" t="s">
        <v>787</v>
      </c>
      <c r="L210" s="24" t="s">
        <v>791</v>
      </c>
      <c r="M210" s="31" t="s">
        <v>382</v>
      </c>
      <c r="N210" s="24">
        <v>154</v>
      </c>
      <c r="O210" s="24"/>
      <c r="P210" s="24"/>
      <c r="R210" s="32"/>
      <c r="S210" s="32"/>
      <c r="U210" s="24">
        <v>25</v>
      </c>
      <c r="V210" s="24"/>
      <c r="W210" s="31">
        <v>12</v>
      </c>
      <c r="X210" s="31">
        <v>12</v>
      </c>
      <c r="AE210" s="31">
        <v>500</v>
      </c>
      <c r="AF210" s="31" t="s">
        <v>432</v>
      </c>
      <c r="AG210" s="31" t="s">
        <v>790</v>
      </c>
      <c r="AH210" s="24" t="s">
        <v>11</v>
      </c>
      <c r="AK210" s="35">
        <v>1</v>
      </c>
      <c r="AL210" s="24">
        <v>25.327999999999999</v>
      </c>
      <c r="AP210" s="31" t="s">
        <v>397</v>
      </c>
    </row>
    <row r="211" spans="1:42" s="31" customFormat="1">
      <c r="A211" s="24" t="s">
        <v>564</v>
      </c>
      <c r="B211" s="31" t="s">
        <v>37</v>
      </c>
      <c r="C211" s="31" t="s">
        <v>18</v>
      </c>
      <c r="D211" s="31" t="s">
        <v>19</v>
      </c>
      <c r="F211" s="31" t="s">
        <v>789</v>
      </c>
      <c r="H211" s="31">
        <v>43.732104999999997</v>
      </c>
      <c r="I211" s="31">
        <v>11.557416</v>
      </c>
      <c r="J211" s="31">
        <v>1100</v>
      </c>
      <c r="K211" s="24" t="s">
        <v>787</v>
      </c>
      <c r="L211" s="24" t="s">
        <v>791</v>
      </c>
      <c r="M211" s="31" t="s">
        <v>382</v>
      </c>
      <c r="N211" s="24">
        <v>197</v>
      </c>
      <c r="O211" s="24"/>
      <c r="P211" s="24"/>
      <c r="R211" s="32"/>
      <c r="S211" s="32"/>
      <c r="U211" s="24">
        <v>25</v>
      </c>
      <c r="V211" s="24"/>
      <c r="W211" s="31">
        <v>12</v>
      </c>
      <c r="X211" s="31">
        <v>12</v>
      </c>
      <c r="AE211" s="31">
        <v>500</v>
      </c>
      <c r="AF211" s="31" t="s">
        <v>432</v>
      </c>
      <c r="AG211" s="31" t="s">
        <v>790</v>
      </c>
      <c r="AH211" s="24" t="s">
        <v>11</v>
      </c>
      <c r="AK211" s="35">
        <v>1</v>
      </c>
      <c r="AL211" s="24">
        <v>10.574</v>
      </c>
      <c r="AP211" s="31" t="s">
        <v>397</v>
      </c>
    </row>
    <row r="212" spans="1:42" s="31" customFormat="1">
      <c r="A212" s="24" t="s">
        <v>564</v>
      </c>
      <c r="B212" s="31" t="s">
        <v>37</v>
      </c>
      <c r="C212" s="31" t="s">
        <v>18</v>
      </c>
      <c r="D212" s="31" t="s">
        <v>19</v>
      </c>
      <c r="F212" s="31" t="s">
        <v>789</v>
      </c>
      <c r="H212" s="31">
        <v>43.732104999999997</v>
      </c>
      <c r="I212" s="31">
        <v>11.557416</v>
      </c>
      <c r="J212" s="31">
        <v>1100</v>
      </c>
      <c r="K212" s="24" t="s">
        <v>788</v>
      </c>
      <c r="L212" s="24" t="s">
        <v>791</v>
      </c>
      <c r="M212" s="31" t="s">
        <v>382</v>
      </c>
      <c r="N212" s="24">
        <v>0</v>
      </c>
      <c r="O212" s="24"/>
      <c r="P212" s="24"/>
      <c r="R212" s="32"/>
      <c r="S212" s="32"/>
      <c r="U212" s="24">
        <v>25</v>
      </c>
      <c r="V212" s="24"/>
      <c r="W212" s="31">
        <v>12</v>
      </c>
      <c r="X212" s="31">
        <v>12</v>
      </c>
      <c r="AE212" s="31">
        <v>500</v>
      </c>
      <c r="AF212" s="31" t="s">
        <v>432</v>
      </c>
      <c r="AG212" s="31" t="s">
        <v>790</v>
      </c>
      <c r="AH212" s="24" t="s">
        <v>11</v>
      </c>
      <c r="AK212" s="35">
        <v>1</v>
      </c>
      <c r="AL212" s="24">
        <v>24.754000000000001</v>
      </c>
      <c r="AP212" s="31" t="s">
        <v>397</v>
      </c>
    </row>
    <row r="213" spans="1:42" s="31" customFormat="1">
      <c r="A213" s="24" t="s">
        <v>564</v>
      </c>
      <c r="B213" s="31" t="s">
        <v>37</v>
      </c>
      <c r="C213" s="31" t="s">
        <v>18</v>
      </c>
      <c r="D213" s="31" t="s">
        <v>19</v>
      </c>
      <c r="F213" s="31" t="s">
        <v>789</v>
      </c>
      <c r="H213" s="31">
        <v>43.732104999999997</v>
      </c>
      <c r="I213" s="31">
        <v>11.557416</v>
      </c>
      <c r="J213" s="31">
        <v>1100</v>
      </c>
      <c r="K213" s="24" t="s">
        <v>788</v>
      </c>
      <c r="L213" s="24" t="s">
        <v>791</v>
      </c>
      <c r="M213" s="31" t="s">
        <v>382</v>
      </c>
      <c r="N213" s="24">
        <v>42</v>
      </c>
      <c r="O213" s="24"/>
      <c r="P213" s="24"/>
      <c r="R213" s="32"/>
      <c r="S213" s="32"/>
      <c r="U213" s="24">
        <v>25</v>
      </c>
      <c r="V213" s="24"/>
      <c r="W213" s="31">
        <v>12</v>
      </c>
      <c r="X213" s="31">
        <v>12</v>
      </c>
      <c r="AE213" s="31">
        <v>500</v>
      </c>
      <c r="AF213" s="31" t="s">
        <v>432</v>
      </c>
      <c r="AG213" s="31" t="s">
        <v>790</v>
      </c>
      <c r="AH213" s="24" t="s">
        <v>11</v>
      </c>
      <c r="AK213" s="35">
        <v>1</v>
      </c>
      <c r="AL213" s="24">
        <v>40.328000000000003</v>
      </c>
      <c r="AP213" s="31" t="s">
        <v>397</v>
      </c>
    </row>
    <row r="214" spans="1:42" s="31" customFormat="1">
      <c r="A214" s="24" t="s">
        <v>564</v>
      </c>
      <c r="B214" s="31" t="s">
        <v>37</v>
      </c>
      <c r="C214" s="31" t="s">
        <v>18</v>
      </c>
      <c r="D214" s="31" t="s">
        <v>19</v>
      </c>
      <c r="F214" s="31" t="s">
        <v>789</v>
      </c>
      <c r="H214" s="31">
        <v>43.732104999999997</v>
      </c>
      <c r="I214" s="31">
        <v>11.557416</v>
      </c>
      <c r="J214" s="31">
        <v>1100</v>
      </c>
      <c r="K214" s="24" t="s">
        <v>788</v>
      </c>
      <c r="L214" s="24" t="s">
        <v>791</v>
      </c>
      <c r="M214" s="31" t="s">
        <v>382</v>
      </c>
      <c r="N214" s="24">
        <v>70</v>
      </c>
      <c r="O214" s="24"/>
      <c r="P214" s="24"/>
      <c r="R214" s="32"/>
      <c r="S214" s="32"/>
      <c r="U214" s="24">
        <v>25</v>
      </c>
      <c r="V214" s="24"/>
      <c r="W214" s="31">
        <v>12</v>
      </c>
      <c r="X214" s="31">
        <v>12</v>
      </c>
      <c r="AE214" s="31">
        <v>500</v>
      </c>
      <c r="AF214" s="31" t="s">
        <v>432</v>
      </c>
      <c r="AG214" s="31" t="s">
        <v>790</v>
      </c>
      <c r="AH214" s="24" t="s">
        <v>11</v>
      </c>
      <c r="AK214" s="35">
        <v>1</v>
      </c>
      <c r="AL214" s="24">
        <v>50.738</v>
      </c>
      <c r="AP214" s="31" t="s">
        <v>397</v>
      </c>
    </row>
    <row r="215" spans="1:42" s="31" customFormat="1">
      <c r="A215" s="24" t="s">
        <v>564</v>
      </c>
      <c r="B215" s="31" t="s">
        <v>37</v>
      </c>
      <c r="C215" s="31" t="s">
        <v>18</v>
      </c>
      <c r="D215" s="31" t="s">
        <v>19</v>
      </c>
      <c r="F215" s="31" t="s">
        <v>789</v>
      </c>
      <c r="H215" s="31">
        <v>43.732104999999997</v>
      </c>
      <c r="I215" s="31">
        <v>11.557416</v>
      </c>
      <c r="J215" s="31">
        <v>1100</v>
      </c>
      <c r="K215" s="24" t="s">
        <v>788</v>
      </c>
      <c r="L215" s="24" t="s">
        <v>791</v>
      </c>
      <c r="M215" s="31" t="s">
        <v>382</v>
      </c>
      <c r="N215" s="24">
        <v>98</v>
      </c>
      <c r="O215" s="24"/>
      <c r="P215" s="24"/>
      <c r="R215" s="32"/>
      <c r="S215" s="32"/>
      <c r="U215" s="24">
        <v>25</v>
      </c>
      <c r="V215" s="24"/>
      <c r="W215" s="31">
        <v>12</v>
      </c>
      <c r="X215" s="31">
        <v>12</v>
      </c>
      <c r="AE215" s="31">
        <v>500</v>
      </c>
      <c r="AF215" s="31" t="s">
        <v>432</v>
      </c>
      <c r="AG215" s="31" t="s">
        <v>790</v>
      </c>
      <c r="AH215" s="24" t="s">
        <v>11</v>
      </c>
      <c r="AK215" s="35">
        <v>1</v>
      </c>
      <c r="AL215" s="24">
        <v>48.197000000000003</v>
      </c>
      <c r="AP215" s="31" t="s">
        <v>397</v>
      </c>
    </row>
    <row r="216" spans="1:42" s="31" customFormat="1">
      <c r="A216" s="24" t="s">
        <v>564</v>
      </c>
      <c r="B216" s="31" t="s">
        <v>37</v>
      </c>
      <c r="C216" s="31" t="s">
        <v>18</v>
      </c>
      <c r="D216" s="31" t="s">
        <v>19</v>
      </c>
      <c r="F216" s="31" t="s">
        <v>789</v>
      </c>
      <c r="H216" s="31">
        <v>43.732104999999997</v>
      </c>
      <c r="I216" s="31">
        <v>11.557416</v>
      </c>
      <c r="J216" s="31">
        <v>1100</v>
      </c>
      <c r="K216" s="24" t="s">
        <v>788</v>
      </c>
      <c r="L216" s="24" t="s">
        <v>791</v>
      </c>
      <c r="M216" s="31" t="s">
        <v>382</v>
      </c>
      <c r="N216" s="24">
        <v>154</v>
      </c>
      <c r="O216" s="24"/>
      <c r="P216" s="24"/>
      <c r="R216" s="32"/>
      <c r="S216" s="32"/>
      <c r="U216" s="24">
        <v>25</v>
      </c>
      <c r="V216" s="24"/>
      <c r="W216" s="31">
        <v>12</v>
      </c>
      <c r="X216" s="31">
        <v>12</v>
      </c>
      <c r="AE216" s="31">
        <v>500</v>
      </c>
      <c r="AF216" s="31" t="s">
        <v>432</v>
      </c>
      <c r="AG216" s="31" t="s">
        <v>790</v>
      </c>
      <c r="AH216" s="24" t="s">
        <v>11</v>
      </c>
      <c r="AK216" s="35">
        <v>1</v>
      </c>
      <c r="AL216" s="24">
        <v>23.033000000000001</v>
      </c>
      <c r="AP216" s="31" t="s">
        <v>397</v>
      </c>
    </row>
    <row r="217" spans="1:42" s="31" customFormat="1">
      <c r="A217" s="24" t="s">
        <v>564</v>
      </c>
      <c r="B217" s="31" t="s">
        <v>37</v>
      </c>
      <c r="C217" s="31" t="s">
        <v>18</v>
      </c>
      <c r="D217" s="31" t="s">
        <v>19</v>
      </c>
      <c r="F217" s="31" t="s">
        <v>789</v>
      </c>
      <c r="H217" s="31">
        <v>43.732104999999997</v>
      </c>
      <c r="I217" s="31">
        <v>11.557416</v>
      </c>
      <c r="J217" s="31">
        <v>1100</v>
      </c>
      <c r="K217" s="24" t="s">
        <v>788</v>
      </c>
      <c r="L217" s="24" t="s">
        <v>791</v>
      </c>
      <c r="M217" s="31" t="s">
        <v>382</v>
      </c>
      <c r="N217" s="24">
        <v>197</v>
      </c>
      <c r="O217" s="24"/>
      <c r="P217" s="24"/>
      <c r="R217" s="32"/>
      <c r="S217" s="32"/>
      <c r="U217" s="24">
        <v>25</v>
      </c>
      <c r="V217" s="24"/>
      <c r="W217" s="31">
        <v>12</v>
      </c>
      <c r="X217" s="31">
        <v>12</v>
      </c>
      <c r="AE217" s="31">
        <v>500</v>
      </c>
      <c r="AF217" s="31" t="s">
        <v>432</v>
      </c>
      <c r="AG217" s="31" t="s">
        <v>790</v>
      </c>
      <c r="AH217" s="24" t="s">
        <v>11</v>
      </c>
      <c r="AK217" s="35">
        <v>1</v>
      </c>
      <c r="AL217" s="24">
        <v>11.066000000000001</v>
      </c>
      <c r="AP217" s="31" t="s">
        <v>397</v>
      </c>
    </row>
    <row r="218" spans="1:42" s="31" customFormat="1">
      <c r="A218" s="24" t="s">
        <v>564</v>
      </c>
      <c r="B218" s="31" t="s">
        <v>37</v>
      </c>
      <c r="C218" s="31" t="s">
        <v>18</v>
      </c>
      <c r="D218" s="31" t="s">
        <v>19</v>
      </c>
      <c r="F218" s="31" t="s">
        <v>789</v>
      </c>
      <c r="H218" s="31">
        <v>43.732104999999997</v>
      </c>
      <c r="I218" s="31">
        <v>11.557416</v>
      </c>
      <c r="J218" s="31">
        <v>1100</v>
      </c>
      <c r="K218" s="24" t="s">
        <v>785</v>
      </c>
      <c r="L218" s="24" t="s">
        <v>792</v>
      </c>
      <c r="M218" s="31" t="s">
        <v>382</v>
      </c>
      <c r="N218" s="24">
        <v>0</v>
      </c>
      <c r="O218" s="24"/>
      <c r="P218" s="24"/>
      <c r="R218" s="32"/>
      <c r="S218" s="32"/>
      <c r="U218" s="24">
        <v>25</v>
      </c>
      <c r="V218" s="24"/>
      <c r="W218" s="31">
        <v>12</v>
      </c>
      <c r="X218" s="31">
        <v>12</v>
      </c>
      <c r="AE218" s="31">
        <v>500</v>
      </c>
      <c r="AF218" s="31" t="s">
        <v>432</v>
      </c>
      <c r="AG218" s="31" t="s">
        <v>790</v>
      </c>
      <c r="AH218" s="33" t="s">
        <v>424</v>
      </c>
      <c r="AK218" s="24">
        <v>0.13500000000000001</v>
      </c>
      <c r="AL218" s="36">
        <v>60</v>
      </c>
      <c r="AP218" s="31" t="s">
        <v>397</v>
      </c>
    </row>
    <row r="219" spans="1:42" s="31" customFormat="1">
      <c r="A219" s="24" t="s">
        <v>564</v>
      </c>
      <c r="B219" s="31" t="s">
        <v>37</v>
      </c>
      <c r="C219" s="31" t="s">
        <v>18</v>
      </c>
      <c r="D219" s="31" t="s">
        <v>19</v>
      </c>
      <c r="F219" s="31" t="s">
        <v>789</v>
      </c>
      <c r="H219" s="31">
        <v>43.732104999999997</v>
      </c>
      <c r="I219" s="31">
        <v>11.557416</v>
      </c>
      <c r="J219" s="31">
        <v>1100</v>
      </c>
      <c r="K219" s="24" t="s">
        <v>785</v>
      </c>
      <c r="L219" s="24" t="s">
        <v>792</v>
      </c>
      <c r="M219" s="31" t="s">
        <v>382</v>
      </c>
      <c r="N219" s="24">
        <v>42</v>
      </c>
      <c r="O219" s="24"/>
      <c r="P219" s="24"/>
      <c r="R219" s="32"/>
      <c r="S219" s="32"/>
      <c r="U219" s="24">
        <v>25</v>
      </c>
      <c r="V219" s="24"/>
      <c r="W219" s="31">
        <v>12</v>
      </c>
      <c r="X219" s="31">
        <v>12</v>
      </c>
      <c r="AE219" s="31">
        <v>500</v>
      </c>
      <c r="AF219" s="31" t="s">
        <v>432</v>
      </c>
      <c r="AG219" s="31" t="s">
        <v>790</v>
      </c>
      <c r="AH219" s="33" t="s">
        <v>424</v>
      </c>
      <c r="AK219" s="24">
        <v>0.13500000000000001</v>
      </c>
      <c r="AL219" s="36">
        <v>60</v>
      </c>
      <c r="AP219" s="31" t="s">
        <v>397</v>
      </c>
    </row>
    <row r="220" spans="1:42" s="31" customFormat="1">
      <c r="A220" s="24" t="s">
        <v>564</v>
      </c>
      <c r="B220" s="31" t="s">
        <v>37</v>
      </c>
      <c r="C220" s="31" t="s">
        <v>18</v>
      </c>
      <c r="D220" s="31" t="s">
        <v>19</v>
      </c>
      <c r="F220" s="31" t="s">
        <v>789</v>
      </c>
      <c r="H220" s="31">
        <v>43.732104999999997</v>
      </c>
      <c r="I220" s="31">
        <v>11.557416</v>
      </c>
      <c r="J220" s="31">
        <v>1100</v>
      </c>
      <c r="K220" s="24" t="s">
        <v>785</v>
      </c>
      <c r="L220" s="24" t="s">
        <v>792</v>
      </c>
      <c r="M220" s="31" t="s">
        <v>382</v>
      </c>
      <c r="N220" s="24">
        <v>70</v>
      </c>
      <c r="O220" s="24"/>
      <c r="P220" s="24"/>
      <c r="R220" s="32"/>
      <c r="S220" s="32"/>
      <c r="U220" s="24">
        <v>25</v>
      </c>
      <c r="V220" s="24"/>
      <c r="W220" s="31">
        <v>12</v>
      </c>
      <c r="X220" s="31">
        <v>12</v>
      </c>
      <c r="AE220" s="31">
        <v>500</v>
      </c>
      <c r="AF220" s="31" t="s">
        <v>432</v>
      </c>
      <c r="AG220" s="31" t="s">
        <v>790</v>
      </c>
      <c r="AH220" s="33" t="s">
        <v>424</v>
      </c>
      <c r="AK220" s="24">
        <v>19.756</v>
      </c>
      <c r="AL220" s="36">
        <v>60</v>
      </c>
      <c r="AP220" s="31" t="s">
        <v>397</v>
      </c>
    </row>
    <row r="221" spans="1:42" s="31" customFormat="1">
      <c r="A221" s="24" t="s">
        <v>564</v>
      </c>
      <c r="B221" s="31" t="s">
        <v>37</v>
      </c>
      <c r="C221" s="31" t="s">
        <v>18</v>
      </c>
      <c r="D221" s="31" t="s">
        <v>19</v>
      </c>
      <c r="F221" s="31" t="s">
        <v>789</v>
      </c>
      <c r="H221" s="31">
        <v>43.732104999999997</v>
      </c>
      <c r="I221" s="31">
        <v>11.557416</v>
      </c>
      <c r="J221" s="31">
        <v>1100</v>
      </c>
      <c r="K221" s="24" t="s">
        <v>785</v>
      </c>
      <c r="L221" s="24" t="s">
        <v>792</v>
      </c>
      <c r="M221" s="31" t="s">
        <v>382</v>
      </c>
      <c r="N221" s="24">
        <v>98</v>
      </c>
      <c r="O221" s="24"/>
      <c r="P221" s="24"/>
      <c r="R221" s="32"/>
      <c r="S221" s="32"/>
      <c r="U221" s="24">
        <v>25</v>
      </c>
      <c r="V221" s="24"/>
      <c r="W221" s="31">
        <v>12</v>
      </c>
      <c r="X221" s="31">
        <v>12</v>
      </c>
      <c r="AE221" s="31">
        <v>500</v>
      </c>
      <c r="AF221" s="31" t="s">
        <v>432</v>
      </c>
      <c r="AG221" s="31" t="s">
        <v>790</v>
      </c>
      <c r="AH221" s="33" t="s">
        <v>424</v>
      </c>
      <c r="AK221" s="24">
        <v>79.837999999999994</v>
      </c>
      <c r="AL221" s="36">
        <v>60</v>
      </c>
      <c r="AP221" s="31" t="s">
        <v>397</v>
      </c>
    </row>
    <row r="222" spans="1:42" s="31" customFormat="1">
      <c r="A222" s="24" t="s">
        <v>564</v>
      </c>
      <c r="B222" s="31" t="s">
        <v>37</v>
      </c>
      <c r="C222" s="31" t="s">
        <v>18</v>
      </c>
      <c r="D222" s="31" t="s">
        <v>19</v>
      </c>
      <c r="F222" s="31" t="s">
        <v>789</v>
      </c>
      <c r="H222" s="31">
        <v>43.732104999999997</v>
      </c>
      <c r="I222" s="31">
        <v>11.557416</v>
      </c>
      <c r="J222" s="31">
        <v>1100</v>
      </c>
      <c r="K222" s="24" t="s">
        <v>785</v>
      </c>
      <c r="L222" s="24" t="s">
        <v>792</v>
      </c>
      <c r="M222" s="31" t="s">
        <v>382</v>
      </c>
      <c r="N222" s="24">
        <v>154</v>
      </c>
      <c r="O222" s="24"/>
      <c r="P222" s="24"/>
      <c r="R222" s="32"/>
      <c r="S222" s="32"/>
      <c r="U222" s="24">
        <v>25</v>
      </c>
      <c r="V222" s="24"/>
      <c r="W222" s="31">
        <v>12</v>
      </c>
      <c r="X222" s="31">
        <v>12</v>
      </c>
      <c r="AE222" s="31">
        <v>500</v>
      </c>
      <c r="AF222" s="31" t="s">
        <v>432</v>
      </c>
      <c r="AG222" s="31" t="s">
        <v>790</v>
      </c>
      <c r="AH222" s="33" t="s">
        <v>424</v>
      </c>
      <c r="AK222" s="24">
        <v>99.459000000000003</v>
      </c>
      <c r="AL222" s="36">
        <v>60</v>
      </c>
      <c r="AP222" s="31" t="s">
        <v>397</v>
      </c>
    </row>
    <row r="223" spans="1:42" s="31" customFormat="1">
      <c r="A223" s="24" t="s">
        <v>564</v>
      </c>
      <c r="B223" s="31" t="s">
        <v>37</v>
      </c>
      <c r="C223" s="31" t="s">
        <v>18</v>
      </c>
      <c r="D223" s="31" t="s">
        <v>19</v>
      </c>
      <c r="F223" s="31" t="s">
        <v>789</v>
      </c>
      <c r="H223" s="31">
        <v>43.732104999999997</v>
      </c>
      <c r="I223" s="31">
        <v>11.557416</v>
      </c>
      <c r="J223" s="31">
        <v>1100</v>
      </c>
      <c r="K223" s="24" t="s">
        <v>785</v>
      </c>
      <c r="L223" s="24" t="s">
        <v>792</v>
      </c>
      <c r="M223" s="31" t="s">
        <v>382</v>
      </c>
      <c r="N223" s="24">
        <v>197</v>
      </c>
      <c r="O223" s="24"/>
      <c r="P223" s="24"/>
      <c r="R223" s="32"/>
      <c r="S223" s="32"/>
      <c r="U223" s="24">
        <v>25</v>
      </c>
      <c r="V223" s="24"/>
      <c r="W223" s="31">
        <v>12</v>
      </c>
      <c r="X223" s="31">
        <v>12</v>
      </c>
      <c r="AE223" s="31">
        <v>500</v>
      </c>
      <c r="AF223" s="31" t="s">
        <v>432</v>
      </c>
      <c r="AG223" s="31" t="s">
        <v>790</v>
      </c>
      <c r="AH223" s="33" t="s">
        <v>424</v>
      </c>
      <c r="AK223" s="24">
        <v>99.593999999999994</v>
      </c>
      <c r="AL223" s="36">
        <v>60</v>
      </c>
      <c r="AP223" s="31" t="s">
        <v>397</v>
      </c>
    </row>
    <row r="224" spans="1:42" s="31" customFormat="1">
      <c r="A224" s="24" t="s">
        <v>564</v>
      </c>
      <c r="B224" s="31" t="s">
        <v>37</v>
      </c>
      <c r="C224" s="31" t="s">
        <v>18</v>
      </c>
      <c r="D224" s="31" t="s">
        <v>19</v>
      </c>
      <c r="F224" s="31" t="s">
        <v>789</v>
      </c>
      <c r="H224" s="31">
        <v>43.732104999999997</v>
      </c>
      <c r="I224" s="31">
        <v>11.557416</v>
      </c>
      <c r="J224" s="31">
        <v>1100</v>
      </c>
      <c r="K224" s="24" t="s">
        <v>786</v>
      </c>
      <c r="L224" s="24" t="s">
        <v>792</v>
      </c>
      <c r="M224" s="31" t="s">
        <v>382</v>
      </c>
      <c r="N224" s="24">
        <v>0</v>
      </c>
      <c r="O224" s="24"/>
      <c r="P224" s="24"/>
      <c r="R224" s="32"/>
      <c r="S224" s="32"/>
      <c r="U224" s="24">
        <v>25</v>
      </c>
      <c r="V224" s="24"/>
      <c r="W224" s="31">
        <v>12</v>
      </c>
      <c r="X224" s="31">
        <v>12</v>
      </c>
      <c r="AE224" s="31">
        <v>500</v>
      </c>
      <c r="AF224" s="31" t="s">
        <v>432</v>
      </c>
      <c r="AG224" s="31" t="s">
        <v>790</v>
      </c>
      <c r="AH224" s="33" t="s">
        <v>424</v>
      </c>
      <c r="AK224" s="24">
        <v>-0.13500000000000001</v>
      </c>
      <c r="AL224" s="36">
        <v>60</v>
      </c>
      <c r="AP224" s="31" t="s">
        <v>397</v>
      </c>
    </row>
    <row r="225" spans="1:42" s="31" customFormat="1">
      <c r="A225" s="24" t="s">
        <v>564</v>
      </c>
      <c r="B225" s="31" t="s">
        <v>37</v>
      </c>
      <c r="C225" s="31" t="s">
        <v>18</v>
      </c>
      <c r="D225" s="31" t="s">
        <v>19</v>
      </c>
      <c r="F225" s="31" t="s">
        <v>789</v>
      </c>
      <c r="H225" s="31">
        <v>43.732104999999997</v>
      </c>
      <c r="I225" s="31">
        <v>11.557416</v>
      </c>
      <c r="J225" s="31">
        <v>1100</v>
      </c>
      <c r="K225" s="24" t="s">
        <v>786</v>
      </c>
      <c r="L225" s="24" t="s">
        <v>792</v>
      </c>
      <c r="M225" s="31" t="s">
        <v>382</v>
      </c>
      <c r="N225" s="24">
        <v>42</v>
      </c>
      <c r="O225" s="24"/>
      <c r="P225" s="24"/>
      <c r="R225" s="32"/>
      <c r="S225" s="32"/>
      <c r="U225" s="24">
        <v>25</v>
      </c>
      <c r="V225" s="24"/>
      <c r="W225" s="31">
        <v>12</v>
      </c>
      <c r="X225" s="31">
        <v>12</v>
      </c>
      <c r="AE225" s="31">
        <v>500</v>
      </c>
      <c r="AF225" s="31" t="s">
        <v>432</v>
      </c>
      <c r="AG225" s="31" t="s">
        <v>790</v>
      </c>
      <c r="AH225" s="33" t="s">
        <v>424</v>
      </c>
      <c r="AK225" s="24">
        <v>0.27100000000000002</v>
      </c>
      <c r="AL225" s="36">
        <v>60</v>
      </c>
      <c r="AP225" s="31" t="s">
        <v>397</v>
      </c>
    </row>
    <row r="226" spans="1:42" s="31" customFormat="1">
      <c r="A226" s="24" t="s">
        <v>564</v>
      </c>
      <c r="B226" s="31" t="s">
        <v>37</v>
      </c>
      <c r="C226" s="31" t="s">
        <v>18</v>
      </c>
      <c r="D226" s="31" t="s">
        <v>19</v>
      </c>
      <c r="F226" s="31" t="s">
        <v>789</v>
      </c>
      <c r="H226" s="31">
        <v>43.732104999999997</v>
      </c>
      <c r="I226" s="31">
        <v>11.557416</v>
      </c>
      <c r="J226" s="31">
        <v>1100</v>
      </c>
      <c r="K226" s="24" t="s">
        <v>786</v>
      </c>
      <c r="L226" s="24" t="s">
        <v>792</v>
      </c>
      <c r="M226" s="31" t="s">
        <v>382</v>
      </c>
      <c r="N226" s="24">
        <v>70</v>
      </c>
      <c r="O226" s="24"/>
      <c r="P226" s="24"/>
      <c r="R226" s="32"/>
      <c r="S226" s="32"/>
      <c r="U226" s="24">
        <v>25</v>
      </c>
      <c r="V226" s="24"/>
      <c r="W226" s="31">
        <v>12</v>
      </c>
      <c r="X226" s="31">
        <v>12</v>
      </c>
      <c r="AE226" s="31">
        <v>500</v>
      </c>
      <c r="AF226" s="31" t="s">
        <v>432</v>
      </c>
      <c r="AG226" s="31" t="s">
        <v>790</v>
      </c>
      <c r="AH226" s="33" t="s">
        <v>424</v>
      </c>
      <c r="AK226" s="24">
        <v>32.881999999999998</v>
      </c>
      <c r="AL226" s="36">
        <v>60</v>
      </c>
      <c r="AP226" s="31" t="s">
        <v>397</v>
      </c>
    </row>
    <row r="227" spans="1:42" s="31" customFormat="1">
      <c r="A227" s="24" t="s">
        <v>564</v>
      </c>
      <c r="B227" s="31" t="s">
        <v>37</v>
      </c>
      <c r="C227" s="31" t="s">
        <v>18</v>
      </c>
      <c r="D227" s="31" t="s">
        <v>19</v>
      </c>
      <c r="F227" s="31" t="s">
        <v>789</v>
      </c>
      <c r="H227" s="31">
        <v>43.732104999999997</v>
      </c>
      <c r="I227" s="31">
        <v>11.557416</v>
      </c>
      <c r="J227" s="31">
        <v>1100</v>
      </c>
      <c r="K227" s="24" t="s">
        <v>786</v>
      </c>
      <c r="L227" s="24" t="s">
        <v>792</v>
      </c>
      <c r="M227" s="31" t="s">
        <v>382</v>
      </c>
      <c r="N227" s="24">
        <v>98</v>
      </c>
      <c r="O227" s="24"/>
      <c r="P227" s="24"/>
      <c r="R227" s="32"/>
      <c r="S227" s="32"/>
      <c r="U227" s="24">
        <v>25</v>
      </c>
      <c r="V227" s="24"/>
      <c r="W227" s="31">
        <v>12</v>
      </c>
      <c r="X227" s="31">
        <v>12</v>
      </c>
      <c r="AE227" s="31">
        <v>500</v>
      </c>
      <c r="AF227" s="31" t="s">
        <v>432</v>
      </c>
      <c r="AG227" s="31" t="s">
        <v>790</v>
      </c>
      <c r="AH227" s="33" t="s">
        <v>424</v>
      </c>
      <c r="AK227" s="24">
        <v>72.936000000000007</v>
      </c>
      <c r="AL227" s="36">
        <v>60</v>
      </c>
      <c r="AP227" s="31" t="s">
        <v>397</v>
      </c>
    </row>
    <row r="228" spans="1:42" s="31" customFormat="1">
      <c r="A228" s="24" t="s">
        <v>564</v>
      </c>
      <c r="B228" s="31" t="s">
        <v>37</v>
      </c>
      <c r="C228" s="31" t="s">
        <v>18</v>
      </c>
      <c r="D228" s="31" t="s">
        <v>19</v>
      </c>
      <c r="F228" s="31" t="s">
        <v>789</v>
      </c>
      <c r="H228" s="31">
        <v>43.732104999999997</v>
      </c>
      <c r="I228" s="31">
        <v>11.557416</v>
      </c>
      <c r="J228" s="31">
        <v>1100</v>
      </c>
      <c r="K228" s="24" t="s">
        <v>786</v>
      </c>
      <c r="L228" s="24" t="s">
        <v>792</v>
      </c>
      <c r="M228" s="31" t="s">
        <v>382</v>
      </c>
      <c r="N228" s="24">
        <v>154</v>
      </c>
      <c r="O228" s="24"/>
      <c r="P228" s="24"/>
      <c r="R228" s="32"/>
      <c r="S228" s="32"/>
      <c r="U228" s="24">
        <v>25</v>
      </c>
      <c r="V228" s="24"/>
      <c r="W228" s="31">
        <v>12</v>
      </c>
      <c r="X228" s="31">
        <v>12</v>
      </c>
      <c r="AE228" s="31">
        <v>500</v>
      </c>
      <c r="AF228" s="31" t="s">
        <v>432</v>
      </c>
      <c r="AG228" s="31" t="s">
        <v>790</v>
      </c>
      <c r="AH228" s="33" t="s">
        <v>424</v>
      </c>
      <c r="AK228" s="24">
        <v>99.322999999999993</v>
      </c>
      <c r="AL228" s="36">
        <v>60</v>
      </c>
      <c r="AP228" s="31" t="s">
        <v>397</v>
      </c>
    </row>
    <row r="229" spans="1:42" s="31" customFormat="1">
      <c r="A229" s="24" t="s">
        <v>564</v>
      </c>
      <c r="B229" s="31" t="s">
        <v>37</v>
      </c>
      <c r="C229" s="31" t="s">
        <v>18</v>
      </c>
      <c r="D229" s="31" t="s">
        <v>19</v>
      </c>
      <c r="F229" s="31" t="s">
        <v>789</v>
      </c>
      <c r="H229" s="31">
        <v>43.732104999999997</v>
      </c>
      <c r="I229" s="31">
        <v>11.557416</v>
      </c>
      <c r="J229" s="31">
        <v>1100</v>
      </c>
      <c r="K229" s="24" t="s">
        <v>786</v>
      </c>
      <c r="L229" s="24" t="s">
        <v>792</v>
      </c>
      <c r="M229" s="31" t="s">
        <v>382</v>
      </c>
      <c r="N229" s="24">
        <v>197</v>
      </c>
      <c r="O229" s="24"/>
      <c r="P229" s="24"/>
      <c r="R229" s="32"/>
      <c r="S229" s="32"/>
      <c r="U229" s="24">
        <v>25</v>
      </c>
      <c r="V229" s="24"/>
      <c r="W229" s="31">
        <v>12</v>
      </c>
      <c r="X229" s="31">
        <v>12</v>
      </c>
      <c r="AE229" s="31">
        <v>500</v>
      </c>
      <c r="AF229" s="31" t="s">
        <v>432</v>
      </c>
      <c r="AG229" s="31" t="s">
        <v>790</v>
      </c>
      <c r="AH229" s="33" t="s">
        <v>424</v>
      </c>
      <c r="AK229" s="24">
        <v>99.459000000000003</v>
      </c>
      <c r="AL229" s="36">
        <v>60</v>
      </c>
      <c r="AP229" s="31" t="s">
        <v>397</v>
      </c>
    </row>
    <row r="230" spans="1:42" s="31" customFormat="1">
      <c r="A230" s="24" t="s">
        <v>564</v>
      </c>
      <c r="B230" s="31" t="s">
        <v>37</v>
      </c>
      <c r="C230" s="31" t="s">
        <v>18</v>
      </c>
      <c r="D230" s="31" t="s">
        <v>19</v>
      </c>
      <c r="F230" s="31" t="s">
        <v>789</v>
      </c>
      <c r="H230" s="31">
        <v>43.732104999999997</v>
      </c>
      <c r="I230" s="31">
        <v>11.557416</v>
      </c>
      <c r="J230" s="31">
        <v>1100</v>
      </c>
      <c r="K230" s="24" t="s">
        <v>787</v>
      </c>
      <c r="L230" s="24" t="s">
        <v>792</v>
      </c>
      <c r="M230" s="31" t="s">
        <v>382</v>
      </c>
      <c r="N230" s="24">
        <v>0</v>
      </c>
      <c r="O230" s="24"/>
      <c r="P230" s="24"/>
      <c r="R230" s="32"/>
      <c r="S230" s="32"/>
      <c r="U230" s="24">
        <v>25</v>
      </c>
      <c r="V230" s="24"/>
      <c r="W230" s="31">
        <v>12</v>
      </c>
      <c r="X230" s="31">
        <v>12</v>
      </c>
      <c r="AE230" s="31">
        <v>500</v>
      </c>
      <c r="AF230" s="31" t="s">
        <v>432</v>
      </c>
      <c r="AG230" s="31" t="s">
        <v>790</v>
      </c>
      <c r="AH230" s="33" t="s">
        <v>424</v>
      </c>
      <c r="AK230" s="24">
        <v>19.620999999999999</v>
      </c>
      <c r="AL230" s="36">
        <v>60</v>
      </c>
      <c r="AP230" s="31" t="s">
        <v>397</v>
      </c>
    </row>
    <row r="231" spans="1:42" s="31" customFormat="1">
      <c r="A231" s="24" t="s">
        <v>564</v>
      </c>
      <c r="B231" s="31" t="s">
        <v>37</v>
      </c>
      <c r="C231" s="31" t="s">
        <v>18</v>
      </c>
      <c r="D231" s="31" t="s">
        <v>19</v>
      </c>
      <c r="F231" s="31" t="s">
        <v>789</v>
      </c>
      <c r="H231" s="31">
        <v>43.732104999999997</v>
      </c>
      <c r="I231" s="31">
        <v>11.557416</v>
      </c>
      <c r="J231" s="31">
        <v>1100</v>
      </c>
      <c r="K231" s="24" t="s">
        <v>787</v>
      </c>
      <c r="L231" s="24" t="s">
        <v>792</v>
      </c>
      <c r="M231" s="31" t="s">
        <v>382</v>
      </c>
      <c r="N231" s="24">
        <v>42</v>
      </c>
      <c r="O231" s="24"/>
      <c r="P231" s="24"/>
      <c r="R231" s="32"/>
      <c r="S231" s="32"/>
      <c r="U231" s="24">
        <v>25</v>
      </c>
      <c r="V231" s="24"/>
      <c r="W231" s="31">
        <v>12</v>
      </c>
      <c r="X231" s="31">
        <v>12</v>
      </c>
      <c r="AE231" s="31">
        <v>500</v>
      </c>
      <c r="AF231" s="31" t="s">
        <v>432</v>
      </c>
      <c r="AG231" s="31" t="s">
        <v>790</v>
      </c>
      <c r="AH231" s="33" t="s">
        <v>424</v>
      </c>
      <c r="AK231" s="24">
        <v>19.486000000000001</v>
      </c>
      <c r="AL231" s="36">
        <v>60</v>
      </c>
      <c r="AP231" s="31" t="s">
        <v>397</v>
      </c>
    </row>
    <row r="232" spans="1:42" s="31" customFormat="1">
      <c r="A232" s="24" t="s">
        <v>564</v>
      </c>
      <c r="B232" s="31" t="s">
        <v>37</v>
      </c>
      <c r="C232" s="31" t="s">
        <v>18</v>
      </c>
      <c r="D232" s="31" t="s">
        <v>19</v>
      </c>
      <c r="F232" s="31" t="s">
        <v>789</v>
      </c>
      <c r="H232" s="31">
        <v>43.732104999999997</v>
      </c>
      <c r="I232" s="31">
        <v>11.557416</v>
      </c>
      <c r="J232" s="31">
        <v>1100</v>
      </c>
      <c r="K232" s="24" t="s">
        <v>787</v>
      </c>
      <c r="L232" s="24" t="s">
        <v>792</v>
      </c>
      <c r="M232" s="31" t="s">
        <v>382</v>
      </c>
      <c r="N232" s="24">
        <v>70</v>
      </c>
      <c r="O232" s="24"/>
      <c r="P232" s="24"/>
      <c r="R232" s="32"/>
      <c r="S232" s="32"/>
      <c r="U232" s="24">
        <v>25</v>
      </c>
      <c r="V232" s="24"/>
      <c r="W232" s="31">
        <v>12</v>
      </c>
      <c r="X232" s="31">
        <v>12</v>
      </c>
      <c r="AE232" s="31">
        <v>500</v>
      </c>
      <c r="AF232" s="31" t="s">
        <v>432</v>
      </c>
      <c r="AG232" s="31" t="s">
        <v>790</v>
      </c>
      <c r="AH232" s="33" t="s">
        <v>424</v>
      </c>
      <c r="AK232" s="24">
        <v>32.881999999999998</v>
      </c>
      <c r="AL232" s="36">
        <v>60</v>
      </c>
      <c r="AP232" s="31" t="s">
        <v>397</v>
      </c>
    </row>
    <row r="233" spans="1:42" s="31" customFormat="1">
      <c r="A233" s="24" t="s">
        <v>564</v>
      </c>
      <c r="B233" s="31" t="s">
        <v>37</v>
      </c>
      <c r="C233" s="31" t="s">
        <v>18</v>
      </c>
      <c r="D233" s="31" t="s">
        <v>19</v>
      </c>
      <c r="F233" s="31" t="s">
        <v>789</v>
      </c>
      <c r="H233" s="31">
        <v>43.732104999999997</v>
      </c>
      <c r="I233" s="31">
        <v>11.557416</v>
      </c>
      <c r="J233" s="31">
        <v>1100</v>
      </c>
      <c r="K233" s="24" t="s">
        <v>787</v>
      </c>
      <c r="L233" s="24" t="s">
        <v>792</v>
      </c>
      <c r="M233" s="31" t="s">
        <v>382</v>
      </c>
      <c r="N233" s="24">
        <v>98</v>
      </c>
      <c r="O233" s="24"/>
      <c r="P233" s="24"/>
      <c r="R233" s="32"/>
      <c r="S233" s="32"/>
      <c r="U233" s="24">
        <v>25</v>
      </c>
      <c r="V233" s="24"/>
      <c r="W233" s="31">
        <v>12</v>
      </c>
      <c r="X233" s="31">
        <v>12</v>
      </c>
      <c r="AE233" s="31">
        <v>500</v>
      </c>
      <c r="AF233" s="31" t="s">
        <v>432</v>
      </c>
      <c r="AG233" s="31" t="s">
        <v>790</v>
      </c>
      <c r="AH233" s="33" t="s">
        <v>424</v>
      </c>
      <c r="AK233" s="24">
        <v>85.656000000000006</v>
      </c>
      <c r="AL233" s="36">
        <v>60</v>
      </c>
      <c r="AP233" s="31" t="s">
        <v>397</v>
      </c>
    </row>
    <row r="234" spans="1:42" s="31" customFormat="1">
      <c r="A234" s="24" t="s">
        <v>564</v>
      </c>
      <c r="B234" s="31" t="s">
        <v>37</v>
      </c>
      <c r="C234" s="31" t="s">
        <v>18</v>
      </c>
      <c r="D234" s="31" t="s">
        <v>19</v>
      </c>
      <c r="F234" s="31" t="s">
        <v>789</v>
      </c>
      <c r="H234" s="31">
        <v>43.732104999999997</v>
      </c>
      <c r="I234" s="31">
        <v>11.557416</v>
      </c>
      <c r="J234" s="31">
        <v>1100</v>
      </c>
      <c r="K234" s="24" t="s">
        <v>787</v>
      </c>
      <c r="L234" s="24" t="s">
        <v>792</v>
      </c>
      <c r="M234" s="31" t="s">
        <v>382</v>
      </c>
      <c r="N234" s="24">
        <v>154</v>
      </c>
      <c r="O234" s="24"/>
      <c r="P234" s="24"/>
      <c r="R234" s="32"/>
      <c r="S234" s="32"/>
      <c r="U234" s="24">
        <v>25</v>
      </c>
      <c r="V234" s="24"/>
      <c r="W234" s="31">
        <v>12</v>
      </c>
      <c r="X234" s="31">
        <v>12</v>
      </c>
      <c r="AE234" s="31">
        <v>500</v>
      </c>
      <c r="AF234" s="31" t="s">
        <v>432</v>
      </c>
      <c r="AG234" s="31" t="s">
        <v>790</v>
      </c>
      <c r="AH234" s="33" t="s">
        <v>424</v>
      </c>
      <c r="AK234" s="24">
        <v>99.593999999999994</v>
      </c>
      <c r="AL234" s="36">
        <v>60</v>
      </c>
      <c r="AP234" s="31" t="s">
        <v>397</v>
      </c>
    </row>
    <row r="235" spans="1:42" s="31" customFormat="1">
      <c r="A235" s="24" t="s">
        <v>564</v>
      </c>
      <c r="B235" s="31" t="s">
        <v>37</v>
      </c>
      <c r="C235" s="31" t="s">
        <v>18</v>
      </c>
      <c r="D235" s="31" t="s">
        <v>19</v>
      </c>
      <c r="F235" s="31" t="s">
        <v>789</v>
      </c>
      <c r="H235" s="31">
        <v>43.732104999999997</v>
      </c>
      <c r="I235" s="31">
        <v>11.557416</v>
      </c>
      <c r="J235" s="31">
        <v>1100</v>
      </c>
      <c r="K235" s="24" t="s">
        <v>787</v>
      </c>
      <c r="L235" s="24" t="s">
        <v>792</v>
      </c>
      <c r="M235" s="31" t="s">
        <v>382</v>
      </c>
      <c r="N235" s="24">
        <v>197</v>
      </c>
      <c r="O235" s="24"/>
      <c r="P235" s="24"/>
      <c r="R235" s="32"/>
      <c r="S235" s="32"/>
      <c r="U235" s="24">
        <v>25</v>
      </c>
      <c r="V235" s="24"/>
      <c r="W235" s="31">
        <v>12</v>
      </c>
      <c r="X235" s="31">
        <v>12</v>
      </c>
      <c r="AE235" s="31">
        <v>500</v>
      </c>
      <c r="AF235" s="31" t="s">
        <v>432</v>
      </c>
      <c r="AG235" s="31" t="s">
        <v>790</v>
      </c>
      <c r="AH235" s="33" t="s">
        <v>424</v>
      </c>
      <c r="AK235" s="24">
        <v>99.864999999999995</v>
      </c>
      <c r="AL235" s="36">
        <v>60</v>
      </c>
      <c r="AP235" s="31" t="s">
        <v>397</v>
      </c>
    </row>
    <row r="236" spans="1:42" s="31" customFormat="1">
      <c r="A236" s="24" t="s">
        <v>564</v>
      </c>
      <c r="B236" s="31" t="s">
        <v>37</v>
      </c>
      <c r="C236" s="31" t="s">
        <v>18</v>
      </c>
      <c r="D236" s="31" t="s">
        <v>19</v>
      </c>
      <c r="F236" s="31" t="s">
        <v>789</v>
      </c>
      <c r="H236" s="31">
        <v>43.732104999999997</v>
      </c>
      <c r="I236" s="31">
        <v>11.557416</v>
      </c>
      <c r="J236" s="31">
        <v>1100</v>
      </c>
      <c r="K236" s="24" t="s">
        <v>788</v>
      </c>
      <c r="L236" s="24" t="s">
        <v>792</v>
      </c>
      <c r="M236" s="31" t="s">
        <v>382</v>
      </c>
      <c r="N236" s="24">
        <v>0</v>
      </c>
      <c r="O236" s="24"/>
      <c r="P236" s="24"/>
      <c r="R236" s="32"/>
      <c r="S236" s="32"/>
      <c r="U236" s="24">
        <v>25</v>
      </c>
      <c r="V236" s="24"/>
      <c r="W236" s="31">
        <v>12</v>
      </c>
      <c r="X236" s="31">
        <v>12</v>
      </c>
      <c r="AE236" s="31">
        <v>500</v>
      </c>
      <c r="AF236" s="31" t="s">
        <v>432</v>
      </c>
      <c r="AG236" s="31" t="s">
        <v>790</v>
      </c>
      <c r="AH236" s="33" t="s">
        <v>424</v>
      </c>
      <c r="AK236" s="24">
        <v>20.027000000000001</v>
      </c>
      <c r="AL236" s="36">
        <v>60</v>
      </c>
      <c r="AP236" s="31" t="s">
        <v>397</v>
      </c>
    </row>
    <row r="237" spans="1:42" s="31" customFormat="1">
      <c r="A237" s="24" t="s">
        <v>564</v>
      </c>
      <c r="B237" s="31" t="s">
        <v>37</v>
      </c>
      <c r="C237" s="31" t="s">
        <v>18</v>
      </c>
      <c r="D237" s="31" t="s">
        <v>19</v>
      </c>
      <c r="F237" s="31" t="s">
        <v>789</v>
      </c>
      <c r="H237" s="31">
        <v>43.732104999999997</v>
      </c>
      <c r="I237" s="31">
        <v>11.557416</v>
      </c>
      <c r="J237" s="31">
        <v>1100</v>
      </c>
      <c r="K237" s="24" t="s">
        <v>788</v>
      </c>
      <c r="L237" s="24" t="s">
        <v>792</v>
      </c>
      <c r="M237" s="31" t="s">
        <v>382</v>
      </c>
      <c r="N237" s="24">
        <v>42</v>
      </c>
      <c r="O237" s="24"/>
      <c r="P237" s="24"/>
      <c r="R237" s="32"/>
      <c r="S237" s="32"/>
      <c r="U237" s="24">
        <v>25</v>
      </c>
      <c r="V237" s="24"/>
      <c r="W237" s="31">
        <v>12</v>
      </c>
      <c r="X237" s="31">
        <v>12</v>
      </c>
      <c r="AE237" s="31">
        <v>500</v>
      </c>
      <c r="AF237" s="31" t="s">
        <v>432</v>
      </c>
      <c r="AG237" s="31" t="s">
        <v>790</v>
      </c>
      <c r="AH237" s="33" t="s">
        <v>424</v>
      </c>
      <c r="AK237" s="24">
        <v>0.13500000000000001</v>
      </c>
      <c r="AL237" s="36">
        <v>60</v>
      </c>
      <c r="AP237" s="31" t="s">
        <v>397</v>
      </c>
    </row>
    <row r="238" spans="1:42" s="31" customFormat="1">
      <c r="A238" s="24" t="s">
        <v>564</v>
      </c>
      <c r="B238" s="31" t="s">
        <v>37</v>
      </c>
      <c r="C238" s="31" t="s">
        <v>18</v>
      </c>
      <c r="D238" s="31" t="s">
        <v>19</v>
      </c>
      <c r="F238" s="31" t="s">
        <v>789</v>
      </c>
      <c r="H238" s="31">
        <v>43.732104999999997</v>
      </c>
      <c r="I238" s="31">
        <v>11.557416</v>
      </c>
      <c r="J238" s="31">
        <v>1100</v>
      </c>
      <c r="K238" s="24" t="s">
        <v>788</v>
      </c>
      <c r="L238" s="24" t="s">
        <v>792</v>
      </c>
      <c r="M238" s="31" t="s">
        <v>382</v>
      </c>
      <c r="N238" s="24">
        <v>70</v>
      </c>
      <c r="O238" s="24"/>
      <c r="P238" s="24"/>
      <c r="R238" s="32"/>
      <c r="S238" s="32"/>
      <c r="U238" s="24">
        <v>25</v>
      </c>
      <c r="V238" s="24"/>
      <c r="W238" s="31">
        <v>12</v>
      </c>
      <c r="X238" s="31">
        <v>12</v>
      </c>
      <c r="AE238" s="31">
        <v>500</v>
      </c>
      <c r="AF238" s="31" t="s">
        <v>432</v>
      </c>
      <c r="AG238" s="31" t="s">
        <v>790</v>
      </c>
      <c r="AH238" s="33" t="s">
        <v>424</v>
      </c>
      <c r="AK238" s="24">
        <v>0.27100000000000002</v>
      </c>
      <c r="AL238" s="36">
        <v>60</v>
      </c>
      <c r="AP238" s="31" t="s">
        <v>397</v>
      </c>
    </row>
    <row r="239" spans="1:42" s="31" customFormat="1">
      <c r="A239" s="24" t="s">
        <v>564</v>
      </c>
      <c r="B239" s="31" t="s">
        <v>37</v>
      </c>
      <c r="C239" s="31" t="s">
        <v>18</v>
      </c>
      <c r="D239" s="31" t="s">
        <v>19</v>
      </c>
      <c r="F239" s="31" t="s">
        <v>789</v>
      </c>
      <c r="H239" s="31">
        <v>43.732104999999997</v>
      </c>
      <c r="I239" s="31">
        <v>11.557416</v>
      </c>
      <c r="J239" s="31">
        <v>1100</v>
      </c>
      <c r="K239" s="24" t="s">
        <v>788</v>
      </c>
      <c r="L239" s="24" t="s">
        <v>792</v>
      </c>
      <c r="M239" s="31" t="s">
        <v>382</v>
      </c>
      <c r="N239" s="24">
        <v>98</v>
      </c>
      <c r="O239" s="24"/>
      <c r="P239" s="24"/>
      <c r="R239" s="32"/>
      <c r="S239" s="32"/>
      <c r="U239" s="24">
        <v>25</v>
      </c>
      <c r="V239" s="24"/>
      <c r="W239" s="31">
        <v>12</v>
      </c>
      <c r="X239" s="31">
        <v>12</v>
      </c>
      <c r="AE239" s="31">
        <v>500</v>
      </c>
      <c r="AF239" s="31" t="s">
        <v>432</v>
      </c>
      <c r="AG239" s="31" t="s">
        <v>790</v>
      </c>
      <c r="AH239" s="33" t="s">
        <v>424</v>
      </c>
      <c r="AK239" s="24">
        <v>6.6310000000000002</v>
      </c>
      <c r="AL239" s="36">
        <v>60</v>
      </c>
      <c r="AP239" s="31" t="s">
        <v>397</v>
      </c>
    </row>
    <row r="240" spans="1:42" s="31" customFormat="1">
      <c r="A240" s="24" t="s">
        <v>564</v>
      </c>
      <c r="B240" s="31" t="s">
        <v>37</v>
      </c>
      <c r="C240" s="31" t="s">
        <v>18</v>
      </c>
      <c r="D240" s="31" t="s">
        <v>19</v>
      </c>
      <c r="F240" s="31" t="s">
        <v>789</v>
      </c>
      <c r="H240" s="31">
        <v>43.732104999999997</v>
      </c>
      <c r="I240" s="31">
        <v>11.557416</v>
      </c>
      <c r="J240" s="31">
        <v>1100</v>
      </c>
      <c r="K240" s="24" t="s">
        <v>788</v>
      </c>
      <c r="L240" s="24" t="s">
        <v>792</v>
      </c>
      <c r="M240" s="31" t="s">
        <v>382</v>
      </c>
      <c r="N240" s="24">
        <v>154</v>
      </c>
      <c r="O240" s="24"/>
      <c r="P240" s="24"/>
      <c r="R240" s="32"/>
      <c r="S240" s="32"/>
      <c r="U240" s="24">
        <v>25</v>
      </c>
      <c r="V240" s="24"/>
      <c r="W240" s="31">
        <v>12</v>
      </c>
      <c r="X240" s="31">
        <v>12</v>
      </c>
      <c r="AE240" s="31">
        <v>500</v>
      </c>
      <c r="AF240" s="31" t="s">
        <v>432</v>
      </c>
      <c r="AG240" s="31" t="s">
        <v>790</v>
      </c>
      <c r="AH240" s="33" t="s">
        <v>424</v>
      </c>
      <c r="AK240" s="24">
        <v>86.332999999999998</v>
      </c>
      <c r="AL240" s="36">
        <v>60</v>
      </c>
      <c r="AP240" s="31" t="s">
        <v>397</v>
      </c>
    </row>
    <row r="241" spans="1:42" s="31" customFormat="1">
      <c r="A241" s="24" t="s">
        <v>564</v>
      </c>
      <c r="B241" s="31" t="s">
        <v>37</v>
      </c>
      <c r="C241" s="31" t="s">
        <v>18</v>
      </c>
      <c r="D241" s="31" t="s">
        <v>19</v>
      </c>
      <c r="F241" s="31" t="s">
        <v>789</v>
      </c>
      <c r="H241" s="31">
        <v>43.732104999999997</v>
      </c>
      <c r="I241" s="31">
        <v>11.557416</v>
      </c>
      <c r="J241" s="31">
        <v>1100</v>
      </c>
      <c r="K241" s="24" t="s">
        <v>788</v>
      </c>
      <c r="L241" s="24" t="s">
        <v>792</v>
      </c>
      <c r="M241" s="31" t="s">
        <v>382</v>
      </c>
      <c r="N241" s="24">
        <v>197</v>
      </c>
      <c r="O241" s="24"/>
      <c r="P241" s="24"/>
      <c r="R241" s="32"/>
      <c r="S241" s="32"/>
      <c r="U241" s="24">
        <v>25</v>
      </c>
      <c r="V241" s="24"/>
      <c r="W241" s="31">
        <v>12</v>
      </c>
      <c r="X241" s="31">
        <v>12</v>
      </c>
      <c r="AE241" s="31">
        <v>500</v>
      </c>
      <c r="AF241" s="31" t="s">
        <v>432</v>
      </c>
      <c r="AG241" s="31" t="s">
        <v>790</v>
      </c>
      <c r="AH241" s="33" t="s">
        <v>424</v>
      </c>
      <c r="AK241" s="24">
        <v>79.566999999999993</v>
      </c>
      <c r="AL241" s="36">
        <v>60</v>
      </c>
      <c r="AP241" s="31" t="s">
        <v>397</v>
      </c>
    </row>
    <row r="242" spans="1:42" s="31" customFormat="1">
      <c r="A242" s="24" t="s">
        <v>564</v>
      </c>
      <c r="B242" s="31" t="s">
        <v>37</v>
      </c>
      <c r="C242" s="31" t="s">
        <v>18</v>
      </c>
      <c r="D242" s="31" t="s">
        <v>19</v>
      </c>
      <c r="F242" s="31" t="s">
        <v>789</v>
      </c>
      <c r="H242" s="31">
        <v>43.732104999999997</v>
      </c>
      <c r="I242" s="31">
        <v>11.557416</v>
      </c>
      <c r="J242" s="31">
        <v>1100</v>
      </c>
      <c r="K242" s="24" t="s">
        <v>785</v>
      </c>
      <c r="L242" s="24" t="s">
        <v>792</v>
      </c>
      <c r="M242" s="31" t="s">
        <v>382</v>
      </c>
      <c r="N242" s="24">
        <v>0</v>
      </c>
      <c r="O242" s="24"/>
      <c r="P242" s="24"/>
      <c r="R242" s="32"/>
      <c r="S242" s="32"/>
      <c r="U242" s="24">
        <v>25</v>
      </c>
      <c r="V242" s="24"/>
      <c r="W242" s="31">
        <v>12</v>
      </c>
      <c r="X242" s="31">
        <v>12</v>
      </c>
      <c r="AE242" s="31">
        <v>500</v>
      </c>
      <c r="AF242" s="31" t="s">
        <v>432</v>
      </c>
      <c r="AG242" s="31" t="s">
        <v>790</v>
      </c>
      <c r="AH242" s="24" t="s">
        <v>11</v>
      </c>
      <c r="AK242" s="35">
        <v>1</v>
      </c>
      <c r="AL242" s="24">
        <v>59.673000000000002</v>
      </c>
      <c r="AP242" s="31" t="s">
        <v>397</v>
      </c>
    </row>
    <row r="243" spans="1:42" s="31" customFormat="1">
      <c r="A243" s="24" t="s">
        <v>564</v>
      </c>
      <c r="B243" s="31" t="s">
        <v>37</v>
      </c>
      <c r="C243" s="31" t="s">
        <v>18</v>
      </c>
      <c r="D243" s="31" t="s">
        <v>19</v>
      </c>
      <c r="F243" s="31" t="s">
        <v>789</v>
      </c>
      <c r="H243" s="31">
        <v>43.732104999999997</v>
      </c>
      <c r="I243" s="31">
        <v>11.557416</v>
      </c>
      <c r="J243" s="31">
        <v>1100</v>
      </c>
      <c r="K243" s="24" t="s">
        <v>785</v>
      </c>
      <c r="L243" s="24" t="s">
        <v>792</v>
      </c>
      <c r="M243" s="31" t="s">
        <v>382</v>
      </c>
      <c r="N243" s="24">
        <v>42</v>
      </c>
      <c r="O243" s="24"/>
      <c r="P243" s="24"/>
      <c r="R243" s="32"/>
      <c r="S243" s="32"/>
      <c r="U243" s="24">
        <v>25</v>
      </c>
      <c r="V243" s="24"/>
      <c r="W243" s="31">
        <v>12</v>
      </c>
      <c r="X243" s="31">
        <v>12</v>
      </c>
      <c r="AE243" s="31">
        <v>500</v>
      </c>
      <c r="AF243" s="31" t="s">
        <v>432</v>
      </c>
      <c r="AG243" s="31" t="s">
        <v>790</v>
      </c>
      <c r="AH243" s="24" t="s">
        <v>11</v>
      </c>
      <c r="AK243" s="35">
        <v>1</v>
      </c>
      <c r="AL243" s="24">
        <v>59.755000000000003</v>
      </c>
      <c r="AP243" s="31" t="s">
        <v>397</v>
      </c>
    </row>
    <row r="244" spans="1:42" s="31" customFormat="1">
      <c r="A244" s="24" t="s">
        <v>564</v>
      </c>
      <c r="B244" s="31" t="s">
        <v>37</v>
      </c>
      <c r="C244" s="31" t="s">
        <v>18</v>
      </c>
      <c r="D244" s="31" t="s">
        <v>19</v>
      </c>
      <c r="F244" s="31" t="s">
        <v>789</v>
      </c>
      <c r="H244" s="31">
        <v>43.732104999999997</v>
      </c>
      <c r="I244" s="31">
        <v>11.557416</v>
      </c>
      <c r="J244" s="31">
        <v>1100</v>
      </c>
      <c r="K244" s="24" t="s">
        <v>785</v>
      </c>
      <c r="L244" s="24" t="s">
        <v>792</v>
      </c>
      <c r="M244" s="31" t="s">
        <v>382</v>
      </c>
      <c r="N244" s="24">
        <v>70</v>
      </c>
      <c r="O244" s="24"/>
      <c r="P244" s="24"/>
      <c r="R244" s="32"/>
      <c r="S244" s="32"/>
      <c r="U244" s="24">
        <v>25</v>
      </c>
      <c r="V244" s="24"/>
      <c r="W244" s="31">
        <v>12</v>
      </c>
      <c r="X244" s="31">
        <v>12</v>
      </c>
      <c r="AE244" s="31">
        <v>500</v>
      </c>
      <c r="AF244" s="31" t="s">
        <v>432</v>
      </c>
      <c r="AG244" s="31" t="s">
        <v>790</v>
      </c>
      <c r="AH244" s="24" t="s">
        <v>11</v>
      </c>
      <c r="AK244" s="35">
        <v>1</v>
      </c>
      <c r="AL244" s="24">
        <v>58.61</v>
      </c>
      <c r="AP244" s="31" t="s">
        <v>397</v>
      </c>
    </row>
    <row r="245" spans="1:42" s="31" customFormat="1">
      <c r="A245" s="24" t="s">
        <v>564</v>
      </c>
      <c r="B245" s="31" t="s">
        <v>37</v>
      </c>
      <c r="C245" s="31" t="s">
        <v>18</v>
      </c>
      <c r="D245" s="31" t="s">
        <v>19</v>
      </c>
      <c r="F245" s="31" t="s">
        <v>789</v>
      </c>
      <c r="H245" s="31">
        <v>43.732104999999997</v>
      </c>
      <c r="I245" s="31">
        <v>11.557416</v>
      </c>
      <c r="J245" s="31">
        <v>1100</v>
      </c>
      <c r="K245" s="24" t="s">
        <v>785</v>
      </c>
      <c r="L245" s="24" t="s">
        <v>792</v>
      </c>
      <c r="M245" s="31" t="s">
        <v>382</v>
      </c>
      <c r="N245" s="24">
        <v>98</v>
      </c>
      <c r="O245" s="24"/>
      <c r="P245" s="24"/>
      <c r="R245" s="32"/>
      <c r="S245" s="32"/>
      <c r="U245" s="24">
        <v>25</v>
      </c>
      <c r="V245" s="24"/>
      <c r="W245" s="31">
        <v>12</v>
      </c>
      <c r="X245" s="31">
        <v>12</v>
      </c>
      <c r="AE245" s="31">
        <v>500</v>
      </c>
      <c r="AF245" s="31" t="s">
        <v>432</v>
      </c>
      <c r="AG245" s="31" t="s">
        <v>790</v>
      </c>
      <c r="AH245" s="24" t="s">
        <v>11</v>
      </c>
      <c r="AK245" s="35">
        <v>1</v>
      </c>
      <c r="AL245" s="24">
        <v>46.021999999999998</v>
      </c>
      <c r="AP245" s="31" t="s">
        <v>397</v>
      </c>
    </row>
    <row r="246" spans="1:42" s="31" customFormat="1">
      <c r="A246" s="24" t="s">
        <v>564</v>
      </c>
      <c r="B246" s="31" t="s">
        <v>37</v>
      </c>
      <c r="C246" s="31" t="s">
        <v>18</v>
      </c>
      <c r="D246" s="31" t="s">
        <v>19</v>
      </c>
      <c r="F246" s="31" t="s">
        <v>789</v>
      </c>
      <c r="H246" s="31">
        <v>43.732104999999997</v>
      </c>
      <c r="I246" s="31">
        <v>11.557416</v>
      </c>
      <c r="J246" s="31">
        <v>1100</v>
      </c>
      <c r="K246" s="24" t="s">
        <v>785</v>
      </c>
      <c r="L246" s="24" t="s">
        <v>792</v>
      </c>
      <c r="M246" s="31" t="s">
        <v>382</v>
      </c>
      <c r="N246" s="24">
        <v>154</v>
      </c>
      <c r="O246" s="24"/>
      <c r="P246" s="24"/>
      <c r="R246" s="32"/>
      <c r="S246" s="32"/>
      <c r="U246" s="24">
        <v>25</v>
      </c>
      <c r="V246" s="24"/>
      <c r="W246" s="31">
        <v>12</v>
      </c>
      <c r="X246" s="31">
        <v>12</v>
      </c>
      <c r="AE246" s="31">
        <v>500</v>
      </c>
      <c r="AF246" s="31" t="s">
        <v>432</v>
      </c>
      <c r="AG246" s="31" t="s">
        <v>790</v>
      </c>
      <c r="AH246" s="24" t="s">
        <v>11</v>
      </c>
      <c r="AK246" s="35">
        <v>1</v>
      </c>
      <c r="AL246" s="24">
        <v>11.608000000000001</v>
      </c>
      <c r="AP246" s="31" t="s">
        <v>397</v>
      </c>
    </row>
    <row r="247" spans="1:42" s="31" customFormat="1">
      <c r="A247" s="24" t="s">
        <v>564</v>
      </c>
      <c r="B247" s="31" t="s">
        <v>37</v>
      </c>
      <c r="C247" s="31" t="s">
        <v>18</v>
      </c>
      <c r="D247" s="31" t="s">
        <v>19</v>
      </c>
      <c r="F247" s="31" t="s">
        <v>789</v>
      </c>
      <c r="H247" s="31">
        <v>43.732104999999997</v>
      </c>
      <c r="I247" s="31">
        <v>11.557416</v>
      </c>
      <c r="J247" s="31">
        <v>1100</v>
      </c>
      <c r="K247" s="24" t="s">
        <v>785</v>
      </c>
      <c r="L247" s="24" t="s">
        <v>792</v>
      </c>
      <c r="M247" s="31" t="s">
        <v>382</v>
      </c>
      <c r="N247" s="24">
        <v>197</v>
      </c>
      <c r="O247" s="24"/>
      <c r="P247" s="24"/>
      <c r="R247" s="32"/>
      <c r="S247" s="32"/>
      <c r="U247" s="24">
        <v>25</v>
      </c>
      <c r="V247" s="24"/>
      <c r="W247" s="31">
        <v>12</v>
      </c>
      <c r="X247" s="31">
        <v>12</v>
      </c>
      <c r="AE247" s="31">
        <v>500</v>
      </c>
      <c r="AF247" s="31" t="s">
        <v>432</v>
      </c>
      <c r="AG247" s="31" t="s">
        <v>790</v>
      </c>
      <c r="AH247" s="24" t="s">
        <v>11</v>
      </c>
      <c r="AK247" s="35">
        <v>1</v>
      </c>
      <c r="AL247" s="24">
        <v>7.766</v>
      </c>
      <c r="AP247" s="31" t="s">
        <v>397</v>
      </c>
    </row>
    <row r="248" spans="1:42" s="31" customFormat="1">
      <c r="A248" s="24" t="s">
        <v>564</v>
      </c>
      <c r="B248" s="31" t="s">
        <v>37</v>
      </c>
      <c r="C248" s="31" t="s">
        <v>18</v>
      </c>
      <c r="D248" s="31" t="s">
        <v>19</v>
      </c>
      <c r="F248" s="31" t="s">
        <v>789</v>
      </c>
      <c r="H248" s="31">
        <v>43.732104999999997</v>
      </c>
      <c r="I248" s="31">
        <v>11.557416</v>
      </c>
      <c r="J248" s="31">
        <v>1100</v>
      </c>
      <c r="K248" s="24" t="s">
        <v>786</v>
      </c>
      <c r="L248" s="24" t="s">
        <v>792</v>
      </c>
      <c r="M248" s="31" t="s">
        <v>382</v>
      </c>
      <c r="N248" s="24">
        <v>0</v>
      </c>
      <c r="O248" s="24"/>
      <c r="P248" s="24"/>
      <c r="R248" s="32"/>
      <c r="S248" s="32"/>
      <c r="U248" s="24">
        <v>25</v>
      </c>
      <c r="V248" s="24"/>
      <c r="W248" s="31">
        <v>12</v>
      </c>
      <c r="X248" s="31">
        <v>12</v>
      </c>
      <c r="AE248" s="31">
        <v>500</v>
      </c>
      <c r="AF248" s="31" t="s">
        <v>432</v>
      </c>
      <c r="AG248" s="31" t="s">
        <v>790</v>
      </c>
      <c r="AH248" s="24" t="s">
        <v>11</v>
      </c>
      <c r="AK248" s="35">
        <v>1</v>
      </c>
      <c r="AL248" s="24">
        <v>59.837000000000003</v>
      </c>
      <c r="AP248" s="31" t="s">
        <v>397</v>
      </c>
    </row>
    <row r="249" spans="1:42" s="31" customFormat="1">
      <c r="A249" s="24" t="s">
        <v>564</v>
      </c>
      <c r="B249" s="31" t="s">
        <v>37</v>
      </c>
      <c r="C249" s="31" t="s">
        <v>18</v>
      </c>
      <c r="D249" s="31" t="s">
        <v>19</v>
      </c>
      <c r="F249" s="31" t="s">
        <v>789</v>
      </c>
      <c r="H249" s="31">
        <v>43.732104999999997</v>
      </c>
      <c r="I249" s="31">
        <v>11.557416</v>
      </c>
      <c r="J249" s="31">
        <v>1100</v>
      </c>
      <c r="K249" s="24" t="s">
        <v>786</v>
      </c>
      <c r="L249" s="24" t="s">
        <v>792</v>
      </c>
      <c r="M249" s="31" t="s">
        <v>382</v>
      </c>
      <c r="N249" s="24">
        <v>42</v>
      </c>
      <c r="O249" s="24"/>
      <c r="P249" s="24"/>
      <c r="R249" s="32"/>
      <c r="S249" s="32"/>
      <c r="U249" s="24">
        <v>25</v>
      </c>
      <c r="V249" s="24"/>
      <c r="W249" s="31">
        <v>12</v>
      </c>
      <c r="X249" s="31">
        <v>12</v>
      </c>
      <c r="AE249" s="31">
        <v>500</v>
      </c>
      <c r="AF249" s="31" t="s">
        <v>432</v>
      </c>
      <c r="AG249" s="31" t="s">
        <v>790</v>
      </c>
      <c r="AH249" s="24" t="s">
        <v>11</v>
      </c>
      <c r="AK249" s="35">
        <v>1</v>
      </c>
      <c r="AL249" s="24">
        <v>59.591000000000001</v>
      </c>
      <c r="AP249" s="31" t="s">
        <v>397</v>
      </c>
    </row>
    <row r="250" spans="1:42" s="31" customFormat="1">
      <c r="A250" s="24" t="s">
        <v>564</v>
      </c>
      <c r="B250" s="31" t="s">
        <v>37</v>
      </c>
      <c r="C250" s="31" t="s">
        <v>18</v>
      </c>
      <c r="D250" s="31" t="s">
        <v>19</v>
      </c>
      <c r="F250" s="31" t="s">
        <v>789</v>
      </c>
      <c r="H250" s="31">
        <v>43.732104999999997</v>
      </c>
      <c r="I250" s="31">
        <v>11.557416</v>
      </c>
      <c r="J250" s="31">
        <v>1100</v>
      </c>
      <c r="K250" s="24" t="s">
        <v>786</v>
      </c>
      <c r="L250" s="24" t="s">
        <v>792</v>
      </c>
      <c r="M250" s="31" t="s">
        <v>382</v>
      </c>
      <c r="N250" s="24">
        <v>70</v>
      </c>
      <c r="O250" s="24"/>
      <c r="P250" s="24"/>
      <c r="R250" s="32"/>
      <c r="S250" s="32"/>
      <c r="U250" s="24">
        <v>25</v>
      </c>
      <c r="V250" s="24"/>
      <c r="W250" s="31">
        <v>12</v>
      </c>
      <c r="X250" s="31">
        <v>12</v>
      </c>
      <c r="AE250" s="31">
        <v>500</v>
      </c>
      <c r="AF250" s="31" t="s">
        <v>432</v>
      </c>
      <c r="AG250" s="31" t="s">
        <v>790</v>
      </c>
      <c r="AH250" s="24" t="s">
        <v>11</v>
      </c>
      <c r="AK250" s="35">
        <v>1</v>
      </c>
      <c r="AL250" s="24">
        <v>57.792999999999999</v>
      </c>
      <c r="AP250" s="31" t="s">
        <v>397</v>
      </c>
    </row>
    <row r="251" spans="1:42" s="31" customFormat="1">
      <c r="A251" s="24" t="s">
        <v>564</v>
      </c>
      <c r="B251" s="31" t="s">
        <v>37</v>
      </c>
      <c r="C251" s="31" t="s">
        <v>18</v>
      </c>
      <c r="D251" s="31" t="s">
        <v>19</v>
      </c>
      <c r="F251" s="31" t="s">
        <v>789</v>
      </c>
      <c r="H251" s="31">
        <v>43.732104999999997</v>
      </c>
      <c r="I251" s="31">
        <v>11.557416</v>
      </c>
      <c r="J251" s="31">
        <v>1100</v>
      </c>
      <c r="K251" s="24" t="s">
        <v>786</v>
      </c>
      <c r="L251" s="24" t="s">
        <v>792</v>
      </c>
      <c r="M251" s="31" t="s">
        <v>382</v>
      </c>
      <c r="N251" s="24">
        <v>98</v>
      </c>
      <c r="O251" s="24"/>
      <c r="P251" s="24"/>
      <c r="R251" s="32"/>
      <c r="S251" s="32"/>
      <c r="U251" s="24">
        <v>25</v>
      </c>
      <c r="V251" s="24"/>
      <c r="W251" s="31">
        <v>12</v>
      </c>
      <c r="X251" s="31">
        <v>12</v>
      </c>
      <c r="AE251" s="31">
        <v>500</v>
      </c>
      <c r="AF251" s="31" t="s">
        <v>432</v>
      </c>
      <c r="AG251" s="31" t="s">
        <v>790</v>
      </c>
      <c r="AH251" s="24" t="s">
        <v>11</v>
      </c>
      <c r="AK251" s="35">
        <v>1</v>
      </c>
      <c r="AL251" s="24">
        <v>44.06</v>
      </c>
      <c r="AP251" s="31" t="s">
        <v>397</v>
      </c>
    </row>
    <row r="252" spans="1:42" s="31" customFormat="1">
      <c r="A252" s="24" t="s">
        <v>564</v>
      </c>
      <c r="B252" s="31" t="s">
        <v>37</v>
      </c>
      <c r="C252" s="31" t="s">
        <v>18</v>
      </c>
      <c r="D252" s="31" t="s">
        <v>19</v>
      </c>
      <c r="F252" s="31" t="s">
        <v>789</v>
      </c>
      <c r="H252" s="31">
        <v>43.732104999999997</v>
      </c>
      <c r="I252" s="31">
        <v>11.557416</v>
      </c>
      <c r="J252" s="31">
        <v>1100</v>
      </c>
      <c r="K252" s="24" t="s">
        <v>786</v>
      </c>
      <c r="L252" s="24" t="s">
        <v>792</v>
      </c>
      <c r="M252" s="31" t="s">
        <v>382</v>
      </c>
      <c r="N252" s="24">
        <v>154</v>
      </c>
      <c r="O252" s="24"/>
      <c r="P252" s="24"/>
      <c r="R252" s="32"/>
      <c r="S252" s="32"/>
      <c r="U252" s="24">
        <v>25</v>
      </c>
      <c r="V252" s="24"/>
      <c r="W252" s="31">
        <v>12</v>
      </c>
      <c r="X252" s="31">
        <v>12</v>
      </c>
      <c r="AE252" s="31">
        <v>500</v>
      </c>
      <c r="AF252" s="31" t="s">
        <v>432</v>
      </c>
      <c r="AG252" s="31" t="s">
        <v>790</v>
      </c>
      <c r="AH252" s="24" t="s">
        <v>11</v>
      </c>
      <c r="AK252" s="35">
        <v>1</v>
      </c>
      <c r="AL252" s="24">
        <v>8.91</v>
      </c>
      <c r="AP252" s="31" t="s">
        <v>397</v>
      </c>
    </row>
    <row r="253" spans="1:42" s="31" customFormat="1">
      <c r="A253" s="24" t="s">
        <v>564</v>
      </c>
      <c r="B253" s="31" t="s">
        <v>37</v>
      </c>
      <c r="C253" s="31" t="s">
        <v>18</v>
      </c>
      <c r="D253" s="31" t="s">
        <v>19</v>
      </c>
      <c r="F253" s="31" t="s">
        <v>789</v>
      </c>
      <c r="H253" s="31">
        <v>43.732104999999997</v>
      </c>
      <c r="I253" s="31">
        <v>11.557416</v>
      </c>
      <c r="J253" s="31">
        <v>1100</v>
      </c>
      <c r="K253" s="24" t="s">
        <v>786</v>
      </c>
      <c r="L253" s="24" t="s">
        <v>792</v>
      </c>
      <c r="M253" s="31" t="s">
        <v>382</v>
      </c>
      <c r="N253" s="24">
        <v>197</v>
      </c>
      <c r="O253" s="24"/>
      <c r="P253" s="24"/>
      <c r="R253" s="32"/>
      <c r="S253" s="32"/>
      <c r="U253" s="24">
        <v>25</v>
      </c>
      <c r="V253" s="24"/>
      <c r="W253" s="31">
        <v>12</v>
      </c>
      <c r="X253" s="31">
        <v>12</v>
      </c>
      <c r="AE253" s="31">
        <v>500</v>
      </c>
      <c r="AF253" s="31" t="s">
        <v>432</v>
      </c>
      <c r="AG253" s="31" t="s">
        <v>790</v>
      </c>
      <c r="AH253" s="24" t="s">
        <v>11</v>
      </c>
      <c r="AK253" s="35">
        <v>1</v>
      </c>
      <c r="AL253" s="24">
        <v>7.8470000000000004</v>
      </c>
      <c r="AP253" s="31" t="s">
        <v>397</v>
      </c>
    </row>
    <row r="254" spans="1:42" s="31" customFormat="1">
      <c r="A254" s="24" t="s">
        <v>564</v>
      </c>
      <c r="B254" s="31" t="s">
        <v>37</v>
      </c>
      <c r="C254" s="31" t="s">
        <v>18</v>
      </c>
      <c r="D254" s="31" t="s">
        <v>19</v>
      </c>
      <c r="F254" s="31" t="s">
        <v>789</v>
      </c>
      <c r="H254" s="31">
        <v>43.732104999999997</v>
      </c>
      <c r="I254" s="31">
        <v>11.557416</v>
      </c>
      <c r="J254" s="31">
        <v>1100</v>
      </c>
      <c r="K254" s="24" t="s">
        <v>787</v>
      </c>
      <c r="L254" s="24" t="s">
        <v>792</v>
      </c>
      <c r="M254" s="31" t="s">
        <v>382</v>
      </c>
      <c r="N254" s="24">
        <v>0</v>
      </c>
      <c r="O254" s="24"/>
      <c r="P254" s="24"/>
      <c r="R254" s="32"/>
      <c r="S254" s="32"/>
      <c r="U254" s="24">
        <v>25</v>
      </c>
      <c r="V254" s="24"/>
      <c r="W254" s="31">
        <v>12</v>
      </c>
      <c r="X254" s="31">
        <v>12</v>
      </c>
      <c r="AE254" s="31">
        <v>500</v>
      </c>
      <c r="AF254" s="31" t="s">
        <v>432</v>
      </c>
      <c r="AG254" s="31" t="s">
        <v>790</v>
      </c>
      <c r="AH254" s="24" t="s">
        <v>11</v>
      </c>
      <c r="AK254" s="35">
        <v>1</v>
      </c>
      <c r="AL254" s="24">
        <v>51.661999999999999</v>
      </c>
      <c r="AP254" s="31" t="s">
        <v>397</v>
      </c>
    </row>
    <row r="255" spans="1:42" s="31" customFormat="1">
      <c r="A255" s="24" t="s">
        <v>564</v>
      </c>
      <c r="B255" s="31" t="s">
        <v>37</v>
      </c>
      <c r="C255" s="31" t="s">
        <v>18</v>
      </c>
      <c r="D255" s="31" t="s">
        <v>19</v>
      </c>
      <c r="F255" s="31" t="s">
        <v>789</v>
      </c>
      <c r="H255" s="31">
        <v>43.732104999999997</v>
      </c>
      <c r="I255" s="31">
        <v>11.557416</v>
      </c>
      <c r="J255" s="31">
        <v>1100</v>
      </c>
      <c r="K255" s="24" t="s">
        <v>787</v>
      </c>
      <c r="L255" s="24" t="s">
        <v>792</v>
      </c>
      <c r="M255" s="31" t="s">
        <v>382</v>
      </c>
      <c r="N255" s="24">
        <v>42</v>
      </c>
      <c r="O255" s="24"/>
      <c r="P255" s="24"/>
      <c r="R255" s="32"/>
      <c r="S255" s="32"/>
      <c r="U255" s="24">
        <v>25</v>
      </c>
      <c r="V255" s="24"/>
      <c r="W255" s="31">
        <v>12</v>
      </c>
      <c r="X255" s="31">
        <v>12</v>
      </c>
      <c r="AE255" s="31">
        <v>500</v>
      </c>
      <c r="AF255" s="31" t="s">
        <v>432</v>
      </c>
      <c r="AG255" s="31" t="s">
        <v>790</v>
      </c>
      <c r="AH255" s="24" t="s">
        <v>11</v>
      </c>
      <c r="AK255" s="35">
        <v>1</v>
      </c>
      <c r="AL255" s="24">
        <v>51.417000000000002</v>
      </c>
      <c r="AP255" s="31" t="s">
        <v>397</v>
      </c>
    </row>
    <row r="256" spans="1:42" s="31" customFormat="1">
      <c r="A256" s="24" t="s">
        <v>564</v>
      </c>
      <c r="B256" s="31" t="s">
        <v>37</v>
      </c>
      <c r="C256" s="31" t="s">
        <v>18</v>
      </c>
      <c r="D256" s="31" t="s">
        <v>19</v>
      </c>
      <c r="F256" s="31" t="s">
        <v>789</v>
      </c>
      <c r="H256" s="31">
        <v>43.732104999999997</v>
      </c>
      <c r="I256" s="31">
        <v>11.557416</v>
      </c>
      <c r="J256" s="31">
        <v>1100</v>
      </c>
      <c r="K256" s="24" t="s">
        <v>787</v>
      </c>
      <c r="L256" s="24" t="s">
        <v>792</v>
      </c>
      <c r="M256" s="31" t="s">
        <v>382</v>
      </c>
      <c r="N256" s="24">
        <v>70</v>
      </c>
      <c r="O256" s="24"/>
      <c r="P256" s="24"/>
      <c r="R256" s="32"/>
      <c r="S256" s="32"/>
      <c r="U256" s="24">
        <v>25</v>
      </c>
      <c r="V256" s="24"/>
      <c r="W256" s="31">
        <v>12</v>
      </c>
      <c r="X256" s="31">
        <v>12</v>
      </c>
      <c r="AE256" s="31">
        <v>500</v>
      </c>
      <c r="AF256" s="31" t="s">
        <v>432</v>
      </c>
      <c r="AG256" s="31" t="s">
        <v>790</v>
      </c>
      <c r="AH256" s="24" t="s">
        <v>11</v>
      </c>
      <c r="AK256" s="35">
        <v>1</v>
      </c>
      <c r="AL256" s="24">
        <v>56.076000000000001</v>
      </c>
      <c r="AP256" s="31" t="s">
        <v>397</v>
      </c>
    </row>
    <row r="257" spans="1:42" s="31" customFormat="1">
      <c r="A257" s="24" t="s">
        <v>564</v>
      </c>
      <c r="B257" s="31" t="s">
        <v>37</v>
      </c>
      <c r="C257" s="31" t="s">
        <v>18</v>
      </c>
      <c r="D257" s="31" t="s">
        <v>19</v>
      </c>
      <c r="F257" s="31" t="s">
        <v>789</v>
      </c>
      <c r="H257" s="31">
        <v>43.732104999999997</v>
      </c>
      <c r="I257" s="31">
        <v>11.557416</v>
      </c>
      <c r="J257" s="31">
        <v>1100</v>
      </c>
      <c r="K257" s="24" t="s">
        <v>787</v>
      </c>
      <c r="L257" s="24" t="s">
        <v>792</v>
      </c>
      <c r="M257" s="31" t="s">
        <v>382</v>
      </c>
      <c r="N257" s="24">
        <v>98</v>
      </c>
      <c r="O257" s="24"/>
      <c r="P257" s="24"/>
      <c r="R257" s="32"/>
      <c r="S257" s="32"/>
      <c r="U257" s="24">
        <v>25</v>
      </c>
      <c r="V257" s="24"/>
      <c r="W257" s="31">
        <v>12</v>
      </c>
      <c r="X257" s="31">
        <v>12</v>
      </c>
      <c r="AE257" s="31">
        <v>500</v>
      </c>
      <c r="AF257" s="31" t="s">
        <v>432</v>
      </c>
      <c r="AG257" s="31" t="s">
        <v>790</v>
      </c>
      <c r="AH257" s="24" t="s">
        <v>11</v>
      </c>
      <c r="AK257" s="35">
        <v>1</v>
      </c>
      <c r="AL257" s="24">
        <v>44.222999999999999</v>
      </c>
      <c r="AP257" s="31" t="s">
        <v>397</v>
      </c>
    </row>
    <row r="258" spans="1:42" s="31" customFormat="1">
      <c r="A258" s="24" t="s">
        <v>564</v>
      </c>
      <c r="B258" s="31" t="s">
        <v>37</v>
      </c>
      <c r="C258" s="31" t="s">
        <v>18</v>
      </c>
      <c r="D258" s="31" t="s">
        <v>19</v>
      </c>
      <c r="F258" s="31" t="s">
        <v>789</v>
      </c>
      <c r="H258" s="31">
        <v>43.732104999999997</v>
      </c>
      <c r="I258" s="31">
        <v>11.557416</v>
      </c>
      <c r="J258" s="31">
        <v>1100</v>
      </c>
      <c r="K258" s="24" t="s">
        <v>787</v>
      </c>
      <c r="L258" s="24" t="s">
        <v>792</v>
      </c>
      <c r="M258" s="31" t="s">
        <v>382</v>
      </c>
      <c r="N258" s="24">
        <v>154</v>
      </c>
      <c r="O258" s="24"/>
      <c r="P258" s="24"/>
      <c r="R258" s="32"/>
      <c r="S258" s="32"/>
      <c r="U258" s="24">
        <v>25</v>
      </c>
      <c r="V258" s="24"/>
      <c r="W258" s="31">
        <v>12</v>
      </c>
      <c r="X258" s="31">
        <v>12</v>
      </c>
      <c r="AE258" s="31">
        <v>500</v>
      </c>
      <c r="AF258" s="31" t="s">
        <v>432</v>
      </c>
      <c r="AG258" s="31" t="s">
        <v>790</v>
      </c>
      <c r="AH258" s="24" t="s">
        <v>11</v>
      </c>
      <c r="AK258" s="35">
        <v>1</v>
      </c>
      <c r="AL258" s="24">
        <v>12.752000000000001</v>
      </c>
      <c r="AP258" s="31" t="s">
        <v>397</v>
      </c>
    </row>
    <row r="259" spans="1:42" s="31" customFormat="1">
      <c r="A259" s="24" t="s">
        <v>564</v>
      </c>
      <c r="B259" s="31" t="s">
        <v>37</v>
      </c>
      <c r="C259" s="31" t="s">
        <v>18</v>
      </c>
      <c r="D259" s="31" t="s">
        <v>19</v>
      </c>
      <c r="F259" s="31" t="s">
        <v>789</v>
      </c>
      <c r="H259" s="31">
        <v>43.732104999999997</v>
      </c>
      <c r="I259" s="31">
        <v>11.557416</v>
      </c>
      <c r="J259" s="31">
        <v>1100</v>
      </c>
      <c r="K259" s="24" t="s">
        <v>787</v>
      </c>
      <c r="L259" s="24" t="s">
        <v>792</v>
      </c>
      <c r="M259" s="31" t="s">
        <v>382</v>
      </c>
      <c r="N259" s="24">
        <v>197</v>
      </c>
      <c r="O259" s="24"/>
      <c r="P259" s="24"/>
      <c r="R259" s="32"/>
      <c r="S259" s="32"/>
      <c r="U259" s="24">
        <v>25</v>
      </c>
      <c r="V259" s="24"/>
      <c r="W259" s="31">
        <v>12</v>
      </c>
      <c r="X259" s="31">
        <v>12</v>
      </c>
      <c r="AE259" s="31">
        <v>500</v>
      </c>
      <c r="AF259" s="31" t="s">
        <v>432</v>
      </c>
      <c r="AG259" s="31" t="s">
        <v>790</v>
      </c>
      <c r="AH259" s="24" t="s">
        <v>11</v>
      </c>
      <c r="AK259" s="35">
        <v>1</v>
      </c>
      <c r="AL259" s="24">
        <v>5.3129999999999997</v>
      </c>
      <c r="AP259" s="31" t="s">
        <v>397</v>
      </c>
    </row>
    <row r="260" spans="1:42" s="31" customFormat="1">
      <c r="A260" s="24" t="s">
        <v>564</v>
      </c>
      <c r="B260" s="31" t="s">
        <v>37</v>
      </c>
      <c r="C260" s="31" t="s">
        <v>18</v>
      </c>
      <c r="D260" s="31" t="s">
        <v>19</v>
      </c>
      <c r="F260" s="31" t="s">
        <v>789</v>
      </c>
      <c r="H260" s="31">
        <v>43.732104999999997</v>
      </c>
      <c r="I260" s="31">
        <v>11.557416</v>
      </c>
      <c r="J260" s="31">
        <v>1100</v>
      </c>
      <c r="K260" s="24" t="s">
        <v>788</v>
      </c>
      <c r="L260" s="24" t="s">
        <v>792</v>
      </c>
      <c r="M260" s="31" t="s">
        <v>382</v>
      </c>
      <c r="N260" s="24">
        <v>0</v>
      </c>
      <c r="O260" s="24"/>
      <c r="P260" s="24"/>
      <c r="R260" s="32"/>
      <c r="S260" s="32"/>
      <c r="U260" s="24">
        <v>25</v>
      </c>
      <c r="V260" s="24"/>
      <c r="W260" s="31">
        <v>12</v>
      </c>
      <c r="X260" s="31">
        <v>12</v>
      </c>
      <c r="AE260" s="31">
        <v>500</v>
      </c>
      <c r="AF260" s="31" t="s">
        <v>432</v>
      </c>
      <c r="AG260" s="31" t="s">
        <v>790</v>
      </c>
      <c r="AH260" s="24" t="s">
        <v>11</v>
      </c>
      <c r="AK260" s="35">
        <v>1</v>
      </c>
      <c r="AL260" s="24">
        <v>49.863999999999997</v>
      </c>
      <c r="AP260" s="31" t="s">
        <v>397</v>
      </c>
    </row>
    <row r="261" spans="1:42" s="31" customFormat="1">
      <c r="A261" s="24" t="s">
        <v>564</v>
      </c>
      <c r="B261" s="31" t="s">
        <v>37</v>
      </c>
      <c r="C261" s="31" t="s">
        <v>18</v>
      </c>
      <c r="D261" s="31" t="s">
        <v>19</v>
      </c>
      <c r="F261" s="31" t="s">
        <v>789</v>
      </c>
      <c r="H261" s="31">
        <v>43.732104999999997</v>
      </c>
      <c r="I261" s="31">
        <v>11.557416</v>
      </c>
      <c r="J261" s="31">
        <v>1100</v>
      </c>
      <c r="K261" s="24" t="s">
        <v>788</v>
      </c>
      <c r="L261" s="24" t="s">
        <v>792</v>
      </c>
      <c r="M261" s="31" t="s">
        <v>382</v>
      </c>
      <c r="N261" s="24">
        <v>42</v>
      </c>
      <c r="O261" s="24"/>
      <c r="P261" s="24"/>
      <c r="R261" s="32"/>
      <c r="S261" s="32"/>
      <c r="U261" s="24">
        <v>25</v>
      </c>
      <c r="V261" s="24"/>
      <c r="W261" s="31">
        <v>12</v>
      </c>
      <c r="X261" s="31">
        <v>12</v>
      </c>
      <c r="AE261" s="31">
        <v>500</v>
      </c>
      <c r="AF261" s="31" t="s">
        <v>432</v>
      </c>
      <c r="AG261" s="31" t="s">
        <v>790</v>
      </c>
      <c r="AH261" s="24" t="s">
        <v>11</v>
      </c>
      <c r="AK261" s="35">
        <v>1</v>
      </c>
      <c r="AL261" s="24">
        <v>59.837000000000003</v>
      </c>
      <c r="AP261" s="31" t="s">
        <v>397</v>
      </c>
    </row>
    <row r="262" spans="1:42" s="31" customFormat="1">
      <c r="A262" s="24" t="s">
        <v>564</v>
      </c>
      <c r="B262" s="31" t="s">
        <v>37</v>
      </c>
      <c r="C262" s="31" t="s">
        <v>18</v>
      </c>
      <c r="D262" s="31" t="s">
        <v>19</v>
      </c>
      <c r="F262" s="31" t="s">
        <v>789</v>
      </c>
      <c r="H262" s="31">
        <v>43.732104999999997</v>
      </c>
      <c r="I262" s="31">
        <v>11.557416</v>
      </c>
      <c r="J262" s="31">
        <v>1100</v>
      </c>
      <c r="K262" s="24" t="s">
        <v>788</v>
      </c>
      <c r="L262" s="24" t="s">
        <v>792</v>
      </c>
      <c r="M262" s="31" t="s">
        <v>382</v>
      </c>
      <c r="N262" s="24">
        <v>70</v>
      </c>
      <c r="O262" s="24"/>
      <c r="P262" s="24"/>
      <c r="R262" s="32"/>
      <c r="S262" s="32"/>
      <c r="U262" s="24">
        <v>25</v>
      </c>
      <c r="V262" s="24"/>
      <c r="W262" s="31">
        <v>12</v>
      </c>
      <c r="X262" s="31">
        <v>12</v>
      </c>
      <c r="AE262" s="31">
        <v>500</v>
      </c>
      <c r="AF262" s="31" t="s">
        <v>432</v>
      </c>
      <c r="AG262" s="31" t="s">
        <v>790</v>
      </c>
      <c r="AH262" s="24" t="s">
        <v>11</v>
      </c>
      <c r="AK262" s="35">
        <v>1</v>
      </c>
      <c r="AL262" s="24">
        <v>59.837000000000003</v>
      </c>
      <c r="AP262" s="31" t="s">
        <v>397</v>
      </c>
    </row>
    <row r="263" spans="1:42" s="31" customFormat="1">
      <c r="A263" s="24" t="s">
        <v>564</v>
      </c>
      <c r="B263" s="31" t="s">
        <v>37</v>
      </c>
      <c r="C263" s="31" t="s">
        <v>18</v>
      </c>
      <c r="D263" s="31" t="s">
        <v>19</v>
      </c>
      <c r="F263" s="31" t="s">
        <v>789</v>
      </c>
      <c r="H263" s="31">
        <v>43.732104999999997</v>
      </c>
      <c r="I263" s="31">
        <v>11.557416</v>
      </c>
      <c r="J263" s="31">
        <v>1100</v>
      </c>
      <c r="K263" s="24" t="s">
        <v>788</v>
      </c>
      <c r="L263" s="24" t="s">
        <v>792</v>
      </c>
      <c r="M263" s="31" t="s">
        <v>382</v>
      </c>
      <c r="N263" s="24">
        <v>98</v>
      </c>
      <c r="O263" s="24"/>
      <c r="P263" s="24"/>
      <c r="R263" s="32"/>
      <c r="S263" s="32"/>
      <c r="U263" s="24">
        <v>25</v>
      </c>
      <c r="V263" s="24"/>
      <c r="W263" s="31">
        <v>12</v>
      </c>
      <c r="X263" s="31">
        <v>12</v>
      </c>
      <c r="AE263" s="31">
        <v>500</v>
      </c>
      <c r="AF263" s="31" t="s">
        <v>432</v>
      </c>
      <c r="AG263" s="31" t="s">
        <v>790</v>
      </c>
      <c r="AH263" s="24" t="s">
        <v>11</v>
      </c>
      <c r="AK263" s="35">
        <v>1</v>
      </c>
      <c r="AL263" s="24">
        <v>56.73</v>
      </c>
      <c r="AP263" s="31" t="s">
        <v>397</v>
      </c>
    </row>
    <row r="264" spans="1:42" s="31" customFormat="1">
      <c r="A264" s="24" t="s">
        <v>564</v>
      </c>
      <c r="B264" s="31" t="s">
        <v>37</v>
      </c>
      <c r="C264" s="31" t="s">
        <v>18</v>
      </c>
      <c r="D264" s="31" t="s">
        <v>19</v>
      </c>
      <c r="F264" s="31" t="s">
        <v>789</v>
      </c>
      <c r="H264" s="31">
        <v>43.732104999999997</v>
      </c>
      <c r="I264" s="31">
        <v>11.557416</v>
      </c>
      <c r="J264" s="31">
        <v>1100</v>
      </c>
      <c r="K264" s="24" t="s">
        <v>788</v>
      </c>
      <c r="L264" s="24" t="s">
        <v>792</v>
      </c>
      <c r="M264" s="31" t="s">
        <v>382</v>
      </c>
      <c r="N264" s="24">
        <v>154</v>
      </c>
      <c r="O264" s="24"/>
      <c r="P264" s="24"/>
      <c r="R264" s="32"/>
      <c r="S264" s="32"/>
      <c r="U264" s="24">
        <v>25</v>
      </c>
      <c r="V264" s="24"/>
      <c r="W264" s="31">
        <v>12</v>
      </c>
      <c r="X264" s="31">
        <v>12</v>
      </c>
      <c r="AE264" s="31">
        <v>500</v>
      </c>
      <c r="AF264" s="31" t="s">
        <v>432</v>
      </c>
      <c r="AG264" s="31" t="s">
        <v>790</v>
      </c>
      <c r="AH264" s="24" t="s">
        <v>11</v>
      </c>
      <c r="AK264" s="35">
        <v>1</v>
      </c>
      <c r="AL264" s="24">
        <v>17.411000000000001</v>
      </c>
      <c r="AP264" s="31" t="s">
        <v>397</v>
      </c>
    </row>
    <row r="265" spans="1:42" s="31" customFormat="1">
      <c r="A265" s="24" t="s">
        <v>564</v>
      </c>
      <c r="B265" s="31" t="s">
        <v>37</v>
      </c>
      <c r="C265" s="31" t="s">
        <v>18</v>
      </c>
      <c r="D265" s="31" t="s">
        <v>19</v>
      </c>
      <c r="F265" s="31" t="s">
        <v>789</v>
      </c>
      <c r="H265" s="31">
        <v>43.732104999999997</v>
      </c>
      <c r="I265" s="31">
        <v>11.557416</v>
      </c>
      <c r="J265" s="31">
        <v>1100</v>
      </c>
      <c r="K265" s="24" t="s">
        <v>788</v>
      </c>
      <c r="L265" s="24" t="s">
        <v>792</v>
      </c>
      <c r="M265" s="31" t="s">
        <v>382</v>
      </c>
      <c r="N265" s="24">
        <v>197</v>
      </c>
      <c r="O265" s="24"/>
      <c r="P265" s="24"/>
      <c r="R265" s="32"/>
      <c r="S265" s="32"/>
      <c r="U265" s="24">
        <v>25</v>
      </c>
      <c r="V265" s="24"/>
      <c r="W265" s="31">
        <v>12</v>
      </c>
      <c r="X265" s="31">
        <v>12</v>
      </c>
      <c r="AE265" s="31">
        <v>500</v>
      </c>
      <c r="AF265" s="31" t="s">
        <v>432</v>
      </c>
      <c r="AG265" s="31" t="s">
        <v>790</v>
      </c>
      <c r="AH265" s="24" t="s">
        <v>11</v>
      </c>
      <c r="AK265" s="35">
        <v>1</v>
      </c>
      <c r="AL265" s="24">
        <v>30.082000000000001</v>
      </c>
      <c r="AP265" s="31" t="s">
        <v>397</v>
      </c>
    </row>
    <row r="266" spans="1:42" s="31" customFormat="1">
      <c r="A266" s="31" t="s">
        <v>644</v>
      </c>
      <c r="B266" s="31" t="s">
        <v>37</v>
      </c>
      <c r="C266" s="24" t="s">
        <v>16</v>
      </c>
      <c r="D266" s="24" t="s">
        <v>17</v>
      </c>
      <c r="F266" s="24" t="s">
        <v>811</v>
      </c>
      <c r="H266" s="24">
        <v>56.1</v>
      </c>
      <c r="I266" s="31">
        <v>9.15</v>
      </c>
      <c r="J266" s="24" t="s">
        <v>812</v>
      </c>
      <c r="K266" s="31" t="s">
        <v>183</v>
      </c>
      <c r="R266" s="24">
        <v>0</v>
      </c>
      <c r="S266" s="32">
        <v>8</v>
      </c>
      <c r="T266" s="24">
        <v>44</v>
      </c>
      <c r="U266" s="31">
        <v>15</v>
      </c>
      <c r="W266" s="24">
        <v>8</v>
      </c>
      <c r="X266" s="31">
        <v>16</v>
      </c>
      <c r="AE266" s="24" t="s">
        <v>813</v>
      </c>
      <c r="AF266" s="31" t="s">
        <v>432</v>
      </c>
      <c r="AH266" s="31" t="s">
        <v>802</v>
      </c>
      <c r="AK266" s="34">
        <v>1</v>
      </c>
      <c r="AL266" s="24">
        <v>56.411999999999999</v>
      </c>
      <c r="AP266" s="31" t="s">
        <v>394</v>
      </c>
    </row>
    <row r="267" spans="1:42" s="31" customFormat="1">
      <c r="A267" s="31" t="s">
        <v>644</v>
      </c>
      <c r="B267" s="31" t="s">
        <v>37</v>
      </c>
      <c r="C267" s="24" t="s">
        <v>16</v>
      </c>
      <c r="D267" s="24" t="s">
        <v>17</v>
      </c>
      <c r="F267" s="24" t="s">
        <v>810</v>
      </c>
      <c r="H267" s="24">
        <v>64</v>
      </c>
      <c r="I267" s="31">
        <v>11.5</v>
      </c>
      <c r="J267" s="24" t="s">
        <v>812</v>
      </c>
      <c r="K267" s="31" t="s">
        <v>183</v>
      </c>
      <c r="R267" s="24">
        <v>0</v>
      </c>
      <c r="S267" s="32">
        <v>8</v>
      </c>
      <c r="T267" s="24">
        <v>44</v>
      </c>
      <c r="U267" s="31">
        <v>15</v>
      </c>
      <c r="W267" s="24">
        <v>8</v>
      </c>
      <c r="X267" s="31">
        <v>16</v>
      </c>
      <c r="AE267" s="24" t="s">
        <v>813</v>
      </c>
      <c r="AF267" s="31" t="s">
        <v>432</v>
      </c>
      <c r="AH267" s="31" t="s">
        <v>802</v>
      </c>
      <c r="AK267" s="34">
        <v>1</v>
      </c>
      <c r="AL267" s="24">
        <v>49.313000000000002</v>
      </c>
      <c r="AP267" s="31" t="s">
        <v>394</v>
      </c>
    </row>
    <row r="268" spans="1:42" s="31" customFormat="1">
      <c r="A268" s="31" t="s">
        <v>644</v>
      </c>
      <c r="B268" s="31" t="s">
        <v>37</v>
      </c>
      <c r="C268" s="24" t="s">
        <v>16</v>
      </c>
      <c r="D268" s="24" t="s">
        <v>17</v>
      </c>
      <c r="F268" s="24" t="s">
        <v>809</v>
      </c>
      <c r="H268" s="24">
        <v>69</v>
      </c>
      <c r="I268" s="31">
        <v>18.600000000000001</v>
      </c>
      <c r="J268" s="24" t="s">
        <v>812</v>
      </c>
      <c r="K268" s="31" t="s">
        <v>183</v>
      </c>
      <c r="R268" s="24">
        <v>0</v>
      </c>
      <c r="S268" s="32">
        <v>8</v>
      </c>
      <c r="T268" s="24">
        <v>44</v>
      </c>
      <c r="U268" s="31">
        <v>15</v>
      </c>
      <c r="W268" s="24">
        <v>8</v>
      </c>
      <c r="X268" s="31">
        <v>16</v>
      </c>
      <c r="AE268" s="24" t="s">
        <v>813</v>
      </c>
      <c r="AF268" s="31" t="s">
        <v>432</v>
      </c>
      <c r="AH268" s="31" t="s">
        <v>802</v>
      </c>
      <c r="AK268" s="34">
        <v>1</v>
      </c>
      <c r="AL268" s="24">
        <v>31.45</v>
      </c>
      <c r="AP268" s="31" t="s">
        <v>394</v>
      </c>
    </row>
    <row r="269" spans="1:42" s="31" customFormat="1">
      <c r="A269" s="31" t="s">
        <v>644</v>
      </c>
      <c r="B269" s="31" t="s">
        <v>37</v>
      </c>
      <c r="C269" s="24" t="s">
        <v>16</v>
      </c>
      <c r="D269" s="24" t="s">
        <v>17</v>
      </c>
      <c r="F269" s="24" t="s">
        <v>811</v>
      </c>
      <c r="H269" s="24">
        <v>56.1</v>
      </c>
      <c r="I269" s="31">
        <v>9.15</v>
      </c>
      <c r="J269" s="24" t="s">
        <v>812</v>
      </c>
      <c r="K269" s="31" t="s">
        <v>183</v>
      </c>
      <c r="R269" s="24">
        <v>0</v>
      </c>
      <c r="S269" s="32">
        <v>8</v>
      </c>
      <c r="T269" s="24">
        <v>74</v>
      </c>
      <c r="U269" s="31">
        <v>15</v>
      </c>
      <c r="W269" s="24">
        <v>8</v>
      </c>
      <c r="X269" s="31">
        <v>16</v>
      </c>
      <c r="AE269" s="24" t="s">
        <v>813</v>
      </c>
      <c r="AF269" s="31" t="s">
        <v>432</v>
      </c>
      <c r="AH269" s="31" t="s">
        <v>802</v>
      </c>
      <c r="AK269" s="34">
        <v>1</v>
      </c>
      <c r="AL269" s="24">
        <v>24.733000000000001</v>
      </c>
      <c r="AP269" s="31" t="s">
        <v>394</v>
      </c>
    </row>
    <row r="270" spans="1:42" s="31" customFormat="1">
      <c r="A270" s="31" t="s">
        <v>644</v>
      </c>
      <c r="B270" s="31" t="s">
        <v>37</v>
      </c>
      <c r="C270" s="24" t="s">
        <v>16</v>
      </c>
      <c r="D270" s="24" t="s">
        <v>17</v>
      </c>
      <c r="F270" s="24" t="s">
        <v>810</v>
      </c>
      <c r="H270" s="24">
        <v>64</v>
      </c>
      <c r="I270" s="31">
        <v>11.5</v>
      </c>
      <c r="J270" s="24" t="s">
        <v>812</v>
      </c>
      <c r="K270" s="31" t="s">
        <v>183</v>
      </c>
      <c r="R270" s="24">
        <v>0</v>
      </c>
      <c r="S270" s="32">
        <v>8</v>
      </c>
      <c r="T270" s="24">
        <v>74</v>
      </c>
      <c r="U270" s="31">
        <v>15</v>
      </c>
      <c r="W270" s="24">
        <v>8</v>
      </c>
      <c r="X270" s="31">
        <v>16</v>
      </c>
      <c r="AE270" s="24" t="s">
        <v>813</v>
      </c>
      <c r="AF270" s="31" t="s">
        <v>432</v>
      </c>
      <c r="AH270" s="31" t="s">
        <v>802</v>
      </c>
      <c r="AK270" s="34">
        <v>1</v>
      </c>
      <c r="AL270" s="24">
        <v>27.939</v>
      </c>
      <c r="AP270" s="31" t="s">
        <v>394</v>
      </c>
    </row>
    <row r="271" spans="1:42" s="31" customFormat="1">
      <c r="A271" s="31" t="s">
        <v>644</v>
      </c>
      <c r="B271" s="31" t="s">
        <v>37</v>
      </c>
      <c r="C271" s="24" t="s">
        <v>16</v>
      </c>
      <c r="D271" s="24" t="s">
        <v>17</v>
      </c>
      <c r="F271" s="24" t="s">
        <v>809</v>
      </c>
      <c r="H271" s="24">
        <v>69</v>
      </c>
      <c r="I271" s="31">
        <v>18.600000000000001</v>
      </c>
      <c r="J271" s="24" t="s">
        <v>812</v>
      </c>
      <c r="K271" s="31" t="s">
        <v>183</v>
      </c>
      <c r="R271" s="24">
        <v>0</v>
      </c>
      <c r="S271" s="32">
        <v>8</v>
      </c>
      <c r="T271" s="24">
        <v>74</v>
      </c>
      <c r="U271" s="31">
        <v>15</v>
      </c>
      <c r="W271" s="24">
        <v>8</v>
      </c>
      <c r="X271" s="31">
        <v>16</v>
      </c>
      <c r="AE271" s="24" t="s">
        <v>813</v>
      </c>
      <c r="AF271" s="31" t="s">
        <v>432</v>
      </c>
      <c r="AH271" s="31" t="s">
        <v>802</v>
      </c>
      <c r="AK271" s="34">
        <v>1</v>
      </c>
      <c r="AL271" s="24">
        <v>22.213999999999999</v>
      </c>
      <c r="AP271" s="31" t="s">
        <v>394</v>
      </c>
    </row>
    <row r="272" spans="1:42" s="31" customFormat="1">
      <c r="A272" s="31" t="s">
        <v>644</v>
      </c>
      <c r="B272" s="31" t="s">
        <v>37</v>
      </c>
      <c r="C272" s="24" t="s">
        <v>16</v>
      </c>
      <c r="D272" s="24" t="s">
        <v>17</v>
      </c>
      <c r="F272" s="24" t="s">
        <v>811</v>
      </c>
      <c r="H272" s="24">
        <v>56.1</v>
      </c>
      <c r="I272" s="31">
        <v>9.15</v>
      </c>
      <c r="J272" s="24" t="s">
        <v>812</v>
      </c>
      <c r="K272" s="31" t="s">
        <v>183</v>
      </c>
      <c r="R272" s="24">
        <v>0</v>
      </c>
      <c r="S272" s="32">
        <v>8</v>
      </c>
      <c r="T272" s="24">
        <v>105</v>
      </c>
      <c r="U272" s="31">
        <v>15</v>
      </c>
      <c r="W272" s="24">
        <v>8</v>
      </c>
      <c r="X272" s="31">
        <v>16</v>
      </c>
      <c r="AE272" s="24" t="s">
        <v>813</v>
      </c>
      <c r="AF272" s="31" t="s">
        <v>432</v>
      </c>
      <c r="AH272" s="31" t="s">
        <v>802</v>
      </c>
      <c r="AK272" s="34">
        <v>1</v>
      </c>
      <c r="AL272" s="24">
        <v>14.427</v>
      </c>
      <c r="AP272" s="31" t="s">
        <v>394</v>
      </c>
    </row>
    <row r="273" spans="1:42" s="31" customFormat="1">
      <c r="A273" s="31" t="s">
        <v>644</v>
      </c>
      <c r="B273" s="31" t="s">
        <v>37</v>
      </c>
      <c r="C273" s="24" t="s">
        <v>16</v>
      </c>
      <c r="D273" s="24" t="s">
        <v>17</v>
      </c>
      <c r="F273" s="24" t="s">
        <v>810</v>
      </c>
      <c r="H273" s="24">
        <v>64</v>
      </c>
      <c r="I273" s="31">
        <v>11.5</v>
      </c>
      <c r="J273" s="24" t="s">
        <v>812</v>
      </c>
      <c r="K273" s="31" t="s">
        <v>183</v>
      </c>
      <c r="R273" s="24">
        <v>0</v>
      </c>
      <c r="S273" s="32">
        <v>8</v>
      </c>
      <c r="T273" s="24">
        <v>105</v>
      </c>
      <c r="U273" s="31">
        <v>15</v>
      </c>
      <c r="W273" s="24">
        <v>8</v>
      </c>
      <c r="X273" s="31">
        <v>16</v>
      </c>
      <c r="AE273" s="24" t="s">
        <v>813</v>
      </c>
      <c r="AF273" s="31" t="s">
        <v>432</v>
      </c>
      <c r="AH273" s="31" t="s">
        <v>802</v>
      </c>
      <c r="AK273" s="34">
        <v>1</v>
      </c>
      <c r="AL273" s="24">
        <v>13.282</v>
      </c>
      <c r="AP273" s="31" t="s">
        <v>394</v>
      </c>
    </row>
    <row r="274" spans="1:42" s="31" customFormat="1">
      <c r="A274" s="31" t="s">
        <v>644</v>
      </c>
      <c r="B274" s="31" t="s">
        <v>37</v>
      </c>
      <c r="C274" s="24" t="s">
        <v>16</v>
      </c>
      <c r="D274" s="24" t="s">
        <v>17</v>
      </c>
      <c r="F274" s="24" t="s">
        <v>809</v>
      </c>
      <c r="H274" s="24">
        <v>69</v>
      </c>
      <c r="I274" s="31">
        <v>18.600000000000001</v>
      </c>
      <c r="J274" s="24" t="s">
        <v>812</v>
      </c>
      <c r="K274" s="31" t="s">
        <v>183</v>
      </c>
      <c r="R274" s="24">
        <v>0</v>
      </c>
      <c r="S274" s="32">
        <v>8</v>
      </c>
      <c r="T274" s="24">
        <v>105</v>
      </c>
      <c r="U274" s="31">
        <v>15</v>
      </c>
      <c r="W274" s="24">
        <v>8</v>
      </c>
      <c r="X274" s="31">
        <v>16</v>
      </c>
      <c r="AE274" s="24" t="s">
        <v>813</v>
      </c>
      <c r="AF274" s="31" t="s">
        <v>432</v>
      </c>
      <c r="AH274" s="31" t="s">
        <v>802</v>
      </c>
      <c r="AK274" s="34">
        <v>1</v>
      </c>
      <c r="AL274" s="24">
        <v>11.374000000000001</v>
      </c>
      <c r="AP274" s="31" t="s">
        <v>394</v>
      </c>
    </row>
    <row r="275" spans="1:42" s="31" customFormat="1">
      <c r="A275" s="31" t="s">
        <v>644</v>
      </c>
      <c r="B275" s="31" t="s">
        <v>37</v>
      </c>
      <c r="C275" s="24" t="s">
        <v>16</v>
      </c>
      <c r="D275" s="24" t="s">
        <v>17</v>
      </c>
      <c r="F275" s="24" t="s">
        <v>811</v>
      </c>
      <c r="H275" s="24">
        <v>56.1</v>
      </c>
      <c r="I275" s="31">
        <v>9.15</v>
      </c>
      <c r="J275" s="24" t="s">
        <v>812</v>
      </c>
      <c r="K275" s="31" t="s">
        <v>183</v>
      </c>
      <c r="R275" s="24">
        <v>0</v>
      </c>
      <c r="S275" s="32">
        <v>8</v>
      </c>
      <c r="T275" s="24">
        <v>136</v>
      </c>
      <c r="U275" s="31">
        <v>15</v>
      </c>
      <c r="W275" s="24">
        <v>8</v>
      </c>
      <c r="X275" s="31">
        <v>16</v>
      </c>
      <c r="AE275" s="24" t="s">
        <v>813</v>
      </c>
      <c r="AF275" s="31" t="s">
        <v>432</v>
      </c>
      <c r="AH275" s="31" t="s">
        <v>802</v>
      </c>
      <c r="AK275" s="34">
        <v>1</v>
      </c>
      <c r="AL275" s="24">
        <v>10.305</v>
      </c>
      <c r="AP275" s="31" t="s">
        <v>394</v>
      </c>
    </row>
    <row r="276" spans="1:42" s="31" customFormat="1">
      <c r="A276" s="31" t="s">
        <v>644</v>
      </c>
      <c r="B276" s="31" t="s">
        <v>37</v>
      </c>
      <c r="C276" s="24" t="s">
        <v>16</v>
      </c>
      <c r="D276" s="24" t="s">
        <v>17</v>
      </c>
      <c r="F276" s="24" t="s">
        <v>810</v>
      </c>
      <c r="H276" s="24">
        <v>64</v>
      </c>
      <c r="I276" s="31">
        <v>11.5</v>
      </c>
      <c r="J276" s="24" t="s">
        <v>812</v>
      </c>
      <c r="K276" s="31" t="s">
        <v>183</v>
      </c>
      <c r="R276" s="24">
        <v>0</v>
      </c>
      <c r="S276" s="32">
        <v>8</v>
      </c>
      <c r="T276" s="24">
        <v>136</v>
      </c>
      <c r="U276" s="31">
        <v>15</v>
      </c>
      <c r="W276" s="24">
        <v>8</v>
      </c>
      <c r="X276" s="31">
        <v>16</v>
      </c>
      <c r="AE276" s="24" t="s">
        <v>813</v>
      </c>
      <c r="AF276" s="31" t="s">
        <v>432</v>
      </c>
      <c r="AH276" s="31" t="s">
        <v>802</v>
      </c>
      <c r="AK276" s="34">
        <v>1</v>
      </c>
      <c r="AL276" s="24">
        <v>7.7859999999999996</v>
      </c>
      <c r="AP276" s="31" t="s">
        <v>394</v>
      </c>
    </row>
    <row r="277" spans="1:42" s="31" customFormat="1">
      <c r="A277" s="31" t="s">
        <v>644</v>
      </c>
      <c r="B277" s="31" t="s">
        <v>37</v>
      </c>
      <c r="C277" s="24" t="s">
        <v>16</v>
      </c>
      <c r="D277" s="24" t="s">
        <v>17</v>
      </c>
      <c r="F277" s="24" t="s">
        <v>809</v>
      </c>
      <c r="H277" s="24">
        <v>69</v>
      </c>
      <c r="I277" s="31">
        <v>18.600000000000001</v>
      </c>
      <c r="J277" s="24" t="s">
        <v>812</v>
      </c>
      <c r="K277" s="31" t="s">
        <v>183</v>
      </c>
      <c r="R277" s="24">
        <v>0</v>
      </c>
      <c r="S277" s="32">
        <v>8</v>
      </c>
      <c r="T277" s="24">
        <v>136</v>
      </c>
      <c r="U277" s="31">
        <v>15</v>
      </c>
      <c r="W277" s="24">
        <v>8</v>
      </c>
      <c r="X277" s="31">
        <v>16</v>
      </c>
      <c r="AE277" s="24" t="s">
        <v>813</v>
      </c>
      <c r="AF277" s="31" t="s">
        <v>432</v>
      </c>
      <c r="AH277" s="31" t="s">
        <v>802</v>
      </c>
      <c r="AK277" s="34">
        <v>1</v>
      </c>
      <c r="AL277" s="24">
        <v>6.5650000000000004</v>
      </c>
      <c r="AP277" s="31" t="s">
        <v>394</v>
      </c>
    </row>
    <row r="278" spans="1:42" s="31" customFormat="1">
      <c r="A278" s="31" t="s">
        <v>644</v>
      </c>
      <c r="B278" s="31" t="s">
        <v>37</v>
      </c>
      <c r="C278" s="24" t="s">
        <v>16</v>
      </c>
      <c r="D278" s="24" t="s">
        <v>381</v>
      </c>
      <c r="F278" s="24" t="s">
        <v>811</v>
      </c>
      <c r="H278" s="24">
        <v>56.1</v>
      </c>
      <c r="I278" s="31">
        <v>9.15</v>
      </c>
      <c r="J278" s="24" t="s">
        <v>812</v>
      </c>
      <c r="K278" s="31" t="s">
        <v>183</v>
      </c>
      <c r="R278" s="24">
        <v>0</v>
      </c>
      <c r="S278" s="32">
        <v>8</v>
      </c>
      <c r="T278" s="24">
        <v>44</v>
      </c>
      <c r="U278" s="31">
        <v>15</v>
      </c>
      <c r="W278" s="24">
        <v>8</v>
      </c>
      <c r="X278" s="31">
        <v>16</v>
      </c>
      <c r="AE278" s="24" t="s">
        <v>813</v>
      </c>
      <c r="AF278" s="31" t="s">
        <v>432</v>
      </c>
      <c r="AH278" s="31" t="s">
        <v>802</v>
      </c>
      <c r="AK278" s="34">
        <v>1</v>
      </c>
      <c r="AL278" s="24">
        <v>54.732999999999997</v>
      </c>
      <c r="AP278" s="31" t="s">
        <v>394</v>
      </c>
    </row>
    <row r="279" spans="1:42" s="31" customFormat="1">
      <c r="A279" s="31" t="s">
        <v>644</v>
      </c>
      <c r="B279" s="31" t="s">
        <v>37</v>
      </c>
      <c r="C279" s="24" t="s">
        <v>16</v>
      </c>
      <c r="D279" s="24" t="s">
        <v>381</v>
      </c>
      <c r="F279" s="24" t="s">
        <v>810</v>
      </c>
      <c r="H279" s="24">
        <v>64</v>
      </c>
      <c r="I279" s="31">
        <v>11.5</v>
      </c>
      <c r="J279" s="24" t="s">
        <v>812</v>
      </c>
      <c r="K279" s="31" t="s">
        <v>183</v>
      </c>
      <c r="R279" s="24">
        <v>0</v>
      </c>
      <c r="S279" s="32">
        <v>8</v>
      </c>
      <c r="T279" s="24">
        <v>44</v>
      </c>
      <c r="U279" s="31">
        <v>15</v>
      </c>
      <c r="W279" s="24">
        <v>8</v>
      </c>
      <c r="X279" s="31">
        <v>16</v>
      </c>
      <c r="AE279" s="24" t="s">
        <v>813</v>
      </c>
      <c r="AF279" s="31" t="s">
        <v>432</v>
      </c>
      <c r="AH279" s="31" t="s">
        <v>802</v>
      </c>
      <c r="AK279" s="34">
        <v>1</v>
      </c>
      <c r="AL279" s="24">
        <v>43.359000000000002</v>
      </c>
      <c r="AP279" s="31" t="s">
        <v>394</v>
      </c>
    </row>
    <row r="280" spans="1:42" s="31" customFormat="1">
      <c r="A280" s="31" t="s">
        <v>644</v>
      </c>
      <c r="B280" s="31" t="s">
        <v>37</v>
      </c>
      <c r="C280" s="24" t="s">
        <v>16</v>
      </c>
      <c r="D280" s="24" t="s">
        <v>381</v>
      </c>
      <c r="F280" s="24" t="s">
        <v>809</v>
      </c>
      <c r="H280" s="24">
        <v>69</v>
      </c>
      <c r="I280" s="31">
        <v>18.600000000000001</v>
      </c>
      <c r="J280" s="24" t="s">
        <v>812</v>
      </c>
      <c r="K280" s="31" t="s">
        <v>183</v>
      </c>
      <c r="R280" s="24">
        <v>0</v>
      </c>
      <c r="S280" s="32">
        <v>8</v>
      </c>
      <c r="T280" s="24">
        <v>44</v>
      </c>
      <c r="U280" s="31">
        <v>15</v>
      </c>
      <c r="W280" s="24">
        <v>8</v>
      </c>
      <c r="X280" s="31">
        <v>16</v>
      </c>
      <c r="AE280" s="24" t="s">
        <v>813</v>
      </c>
      <c r="AF280" s="31" t="s">
        <v>432</v>
      </c>
      <c r="AH280" s="31" t="s">
        <v>802</v>
      </c>
      <c r="AK280" s="34">
        <v>1</v>
      </c>
      <c r="AL280" s="24">
        <v>27.023</v>
      </c>
      <c r="AP280" s="31" t="s">
        <v>394</v>
      </c>
    </row>
    <row r="281" spans="1:42" s="31" customFormat="1">
      <c r="A281" s="31" t="s">
        <v>644</v>
      </c>
      <c r="B281" s="31" t="s">
        <v>37</v>
      </c>
      <c r="C281" s="24" t="s">
        <v>16</v>
      </c>
      <c r="D281" s="24" t="s">
        <v>381</v>
      </c>
      <c r="F281" s="24" t="s">
        <v>811</v>
      </c>
      <c r="H281" s="24">
        <v>56.1</v>
      </c>
      <c r="I281" s="31">
        <v>9.15</v>
      </c>
      <c r="J281" s="24" t="s">
        <v>812</v>
      </c>
      <c r="K281" s="31" t="s">
        <v>183</v>
      </c>
      <c r="R281" s="24">
        <v>0</v>
      </c>
      <c r="S281" s="32">
        <v>8</v>
      </c>
      <c r="T281" s="24">
        <v>74</v>
      </c>
      <c r="U281" s="31">
        <v>15</v>
      </c>
      <c r="W281" s="24">
        <v>8</v>
      </c>
      <c r="X281" s="31">
        <v>16</v>
      </c>
      <c r="AE281" s="24" t="s">
        <v>813</v>
      </c>
      <c r="AF281" s="31" t="s">
        <v>432</v>
      </c>
      <c r="AH281" s="31" t="s">
        <v>802</v>
      </c>
      <c r="AK281" s="34">
        <v>1</v>
      </c>
      <c r="AL281" s="24">
        <v>27.023</v>
      </c>
      <c r="AP281" s="31" t="s">
        <v>394</v>
      </c>
    </row>
    <row r="282" spans="1:42" s="31" customFormat="1">
      <c r="A282" s="31" t="s">
        <v>644</v>
      </c>
      <c r="B282" s="31" t="s">
        <v>37</v>
      </c>
      <c r="C282" s="24" t="s">
        <v>16</v>
      </c>
      <c r="D282" s="24" t="s">
        <v>381</v>
      </c>
      <c r="F282" s="24" t="s">
        <v>810</v>
      </c>
      <c r="H282" s="24">
        <v>64</v>
      </c>
      <c r="I282" s="31">
        <v>11.5</v>
      </c>
      <c r="J282" s="24" t="s">
        <v>812</v>
      </c>
      <c r="K282" s="31" t="s">
        <v>183</v>
      </c>
      <c r="R282" s="24">
        <v>0</v>
      </c>
      <c r="S282" s="32">
        <v>8</v>
      </c>
      <c r="T282" s="24">
        <v>74</v>
      </c>
      <c r="U282" s="31">
        <v>15</v>
      </c>
      <c r="W282" s="24">
        <v>8</v>
      </c>
      <c r="X282" s="31">
        <v>16</v>
      </c>
      <c r="AE282" s="24" t="s">
        <v>813</v>
      </c>
      <c r="AF282" s="31" t="s">
        <v>432</v>
      </c>
      <c r="AH282" s="31" t="s">
        <v>802</v>
      </c>
      <c r="AK282" s="34">
        <v>1</v>
      </c>
      <c r="AL282" s="24">
        <v>26.106999999999999</v>
      </c>
      <c r="AP282" s="31" t="s">
        <v>394</v>
      </c>
    </row>
    <row r="283" spans="1:42" s="31" customFormat="1">
      <c r="A283" s="31" t="s">
        <v>644</v>
      </c>
      <c r="B283" s="31" t="s">
        <v>37</v>
      </c>
      <c r="C283" s="24" t="s">
        <v>16</v>
      </c>
      <c r="D283" s="24" t="s">
        <v>381</v>
      </c>
      <c r="F283" s="24" t="s">
        <v>809</v>
      </c>
      <c r="H283" s="24">
        <v>69</v>
      </c>
      <c r="I283" s="31">
        <v>18.600000000000001</v>
      </c>
      <c r="J283" s="24" t="s">
        <v>812</v>
      </c>
      <c r="K283" s="31" t="s">
        <v>183</v>
      </c>
      <c r="R283" s="24">
        <v>0</v>
      </c>
      <c r="S283" s="32">
        <v>8</v>
      </c>
      <c r="T283" s="24">
        <v>74</v>
      </c>
      <c r="U283" s="31">
        <v>15</v>
      </c>
      <c r="W283" s="24">
        <v>8</v>
      </c>
      <c r="X283" s="31">
        <v>16</v>
      </c>
      <c r="AE283" s="24" t="s">
        <v>813</v>
      </c>
      <c r="AF283" s="31" t="s">
        <v>432</v>
      </c>
      <c r="AH283" s="31" t="s">
        <v>802</v>
      </c>
      <c r="AK283" s="34">
        <v>1</v>
      </c>
      <c r="AL283" s="24">
        <v>20.84</v>
      </c>
      <c r="AP283" s="31" t="s">
        <v>394</v>
      </c>
    </row>
    <row r="284" spans="1:42" s="31" customFormat="1">
      <c r="A284" s="31" t="s">
        <v>644</v>
      </c>
      <c r="B284" s="31" t="s">
        <v>37</v>
      </c>
      <c r="C284" s="24" t="s">
        <v>16</v>
      </c>
      <c r="D284" s="24" t="s">
        <v>381</v>
      </c>
      <c r="F284" s="24" t="s">
        <v>811</v>
      </c>
      <c r="H284" s="24">
        <v>56.1</v>
      </c>
      <c r="I284" s="31">
        <v>9.15</v>
      </c>
      <c r="J284" s="24" t="s">
        <v>812</v>
      </c>
      <c r="K284" s="31" t="s">
        <v>183</v>
      </c>
      <c r="R284" s="24">
        <v>0</v>
      </c>
      <c r="S284" s="32">
        <v>8</v>
      </c>
      <c r="T284" s="24">
        <v>105</v>
      </c>
      <c r="U284" s="31">
        <v>15</v>
      </c>
      <c r="W284" s="24">
        <v>8</v>
      </c>
      <c r="X284" s="31">
        <v>16</v>
      </c>
      <c r="AE284" s="24" t="s">
        <v>813</v>
      </c>
      <c r="AF284" s="31" t="s">
        <v>432</v>
      </c>
      <c r="AH284" s="31" t="s">
        <v>802</v>
      </c>
      <c r="AK284" s="34">
        <v>1</v>
      </c>
      <c r="AL284" s="24">
        <v>14.045999999999999</v>
      </c>
      <c r="AP284" s="31" t="s">
        <v>394</v>
      </c>
    </row>
    <row r="285" spans="1:42" s="31" customFormat="1">
      <c r="A285" s="31" t="s">
        <v>644</v>
      </c>
      <c r="B285" s="31" t="s">
        <v>37</v>
      </c>
      <c r="C285" s="24" t="s">
        <v>16</v>
      </c>
      <c r="D285" s="24" t="s">
        <v>381</v>
      </c>
      <c r="F285" s="24" t="s">
        <v>810</v>
      </c>
      <c r="H285" s="24">
        <v>64</v>
      </c>
      <c r="I285" s="31">
        <v>11.5</v>
      </c>
      <c r="J285" s="24" t="s">
        <v>812</v>
      </c>
      <c r="K285" s="31" t="s">
        <v>183</v>
      </c>
      <c r="R285" s="24">
        <v>0</v>
      </c>
      <c r="S285" s="32">
        <v>8</v>
      </c>
      <c r="T285" s="24">
        <v>105</v>
      </c>
      <c r="U285" s="31">
        <v>15</v>
      </c>
      <c r="W285" s="24">
        <v>8</v>
      </c>
      <c r="X285" s="31">
        <v>16</v>
      </c>
      <c r="AE285" s="24" t="s">
        <v>813</v>
      </c>
      <c r="AF285" s="31" t="s">
        <v>432</v>
      </c>
      <c r="AH285" s="31" t="s">
        <v>802</v>
      </c>
      <c r="AK285" s="34">
        <v>1</v>
      </c>
      <c r="AL285" s="24">
        <v>13.359</v>
      </c>
      <c r="AP285" s="31" t="s">
        <v>394</v>
      </c>
    </row>
    <row r="286" spans="1:42" s="31" customFormat="1">
      <c r="A286" s="31" t="s">
        <v>644</v>
      </c>
      <c r="B286" s="31" t="s">
        <v>37</v>
      </c>
      <c r="C286" s="24" t="s">
        <v>16</v>
      </c>
      <c r="D286" s="24" t="s">
        <v>381</v>
      </c>
      <c r="F286" s="24" t="s">
        <v>809</v>
      </c>
      <c r="H286" s="24">
        <v>69</v>
      </c>
      <c r="I286" s="31">
        <v>18.600000000000001</v>
      </c>
      <c r="J286" s="24" t="s">
        <v>812</v>
      </c>
      <c r="K286" s="31" t="s">
        <v>183</v>
      </c>
      <c r="R286" s="24">
        <v>0</v>
      </c>
      <c r="S286" s="32">
        <v>8</v>
      </c>
      <c r="T286" s="24">
        <v>105</v>
      </c>
      <c r="U286" s="31">
        <v>15</v>
      </c>
      <c r="W286" s="24">
        <v>8</v>
      </c>
      <c r="X286" s="31">
        <v>16</v>
      </c>
      <c r="AE286" s="24" t="s">
        <v>813</v>
      </c>
      <c r="AF286" s="31" t="s">
        <v>432</v>
      </c>
      <c r="AH286" s="31" t="s">
        <v>802</v>
      </c>
      <c r="AK286" s="34">
        <v>1</v>
      </c>
      <c r="AL286" s="24">
        <v>11.221</v>
      </c>
      <c r="AP286" s="31" t="s">
        <v>394</v>
      </c>
    </row>
    <row r="287" spans="1:42" s="31" customFormat="1">
      <c r="A287" s="31" t="s">
        <v>644</v>
      </c>
      <c r="B287" s="31" t="s">
        <v>37</v>
      </c>
      <c r="C287" s="24" t="s">
        <v>16</v>
      </c>
      <c r="D287" s="24" t="s">
        <v>381</v>
      </c>
      <c r="F287" s="24" t="s">
        <v>811</v>
      </c>
      <c r="H287" s="24">
        <v>56.1</v>
      </c>
      <c r="I287" s="31">
        <v>9.15</v>
      </c>
      <c r="J287" s="24" t="s">
        <v>812</v>
      </c>
      <c r="K287" s="31" t="s">
        <v>183</v>
      </c>
      <c r="R287" s="24">
        <v>0</v>
      </c>
      <c r="S287" s="32">
        <v>8</v>
      </c>
      <c r="T287" s="24">
        <v>136</v>
      </c>
      <c r="U287" s="31">
        <v>15</v>
      </c>
      <c r="W287" s="24">
        <v>8</v>
      </c>
      <c r="X287" s="31">
        <v>16</v>
      </c>
      <c r="AE287" s="24" t="s">
        <v>813</v>
      </c>
      <c r="AF287" s="31" t="s">
        <v>432</v>
      </c>
      <c r="AH287" s="31" t="s">
        <v>802</v>
      </c>
      <c r="AK287" s="34">
        <v>1</v>
      </c>
      <c r="AL287" s="24">
        <v>10.763</v>
      </c>
      <c r="AP287" s="31" t="s">
        <v>394</v>
      </c>
    </row>
    <row r="288" spans="1:42" s="31" customFormat="1">
      <c r="A288" s="31" t="s">
        <v>644</v>
      </c>
      <c r="B288" s="31" t="s">
        <v>37</v>
      </c>
      <c r="C288" s="24" t="s">
        <v>16</v>
      </c>
      <c r="D288" s="24" t="s">
        <v>381</v>
      </c>
      <c r="F288" s="24" t="s">
        <v>810</v>
      </c>
      <c r="H288" s="24">
        <v>64</v>
      </c>
      <c r="I288" s="31">
        <v>11.5</v>
      </c>
      <c r="J288" s="24" t="s">
        <v>812</v>
      </c>
      <c r="K288" s="31" t="s">
        <v>183</v>
      </c>
      <c r="R288" s="24">
        <v>0</v>
      </c>
      <c r="S288" s="32">
        <v>8</v>
      </c>
      <c r="T288" s="24">
        <v>136</v>
      </c>
      <c r="U288" s="31">
        <v>15</v>
      </c>
      <c r="W288" s="24">
        <v>8</v>
      </c>
      <c r="X288" s="31">
        <v>16</v>
      </c>
      <c r="AE288" s="24" t="s">
        <v>813</v>
      </c>
      <c r="AF288" s="31" t="s">
        <v>432</v>
      </c>
      <c r="AH288" s="31" t="s">
        <v>802</v>
      </c>
      <c r="AK288" s="34">
        <v>1</v>
      </c>
      <c r="AL288" s="24">
        <v>10.076000000000001</v>
      </c>
      <c r="AP288" s="31" t="s">
        <v>394</v>
      </c>
    </row>
    <row r="289" spans="1:42" s="31" customFormat="1">
      <c r="A289" s="31" t="s">
        <v>644</v>
      </c>
      <c r="B289" s="31" t="s">
        <v>37</v>
      </c>
      <c r="C289" s="24" t="s">
        <v>16</v>
      </c>
      <c r="D289" s="24" t="s">
        <v>381</v>
      </c>
      <c r="F289" s="24" t="s">
        <v>809</v>
      </c>
      <c r="H289" s="24">
        <v>69</v>
      </c>
      <c r="I289" s="31">
        <v>18.600000000000001</v>
      </c>
      <c r="J289" s="24" t="s">
        <v>812</v>
      </c>
      <c r="K289" s="31" t="s">
        <v>183</v>
      </c>
      <c r="R289" s="24">
        <v>0</v>
      </c>
      <c r="S289" s="32">
        <v>8</v>
      </c>
      <c r="T289" s="24">
        <v>136</v>
      </c>
      <c r="U289" s="31">
        <v>15</v>
      </c>
      <c r="W289" s="24">
        <v>8</v>
      </c>
      <c r="X289" s="31">
        <v>16</v>
      </c>
      <c r="AE289" s="24" t="s">
        <v>813</v>
      </c>
      <c r="AF289" s="31" t="s">
        <v>432</v>
      </c>
      <c r="AH289" s="31" t="s">
        <v>802</v>
      </c>
      <c r="AK289" s="34">
        <v>1</v>
      </c>
      <c r="AL289" s="24">
        <v>8.8550000000000004</v>
      </c>
      <c r="AP289" s="31" t="s">
        <v>394</v>
      </c>
    </row>
    <row r="290" spans="1:42" s="31" customFormat="1">
      <c r="A290" s="31" t="s">
        <v>644</v>
      </c>
      <c r="B290" s="31" t="s">
        <v>37</v>
      </c>
      <c r="C290" s="24" t="s">
        <v>16</v>
      </c>
      <c r="D290" s="24" t="s">
        <v>17</v>
      </c>
      <c r="F290" s="24" t="s">
        <v>811</v>
      </c>
      <c r="H290" s="24">
        <v>56.1</v>
      </c>
      <c r="I290" s="31">
        <v>9.15</v>
      </c>
      <c r="J290" s="24" t="s">
        <v>812</v>
      </c>
      <c r="K290" s="31" t="s">
        <v>183</v>
      </c>
      <c r="R290" s="24">
        <v>0</v>
      </c>
      <c r="S290" s="32">
        <v>8</v>
      </c>
      <c r="T290" s="24">
        <v>44</v>
      </c>
      <c r="U290" s="31">
        <v>15</v>
      </c>
      <c r="W290" s="24">
        <v>24</v>
      </c>
      <c r="X290" s="31">
        <v>0</v>
      </c>
      <c r="AE290" s="24" t="s">
        <v>813</v>
      </c>
      <c r="AF290" s="31" t="s">
        <v>432</v>
      </c>
      <c r="AH290" s="31" t="s">
        <v>802</v>
      </c>
      <c r="AK290" s="34">
        <v>1</v>
      </c>
      <c r="AL290" s="24">
        <v>31.145</v>
      </c>
      <c r="AP290" s="31" t="s">
        <v>394</v>
      </c>
    </row>
    <row r="291" spans="1:42" s="31" customFormat="1">
      <c r="A291" s="31" t="s">
        <v>644</v>
      </c>
      <c r="B291" s="31" t="s">
        <v>37</v>
      </c>
      <c r="C291" s="24" t="s">
        <v>16</v>
      </c>
      <c r="D291" s="24" t="s">
        <v>17</v>
      </c>
      <c r="F291" s="24" t="s">
        <v>810</v>
      </c>
      <c r="H291" s="24">
        <v>64</v>
      </c>
      <c r="I291" s="31">
        <v>11.5</v>
      </c>
      <c r="J291" s="24" t="s">
        <v>812</v>
      </c>
      <c r="K291" s="31" t="s">
        <v>183</v>
      </c>
      <c r="R291" s="24">
        <v>0</v>
      </c>
      <c r="S291" s="32">
        <v>8</v>
      </c>
      <c r="T291" s="24">
        <v>44</v>
      </c>
      <c r="U291" s="31">
        <v>15</v>
      </c>
      <c r="W291" s="24">
        <v>24</v>
      </c>
      <c r="X291" s="31">
        <v>0</v>
      </c>
      <c r="AE291" s="24" t="s">
        <v>813</v>
      </c>
      <c r="AF291" s="31" t="s">
        <v>432</v>
      </c>
      <c r="AH291" s="31" t="s">
        <v>802</v>
      </c>
      <c r="AK291" s="34">
        <v>1</v>
      </c>
      <c r="AL291" s="24">
        <v>34.808999999999997</v>
      </c>
      <c r="AP291" s="31" t="s">
        <v>394</v>
      </c>
    </row>
    <row r="292" spans="1:42" s="31" customFormat="1">
      <c r="A292" s="31" t="s">
        <v>644</v>
      </c>
      <c r="B292" s="31" t="s">
        <v>37</v>
      </c>
      <c r="C292" s="24" t="s">
        <v>16</v>
      </c>
      <c r="D292" s="24" t="s">
        <v>17</v>
      </c>
      <c r="F292" s="24" t="s">
        <v>809</v>
      </c>
      <c r="H292" s="24">
        <v>69</v>
      </c>
      <c r="I292" s="31">
        <v>18.600000000000001</v>
      </c>
      <c r="J292" s="24" t="s">
        <v>812</v>
      </c>
      <c r="K292" s="31" t="s">
        <v>183</v>
      </c>
      <c r="R292" s="24">
        <v>0</v>
      </c>
      <c r="S292" s="32">
        <v>8</v>
      </c>
      <c r="T292" s="24">
        <v>44</v>
      </c>
      <c r="U292" s="31">
        <v>15</v>
      </c>
      <c r="W292" s="24">
        <v>24</v>
      </c>
      <c r="X292" s="31">
        <v>0</v>
      </c>
      <c r="AE292" s="24" t="s">
        <v>813</v>
      </c>
      <c r="AF292" s="31" t="s">
        <v>432</v>
      </c>
      <c r="AH292" s="31" t="s">
        <v>802</v>
      </c>
      <c r="AK292" s="34">
        <v>1</v>
      </c>
      <c r="AL292" s="24">
        <v>23.969000000000001</v>
      </c>
      <c r="AP292" s="31" t="s">
        <v>394</v>
      </c>
    </row>
    <row r="293" spans="1:42" s="31" customFormat="1">
      <c r="A293" s="31" t="s">
        <v>644</v>
      </c>
      <c r="B293" s="31" t="s">
        <v>37</v>
      </c>
      <c r="C293" s="24" t="s">
        <v>16</v>
      </c>
      <c r="D293" s="24" t="s">
        <v>17</v>
      </c>
      <c r="F293" s="24" t="s">
        <v>811</v>
      </c>
      <c r="H293" s="24">
        <v>56.1</v>
      </c>
      <c r="I293" s="31">
        <v>9.15</v>
      </c>
      <c r="J293" s="24" t="s">
        <v>812</v>
      </c>
      <c r="K293" s="31" t="s">
        <v>183</v>
      </c>
      <c r="R293" s="24">
        <v>0</v>
      </c>
      <c r="S293" s="32">
        <v>8</v>
      </c>
      <c r="T293" s="24">
        <v>74</v>
      </c>
      <c r="U293" s="31">
        <v>15</v>
      </c>
      <c r="W293" s="24">
        <v>24</v>
      </c>
      <c r="X293" s="31">
        <v>0</v>
      </c>
      <c r="AE293" s="24" t="s">
        <v>813</v>
      </c>
      <c r="AF293" s="31" t="s">
        <v>432</v>
      </c>
      <c r="AH293" s="31" t="s">
        <v>802</v>
      </c>
      <c r="AK293" s="34">
        <v>1</v>
      </c>
      <c r="AL293" s="24">
        <v>22.213999999999999</v>
      </c>
      <c r="AP293" s="31" t="s">
        <v>394</v>
      </c>
    </row>
    <row r="294" spans="1:42" s="31" customFormat="1">
      <c r="A294" s="31" t="s">
        <v>644</v>
      </c>
      <c r="B294" s="31" t="s">
        <v>37</v>
      </c>
      <c r="C294" s="24" t="s">
        <v>16</v>
      </c>
      <c r="D294" s="24" t="s">
        <v>17</v>
      </c>
      <c r="F294" s="24" t="s">
        <v>810</v>
      </c>
      <c r="H294" s="24">
        <v>64</v>
      </c>
      <c r="I294" s="31">
        <v>11.5</v>
      </c>
      <c r="J294" s="24" t="s">
        <v>812</v>
      </c>
      <c r="K294" s="31" t="s">
        <v>183</v>
      </c>
      <c r="R294" s="24">
        <v>0</v>
      </c>
      <c r="S294" s="32">
        <v>8</v>
      </c>
      <c r="T294" s="24">
        <v>74</v>
      </c>
      <c r="U294" s="31">
        <v>15</v>
      </c>
      <c r="W294" s="24">
        <v>24</v>
      </c>
      <c r="X294" s="31">
        <v>0</v>
      </c>
      <c r="AE294" s="24" t="s">
        <v>813</v>
      </c>
      <c r="AF294" s="31" t="s">
        <v>432</v>
      </c>
      <c r="AH294" s="31" t="s">
        <v>802</v>
      </c>
      <c r="AK294" s="34">
        <v>1</v>
      </c>
      <c r="AL294" s="24">
        <v>18.015000000000001</v>
      </c>
      <c r="AP294" s="31" t="s">
        <v>394</v>
      </c>
    </row>
    <row r="295" spans="1:42" s="31" customFormat="1">
      <c r="A295" s="31" t="s">
        <v>644</v>
      </c>
      <c r="B295" s="31" t="s">
        <v>37</v>
      </c>
      <c r="C295" s="24" t="s">
        <v>16</v>
      </c>
      <c r="D295" s="24" t="s">
        <v>17</v>
      </c>
      <c r="F295" s="24" t="s">
        <v>809</v>
      </c>
      <c r="H295" s="24">
        <v>69</v>
      </c>
      <c r="I295" s="31">
        <v>18.600000000000001</v>
      </c>
      <c r="J295" s="24" t="s">
        <v>812</v>
      </c>
      <c r="K295" s="31" t="s">
        <v>183</v>
      </c>
      <c r="R295" s="24">
        <v>0</v>
      </c>
      <c r="S295" s="32">
        <v>8</v>
      </c>
      <c r="T295" s="24">
        <v>74</v>
      </c>
      <c r="U295" s="31">
        <v>15</v>
      </c>
      <c r="W295" s="24">
        <v>24</v>
      </c>
      <c r="X295" s="31">
        <v>0</v>
      </c>
      <c r="AE295" s="24" t="s">
        <v>813</v>
      </c>
      <c r="AF295" s="31" t="s">
        <v>432</v>
      </c>
      <c r="AH295" s="31" t="s">
        <v>802</v>
      </c>
      <c r="AK295" s="34">
        <v>1</v>
      </c>
      <c r="AL295" s="24">
        <v>14.962</v>
      </c>
      <c r="AP295" s="31" t="s">
        <v>394</v>
      </c>
    </row>
    <row r="296" spans="1:42" s="31" customFormat="1">
      <c r="A296" s="31" t="s">
        <v>644</v>
      </c>
      <c r="B296" s="31" t="s">
        <v>37</v>
      </c>
      <c r="C296" s="24" t="s">
        <v>16</v>
      </c>
      <c r="D296" s="24" t="s">
        <v>17</v>
      </c>
      <c r="F296" s="24" t="s">
        <v>811</v>
      </c>
      <c r="H296" s="24">
        <v>56.1</v>
      </c>
      <c r="I296" s="31">
        <v>9.15</v>
      </c>
      <c r="J296" s="24" t="s">
        <v>812</v>
      </c>
      <c r="K296" s="31" t="s">
        <v>183</v>
      </c>
      <c r="R296" s="24">
        <v>0</v>
      </c>
      <c r="S296" s="32">
        <v>8</v>
      </c>
      <c r="T296" s="24">
        <v>105</v>
      </c>
      <c r="U296" s="31">
        <v>15</v>
      </c>
      <c r="W296" s="24">
        <v>24</v>
      </c>
      <c r="X296" s="31">
        <v>0</v>
      </c>
      <c r="AE296" s="24" t="s">
        <v>813</v>
      </c>
      <c r="AF296" s="31" t="s">
        <v>432</v>
      </c>
      <c r="AH296" s="31" t="s">
        <v>802</v>
      </c>
      <c r="AK296" s="34">
        <v>1</v>
      </c>
      <c r="AL296" s="24">
        <v>12.29</v>
      </c>
      <c r="AP296" s="31" t="s">
        <v>394</v>
      </c>
    </row>
    <row r="297" spans="1:42" s="31" customFormat="1">
      <c r="A297" s="31" t="s">
        <v>644</v>
      </c>
      <c r="B297" s="31" t="s">
        <v>37</v>
      </c>
      <c r="C297" s="24" t="s">
        <v>16</v>
      </c>
      <c r="D297" s="24" t="s">
        <v>17</v>
      </c>
      <c r="F297" s="24" t="s">
        <v>810</v>
      </c>
      <c r="H297" s="24">
        <v>64</v>
      </c>
      <c r="I297" s="31">
        <v>11.5</v>
      </c>
      <c r="J297" s="24" t="s">
        <v>812</v>
      </c>
      <c r="K297" s="31" t="s">
        <v>183</v>
      </c>
      <c r="R297" s="24">
        <v>0</v>
      </c>
      <c r="S297" s="32">
        <v>8</v>
      </c>
      <c r="T297" s="24">
        <v>105</v>
      </c>
      <c r="U297" s="31">
        <v>15</v>
      </c>
      <c r="W297" s="24">
        <v>24</v>
      </c>
      <c r="X297" s="31">
        <v>0</v>
      </c>
      <c r="AE297" s="24" t="s">
        <v>813</v>
      </c>
      <c r="AF297" s="31" t="s">
        <v>432</v>
      </c>
      <c r="AH297" s="31" t="s">
        <v>802</v>
      </c>
      <c r="AK297" s="34">
        <v>1</v>
      </c>
      <c r="AL297" s="24">
        <v>11.603</v>
      </c>
      <c r="AP297" s="31" t="s">
        <v>394</v>
      </c>
    </row>
    <row r="298" spans="1:42" s="31" customFormat="1">
      <c r="A298" s="31" t="s">
        <v>644</v>
      </c>
      <c r="B298" s="31" t="s">
        <v>37</v>
      </c>
      <c r="C298" s="24" t="s">
        <v>16</v>
      </c>
      <c r="D298" s="24" t="s">
        <v>17</v>
      </c>
      <c r="F298" s="24" t="s">
        <v>809</v>
      </c>
      <c r="H298" s="24">
        <v>69</v>
      </c>
      <c r="I298" s="31">
        <v>18.600000000000001</v>
      </c>
      <c r="J298" s="24" t="s">
        <v>812</v>
      </c>
      <c r="K298" s="31" t="s">
        <v>183</v>
      </c>
      <c r="R298" s="24">
        <v>0</v>
      </c>
      <c r="S298" s="32">
        <v>8</v>
      </c>
      <c r="T298" s="24">
        <v>105</v>
      </c>
      <c r="U298" s="31">
        <v>15</v>
      </c>
      <c r="W298" s="24">
        <v>24</v>
      </c>
      <c r="X298" s="31">
        <v>0</v>
      </c>
      <c r="AE298" s="24" t="s">
        <v>813</v>
      </c>
      <c r="AF298" s="31" t="s">
        <v>432</v>
      </c>
      <c r="AH298" s="31" t="s">
        <v>802</v>
      </c>
      <c r="AK298" s="34">
        <v>1</v>
      </c>
      <c r="AL298" s="24">
        <v>9.3130000000000006</v>
      </c>
      <c r="AP298" s="31" t="s">
        <v>394</v>
      </c>
    </row>
    <row r="299" spans="1:42" s="31" customFormat="1">
      <c r="A299" s="31" t="s">
        <v>644</v>
      </c>
      <c r="B299" s="31" t="s">
        <v>37</v>
      </c>
      <c r="C299" s="24" t="s">
        <v>16</v>
      </c>
      <c r="D299" s="24" t="s">
        <v>17</v>
      </c>
      <c r="F299" s="24" t="s">
        <v>811</v>
      </c>
      <c r="H299" s="24">
        <v>56.1</v>
      </c>
      <c r="I299" s="31">
        <v>9.15</v>
      </c>
      <c r="J299" s="24" t="s">
        <v>812</v>
      </c>
      <c r="K299" s="31" t="s">
        <v>183</v>
      </c>
      <c r="R299" s="24">
        <v>0</v>
      </c>
      <c r="S299" s="32">
        <v>8</v>
      </c>
      <c r="T299" s="24">
        <v>136</v>
      </c>
      <c r="U299" s="31">
        <v>15</v>
      </c>
      <c r="W299" s="24">
        <v>24</v>
      </c>
      <c r="X299" s="31">
        <v>0</v>
      </c>
      <c r="AE299" s="24" t="s">
        <v>813</v>
      </c>
      <c r="AF299" s="31" t="s">
        <v>432</v>
      </c>
      <c r="AH299" s="31" t="s">
        <v>802</v>
      </c>
      <c r="AK299" s="34">
        <v>1</v>
      </c>
      <c r="AL299" s="24">
        <v>7.71</v>
      </c>
      <c r="AP299" s="31" t="s">
        <v>394</v>
      </c>
    </row>
    <row r="300" spans="1:42" s="31" customFormat="1">
      <c r="A300" s="31" t="s">
        <v>644</v>
      </c>
      <c r="B300" s="31" t="s">
        <v>37</v>
      </c>
      <c r="C300" s="24" t="s">
        <v>16</v>
      </c>
      <c r="D300" s="24" t="s">
        <v>17</v>
      </c>
      <c r="F300" s="24" t="s">
        <v>810</v>
      </c>
      <c r="H300" s="24">
        <v>64</v>
      </c>
      <c r="I300" s="31">
        <v>11.5</v>
      </c>
      <c r="J300" s="24" t="s">
        <v>812</v>
      </c>
      <c r="K300" s="31" t="s">
        <v>183</v>
      </c>
      <c r="R300" s="24">
        <v>0</v>
      </c>
      <c r="S300" s="32">
        <v>8</v>
      </c>
      <c r="T300" s="24">
        <v>136</v>
      </c>
      <c r="U300" s="31">
        <v>15</v>
      </c>
      <c r="W300" s="24">
        <v>24</v>
      </c>
      <c r="X300" s="31">
        <v>0</v>
      </c>
      <c r="AE300" s="24" t="s">
        <v>813</v>
      </c>
      <c r="AF300" s="31" t="s">
        <v>432</v>
      </c>
      <c r="AH300" s="31" t="s">
        <v>802</v>
      </c>
      <c r="AK300" s="34">
        <v>1</v>
      </c>
      <c r="AL300" s="24">
        <v>8.3209999999999997</v>
      </c>
      <c r="AP300" s="31" t="s">
        <v>394</v>
      </c>
    </row>
    <row r="301" spans="1:42" s="31" customFormat="1">
      <c r="A301" s="31" t="s">
        <v>644</v>
      </c>
      <c r="B301" s="31" t="s">
        <v>37</v>
      </c>
      <c r="C301" s="24" t="s">
        <v>16</v>
      </c>
      <c r="D301" s="24" t="s">
        <v>17</v>
      </c>
      <c r="F301" s="24" t="s">
        <v>809</v>
      </c>
      <c r="H301" s="24">
        <v>69</v>
      </c>
      <c r="I301" s="31">
        <v>18.600000000000001</v>
      </c>
      <c r="J301" s="24" t="s">
        <v>812</v>
      </c>
      <c r="K301" s="31" t="s">
        <v>183</v>
      </c>
      <c r="R301" s="24">
        <v>0</v>
      </c>
      <c r="S301" s="32">
        <v>8</v>
      </c>
      <c r="T301" s="24">
        <v>136</v>
      </c>
      <c r="U301" s="31">
        <v>15</v>
      </c>
      <c r="W301" s="24">
        <v>24</v>
      </c>
      <c r="X301" s="31">
        <v>0</v>
      </c>
      <c r="AE301" s="24" t="s">
        <v>813</v>
      </c>
      <c r="AF301" s="31" t="s">
        <v>432</v>
      </c>
      <c r="AH301" s="31" t="s">
        <v>802</v>
      </c>
      <c r="AK301" s="34">
        <v>1</v>
      </c>
      <c r="AL301" s="24">
        <v>6.26</v>
      </c>
      <c r="AP301" s="31" t="s">
        <v>394</v>
      </c>
    </row>
    <row r="302" spans="1:42" s="31" customFormat="1">
      <c r="A302" s="31" t="s">
        <v>644</v>
      </c>
      <c r="B302" s="31" t="s">
        <v>37</v>
      </c>
      <c r="C302" s="24" t="s">
        <v>16</v>
      </c>
      <c r="D302" s="24" t="s">
        <v>381</v>
      </c>
      <c r="F302" s="24" t="s">
        <v>811</v>
      </c>
      <c r="H302" s="24">
        <v>56.1</v>
      </c>
      <c r="I302" s="31">
        <v>9.15</v>
      </c>
      <c r="J302" s="24" t="s">
        <v>812</v>
      </c>
      <c r="K302" s="31" t="s">
        <v>183</v>
      </c>
      <c r="R302" s="24">
        <v>0</v>
      </c>
      <c r="S302" s="32">
        <v>8</v>
      </c>
      <c r="T302" s="24">
        <v>44</v>
      </c>
      <c r="U302" s="31">
        <v>15</v>
      </c>
      <c r="W302" s="24">
        <v>24</v>
      </c>
      <c r="X302" s="31">
        <v>0</v>
      </c>
      <c r="AE302" s="24" t="s">
        <v>813</v>
      </c>
      <c r="AF302" s="31" t="s">
        <v>432</v>
      </c>
      <c r="AH302" s="31" t="s">
        <v>802</v>
      </c>
      <c r="AK302" s="34">
        <v>1</v>
      </c>
      <c r="AL302" s="24">
        <v>33.969000000000001</v>
      </c>
      <c r="AP302" s="31" t="s">
        <v>394</v>
      </c>
    </row>
    <row r="303" spans="1:42" s="31" customFormat="1">
      <c r="A303" s="31" t="s">
        <v>644</v>
      </c>
      <c r="B303" s="31" t="s">
        <v>37</v>
      </c>
      <c r="C303" s="24" t="s">
        <v>16</v>
      </c>
      <c r="D303" s="24" t="s">
        <v>381</v>
      </c>
      <c r="F303" s="24" t="s">
        <v>810</v>
      </c>
      <c r="H303" s="24">
        <v>64</v>
      </c>
      <c r="I303" s="31">
        <v>11.5</v>
      </c>
      <c r="J303" s="24" t="s">
        <v>812</v>
      </c>
      <c r="K303" s="31" t="s">
        <v>183</v>
      </c>
      <c r="R303" s="24">
        <v>0</v>
      </c>
      <c r="S303" s="32">
        <v>8</v>
      </c>
      <c r="T303" s="24">
        <v>44</v>
      </c>
      <c r="U303" s="31">
        <v>15</v>
      </c>
      <c r="W303" s="24">
        <v>24</v>
      </c>
      <c r="X303" s="31">
        <v>0</v>
      </c>
      <c r="AE303" s="24" t="s">
        <v>813</v>
      </c>
      <c r="AF303" s="31" t="s">
        <v>432</v>
      </c>
      <c r="AH303" s="31" t="s">
        <v>802</v>
      </c>
      <c r="AK303" s="34">
        <v>1</v>
      </c>
      <c r="AL303" s="24">
        <v>30.533999999999999</v>
      </c>
      <c r="AP303" s="31" t="s">
        <v>394</v>
      </c>
    </row>
    <row r="304" spans="1:42" s="31" customFormat="1">
      <c r="A304" s="31" t="s">
        <v>644</v>
      </c>
      <c r="B304" s="31" t="s">
        <v>37</v>
      </c>
      <c r="C304" s="24" t="s">
        <v>16</v>
      </c>
      <c r="D304" s="24" t="s">
        <v>381</v>
      </c>
      <c r="F304" s="24" t="s">
        <v>809</v>
      </c>
      <c r="H304" s="24">
        <v>69</v>
      </c>
      <c r="I304" s="31">
        <v>18.600000000000001</v>
      </c>
      <c r="J304" s="24" t="s">
        <v>812</v>
      </c>
      <c r="K304" s="31" t="s">
        <v>183</v>
      </c>
      <c r="R304" s="24">
        <v>0</v>
      </c>
      <c r="S304" s="32">
        <v>8</v>
      </c>
      <c r="T304" s="24">
        <v>44</v>
      </c>
      <c r="U304" s="31">
        <v>15</v>
      </c>
      <c r="W304" s="24">
        <v>24</v>
      </c>
      <c r="X304" s="31">
        <v>0</v>
      </c>
      <c r="AE304" s="24" t="s">
        <v>813</v>
      </c>
      <c r="AF304" s="31" t="s">
        <v>432</v>
      </c>
      <c r="AH304" s="31" t="s">
        <v>802</v>
      </c>
      <c r="AK304" s="34">
        <v>1</v>
      </c>
      <c r="AL304" s="24">
        <v>26.87</v>
      </c>
      <c r="AP304" s="31" t="s">
        <v>394</v>
      </c>
    </row>
    <row r="305" spans="1:42" s="31" customFormat="1">
      <c r="A305" s="31" t="s">
        <v>644</v>
      </c>
      <c r="B305" s="31" t="s">
        <v>37</v>
      </c>
      <c r="C305" s="24" t="s">
        <v>16</v>
      </c>
      <c r="D305" s="24" t="s">
        <v>381</v>
      </c>
      <c r="F305" s="24" t="s">
        <v>811</v>
      </c>
      <c r="H305" s="24">
        <v>56.1</v>
      </c>
      <c r="I305" s="31">
        <v>9.15</v>
      </c>
      <c r="J305" s="24" t="s">
        <v>812</v>
      </c>
      <c r="K305" s="31" t="s">
        <v>183</v>
      </c>
      <c r="R305" s="24">
        <v>0</v>
      </c>
      <c r="S305" s="32">
        <v>8</v>
      </c>
      <c r="T305" s="24">
        <v>74</v>
      </c>
      <c r="U305" s="31">
        <v>15</v>
      </c>
      <c r="W305" s="24">
        <v>24</v>
      </c>
      <c r="X305" s="31">
        <v>0</v>
      </c>
      <c r="AE305" s="24" t="s">
        <v>813</v>
      </c>
      <c r="AF305" s="31" t="s">
        <v>432</v>
      </c>
      <c r="AH305" s="31" t="s">
        <v>802</v>
      </c>
      <c r="AK305" s="34">
        <v>1</v>
      </c>
      <c r="AL305" s="24">
        <v>23.13</v>
      </c>
      <c r="AP305" s="31" t="s">
        <v>394</v>
      </c>
    </row>
    <row r="306" spans="1:42" s="31" customFormat="1">
      <c r="A306" s="31" t="s">
        <v>644</v>
      </c>
      <c r="B306" s="31" t="s">
        <v>37</v>
      </c>
      <c r="C306" s="24" t="s">
        <v>16</v>
      </c>
      <c r="D306" s="24" t="s">
        <v>381</v>
      </c>
      <c r="F306" s="24" t="s">
        <v>810</v>
      </c>
      <c r="H306" s="24">
        <v>64</v>
      </c>
      <c r="I306" s="31">
        <v>11.5</v>
      </c>
      <c r="J306" s="24" t="s">
        <v>812</v>
      </c>
      <c r="K306" s="31" t="s">
        <v>183</v>
      </c>
      <c r="R306" s="24">
        <v>0</v>
      </c>
      <c r="S306" s="32">
        <v>8</v>
      </c>
      <c r="T306" s="24">
        <v>74</v>
      </c>
      <c r="U306" s="31">
        <v>15</v>
      </c>
      <c r="W306" s="24">
        <v>24</v>
      </c>
      <c r="X306" s="31">
        <v>0</v>
      </c>
      <c r="AE306" s="24" t="s">
        <v>813</v>
      </c>
      <c r="AF306" s="31" t="s">
        <v>432</v>
      </c>
      <c r="AH306" s="31" t="s">
        <v>802</v>
      </c>
      <c r="AK306" s="34">
        <v>1</v>
      </c>
      <c r="AL306" s="24">
        <v>16.183</v>
      </c>
      <c r="AP306" s="31" t="s">
        <v>394</v>
      </c>
    </row>
    <row r="307" spans="1:42" s="31" customFormat="1">
      <c r="A307" s="31" t="s">
        <v>644</v>
      </c>
      <c r="B307" s="31" t="s">
        <v>37</v>
      </c>
      <c r="C307" s="24" t="s">
        <v>16</v>
      </c>
      <c r="D307" s="24" t="s">
        <v>381</v>
      </c>
      <c r="F307" s="24" t="s">
        <v>809</v>
      </c>
      <c r="H307" s="24">
        <v>69</v>
      </c>
      <c r="I307" s="31">
        <v>18.600000000000001</v>
      </c>
      <c r="J307" s="24" t="s">
        <v>812</v>
      </c>
      <c r="K307" s="31" t="s">
        <v>183</v>
      </c>
      <c r="R307" s="24">
        <v>0</v>
      </c>
      <c r="S307" s="32">
        <v>8</v>
      </c>
      <c r="T307" s="24">
        <v>74</v>
      </c>
      <c r="U307" s="31">
        <v>15</v>
      </c>
      <c r="W307" s="24">
        <v>24</v>
      </c>
      <c r="X307" s="31">
        <v>0</v>
      </c>
      <c r="AE307" s="24" t="s">
        <v>813</v>
      </c>
      <c r="AF307" s="31" t="s">
        <v>432</v>
      </c>
      <c r="AH307" s="31" t="s">
        <v>802</v>
      </c>
      <c r="AK307" s="34">
        <v>1</v>
      </c>
      <c r="AL307" s="24">
        <v>17.556999999999999</v>
      </c>
      <c r="AP307" s="31" t="s">
        <v>394</v>
      </c>
    </row>
    <row r="308" spans="1:42" s="31" customFormat="1">
      <c r="A308" s="31" t="s">
        <v>644</v>
      </c>
      <c r="B308" s="31" t="s">
        <v>37</v>
      </c>
      <c r="C308" s="24" t="s">
        <v>16</v>
      </c>
      <c r="D308" s="24" t="s">
        <v>381</v>
      </c>
      <c r="F308" s="24" t="s">
        <v>811</v>
      </c>
      <c r="H308" s="24">
        <v>56.1</v>
      </c>
      <c r="I308" s="31">
        <v>9.15</v>
      </c>
      <c r="J308" s="24" t="s">
        <v>812</v>
      </c>
      <c r="K308" s="31" t="s">
        <v>183</v>
      </c>
      <c r="R308" s="24">
        <v>0</v>
      </c>
      <c r="S308" s="32">
        <v>8</v>
      </c>
      <c r="T308" s="24">
        <v>105</v>
      </c>
      <c r="U308" s="31">
        <v>15</v>
      </c>
      <c r="W308" s="24">
        <v>24</v>
      </c>
      <c r="X308" s="31">
        <v>0</v>
      </c>
      <c r="AE308" s="24" t="s">
        <v>813</v>
      </c>
      <c r="AF308" s="31" t="s">
        <v>432</v>
      </c>
      <c r="AH308" s="31" t="s">
        <v>802</v>
      </c>
      <c r="AK308" s="34">
        <v>1</v>
      </c>
      <c r="AL308" s="24">
        <v>13.817</v>
      </c>
      <c r="AP308" s="31" t="s">
        <v>394</v>
      </c>
    </row>
    <row r="309" spans="1:42" s="31" customFormat="1">
      <c r="A309" s="31" t="s">
        <v>644</v>
      </c>
      <c r="B309" s="31" t="s">
        <v>37</v>
      </c>
      <c r="C309" s="24" t="s">
        <v>16</v>
      </c>
      <c r="D309" s="24" t="s">
        <v>381</v>
      </c>
      <c r="F309" s="24" t="s">
        <v>810</v>
      </c>
      <c r="H309" s="24">
        <v>64</v>
      </c>
      <c r="I309" s="31">
        <v>11.5</v>
      </c>
      <c r="J309" s="24" t="s">
        <v>812</v>
      </c>
      <c r="K309" s="31" t="s">
        <v>183</v>
      </c>
      <c r="R309" s="24">
        <v>0</v>
      </c>
      <c r="S309" s="32">
        <v>8</v>
      </c>
      <c r="T309" s="24">
        <v>105</v>
      </c>
      <c r="U309" s="31">
        <v>15</v>
      </c>
      <c r="W309" s="24">
        <v>24</v>
      </c>
      <c r="X309" s="31">
        <v>0</v>
      </c>
      <c r="AE309" s="24" t="s">
        <v>813</v>
      </c>
      <c r="AF309" s="31" t="s">
        <v>432</v>
      </c>
      <c r="AH309" s="31" t="s">
        <v>802</v>
      </c>
      <c r="AK309" s="34">
        <v>1</v>
      </c>
      <c r="AL309" s="24">
        <v>12.366</v>
      </c>
      <c r="AP309" s="31" t="s">
        <v>394</v>
      </c>
    </row>
    <row r="310" spans="1:42" s="31" customFormat="1">
      <c r="A310" s="31" t="s">
        <v>644</v>
      </c>
      <c r="B310" s="31" t="s">
        <v>37</v>
      </c>
      <c r="C310" s="24" t="s">
        <v>16</v>
      </c>
      <c r="D310" s="24" t="s">
        <v>381</v>
      </c>
      <c r="F310" s="24" t="s">
        <v>809</v>
      </c>
      <c r="H310" s="24">
        <v>69</v>
      </c>
      <c r="I310" s="31">
        <v>18.600000000000001</v>
      </c>
      <c r="J310" s="24" t="s">
        <v>812</v>
      </c>
      <c r="K310" s="31" t="s">
        <v>183</v>
      </c>
      <c r="R310" s="24">
        <v>0</v>
      </c>
      <c r="S310" s="32">
        <v>8</v>
      </c>
      <c r="T310" s="24">
        <v>105</v>
      </c>
      <c r="U310" s="31">
        <v>15</v>
      </c>
      <c r="W310" s="24">
        <v>24</v>
      </c>
      <c r="X310" s="31">
        <v>0</v>
      </c>
      <c r="AE310" s="24" t="s">
        <v>813</v>
      </c>
      <c r="AF310" s="31" t="s">
        <v>432</v>
      </c>
      <c r="AH310" s="31" t="s">
        <v>802</v>
      </c>
      <c r="AK310" s="34">
        <v>1</v>
      </c>
      <c r="AL310" s="24">
        <v>10.305</v>
      </c>
      <c r="AP310" s="31" t="s">
        <v>394</v>
      </c>
    </row>
    <row r="311" spans="1:42" s="31" customFormat="1">
      <c r="A311" s="31" t="s">
        <v>644</v>
      </c>
      <c r="B311" s="31" t="s">
        <v>37</v>
      </c>
      <c r="C311" s="24" t="s">
        <v>16</v>
      </c>
      <c r="D311" s="24" t="s">
        <v>381</v>
      </c>
      <c r="F311" s="24" t="s">
        <v>811</v>
      </c>
      <c r="H311" s="24">
        <v>56.1</v>
      </c>
      <c r="I311" s="31">
        <v>9.15</v>
      </c>
      <c r="J311" s="24" t="s">
        <v>812</v>
      </c>
      <c r="K311" s="31" t="s">
        <v>183</v>
      </c>
      <c r="R311" s="24">
        <v>0</v>
      </c>
      <c r="S311" s="32">
        <v>8</v>
      </c>
      <c r="T311" s="24">
        <v>136</v>
      </c>
      <c r="U311" s="31">
        <v>15</v>
      </c>
      <c r="W311" s="24">
        <v>24</v>
      </c>
      <c r="X311" s="31">
        <v>0</v>
      </c>
      <c r="AE311" s="24" t="s">
        <v>813</v>
      </c>
      <c r="AF311" s="31" t="s">
        <v>432</v>
      </c>
      <c r="AH311" s="31" t="s">
        <v>802</v>
      </c>
      <c r="AK311" s="34">
        <v>1</v>
      </c>
      <c r="AL311" s="24">
        <v>9.6180000000000003</v>
      </c>
      <c r="AP311" s="31" t="s">
        <v>394</v>
      </c>
    </row>
    <row r="312" spans="1:42" s="31" customFormat="1">
      <c r="A312" s="31" t="s">
        <v>644</v>
      </c>
      <c r="B312" s="31" t="s">
        <v>37</v>
      </c>
      <c r="C312" s="24" t="s">
        <v>16</v>
      </c>
      <c r="D312" s="24" t="s">
        <v>381</v>
      </c>
      <c r="F312" s="24" t="s">
        <v>810</v>
      </c>
      <c r="H312" s="24">
        <v>64</v>
      </c>
      <c r="I312" s="31">
        <v>11.5</v>
      </c>
      <c r="J312" s="24" t="s">
        <v>812</v>
      </c>
      <c r="K312" s="31" t="s">
        <v>183</v>
      </c>
      <c r="R312" s="24">
        <v>0</v>
      </c>
      <c r="S312" s="32">
        <v>8</v>
      </c>
      <c r="T312" s="24">
        <v>136</v>
      </c>
      <c r="U312" s="31">
        <v>15</v>
      </c>
      <c r="W312" s="24">
        <v>24</v>
      </c>
      <c r="X312" s="31">
        <v>0</v>
      </c>
      <c r="AE312" s="24" t="s">
        <v>813</v>
      </c>
      <c r="AF312" s="31" t="s">
        <v>432</v>
      </c>
      <c r="AH312" s="31" t="s">
        <v>802</v>
      </c>
      <c r="AK312" s="34">
        <v>1</v>
      </c>
      <c r="AL312" s="24">
        <v>6.641</v>
      </c>
      <c r="AP312" s="31" t="s">
        <v>394</v>
      </c>
    </row>
    <row r="313" spans="1:42" s="31" customFormat="1">
      <c r="A313" s="31" t="s">
        <v>644</v>
      </c>
      <c r="B313" s="31" t="s">
        <v>37</v>
      </c>
      <c r="C313" s="24" t="s">
        <v>16</v>
      </c>
      <c r="D313" s="24" t="s">
        <v>381</v>
      </c>
      <c r="F313" s="24" t="s">
        <v>809</v>
      </c>
      <c r="H313" s="24">
        <v>69</v>
      </c>
      <c r="I313" s="31">
        <v>18.600000000000001</v>
      </c>
      <c r="J313" s="24" t="s">
        <v>812</v>
      </c>
      <c r="K313" s="31" t="s">
        <v>183</v>
      </c>
      <c r="R313" s="24">
        <v>0</v>
      </c>
      <c r="S313" s="32">
        <v>8</v>
      </c>
      <c r="T313" s="24">
        <v>136</v>
      </c>
      <c r="U313" s="31">
        <v>15</v>
      </c>
      <c r="W313" s="24">
        <v>24</v>
      </c>
      <c r="X313" s="31">
        <v>0</v>
      </c>
      <c r="AE313" s="24" t="s">
        <v>813</v>
      </c>
      <c r="AF313" s="31" t="s">
        <v>432</v>
      </c>
      <c r="AH313" s="31" t="s">
        <v>802</v>
      </c>
      <c r="AK313" s="34">
        <v>1</v>
      </c>
      <c r="AL313" s="24">
        <v>9.6180000000000003</v>
      </c>
      <c r="AP313" s="31" t="s">
        <v>394</v>
      </c>
    </row>
    <row r="314" spans="1:42" s="31" customFormat="1">
      <c r="A314" s="31" t="s">
        <v>644</v>
      </c>
      <c r="B314" s="31" t="s">
        <v>37</v>
      </c>
      <c r="C314" s="24" t="s">
        <v>16</v>
      </c>
      <c r="D314" s="24" t="s">
        <v>17</v>
      </c>
      <c r="F314" s="24" t="s">
        <v>811</v>
      </c>
      <c r="H314" s="24">
        <v>56.1</v>
      </c>
      <c r="I314" s="31">
        <v>9.15</v>
      </c>
      <c r="J314" s="24" t="s">
        <v>812</v>
      </c>
      <c r="K314" s="31" t="s">
        <v>183</v>
      </c>
      <c r="R314" s="24">
        <v>5</v>
      </c>
      <c r="S314" s="32">
        <v>8</v>
      </c>
      <c r="T314" s="24">
        <v>44</v>
      </c>
      <c r="U314" s="31">
        <v>15</v>
      </c>
      <c r="W314" s="24">
        <v>8</v>
      </c>
      <c r="X314" s="31">
        <v>16</v>
      </c>
      <c r="AE314" s="24" t="s">
        <v>813</v>
      </c>
      <c r="AF314" s="31" t="s">
        <v>432</v>
      </c>
      <c r="AH314" s="31" t="s">
        <v>802</v>
      </c>
      <c r="AK314" s="34">
        <v>1</v>
      </c>
      <c r="AL314" s="24">
        <v>51.918999999999997</v>
      </c>
      <c r="AP314" s="31" t="s">
        <v>394</v>
      </c>
    </row>
    <row r="315" spans="1:42" s="31" customFormat="1">
      <c r="A315" s="31" t="s">
        <v>644</v>
      </c>
      <c r="B315" s="31" t="s">
        <v>37</v>
      </c>
      <c r="C315" s="24" t="s">
        <v>16</v>
      </c>
      <c r="D315" s="24" t="s">
        <v>17</v>
      </c>
      <c r="F315" s="24" t="s">
        <v>810</v>
      </c>
      <c r="H315" s="24">
        <v>64</v>
      </c>
      <c r="I315" s="31">
        <v>11.5</v>
      </c>
      <c r="J315" s="24" t="s">
        <v>812</v>
      </c>
      <c r="K315" s="31" t="s">
        <v>183</v>
      </c>
      <c r="R315" s="24">
        <v>5</v>
      </c>
      <c r="S315" s="32">
        <v>8</v>
      </c>
      <c r="T315" s="24">
        <v>44</v>
      </c>
      <c r="U315" s="31">
        <v>15</v>
      </c>
      <c r="W315" s="24">
        <v>8</v>
      </c>
      <c r="X315" s="31">
        <v>16</v>
      </c>
      <c r="AE315" s="24" t="s">
        <v>813</v>
      </c>
      <c r="AF315" s="31" t="s">
        <v>432</v>
      </c>
      <c r="AH315" s="31" t="s">
        <v>802</v>
      </c>
      <c r="AK315" s="34">
        <v>1</v>
      </c>
      <c r="AL315" s="24">
        <v>49.402999999999999</v>
      </c>
      <c r="AP315" s="31" t="s">
        <v>394</v>
      </c>
    </row>
    <row r="316" spans="1:42" s="31" customFormat="1">
      <c r="A316" s="31" t="s">
        <v>644</v>
      </c>
      <c r="B316" s="31" t="s">
        <v>37</v>
      </c>
      <c r="C316" s="24" t="s">
        <v>16</v>
      </c>
      <c r="D316" s="24" t="s">
        <v>17</v>
      </c>
      <c r="F316" s="24" t="s">
        <v>809</v>
      </c>
      <c r="H316" s="24">
        <v>69</v>
      </c>
      <c r="I316" s="31">
        <v>18.600000000000001</v>
      </c>
      <c r="J316" s="24" t="s">
        <v>812</v>
      </c>
      <c r="K316" s="31" t="s">
        <v>183</v>
      </c>
      <c r="R316" s="24">
        <v>5</v>
      </c>
      <c r="S316" s="32">
        <v>8</v>
      </c>
      <c r="T316" s="24">
        <v>44</v>
      </c>
      <c r="U316" s="31">
        <v>15</v>
      </c>
      <c r="W316" s="24">
        <v>8</v>
      </c>
      <c r="X316" s="31">
        <v>16</v>
      </c>
      <c r="AE316" s="24" t="s">
        <v>813</v>
      </c>
      <c r="AF316" s="31" t="s">
        <v>432</v>
      </c>
      <c r="AH316" s="31" t="s">
        <v>802</v>
      </c>
      <c r="AK316" s="34">
        <v>1</v>
      </c>
      <c r="AL316" s="24">
        <v>41.703000000000003</v>
      </c>
      <c r="AP316" s="31" t="s">
        <v>394</v>
      </c>
    </row>
    <row r="317" spans="1:42" s="31" customFormat="1">
      <c r="A317" s="31" t="s">
        <v>644</v>
      </c>
      <c r="B317" s="31" t="s">
        <v>37</v>
      </c>
      <c r="C317" s="24" t="s">
        <v>16</v>
      </c>
      <c r="D317" s="24" t="s">
        <v>17</v>
      </c>
      <c r="F317" s="24" t="s">
        <v>811</v>
      </c>
      <c r="H317" s="24">
        <v>56.1</v>
      </c>
      <c r="I317" s="31">
        <v>9.15</v>
      </c>
      <c r="J317" s="24" t="s">
        <v>812</v>
      </c>
      <c r="K317" s="31" t="s">
        <v>183</v>
      </c>
      <c r="R317" s="24">
        <v>5</v>
      </c>
      <c r="S317" s="32">
        <v>8</v>
      </c>
      <c r="T317" s="24">
        <v>74</v>
      </c>
      <c r="U317" s="31">
        <v>15</v>
      </c>
      <c r="W317" s="24">
        <v>8</v>
      </c>
      <c r="X317" s="31">
        <v>16</v>
      </c>
      <c r="AE317" s="24" t="s">
        <v>813</v>
      </c>
      <c r="AF317" s="31" t="s">
        <v>432</v>
      </c>
      <c r="AH317" s="31" t="s">
        <v>802</v>
      </c>
      <c r="AK317" s="34">
        <v>1</v>
      </c>
      <c r="AL317" s="24">
        <v>27.446000000000002</v>
      </c>
      <c r="AP317" s="31" t="s">
        <v>394</v>
      </c>
    </row>
    <row r="318" spans="1:42" s="31" customFormat="1">
      <c r="A318" s="31" t="s">
        <v>644</v>
      </c>
      <c r="B318" s="31" t="s">
        <v>37</v>
      </c>
      <c r="C318" s="24" t="s">
        <v>16</v>
      </c>
      <c r="D318" s="24" t="s">
        <v>17</v>
      </c>
      <c r="F318" s="24" t="s">
        <v>810</v>
      </c>
      <c r="H318" s="24">
        <v>64</v>
      </c>
      <c r="I318" s="31">
        <v>11.5</v>
      </c>
      <c r="J318" s="24" t="s">
        <v>812</v>
      </c>
      <c r="K318" s="31" t="s">
        <v>183</v>
      </c>
      <c r="R318" s="24">
        <v>5</v>
      </c>
      <c r="S318" s="32">
        <v>8</v>
      </c>
      <c r="T318" s="24">
        <v>74</v>
      </c>
      <c r="U318" s="31">
        <v>15</v>
      </c>
      <c r="W318" s="24">
        <v>8</v>
      </c>
      <c r="X318" s="31">
        <v>16</v>
      </c>
      <c r="AE318" s="24" t="s">
        <v>813</v>
      </c>
      <c r="AF318" s="31" t="s">
        <v>432</v>
      </c>
      <c r="AH318" s="31" t="s">
        <v>802</v>
      </c>
      <c r="AK318" s="34">
        <v>1</v>
      </c>
      <c r="AL318" s="24">
        <v>27.675000000000001</v>
      </c>
      <c r="AP318" s="31" t="s">
        <v>394</v>
      </c>
    </row>
    <row r="319" spans="1:42" s="31" customFormat="1">
      <c r="A319" s="31" t="s">
        <v>644</v>
      </c>
      <c r="B319" s="31" t="s">
        <v>37</v>
      </c>
      <c r="C319" s="24" t="s">
        <v>16</v>
      </c>
      <c r="D319" s="24" t="s">
        <v>17</v>
      </c>
      <c r="F319" s="24" t="s">
        <v>809</v>
      </c>
      <c r="H319" s="24">
        <v>69</v>
      </c>
      <c r="I319" s="31">
        <v>18.600000000000001</v>
      </c>
      <c r="J319" s="24" t="s">
        <v>812</v>
      </c>
      <c r="K319" s="31" t="s">
        <v>183</v>
      </c>
      <c r="R319" s="24">
        <v>5</v>
      </c>
      <c r="S319" s="32">
        <v>8</v>
      </c>
      <c r="T319" s="24">
        <v>74</v>
      </c>
      <c r="U319" s="31">
        <v>15</v>
      </c>
      <c r="W319" s="24">
        <v>8</v>
      </c>
      <c r="X319" s="31">
        <v>16</v>
      </c>
      <c r="AE319" s="24" t="s">
        <v>813</v>
      </c>
      <c r="AF319" s="31" t="s">
        <v>432</v>
      </c>
      <c r="AH319" s="31" t="s">
        <v>802</v>
      </c>
      <c r="AK319" s="34">
        <v>1</v>
      </c>
      <c r="AL319" s="24">
        <v>22.109000000000002</v>
      </c>
      <c r="AP319" s="31" t="s">
        <v>394</v>
      </c>
    </row>
    <row r="320" spans="1:42" s="31" customFormat="1">
      <c r="A320" s="31" t="s">
        <v>644</v>
      </c>
      <c r="B320" s="31" t="s">
        <v>37</v>
      </c>
      <c r="C320" s="24" t="s">
        <v>16</v>
      </c>
      <c r="D320" s="24" t="s">
        <v>17</v>
      </c>
      <c r="F320" s="24" t="s">
        <v>811</v>
      </c>
      <c r="H320" s="24">
        <v>56.1</v>
      </c>
      <c r="I320" s="31">
        <v>9.15</v>
      </c>
      <c r="J320" s="24" t="s">
        <v>812</v>
      </c>
      <c r="K320" s="31" t="s">
        <v>183</v>
      </c>
      <c r="R320" s="24">
        <v>5</v>
      </c>
      <c r="S320" s="32">
        <v>8</v>
      </c>
      <c r="T320" s="24">
        <v>105</v>
      </c>
      <c r="U320" s="31">
        <v>15</v>
      </c>
      <c r="W320" s="24">
        <v>8</v>
      </c>
      <c r="X320" s="31">
        <v>16</v>
      </c>
      <c r="AE320" s="24" t="s">
        <v>813</v>
      </c>
      <c r="AF320" s="31" t="s">
        <v>432</v>
      </c>
      <c r="AH320" s="31" t="s">
        <v>802</v>
      </c>
      <c r="AK320" s="34">
        <v>1</v>
      </c>
      <c r="AL320" s="24">
        <v>12.731999999999999</v>
      </c>
      <c r="AP320" s="31" t="s">
        <v>394</v>
      </c>
    </row>
    <row r="321" spans="1:42" s="31" customFormat="1">
      <c r="A321" s="31" t="s">
        <v>644</v>
      </c>
      <c r="B321" s="31" t="s">
        <v>37</v>
      </c>
      <c r="C321" s="24" t="s">
        <v>16</v>
      </c>
      <c r="D321" s="24" t="s">
        <v>17</v>
      </c>
      <c r="F321" s="24" t="s">
        <v>810</v>
      </c>
      <c r="H321" s="24">
        <v>64</v>
      </c>
      <c r="I321" s="31">
        <v>11.5</v>
      </c>
      <c r="J321" s="24" t="s">
        <v>812</v>
      </c>
      <c r="K321" s="31" t="s">
        <v>183</v>
      </c>
      <c r="R321" s="24">
        <v>5</v>
      </c>
      <c r="S321" s="32">
        <v>8</v>
      </c>
      <c r="T321" s="24">
        <v>105</v>
      </c>
      <c r="U321" s="31">
        <v>15</v>
      </c>
      <c r="W321" s="24">
        <v>8</v>
      </c>
      <c r="X321" s="31">
        <v>16</v>
      </c>
      <c r="AE321" s="24" t="s">
        <v>813</v>
      </c>
      <c r="AF321" s="31" t="s">
        <v>432</v>
      </c>
      <c r="AH321" s="31" t="s">
        <v>802</v>
      </c>
      <c r="AK321" s="34">
        <v>1</v>
      </c>
      <c r="AL321" s="24">
        <v>12.503</v>
      </c>
      <c r="AP321" s="31" t="s">
        <v>394</v>
      </c>
    </row>
    <row r="322" spans="1:42" s="31" customFormat="1">
      <c r="A322" s="31" t="s">
        <v>644</v>
      </c>
      <c r="B322" s="31" t="s">
        <v>37</v>
      </c>
      <c r="C322" s="24" t="s">
        <v>16</v>
      </c>
      <c r="D322" s="24" t="s">
        <v>17</v>
      </c>
      <c r="F322" s="24" t="s">
        <v>809</v>
      </c>
      <c r="H322" s="24">
        <v>69</v>
      </c>
      <c r="I322" s="31">
        <v>18.600000000000001</v>
      </c>
      <c r="J322" s="24" t="s">
        <v>812</v>
      </c>
      <c r="K322" s="31" t="s">
        <v>183</v>
      </c>
      <c r="R322" s="24">
        <v>5</v>
      </c>
      <c r="S322" s="32">
        <v>8</v>
      </c>
      <c r="T322" s="24">
        <v>105</v>
      </c>
      <c r="U322" s="31">
        <v>15</v>
      </c>
      <c r="W322" s="24">
        <v>8</v>
      </c>
      <c r="X322" s="31">
        <v>16</v>
      </c>
      <c r="AE322" s="24" t="s">
        <v>813</v>
      </c>
      <c r="AF322" s="31" t="s">
        <v>432</v>
      </c>
      <c r="AH322" s="31" t="s">
        <v>802</v>
      </c>
      <c r="AK322" s="34">
        <v>1</v>
      </c>
      <c r="AL322" s="24">
        <v>11.282999999999999</v>
      </c>
      <c r="AP322" s="31" t="s">
        <v>394</v>
      </c>
    </row>
    <row r="323" spans="1:42" s="31" customFormat="1">
      <c r="A323" s="31" t="s">
        <v>644</v>
      </c>
      <c r="B323" s="31" t="s">
        <v>37</v>
      </c>
      <c r="C323" s="24" t="s">
        <v>16</v>
      </c>
      <c r="D323" s="24" t="s">
        <v>17</v>
      </c>
      <c r="F323" s="24" t="s">
        <v>811</v>
      </c>
      <c r="H323" s="24">
        <v>56.1</v>
      </c>
      <c r="I323" s="31">
        <v>9.15</v>
      </c>
      <c r="J323" s="24" t="s">
        <v>812</v>
      </c>
      <c r="K323" s="31" t="s">
        <v>183</v>
      </c>
      <c r="R323" s="24">
        <v>5</v>
      </c>
      <c r="S323" s="32">
        <v>8</v>
      </c>
      <c r="T323" s="24">
        <v>136</v>
      </c>
      <c r="U323" s="31">
        <v>15</v>
      </c>
      <c r="W323" s="24">
        <v>8</v>
      </c>
      <c r="X323" s="31">
        <v>16</v>
      </c>
      <c r="AE323" s="24" t="s">
        <v>813</v>
      </c>
      <c r="AF323" s="31" t="s">
        <v>432</v>
      </c>
      <c r="AH323" s="31" t="s">
        <v>802</v>
      </c>
      <c r="AK323" s="34">
        <v>1</v>
      </c>
      <c r="AL323" s="24">
        <v>7.1660000000000004</v>
      </c>
      <c r="AP323" s="31" t="s">
        <v>394</v>
      </c>
    </row>
    <row r="324" spans="1:42" s="31" customFormat="1">
      <c r="A324" s="31" t="s">
        <v>644</v>
      </c>
      <c r="B324" s="31" t="s">
        <v>37</v>
      </c>
      <c r="C324" s="24" t="s">
        <v>16</v>
      </c>
      <c r="D324" s="24" t="s">
        <v>17</v>
      </c>
      <c r="F324" s="24" t="s">
        <v>810</v>
      </c>
      <c r="H324" s="24">
        <v>64</v>
      </c>
      <c r="I324" s="31">
        <v>11.5</v>
      </c>
      <c r="J324" s="24" t="s">
        <v>812</v>
      </c>
      <c r="K324" s="31" t="s">
        <v>183</v>
      </c>
      <c r="R324" s="24">
        <v>5</v>
      </c>
      <c r="S324" s="32">
        <v>8</v>
      </c>
      <c r="T324" s="24">
        <v>136</v>
      </c>
      <c r="U324" s="31">
        <v>15</v>
      </c>
      <c r="W324" s="24">
        <v>8</v>
      </c>
      <c r="X324" s="31">
        <v>16</v>
      </c>
      <c r="AE324" s="24" t="s">
        <v>813</v>
      </c>
      <c r="AF324" s="31" t="s">
        <v>432</v>
      </c>
      <c r="AH324" s="31" t="s">
        <v>802</v>
      </c>
      <c r="AK324" s="34">
        <v>1</v>
      </c>
      <c r="AL324" s="24">
        <v>6.4039999999999999</v>
      </c>
      <c r="AP324" s="31" t="s">
        <v>394</v>
      </c>
    </row>
    <row r="325" spans="1:42" s="31" customFormat="1">
      <c r="A325" s="31" t="s">
        <v>644</v>
      </c>
      <c r="B325" s="31" t="s">
        <v>37</v>
      </c>
      <c r="C325" s="24" t="s">
        <v>16</v>
      </c>
      <c r="D325" s="24" t="s">
        <v>17</v>
      </c>
      <c r="F325" s="24" t="s">
        <v>809</v>
      </c>
      <c r="H325" s="24">
        <v>69</v>
      </c>
      <c r="I325" s="31">
        <v>18.600000000000001</v>
      </c>
      <c r="J325" s="24" t="s">
        <v>812</v>
      </c>
      <c r="K325" s="31" t="s">
        <v>183</v>
      </c>
      <c r="R325" s="24">
        <v>5</v>
      </c>
      <c r="S325" s="32">
        <v>8</v>
      </c>
      <c r="T325" s="24">
        <v>136</v>
      </c>
      <c r="U325" s="31">
        <v>15</v>
      </c>
      <c r="W325" s="24">
        <v>8</v>
      </c>
      <c r="X325" s="31">
        <v>16</v>
      </c>
      <c r="AE325" s="24" t="s">
        <v>813</v>
      </c>
      <c r="AF325" s="31" t="s">
        <v>432</v>
      </c>
      <c r="AH325" s="31" t="s">
        <v>802</v>
      </c>
      <c r="AK325" s="34">
        <v>1</v>
      </c>
      <c r="AL325" s="24">
        <v>3.5830000000000002</v>
      </c>
      <c r="AP325" s="31" t="s">
        <v>394</v>
      </c>
    </row>
    <row r="326" spans="1:42" s="31" customFormat="1">
      <c r="A326" s="31" t="s">
        <v>644</v>
      </c>
      <c r="B326" s="31" t="s">
        <v>37</v>
      </c>
      <c r="C326" s="24" t="s">
        <v>16</v>
      </c>
      <c r="D326" s="24" t="s">
        <v>381</v>
      </c>
      <c r="F326" s="24" t="s">
        <v>811</v>
      </c>
      <c r="H326" s="24">
        <v>56.1</v>
      </c>
      <c r="I326" s="31">
        <v>9.15</v>
      </c>
      <c r="J326" s="24" t="s">
        <v>812</v>
      </c>
      <c r="K326" s="31" t="s">
        <v>183</v>
      </c>
      <c r="R326" s="24">
        <v>5</v>
      </c>
      <c r="S326" s="32">
        <v>8</v>
      </c>
      <c r="T326" s="24">
        <v>44</v>
      </c>
      <c r="U326" s="31">
        <v>15</v>
      </c>
      <c r="W326" s="24">
        <v>8</v>
      </c>
      <c r="X326" s="31">
        <v>16</v>
      </c>
      <c r="AE326" s="24" t="s">
        <v>813</v>
      </c>
      <c r="AF326" s="31" t="s">
        <v>432</v>
      </c>
      <c r="AH326" s="31" t="s">
        <v>802</v>
      </c>
      <c r="AK326" s="34">
        <v>1</v>
      </c>
      <c r="AL326" s="24">
        <v>50.698999999999998</v>
      </c>
      <c r="AP326" s="31" t="s">
        <v>394</v>
      </c>
    </row>
    <row r="327" spans="1:42" s="31" customFormat="1">
      <c r="A327" s="31" t="s">
        <v>644</v>
      </c>
      <c r="B327" s="31" t="s">
        <v>37</v>
      </c>
      <c r="C327" s="24" t="s">
        <v>16</v>
      </c>
      <c r="D327" s="24" t="s">
        <v>381</v>
      </c>
      <c r="F327" s="24" t="s">
        <v>810</v>
      </c>
      <c r="H327" s="24">
        <v>64</v>
      </c>
      <c r="I327" s="31">
        <v>11.5</v>
      </c>
      <c r="J327" s="24" t="s">
        <v>812</v>
      </c>
      <c r="K327" s="31" t="s">
        <v>183</v>
      </c>
      <c r="R327" s="24">
        <v>5</v>
      </c>
      <c r="S327" s="32">
        <v>8</v>
      </c>
      <c r="T327" s="24">
        <v>44</v>
      </c>
      <c r="U327" s="31">
        <v>15</v>
      </c>
      <c r="W327" s="24">
        <v>8</v>
      </c>
      <c r="X327" s="31">
        <v>16</v>
      </c>
      <c r="AE327" s="24" t="s">
        <v>813</v>
      </c>
      <c r="AF327" s="31" t="s">
        <v>432</v>
      </c>
      <c r="AH327" s="31" t="s">
        <v>802</v>
      </c>
      <c r="AK327" s="34">
        <v>1</v>
      </c>
      <c r="AL327" s="24">
        <v>47.954000000000001</v>
      </c>
      <c r="AP327" s="31" t="s">
        <v>394</v>
      </c>
    </row>
    <row r="328" spans="1:42" s="31" customFormat="1">
      <c r="A328" s="31" t="s">
        <v>644</v>
      </c>
      <c r="B328" s="31" t="s">
        <v>37</v>
      </c>
      <c r="C328" s="24" t="s">
        <v>16</v>
      </c>
      <c r="D328" s="24" t="s">
        <v>381</v>
      </c>
      <c r="F328" s="24" t="s">
        <v>809</v>
      </c>
      <c r="H328" s="24">
        <v>69</v>
      </c>
      <c r="I328" s="31">
        <v>18.600000000000001</v>
      </c>
      <c r="J328" s="24" t="s">
        <v>812</v>
      </c>
      <c r="K328" s="31" t="s">
        <v>183</v>
      </c>
      <c r="R328" s="24">
        <v>5</v>
      </c>
      <c r="S328" s="32">
        <v>8</v>
      </c>
      <c r="T328" s="24">
        <v>44</v>
      </c>
      <c r="U328" s="31">
        <v>15</v>
      </c>
      <c r="W328" s="24">
        <v>8</v>
      </c>
      <c r="X328" s="31">
        <v>16</v>
      </c>
      <c r="AE328" s="24" t="s">
        <v>813</v>
      </c>
      <c r="AF328" s="31" t="s">
        <v>432</v>
      </c>
      <c r="AH328" s="31" t="s">
        <v>802</v>
      </c>
      <c r="AK328" s="34">
        <v>1</v>
      </c>
      <c r="AL328" s="24">
        <v>32.173000000000002</v>
      </c>
      <c r="AP328" s="31" t="s">
        <v>394</v>
      </c>
    </row>
    <row r="329" spans="1:42" s="31" customFormat="1">
      <c r="A329" s="31" t="s">
        <v>644</v>
      </c>
      <c r="B329" s="31" t="s">
        <v>37</v>
      </c>
      <c r="C329" s="24" t="s">
        <v>16</v>
      </c>
      <c r="D329" s="24" t="s">
        <v>381</v>
      </c>
      <c r="F329" s="24" t="s">
        <v>811</v>
      </c>
      <c r="H329" s="24">
        <v>56.1</v>
      </c>
      <c r="I329" s="31">
        <v>9.15</v>
      </c>
      <c r="J329" s="24" t="s">
        <v>812</v>
      </c>
      <c r="K329" s="31" t="s">
        <v>183</v>
      </c>
      <c r="R329" s="24">
        <v>5</v>
      </c>
      <c r="S329" s="32">
        <v>8</v>
      </c>
      <c r="T329" s="24">
        <v>74</v>
      </c>
      <c r="U329" s="31">
        <v>15</v>
      </c>
      <c r="W329" s="24">
        <v>8</v>
      </c>
      <c r="X329" s="31">
        <v>16</v>
      </c>
      <c r="AE329" s="24" t="s">
        <v>813</v>
      </c>
      <c r="AF329" s="31" t="s">
        <v>432</v>
      </c>
      <c r="AH329" s="31" t="s">
        <v>802</v>
      </c>
      <c r="AK329" s="34">
        <v>1</v>
      </c>
      <c r="AL329" s="24">
        <v>26.15</v>
      </c>
      <c r="AP329" s="31" t="s">
        <v>394</v>
      </c>
    </row>
    <row r="330" spans="1:42" s="31" customFormat="1">
      <c r="A330" s="31" t="s">
        <v>644</v>
      </c>
      <c r="B330" s="31" t="s">
        <v>37</v>
      </c>
      <c r="C330" s="24" t="s">
        <v>16</v>
      </c>
      <c r="D330" s="24" t="s">
        <v>381</v>
      </c>
      <c r="F330" s="24" t="s">
        <v>810</v>
      </c>
      <c r="H330" s="24">
        <v>64</v>
      </c>
      <c r="I330" s="31">
        <v>11.5</v>
      </c>
      <c r="J330" s="24" t="s">
        <v>812</v>
      </c>
      <c r="K330" s="31" t="s">
        <v>183</v>
      </c>
      <c r="R330" s="24">
        <v>5</v>
      </c>
      <c r="S330" s="32">
        <v>8</v>
      </c>
      <c r="T330" s="24">
        <v>74</v>
      </c>
      <c r="U330" s="31">
        <v>15</v>
      </c>
      <c r="W330" s="24">
        <v>8</v>
      </c>
      <c r="X330" s="31">
        <v>16</v>
      </c>
      <c r="AE330" s="24" t="s">
        <v>813</v>
      </c>
      <c r="AF330" s="31" t="s">
        <v>432</v>
      </c>
      <c r="AH330" s="31" t="s">
        <v>802</v>
      </c>
      <c r="AK330" s="34">
        <v>1</v>
      </c>
      <c r="AL330" s="24">
        <v>26.530999999999999</v>
      </c>
      <c r="AP330" s="31" t="s">
        <v>394</v>
      </c>
    </row>
    <row r="331" spans="1:42" s="31" customFormat="1">
      <c r="A331" s="31" t="s">
        <v>644</v>
      </c>
      <c r="B331" s="31" t="s">
        <v>37</v>
      </c>
      <c r="C331" s="24" t="s">
        <v>16</v>
      </c>
      <c r="D331" s="24" t="s">
        <v>381</v>
      </c>
      <c r="F331" s="24" t="s">
        <v>809</v>
      </c>
      <c r="H331" s="24">
        <v>69</v>
      </c>
      <c r="I331" s="31">
        <v>18.600000000000001</v>
      </c>
      <c r="J331" s="24" t="s">
        <v>812</v>
      </c>
      <c r="K331" s="31" t="s">
        <v>183</v>
      </c>
      <c r="R331" s="24">
        <v>5</v>
      </c>
      <c r="S331" s="32">
        <v>8</v>
      </c>
      <c r="T331" s="24">
        <v>74</v>
      </c>
      <c r="U331" s="31">
        <v>15</v>
      </c>
      <c r="W331" s="24">
        <v>8</v>
      </c>
      <c r="X331" s="31">
        <v>16</v>
      </c>
      <c r="AE331" s="24" t="s">
        <v>813</v>
      </c>
      <c r="AF331" s="31" t="s">
        <v>432</v>
      </c>
      <c r="AH331" s="31" t="s">
        <v>802</v>
      </c>
      <c r="AK331" s="34">
        <v>1</v>
      </c>
      <c r="AL331" s="24">
        <v>21.498999999999999</v>
      </c>
      <c r="AP331" s="31" t="s">
        <v>394</v>
      </c>
    </row>
    <row r="332" spans="1:42" s="31" customFormat="1">
      <c r="A332" s="31" t="s">
        <v>644</v>
      </c>
      <c r="B332" s="31" t="s">
        <v>37</v>
      </c>
      <c r="C332" s="24" t="s">
        <v>16</v>
      </c>
      <c r="D332" s="24" t="s">
        <v>381</v>
      </c>
      <c r="F332" s="24" t="s">
        <v>811</v>
      </c>
      <c r="H332" s="24">
        <v>56.1</v>
      </c>
      <c r="I332" s="31">
        <v>9.15</v>
      </c>
      <c r="J332" s="24" t="s">
        <v>812</v>
      </c>
      <c r="K332" s="31" t="s">
        <v>183</v>
      </c>
      <c r="R332" s="24">
        <v>5</v>
      </c>
      <c r="S332" s="32">
        <v>8</v>
      </c>
      <c r="T332" s="24">
        <v>105</v>
      </c>
      <c r="U332" s="31">
        <v>15</v>
      </c>
      <c r="W332" s="24">
        <v>8</v>
      </c>
      <c r="X332" s="31">
        <v>16</v>
      </c>
      <c r="AE332" s="24" t="s">
        <v>813</v>
      </c>
      <c r="AF332" s="31" t="s">
        <v>432</v>
      </c>
      <c r="AH332" s="31" t="s">
        <v>802</v>
      </c>
      <c r="AK332" s="34">
        <v>1</v>
      </c>
      <c r="AL332" s="24">
        <v>13.266</v>
      </c>
      <c r="AP332" s="31" t="s">
        <v>394</v>
      </c>
    </row>
    <row r="333" spans="1:42" s="31" customFormat="1">
      <c r="A333" s="31" t="s">
        <v>644</v>
      </c>
      <c r="B333" s="31" t="s">
        <v>37</v>
      </c>
      <c r="C333" s="24" t="s">
        <v>16</v>
      </c>
      <c r="D333" s="24" t="s">
        <v>381</v>
      </c>
      <c r="F333" s="24" t="s">
        <v>810</v>
      </c>
      <c r="H333" s="24">
        <v>64</v>
      </c>
      <c r="I333" s="31">
        <v>11.5</v>
      </c>
      <c r="J333" s="24" t="s">
        <v>812</v>
      </c>
      <c r="K333" s="31" t="s">
        <v>183</v>
      </c>
      <c r="R333" s="24">
        <v>5</v>
      </c>
      <c r="S333" s="32">
        <v>8</v>
      </c>
      <c r="T333" s="24">
        <v>105</v>
      </c>
      <c r="U333" s="31">
        <v>15</v>
      </c>
      <c r="W333" s="24">
        <v>8</v>
      </c>
      <c r="X333" s="31">
        <v>16</v>
      </c>
      <c r="AE333" s="24" t="s">
        <v>813</v>
      </c>
      <c r="AF333" s="31" t="s">
        <v>432</v>
      </c>
      <c r="AH333" s="31" t="s">
        <v>802</v>
      </c>
      <c r="AK333" s="34">
        <v>1</v>
      </c>
      <c r="AL333" s="24">
        <v>11.36</v>
      </c>
      <c r="AP333" s="31" t="s">
        <v>394</v>
      </c>
    </row>
    <row r="334" spans="1:42" s="31" customFormat="1">
      <c r="A334" s="31" t="s">
        <v>644</v>
      </c>
      <c r="B334" s="31" t="s">
        <v>37</v>
      </c>
      <c r="C334" s="24" t="s">
        <v>16</v>
      </c>
      <c r="D334" s="24" t="s">
        <v>381</v>
      </c>
      <c r="F334" s="24" t="s">
        <v>809</v>
      </c>
      <c r="H334" s="24">
        <v>69</v>
      </c>
      <c r="I334" s="31">
        <v>18.600000000000001</v>
      </c>
      <c r="J334" s="24" t="s">
        <v>812</v>
      </c>
      <c r="K334" s="31" t="s">
        <v>183</v>
      </c>
      <c r="R334" s="24">
        <v>5</v>
      </c>
      <c r="S334" s="32">
        <v>8</v>
      </c>
      <c r="T334" s="24">
        <v>105</v>
      </c>
      <c r="U334" s="31">
        <v>15</v>
      </c>
      <c r="W334" s="24">
        <v>8</v>
      </c>
      <c r="X334" s="31">
        <v>16</v>
      </c>
      <c r="AE334" s="24" t="s">
        <v>813</v>
      </c>
      <c r="AF334" s="31" t="s">
        <v>432</v>
      </c>
      <c r="AH334" s="31" t="s">
        <v>802</v>
      </c>
      <c r="AK334" s="34">
        <v>1</v>
      </c>
      <c r="AL334" s="24">
        <v>10.521000000000001</v>
      </c>
      <c r="AP334" s="31" t="s">
        <v>394</v>
      </c>
    </row>
    <row r="335" spans="1:42" s="31" customFormat="1">
      <c r="A335" s="31" t="s">
        <v>644</v>
      </c>
      <c r="B335" s="31" t="s">
        <v>37</v>
      </c>
      <c r="C335" s="24" t="s">
        <v>16</v>
      </c>
      <c r="D335" s="24" t="s">
        <v>381</v>
      </c>
      <c r="F335" s="24" t="s">
        <v>811</v>
      </c>
      <c r="H335" s="24">
        <v>56.1</v>
      </c>
      <c r="I335" s="31">
        <v>9.15</v>
      </c>
      <c r="J335" s="24" t="s">
        <v>812</v>
      </c>
      <c r="K335" s="31" t="s">
        <v>183</v>
      </c>
      <c r="R335" s="24">
        <v>5</v>
      </c>
      <c r="S335" s="32">
        <v>8</v>
      </c>
      <c r="T335" s="24">
        <v>136</v>
      </c>
      <c r="U335" s="31">
        <v>15</v>
      </c>
      <c r="W335" s="24">
        <v>8</v>
      </c>
      <c r="X335" s="31">
        <v>16</v>
      </c>
      <c r="AE335" s="24" t="s">
        <v>813</v>
      </c>
      <c r="AF335" s="31" t="s">
        <v>432</v>
      </c>
      <c r="AH335" s="31" t="s">
        <v>802</v>
      </c>
      <c r="AK335" s="34">
        <v>1</v>
      </c>
      <c r="AL335" s="24">
        <v>8.92</v>
      </c>
      <c r="AP335" s="31" t="s">
        <v>394</v>
      </c>
    </row>
    <row r="336" spans="1:42" s="31" customFormat="1">
      <c r="A336" s="31" t="s">
        <v>644</v>
      </c>
      <c r="B336" s="31" t="s">
        <v>37</v>
      </c>
      <c r="C336" s="24" t="s">
        <v>16</v>
      </c>
      <c r="D336" s="24" t="s">
        <v>381</v>
      </c>
      <c r="F336" s="24" t="s">
        <v>810</v>
      </c>
      <c r="H336" s="24">
        <v>64</v>
      </c>
      <c r="I336" s="31">
        <v>11.5</v>
      </c>
      <c r="J336" s="24" t="s">
        <v>812</v>
      </c>
      <c r="K336" s="31" t="s">
        <v>183</v>
      </c>
      <c r="R336" s="24">
        <v>5</v>
      </c>
      <c r="S336" s="32">
        <v>8</v>
      </c>
      <c r="T336" s="24">
        <v>136</v>
      </c>
      <c r="U336" s="31">
        <v>15</v>
      </c>
      <c r="W336" s="24">
        <v>8</v>
      </c>
      <c r="X336" s="31">
        <v>16</v>
      </c>
      <c r="AE336" s="24" t="s">
        <v>813</v>
      </c>
      <c r="AF336" s="31" t="s">
        <v>432</v>
      </c>
      <c r="AH336" s="31" t="s">
        <v>802</v>
      </c>
      <c r="AK336" s="34">
        <v>1</v>
      </c>
      <c r="AL336" s="24">
        <v>7.3949999999999996</v>
      </c>
      <c r="AP336" s="31" t="s">
        <v>394</v>
      </c>
    </row>
    <row r="337" spans="1:42" s="31" customFormat="1">
      <c r="A337" s="31" t="s">
        <v>644</v>
      </c>
      <c r="B337" s="31" t="s">
        <v>37</v>
      </c>
      <c r="C337" s="24" t="s">
        <v>16</v>
      </c>
      <c r="D337" s="24" t="s">
        <v>381</v>
      </c>
      <c r="F337" s="24" t="s">
        <v>809</v>
      </c>
      <c r="H337" s="24">
        <v>69</v>
      </c>
      <c r="I337" s="31">
        <v>18.600000000000001</v>
      </c>
      <c r="J337" s="24" t="s">
        <v>812</v>
      </c>
      <c r="K337" s="31" t="s">
        <v>183</v>
      </c>
      <c r="R337" s="24">
        <v>5</v>
      </c>
      <c r="S337" s="32">
        <v>8</v>
      </c>
      <c r="T337" s="24">
        <v>136</v>
      </c>
      <c r="U337" s="31">
        <v>15</v>
      </c>
      <c r="W337" s="24">
        <v>8</v>
      </c>
      <c r="X337" s="31">
        <v>16</v>
      </c>
      <c r="AE337" s="24" t="s">
        <v>813</v>
      </c>
      <c r="AF337" s="31" t="s">
        <v>432</v>
      </c>
      <c r="AH337" s="31" t="s">
        <v>802</v>
      </c>
      <c r="AK337" s="34">
        <v>1</v>
      </c>
      <c r="AL337" s="24">
        <v>3.964</v>
      </c>
      <c r="AP337" s="31" t="s">
        <v>394</v>
      </c>
    </row>
    <row r="338" spans="1:42" s="31" customFormat="1">
      <c r="A338" s="31" t="s">
        <v>644</v>
      </c>
      <c r="B338" s="31" t="s">
        <v>37</v>
      </c>
      <c r="C338" s="24" t="s">
        <v>16</v>
      </c>
      <c r="D338" s="24" t="s">
        <v>17</v>
      </c>
      <c r="F338" s="24" t="s">
        <v>811</v>
      </c>
      <c r="H338" s="24">
        <v>56.1</v>
      </c>
      <c r="I338" s="31">
        <v>9.15</v>
      </c>
      <c r="J338" s="24" t="s">
        <v>812</v>
      </c>
      <c r="K338" s="31" t="s">
        <v>183</v>
      </c>
      <c r="R338" s="24">
        <v>5</v>
      </c>
      <c r="S338" s="32">
        <v>8</v>
      </c>
      <c r="T338" s="24">
        <v>44</v>
      </c>
      <c r="U338" s="31">
        <v>15</v>
      </c>
      <c r="W338" s="24">
        <v>24</v>
      </c>
      <c r="X338" s="31">
        <v>0</v>
      </c>
      <c r="AE338" s="24" t="s">
        <v>813</v>
      </c>
      <c r="AF338" s="31" t="s">
        <v>432</v>
      </c>
      <c r="AH338" s="31" t="s">
        <v>802</v>
      </c>
      <c r="AK338" s="34">
        <v>1</v>
      </c>
      <c r="AL338" s="24">
        <v>32.588999999999999</v>
      </c>
      <c r="AP338" s="31" t="s">
        <v>394</v>
      </c>
    </row>
    <row r="339" spans="1:42" s="31" customFormat="1">
      <c r="A339" s="31" t="s">
        <v>644</v>
      </c>
      <c r="B339" s="31" t="s">
        <v>37</v>
      </c>
      <c r="C339" s="24" t="s">
        <v>16</v>
      </c>
      <c r="D339" s="24" t="s">
        <v>17</v>
      </c>
      <c r="F339" s="24" t="s">
        <v>810</v>
      </c>
      <c r="H339" s="24">
        <v>64</v>
      </c>
      <c r="I339" s="31">
        <v>11.5</v>
      </c>
      <c r="J339" s="24" t="s">
        <v>812</v>
      </c>
      <c r="K339" s="31" t="s">
        <v>183</v>
      </c>
      <c r="R339" s="24">
        <v>5</v>
      </c>
      <c r="S339" s="32">
        <v>8</v>
      </c>
      <c r="T339" s="24">
        <v>44</v>
      </c>
      <c r="U339" s="31">
        <v>15</v>
      </c>
      <c r="W339" s="24">
        <v>24</v>
      </c>
      <c r="X339" s="31">
        <v>0</v>
      </c>
      <c r="AE339" s="24" t="s">
        <v>813</v>
      </c>
      <c r="AF339" s="31" t="s">
        <v>432</v>
      </c>
      <c r="AH339" s="31" t="s">
        <v>802</v>
      </c>
      <c r="AK339" s="34">
        <v>1</v>
      </c>
      <c r="AL339" s="24">
        <v>32.131999999999998</v>
      </c>
      <c r="AP339" s="31" t="s">
        <v>394</v>
      </c>
    </row>
    <row r="340" spans="1:42" s="31" customFormat="1">
      <c r="A340" s="31" t="s">
        <v>644</v>
      </c>
      <c r="B340" s="31" t="s">
        <v>37</v>
      </c>
      <c r="C340" s="24" t="s">
        <v>16</v>
      </c>
      <c r="D340" s="24" t="s">
        <v>17</v>
      </c>
      <c r="F340" s="24" t="s">
        <v>809</v>
      </c>
      <c r="H340" s="24">
        <v>69</v>
      </c>
      <c r="I340" s="31">
        <v>18.600000000000001</v>
      </c>
      <c r="J340" s="24" t="s">
        <v>812</v>
      </c>
      <c r="K340" s="31" t="s">
        <v>183</v>
      </c>
      <c r="R340" s="24">
        <v>5</v>
      </c>
      <c r="S340" s="32">
        <v>8</v>
      </c>
      <c r="T340" s="24">
        <v>44</v>
      </c>
      <c r="U340" s="31">
        <v>15</v>
      </c>
      <c r="W340" s="24">
        <v>24</v>
      </c>
      <c r="X340" s="31">
        <v>0</v>
      </c>
      <c r="AE340" s="24" t="s">
        <v>813</v>
      </c>
      <c r="AF340" s="31" t="s">
        <v>432</v>
      </c>
      <c r="AH340" s="31" t="s">
        <v>802</v>
      </c>
      <c r="AK340" s="34">
        <v>1</v>
      </c>
      <c r="AL340" s="24">
        <v>27.562999999999999</v>
      </c>
      <c r="AP340" s="31" t="s">
        <v>394</v>
      </c>
    </row>
    <row r="341" spans="1:42" s="31" customFormat="1">
      <c r="A341" s="31" t="s">
        <v>644</v>
      </c>
      <c r="B341" s="31" t="s">
        <v>37</v>
      </c>
      <c r="C341" s="24" t="s">
        <v>16</v>
      </c>
      <c r="D341" s="24" t="s">
        <v>17</v>
      </c>
      <c r="F341" s="24" t="s">
        <v>811</v>
      </c>
      <c r="H341" s="24">
        <v>56.1</v>
      </c>
      <c r="I341" s="31">
        <v>9.15</v>
      </c>
      <c r="J341" s="24" t="s">
        <v>812</v>
      </c>
      <c r="K341" s="31" t="s">
        <v>183</v>
      </c>
      <c r="R341" s="24">
        <v>5</v>
      </c>
      <c r="S341" s="32">
        <v>8</v>
      </c>
      <c r="T341" s="24">
        <v>74</v>
      </c>
      <c r="U341" s="31">
        <v>15</v>
      </c>
      <c r="W341" s="24">
        <v>24</v>
      </c>
      <c r="X341" s="31">
        <v>0</v>
      </c>
      <c r="AE341" s="24" t="s">
        <v>813</v>
      </c>
      <c r="AF341" s="31" t="s">
        <v>432</v>
      </c>
      <c r="AH341" s="31" t="s">
        <v>802</v>
      </c>
      <c r="AK341" s="34">
        <v>1</v>
      </c>
      <c r="AL341" s="24">
        <v>18.198</v>
      </c>
      <c r="AP341" s="31" t="s">
        <v>394</v>
      </c>
    </row>
    <row r="342" spans="1:42" s="31" customFormat="1">
      <c r="A342" s="31" t="s">
        <v>644</v>
      </c>
      <c r="B342" s="31" t="s">
        <v>37</v>
      </c>
      <c r="C342" s="24" t="s">
        <v>16</v>
      </c>
      <c r="D342" s="24" t="s">
        <v>17</v>
      </c>
      <c r="F342" s="24" t="s">
        <v>810</v>
      </c>
      <c r="H342" s="24">
        <v>64</v>
      </c>
      <c r="I342" s="31">
        <v>11.5</v>
      </c>
      <c r="J342" s="24" t="s">
        <v>812</v>
      </c>
      <c r="K342" s="31" t="s">
        <v>183</v>
      </c>
      <c r="R342" s="24">
        <v>5</v>
      </c>
      <c r="S342" s="32">
        <v>8</v>
      </c>
      <c r="T342" s="24">
        <v>74</v>
      </c>
      <c r="U342" s="31">
        <v>15</v>
      </c>
      <c r="W342" s="24">
        <v>24</v>
      </c>
      <c r="X342" s="31">
        <v>0</v>
      </c>
      <c r="AE342" s="24" t="s">
        <v>813</v>
      </c>
      <c r="AF342" s="31" t="s">
        <v>432</v>
      </c>
      <c r="AH342" s="31" t="s">
        <v>802</v>
      </c>
      <c r="AK342" s="34">
        <v>1</v>
      </c>
      <c r="AL342" s="24">
        <v>19.263999999999999</v>
      </c>
      <c r="AP342" s="31" t="s">
        <v>394</v>
      </c>
    </row>
    <row r="343" spans="1:42" s="31" customFormat="1">
      <c r="A343" s="31" t="s">
        <v>644</v>
      </c>
      <c r="B343" s="31" t="s">
        <v>37</v>
      </c>
      <c r="C343" s="24" t="s">
        <v>16</v>
      </c>
      <c r="D343" s="24" t="s">
        <v>17</v>
      </c>
      <c r="F343" s="24" t="s">
        <v>809</v>
      </c>
      <c r="H343" s="24">
        <v>69</v>
      </c>
      <c r="I343" s="31">
        <v>18.600000000000001</v>
      </c>
      <c r="J343" s="24" t="s">
        <v>812</v>
      </c>
      <c r="K343" s="31" t="s">
        <v>183</v>
      </c>
      <c r="R343" s="24">
        <v>5</v>
      </c>
      <c r="S343" s="32">
        <v>8</v>
      </c>
      <c r="T343" s="24">
        <v>74</v>
      </c>
      <c r="U343" s="31">
        <v>15</v>
      </c>
      <c r="W343" s="24">
        <v>24</v>
      </c>
      <c r="X343" s="31">
        <v>0</v>
      </c>
      <c r="AE343" s="24" t="s">
        <v>813</v>
      </c>
      <c r="AF343" s="31" t="s">
        <v>432</v>
      </c>
      <c r="AH343" s="31" t="s">
        <v>802</v>
      </c>
      <c r="AK343" s="34">
        <v>1</v>
      </c>
      <c r="AL343" s="24">
        <v>16.98</v>
      </c>
      <c r="AP343" s="31" t="s">
        <v>394</v>
      </c>
    </row>
    <row r="344" spans="1:42" s="31" customFormat="1">
      <c r="A344" s="31" t="s">
        <v>644</v>
      </c>
      <c r="B344" s="31" t="s">
        <v>37</v>
      </c>
      <c r="C344" s="24" t="s">
        <v>16</v>
      </c>
      <c r="D344" s="24" t="s">
        <v>17</v>
      </c>
      <c r="F344" s="24" t="s">
        <v>811</v>
      </c>
      <c r="H344" s="24">
        <v>56.1</v>
      </c>
      <c r="I344" s="31">
        <v>9.15</v>
      </c>
      <c r="J344" s="24" t="s">
        <v>812</v>
      </c>
      <c r="K344" s="31" t="s">
        <v>183</v>
      </c>
      <c r="R344" s="24">
        <v>5</v>
      </c>
      <c r="S344" s="32">
        <v>8</v>
      </c>
      <c r="T344" s="24">
        <v>105</v>
      </c>
      <c r="U344" s="31">
        <v>15</v>
      </c>
      <c r="W344" s="24">
        <v>24</v>
      </c>
      <c r="X344" s="31">
        <v>0</v>
      </c>
      <c r="AE344" s="24" t="s">
        <v>813</v>
      </c>
      <c r="AF344" s="31" t="s">
        <v>432</v>
      </c>
      <c r="AH344" s="31" t="s">
        <v>802</v>
      </c>
      <c r="AK344" s="34">
        <v>1</v>
      </c>
      <c r="AL344" s="24">
        <v>11.574</v>
      </c>
      <c r="AP344" s="31" t="s">
        <v>394</v>
      </c>
    </row>
    <row r="345" spans="1:42" s="31" customFormat="1">
      <c r="A345" s="31" t="s">
        <v>644</v>
      </c>
      <c r="B345" s="31" t="s">
        <v>37</v>
      </c>
      <c r="C345" s="24" t="s">
        <v>16</v>
      </c>
      <c r="D345" s="24" t="s">
        <v>17</v>
      </c>
      <c r="F345" s="24" t="s">
        <v>810</v>
      </c>
      <c r="H345" s="24">
        <v>64</v>
      </c>
      <c r="I345" s="31">
        <v>11.5</v>
      </c>
      <c r="J345" s="24" t="s">
        <v>812</v>
      </c>
      <c r="K345" s="31" t="s">
        <v>183</v>
      </c>
      <c r="R345" s="24">
        <v>5</v>
      </c>
      <c r="S345" s="32">
        <v>8</v>
      </c>
      <c r="T345" s="24">
        <v>105</v>
      </c>
      <c r="U345" s="31">
        <v>15</v>
      </c>
      <c r="W345" s="24">
        <v>24</v>
      </c>
      <c r="X345" s="31">
        <v>0</v>
      </c>
      <c r="AE345" s="24" t="s">
        <v>813</v>
      </c>
      <c r="AF345" s="31" t="s">
        <v>432</v>
      </c>
      <c r="AH345" s="31" t="s">
        <v>802</v>
      </c>
      <c r="AK345" s="34">
        <v>1</v>
      </c>
      <c r="AL345" s="24">
        <v>9.67</v>
      </c>
      <c r="AP345" s="31" t="s">
        <v>394</v>
      </c>
    </row>
    <row r="346" spans="1:42" s="31" customFormat="1">
      <c r="A346" s="31" t="s">
        <v>644</v>
      </c>
      <c r="B346" s="31" t="s">
        <v>37</v>
      </c>
      <c r="C346" s="24" t="s">
        <v>16</v>
      </c>
      <c r="D346" s="24" t="s">
        <v>17</v>
      </c>
      <c r="F346" s="24" t="s">
        <v>809</v>
      </c>
      <c r="H346" s="24">
        <v>69</v>
      </c>
      <c r="I346" s="31">
        <v>18.600000000000001</v>
      </c>
      <c r="J346" s="24" t="s">
        <v>812</v>
      </c>
      <c r="K346" s="31" t="s">
        <v>183</v>
      </c>
      <c r="R346" s="24">
        <v>5</v>
      </c>
      <c r="S346" s="32">
        <v>8</v>
      </c>
      <c r="T346" s="24">
        <v>105</v>
      </c>
      <c r="U346" s="31">
        <v>15</v>
      </c>
      <c r="W346" s="24">
        <v>24</v>
      </c>
      <c r="X346" s="31">
        <v>0</v>
      </c>
      <c r="AE346" s="24" t="s">
        <v>813</v>
      </c>
      <c r="AF346" s="31" t="s">
        <v>432</v>
      </c>
      <c r="AH346" s="31" t="s">
        <v>802</v>
      </c>
      <c r="AK346" s="34">
        <v>1</v>
      </c>
      <c r="AL346" s="24">
        <v>8.8320000000000007</v>
      </c>
      <c r="AP346" s="31" t="s">
        <v>394</v>
      </c>
    </row>
    <row r="347" spans="1:42" s="31" customFormat="1">
      <c r="A347" s="31" t="s">
        <v>644</v>
      </c>
      <c r="B347" s="31" t="s">
        <v>37</v>
      </c>
      <c r="C347" s="24" t="s">
        <v>16</v>
      </c>
      <c r="D347" s="24" t="s">
        <v>17</v>
      </c>
      <c r="F347" s="24" t="s">
        <v>811</v>
      </c>
      <c r="H347" s="24">
        <v>56.1</v>
      </c>
      <c r="I347" s="31">
        <v>9.15</v>
      </c>
      <c r="J347" s="24" t="s">
        <v>812</v>
      </c>
      <c r="K347" s="31" t="s">
        <v>183</v>
      </c>
      <c r="R347" s="24">
        <v>5</v>
      </c>
      <c r="S347" s="32">
        <v>8</v>
      </c>
      <c r="T347" s="24">
        <v>136</v>
      </c>
      <c r="U347" s="31">
        <v>15</v>
      </c>
      <c r="W347" s="24">
        <v>24</v>
      </c>
      <c r="X347" s="31">
        <v>0</v>
      </c>
      <c r="AE347" s="24" t="s">
        <v>813</v>
      </c>
      <c r="AF347" s="31" t="s">
        <v>432</v>
      </c>
      <c r="AH347" s="31" t="s">
        <v>802</v>
      </c>
      <c r="AK347" s="34">
        <v>1</v>
      </c>
      <c r="AL347" s="24">
        <v>7.843</v>
      </c>
      <c r="AP347" s="31" t="s">
        <v>394</v>
      </c>
    </row>
    <row r="348" spans="1:42" s="31" customFormat="1">
      <c r="A348" s="31" t="s">
        <v>644</v>
      </c>
      <c r="B348" s="31" t="s">
        <v>37</v>
      </c>
      <c r="C348" s="24" t="s">
        <v>16</v>
      </c>
      <c r="D348" s="24" t="s">
        <v>17</v>
      </c>
      <c r="F348" s="24" t="s">
        <v>810</v>
      </c>
      <c r="H348" s="24">
        <v>64</v>
      </c>
      <c r="I348" s="31">
        <v>11.5</v>
      </c>
      <c r="J348" s="24" t="s">
        <v>812</v>
      </c>
      <c r="K348" s="31" t="s">
        <v>183</v>
      </c>
      <c r="R348" s="24">
        <v>5</v>
      </c>
      <c r="S348" s="32">
        <v>8</v>
      </c>
      <c r="T348" s="24">
        <v>136</v>
      </c>
      <c r="U348" s="31">
        <v>15</v>
      </c>
      <c r="W348" s="24">
        <v>24</v>
      </c>
      <c r="X348" s="31">
        <v>0</v>
      </c>
      <c r="AE348" s="24" t="s">
        <v>813</v>
      </c>
      <c r="AF348" s="31" t="s">
        <v>432</v>
      </c>
      <c r="AH348" s="31" t="s">
        <v>802</v>
      </c>
      <c r="AK348" s="34">
        <v>1</v>
      </c>
      <c r="AL348" s="24">
        <v>5.9390000000000001</v>
      </c>
      <c r="AP348" s="31" t="s">
        <v>394</v>
      </c>
    </row>
    <row r="349" spans="1:42" s="31" customFormat="1">
      <c r="A349" s="31" t="s">
        <v>644</v>
      </c>
      <c r="B349" s="31" t="s">
        <v>37</v>
      </c>
      <c r="C349" s="24" t="s">
        <v>16</v>
      </c>
      <c r="D349" s="24" t="s">
        <v>17</v>
      </c>
      <c r="F349" s="24" t="s">
        <v>809</v>
      </c>
      <c r="H349" s="24">
        <v>69</v>
      </c>
      <c r="I349" s="31">
        <v>18.600000000000001</v>
      </c>
      <c r="J349" s="24" t="s">
        <v>812</v>
      </c>
      <c r="K349" s="31" t="s">
        <v>183</v>
      </c>
      <c r="R349" s="24">
        <v>5</v>
      </c>
      <c r="S349" s="32">
        <v>8</v>
      </c>
      <c r="T349" s="24">
        <v>136</v>
      </c>
      <c r="U349" s="31">
        <v>15</v>
      </c>
      <c r="W349" s="24">
        <v>24</v>
      </c>
      <c r="X349" s="31">
        <v>0</v>
      </c>
      <c r="AE349" s="24" t="s">
        <v>813</v>
      </c>
      <c r="AF349" s="31" t="s">
        <v>432</v>
      </c>
      <c r="AH349" s="31" t="s">
        <v>802</v>
      </c>
      <c r="AK349" s="34">
        <v>1</v>
      </c>
      <c r="AL349" s="24">
        <v>3.5790000000000002</v>
      </c>
      <c r="AP349" s="31" t="s">
        <v>394</v>
      </c>
    </row>
    <row r="350" spans="1:42" s="31" customFormat="1">
      <c r="A350" s="31" t="s">
        <v>644</v>
      </c>
      <c r="B350" s="31" t="s">
        <v>37</v>
      </c>
      <c r="C350" s="24" t="s">
        <v>16</v>
      </c>
      <c r="D350" s="24" t="s">
        <v>381</v>
      </c>
      <c r="F350" s="24" t="s">
        <v>811</v>
      </c>
      <c r="H350" s="24">
        <v>56.1</v>
      </c>
      <c r="I350" s="31">
        <v>9.15</v>
      </c>
      <c r="J350" s="24" t="s">
        <v>812</v>
      </c>
      <c r="K350" s="31" t="s">
        <v>183</v>
      </c>
      <c r="R350" s="24">
        <v>5</v>
      </c>
      <c r="S350" s="32">
        <v>8</v>
      </c>
      <c r="T350" s="24">
        <v>44</v>
      </c>
      <c r="U350" s="31">
        <v>15</v>
      </c>
      <c r="W350" s="24">
        <v>24</v>
      </c>
      <c r="X350" s="31">
        <v>0</v>
      </c>
      <c r="AE350" s="24" t="s">
        <v>813</v>
      </c>
      <c r="AF350" s="31" t="s">
        <v>432</v>
      </c>
      <c r="AH350" s="31" t="s">
        <v>802</v>
      </c>
      <c r="AK350" s="34">
        <v>1</v>
      </c>
      <c r="AL350" s="24">
        <v>27.943999999999999</v>
      </c>
      <c r="AP350" s="31" t="s">
        <v>394</v>
      </c>
    </row>
    <row r="351" spans="1:42" s="31" customFormat="1">
      <c r="A351" s="31" t="s">
        <v>644</v>
      </c>
      <c r="B351" s="31" t="s">
        <v>37</v>
      </c>
      <c r="C351" s="24" t="s">
        <v>16</v>
      </c>
      <c r="D351" s="24" t="s">
        <v>381</v>
      </c>
      <c r="F351" s="24" t="s">
        <v>810</v>
      </c>
      <c r="H351" s="24">
        <v>64</v>
      </c>
      <c r="I351" s="31">
        <v>11.5</v>
      </c>
      <c r="J351" s="24" t="s">
        <v>812</v>
      </c>
      <c r="K351" s="31" t="s">
        <v>183</v>
      </c>
      <c r="R351" s="24">
        <v>5</v>
      </c>
      <c r="S351" s="32">
        <v>8</v>
      </c>
      <c r="T351" s="24">
        <v>44</v>
      </c>
      <c r="U351" s="31">
        <v>15</v>
      </c>
      <c r="W351" s="24">
        <v>24</v>
      </c>
      <c r="X351" s="31">
        <v>0</v>
      </c>
      <c r="AE351" s="24" t="s">
        <v>813</v>
      </c>
      <c r="AF351" s="31" t="s">
        <v>432</v>
      </c>
      <c r="AH351" s="31" t="s">
        <v>802</v>
      </c>
      <c r="AK351" s="34">
        <v>1</v>
      </c>
      <c r="AL351" s="24">
        <v>33.426000000000002</v>
      </c>
      <c r="AP351" s="31" t="s">
        <v>394</v>
      </c>
    </row>
    <row r="352" spans="1:42" s="31" customFormat="1">
      <c r="A352" s="31" t="s">
        <v>644</v>
      </c>
      <c r="B352" s="31" t="s">
        <v>37</v>
      </c>
      <c r="C352" s="24" t="s">
        <v>16</v>
      </c>
      <c r="D352" s="24" t="s">
        <v>381</v>
      </c>
      <c r="F352" s="24" t="s">
        <v>809</v>
      </c>
      <c r="H352" s="24">
        <v>69</v>
      </c>
      <c r="I352" s="31">
        <v>18.600000000000001</v>
      </c>
      <c r="J352" s="24" t="s">
        <v>812</v>
      </c>
      <c r="K352" s="31" t="s">
        <v>183</v>
      </c>
      <c r="R352" s="24">
        <v>5</v>
      </c>
      <c r="S352" s="32">
        <v>8</v>
      </c>
      <c r="T352" s="24">
        <v>44</v>
      </c>
      <c r="U352" s="31">
        <v>15</v>
      </c>
      <c r="W352" s="24">
        <v>24</v>
      </c>
      <c r="X352" s="31">
        <v>0</v>
      </c>
      <c r="AE352" s="24" t="s">
        <v>813</v>
      </c>
      <c r="AF352" s="31" t="s">
        <v>432</v>
      </c>
      <c r="AH352" s="31" t="s">
        <v>802</v>
      </c>
      <c r="AK352" s="34">
        <v>1</v>
      </c>
      <c r="AL352" s="24">
        <v>25.355</v>
      </c>
      <c r="AP352" s="31" t="s">
        <v>394</v>
      </c>
    </row>
    <row r="353" spans="1:42" s="31" customFormat="1">
      <c r="A353" s="31" t="s">
        <v>644</v>
      </c>
      <c r="B353" s="31" t="s">
        <v>37</v>
      </c>
      <c r="C353" s="24" t="s">
        <v>16</v>
      </c>
      <c r="D353" s="24" t="s">
        <v>381</v>
      </c>
      <c r="F353" s="24" t="s">
        <v>811</v>
      </c>
      <c r="H353" s="24">
        <v>56.1</v>
      </c>
      <c r="I353" s="31">
        <v>9.15</v>
      </c>
      <c r="J353" s="24" t="s">
        <v>812</v>
      </c>
      <c r="K353" s="31" t="s">
        <v>183</v>
      </c>
      <c r="R353" s="24">
        <v>5</v>
      </c>
      <c r="S353" s="32">
        <v>8</v>
      </c>
      <c r="T353" s="24">
        <v>74</v>
      </c>
      <c r="U353" s="31">
        <v>15</v>
      </c>
      <c r="W353" s="24">
        <v>24</v>
      </c>
      <c r="X353" s="31">
        <v>0</v>
      </c>
      <c r="AE353" s="24" t="s">
        <v>813</v>
      </c>
      <c r="AF353" s="31" t="s">
        <v>432</v>
      </c>
      <c r="AH353" s="31" t="s">
        <v>802</v>
      </c>
      <c r="AK353" s="34">
        <v>1</v>
      </c>
      <c r="AL353" s="24">
        <v>20.254000000000001</v>
      </c>
      <c r="AP353" s="31" t="s">
        <v>394</v>
      </c>
    </row>
    <row r="354" spans="1:42" s="31" customFormat="1">
      <c r="A354" s="31" t="s">
        <v>644</v>
      </c>
      <c r="B354" s="31" t="s">
        <v>37</v>
      </c>
      <c r="C354" s="24" t="s">
        <v>16</v>
      </c>
      <c r="D354" s="24" t="s">
        <v>381</v>
      </c>
      <c r="F354" s="24" t="s">
        <v>810</v>
      </c>
      <c r="H354" s="24">
        <v>64</v>
      </c>
      <c r="I354" s="31">
        <v>11.5</v>
      </c>
      <c r="J354" s="24" t="s">
        <v>812</v>
      </c>
      <c r="K354" s="31" t="s">
        <v>183</v>
      </c>
      <c r="R354" s="24">
        <v>5</v>
      </c>
      <c r="S354" s="32">
        <v>8</v>
      </c>
      <c r="T354" s="24">
        <v>74</v>
      </c>
      <c r="U354" s="31">
        <v>15</v>
      </c>
      <c r="W354" s="24">
        <v>24</v>
      </c>
      <c r="X354" s="31">
        <v>0</v>
      </c>
      <c r="AE354" s="24" t="s">
        <v>813</v>
      </c>
      <c r="AF354" s="31" t="s">
        <v>432</v>
      </c>
      <c r="AH354" s="31" t="s">
        <v>802</v>
      </c>
      <c r="AK354" s="34">
        <v>1</v>
      </c>
      <c r="AL354" s="24">
        <v>19.111999999999998</v>
      </c>
      <c r="AP354" s="31" t="s">
        <v>394</v>
      </c>
    </row>
    <row r="355" spans="1:42" s="31" customFormat="1">
      <c r="A355" s="31" t="s">
        <v>644</v>
      </c>
      <c r="B355" s="31" t="s">
        <v>37</v>
      </c>
      <c r="C355" s="24" t="s">
        <v>16</v>
      </c>
      <c r="D355" s="24" t="s">
        <v>381</v>
      </c>
      <c r="F355" s="24" t="s">
        <v>809</v>
      </c>
      <c r="H355" s="24">
        <v>69</v>
      </c>
      <c r="I355" s="31">
        <v>18.600000000000001</v>
      </c>
      <c r="J355" s="24" t="s">
        <v>812</v>
      </c>
      <c r="K355" s="31" t="s">
        <v>183</v>
      </c>
      <c r="R355" s="24">
        <v>5</v>
      </c>
      <c r="S355" s="32">
        <v>8</v>
      </c>
      <c r="T355" s="24">
        <v>74</v>
      </c>
      <c r="U355" s="31">
        <v>15</v>
      </c>
      <c r="W355" s="24">
        <v>24</v>
      </c>
      <c r="X355" s="31">
        <v>0</v>
      </c>
      <c r="AE355" s="24" t="s">
        <v>813</v>
      </c>
      <c r="AF355" s="31" t="s">
        <v>432</v>
      </c>
      <c r="AH355" s="31" t="s">
        <v>802</v>
      </c>
      <c r="AK355" s="34">
        <v>1</v>
      </c>
      <c r="AL355" s="24">
        <v>15.99</v>
      </c>
      <c r="AP355" s="31" t="s">
        <v>394</v>
      </c>
    </row>
    <row r="356" spans="1:42" s="31" customFormat="1">
      <c r="A356" s="31" t="s">
        <v>644</v>
      </c>
      <c r="B356" s="31" t="s">
        <v>37</v>
      </c>
      <c r="C356" s="24" t="s">
        <v>16</v>
      </c>
      <c r="D356" s="24" t="s">
        <v>381</v>
      </c>
      <c r="F356" s="24" t="s">
        <v>811</v>
      </c>
      <c r="H356" s="24">
        <v>56.1</v>
      </c>
      <c r="I356" s="31">
        <v>9.15</v>
      </c>
      <c r="J356" s="24" t="s">
        <v>812</v>
      </c>
      <c r="K356" s="31" t="s">
        <v>183</v>
      </c>
      <c r="R356" s="24">
        <v>5</v>
      </c>
      <c r="S356" s="32">
        <v>8</v>
      </c>
      <c r="T356" s="24">
        <v>105</v>
      </c>
      <c r="U356" s="31">
        <v>15</v>
      </c>
      <c r="W356" s="24">
        <v>24</v>
      </c>
      <c r="X356" s="31">
        <v>0</v>
      </c>
      <c r="AE356" s="24" t="s">
        <v>813</v>
      </c>
      <c r="AF356" s="31" t="s">
        <v>432</v>
      </c>
      <c r="AH356" s="31" t="s">
        <v>802</v>
      </c>
      <c r="AK356" s="34">
        <v>1</v>
      </c>
      <c r="AL356" s="24">
        <v>12.03</v>
      </c>
      <c r="AP356" s="31" t="s">
        <v>394</v>
      </c>
    </row>
    <row r="357" spans="1:42" s="31" customFormat="1">
      <c r="A357" s="31" t="s">
        <v>644</v>
      </c>
      <c r="B357" s="31" t="s">
        <v>37</v>
      </c>
      <c r="C357" s="24" t="s">
        <v>16</v>
      </c>
      <c r="D357" s="24" t="s">
        <v>381</v>
      </c>
      <c r="F357" s="24" t="s">
        <v>810</v>
      </c>
      <c r="H357" s="24">
        <v>64</v>
      </c>
      <c r="I357" s="31">
        <v>11.5</v>
      </c>
      <c r="J357" s="24" t="s">
        <v>812</v>
      </c>
      <c r="K357" s="31" t="s">
        <v>183</v>
      </c>
      <c r="R357" s="24">
        <v>5</v>
      </c>
      <c r="S357" s="32">
        <v>8</v>
      </c>
      <c r="T357" s="24">
        <v>105</v>
      </c>
      <c r="U357" s="31">
        <v>15</v>
      </c>
      <c r="W357" s="24">
        <v>24</v>
      </c>
      <c r="X357" s="31">
        <v>0</v>
      </c>
      <c r="AE357" s="24" t="s">
        <v>813</v>
      </c>
      <c r="AF357" s="31" t="s">
        <v>432</v>
      </c>
      <c r="AH357" s="31" t="s">
        <v>802</v>
      </c>
      <c r="AK357" s="34">
        <v>1</v>
      </c>
      <c r="AL357" s="24">
        <v>9.2129999999999992</v>
      </c>
      <c r="AP357" s="31" t="s">
        <v>394</v>
      </c>
    </row>
    <row r="358" spans="1:42" s="31" customFormat="1">
      <c r="A358" s="31" t="s">
        <v>644</v>
      </c>
      <c r="B358" s="31" t="s">
        <v>37</v>
      </c>
      <c r="C358" s="24" t="s">
        <v>16</v>
      </c>
      <c r="D358" s="24" t="s">
        <v>381</v>
      </c>
      <c r="F358" s="24" t="s">
        <v>809</v>
      </c>
      <c r="H358" s="24">
        <v>69</v>
      </c>
      <c r="I358" s="31">
        <v>18.600000000000001</v>
      </c>
      <c r="J358" s="24" t="s">
        <v>812</v>
      </c>
      <c r="K358" s="31" t="s">
        <v>183</v>
      </c>
      <c r="R358" s="24">
        <v>5</v>
      </c>
      <c r="S358" s="32">
        <v>8</v>
      </c>
      <c r="T358" s="24">
        <v>105</v>
      </c>
      <c r="U358" s="31">
        <v>15</v>
      </c>
      <c r="W358" s="24">
        <v>24</v>
      </c>
      <c r="X358" s="31">
        <v>0</v>
      </c>
      <c r="AE358" s="24" t="s">
        <v>813</v>
      </c>
      <c r="AF358" s="31" t="s">
        <v>432</v>
      </c>
      <c r="AH358" s="31" t="s">
        <v>802</v>
      </c>
      <c r="AK358" s="34">
        <v>1</v>
      </c>
      <c r="AL358" s="24">
        <v>9.9749999999999996</v>
      </c>
      <c r="AP358" s="31" t="s">
        <v>394</v>
      </c>
    </row>
    <row r="359" spans="1:42" s="31" customFormat="1">
      <c r="A359" s="31" t="s">
        <v>644</v>
      </c>
      <c r="B359" s="31" t="s">
        <v>37</v>
      </c>
      <c r="C359" s="24" t="s">
        <v>16</v>
      </c>
      <c r="D359" s="24" t="s">
        <v>381</v>
      </c>
      <c r="F359" s="24" t="s">
        <v>811</v>
      </c>
      <c r="H359" s="24">
        <v>56.1</v>
      </c>
      <c r="I359" s="31">
        <v>9.15</v>
      </c>
      <c r="J359" s="24" t="s">
        <v>812</v>
      </c>
      <c r="K359" s="31" t="s">
        <v>183</v>
      </c>
      <c r="R359" s="24">
        <v>5</v>
      </c>
      <c r="S359" s="32">
        <v>8</v>
      </c>
      <c r="T359" s="24">
        <v>136</v>
      </c>
      <c r="U359" s="31">
        <v>15</v>
      </c>
      <c r="W359" s="24">
        <v>24</v>
      </c>
      <c r="X359" s="31">
        <v>0</v>
      </c>
      <c r="AE359" s="24" t="s">
        <v>813</v>
      </c>
      <c r="AF359" s="31" t="s">
        <v>432</v>
      </c>
      <c r="AH359" s="31" t="s">
        <v>802</v>
      </c>
      <c r="AK359" s="34">
        <v>1</v>
      </c>
      <c r="AL359" s="24">
        <v>8.3759999999999994</v>
      </c>
      <c r="AP359" s="31" t="s">
        <v>394</v>
      </c>
    </row>
    <row r="360" spans="1:42" s="31" customFormat="1">
      <c r="A360" s="31" t="s">
        <v>644</v>
      </c>
      <c r="B360" s="31" t="s">
        <v>37</v>
      </c>
      <c r="C360" s="24" t="s">
        <v>16</v>
      </c>
      <c r="D360" s="24" t="s">
        <v>381</v>
      </c>
      <c r="F360" s="24" t="s">
        <v>810</v>
      </c>
      <c r="H360" s="24">
        <v>64</v>
      </c>
      <c r="I360" s="31">
        <v>11.5</v>
      </c>
      <c r="J360" s="24" t="s">
        <v>812</v>
      </c>
      <c r="K360" s="31" t="s">
        <v>183</v>
      </c>
      <c r="R360" s="24">
        <v>5</v>
      </c>
      <c r="S360" s="32">
        <v>8</v>
      </c>
      <c r="T360" s="24">
        <v>136</v>
      </c>
      <c r="U360" s="31">
        <v>15</v>
      </c>
      <c r="W360" s="24">
        <v>24</v>
      </c>
      <c r="X360" s="31">
        <v>0</v>
      </c>
      <c r="AE360" s="24" t="s">
        <v>813</v>
      </c>
      <c r="AF360" s="31" t="s">
        <v>432</v>
      </c>
      <c r="AH360" s="31" t="s">
        <v>802</v>
      </c>
      <c r="AK360" s="34">
        <v>1</v>
      </c>
      <c r="AL360" s="24">
        <v>5.0250000000000004</v>
      </c>
      <c r="AP360" s="31" t="s">
        <v>394</v>
      </c>
    </row>
    <row r="361" spans="1:42" s="31" customFormat="1">
      <c r="A361" s="31" t="s">
        <v>644</v>
      </c>
      <c r="B361" s="31" t="s">
        <v>37</v>
      </c>
      <c r="C361" s="24" t="s">
        <v>16</v>
      </c>
      <c r="D361" s="24" t="s">
        <v>381</v>
      </c>
      <c r="F361" s="24" t="s">
        <v>809</v>
      </c>
      <c r="H361" s="24">
        <v>69</v>
      </c>
      <c r="I361" s="31">
        <v>18.600000000000001</v>
      </c>
      <c r="J361" s="24" t="s">
        <v>812</v>
      </c>
      <c r="K361" s="31" t="s">
        <v>183</v>
      </c>
      <c r="R361" s="24">
        <v>5</v>
      </c>
      <c r="S361" s="32">
        <v>8</v>
      </c>
      <c r="T361" s="24">
        <v>136</v>
      </c>
      <c r="U361" s="31">
        <v>15</v>
      </c>
      <c r="W361" s="24">
        <v>24</v>
      </c>
      <c r="X361" s="31">
        <v>0</v>
      </c>
      <c r="AE361" s="24" t="s">
        <v>813</v>
      </c>
      <c r="AF361" s="31" t="s">
        <v>432</v>
      </c>
      <c r="AH361" s="31" t="s">
        <v>802</v>
      </c>
      <c r="AK361" s="34">
        <v>1</v>
      </c>
      <c r="AL361" s="24">
        <v>2.589</v>
      </c>
      <c r="AP361" s="31" t="s">
        <v>394</v>
      </c>
    </row>
    <row r="362" spans="1:42" s="31" customFormat="1">
      <c r="A362" s="31" t="s">
        <v>644</v>
      </c>
      <c r="B362" s="31" t="s">
        <v>37</v>
      </c>
      <c r="C362" s="24" t="s">
        <v>16</v>
      </c>
      <c r="D362" s="24" t="s">
        <v>17</v>
      </c>
      <c r="F362" s="24" t="s">
        <v>811</v>
      </c>
      <c r="H362" s="24">
        <v>56.1</v>
      </c>
      <c r="I362" s="31">
        <v>9.15</v>
      </c>
      <c r="J362" s="24" t="s">
        <v>812</v>
      </c>
      <c r="K362" s="31" t="s">
        <v>183</v>
      </c>
      <c r="R362" s="24">
        <v>10</v>
      </c>
      <c r="S362" s="32">
        <v>8</v>
      </c>
      <c r="T362" s="24">
        <v>44</v>
      </c>
      <c r="U362" s="31">
        <v>15</v>
      </c>
      <c r="W362" s="24">
        <v>8</v>
      </c>
      <c r="X362" s="31">
        <v>16</v>
      </c>
      <c r="AE362" s="24" t="s">
        <v>813</v>
      </c>
      <c r="AF362" s="31" t="s">
        <v>432</v>
      </c>
      <c r="AH362" s="31" t="s">
        <v>802</v>
      </c>
      <c r="AK362" s="34">
        <v>1</v>
      </c>
      <c r="AL362" s="24">
        <v>57.933999999999997</v>
      </c>
      <c r="AP362" s="31" t="s">
        <v>394</v>
      </c>
    </row>
    <row r="363" spans="1:42" s="31" customFormat="1">
      <c r="A363" s="31" t="s">
        <v>644</v>
      </c>
      <c r="B363" s="31" t="s">
        <v>37</v>
      </c>
      <c r="C363" s="24" t="s">
        <v>16</v>
      </c>
      <c r="D363" s="24" t="s">
        <v>17</v>
      </c>
      <c r="F363" s="24" t="s">
        <v>810</v>
      </c>
      <c r="H363" s="24">
        <v>64</v>
      </c>
      <c r="I363" s="31">
        <v>11.5</v>
      </c>
      <c r="J363" s="24" t="s">
        <v>812</v>
      </c>
      <c r="K363" s="31" t="s">
        <v>183</v>
      </c>
      <c r="R363" s="24">
        <v>10</v>
      </c>
      <c r="S363" s="32">
        <v>8</v>
      </c>
      <c r="T363" s="24">
        <v>44</v>
      </c>
      <c r="U363" s="31">
        <v>15</v>
      </c>
      <c r="W363" s="24">
        <v>8</v>
      </c>
      <c r="X363" s="31">
        <v>16</v>
      </c>
      <c r="AE363" s="24" t="s">
        <v>813</v>
      </c>
      <c r="AF363" s="31" t="s">
        <v>432</v>
      </c>
      <c r="AH363" s="31" t="s">
        <v>802</v>
      </c>
      <c r="AK363" s="34">
        <v>1</v>
      </c>
      <c r="AL363" s="24">
        <v>56.786000000000001</v>
      </c>
      <c r="AP363" s="31" t="s">
        <v>394</v>
      </c>
    </row>
    <row r="364" spans="1:42" s="31" customFormat="1">
      <c r="A364" s="31" t="s">
        <v>644</v>
      </c>
      <c r="B364" s="31" t="s">
        <v>37</v>
      </c>
      <c r="C364" s="24" t="s">
        <v>16</v>
      </c>
      <c r="D364" s="24" t="s">
        <v>17</v>
      </c>
      <c r="F364" s="24" t="s">
        <v>809</v>
      </c>
      <c r="H364" s="24">
        <v>69</v>
      </c>
      <c r="I364" s="31">
        <v>18.600000000000001</v>
      </c>
      <c r="J364" s="24" t="s">
        <v>812</v>
      </c>
      <c r="K364" s="31" t="s">
        <v>183</v>
      </c>
      <c r="R364" s="24">
        <v>10</v>
      </c>
      <c r="S364" s="32">
        <v>8</v>
      </c>
      <c r="T364" s="24">
        <v>44</v>
      </c>
      <c r="U364" s="31">
        <v>15</v>
      </c>
      <c r="W364" s="24">
        <v>8</v>
      </c>
      <c r="X364" s="31">
        <v>16</v>
      </c>
      <c r="AE364" s="24" t="s">
        <v>813</v>
      </c>
      <c r="AF364" s="31" t="s">
        <v>432</v>
      </c>
      <c r="AH364" s="31" t="s">
        <v>802</v>
      </c>
      <c r="AK364" s="34">
        <v>1</v>
      </c>
      <c r="AL364" s="24">
        <v>45.612000000000002</v>
      </c>
      <c r="AP364" s="31" t="s">
        <v>394</v>
      </c>
    </row>
    <row r="365" spans="1:42" s="31" customFormat="1">
      <c r="A365" s="31" t="s">
        <v>644</v>
      </c>
      <c r="B365" s="31" t="s">
        <v>37</v>
      </c>
      <c r="C365" s="24" t="s">
        <v>16</v>
      </c>
      <c r="D365" s="24" t="s">
        <v>17</v>
      </c>
      <c r="F365" s="24" t="s">
        <v>811</v>
      </c>
      <c r="H365" s="24">
        <v>56.1</v>
      </c>
      <c r="I365" s="31">
        <v>9.15</v>
      </c>
      <c r="J365" s="24" t="s">
        <v>812</v>
      </c>
      <c r="K365" s="31" t="s">
        <v>183</v>
      </c>
      <c r="R365" s="24">
        <v>10</v>
      </c>
      <c r="S365" s="32">
        <v>8</v>
      </c>
      <c r="T365" s="24">
        <v>74</v>
      </c>
      <c r="U365" s="31">
        <v>15</v>
      </c>
      <c r="W365" s="24">
        <v>8</v>
      </c>
      <c r="X365" s="31">
        <v>16</v>
      </c>
      <c r="AE365" s="24" t="s">
        <v>813</v>
      </c>
      <c r="AF365" s="31" t="s">
        <v>432</v>
      </c>
      <c r="AH365" s="31" t="s">
        <v>802</v>
      </c>
      <c r="AK365" s="34">
        <v>1</v>
      </c>
      <c r="AL365" s="24">
        <v>28.622</v>
      </c>
      <c r="AP365" s="31" t="s">
        <v>394</v>
      </c>
    </row>
    <row r="366" spans="1:42" s="31" customFormat="1">
      <c r="A366" s="31" t="s">
        <v>644</v>
      </c>
      <c r="B366" s="31" t="s">
        <v>37</v>
      </c>
      <c r="C366" s="24" t="s">
        <v>16</v>
      </c>
      <c r="D366" s="24" t="s">
        <v>17</v>
      </c>
      <c r="F366" s="24" t="s">
        <v>810</v>
      </c>
      <c r="H366" s="24">
        <v>64</v>
      </c>
      <c r="I366" s="31">
        <v>11.5</v>
      </c>
      <c r="J366" s="24" t="s">
        <v>812</v>
      </c>
      <c r="K366" s="31" t="s">
        <v>183</v>
      </c>
      <c r="R366" s="24">
        <v>10</v>
      </c>
      <c r="S366" s="32">
        <v>8</v>
      </c>
      <c r="T366" s="24">
        <v>74</v>
      </c>
      <c r="U366" s="31">
        <v>15</v>
      </c>
      <c r="W366" s="24">
        <v>8</v>
      </c>
      <c r="X366" s="31">
        <v>16</v>
      </c>
      <c r="AE366" s="24" t="s">
        <v>813</v>
      </c>
      <c r="AF366" s="31" t="s">
        <v>432</v>
      </c>
      <c r="AH366" s="31" t="s">
        <v>802</v>
      </c>
      <c r="AK366" s="34">
        <v>1</v>
      </c>
      <c r="AL366" s="24">
        <v>25.332000000000001</v>
      </c>
      <c r="AP366" s="31" t="s">
        <v>394</v>
      </c>
    </row>
    <row r="367" spans="1:42" s="31" customFormat="1">
      <c r="A367" s="31" t="s">
        <v>644</v>
      </c>
      <c r="B367" s="31" t="s">
        <v>37</v>
      </c>
      <c r="C367" s="24" t="s">
        <v>16</v>
      </c>
      <c r="D367" s="24" t="s">
        <v>17</v>
      </c>
      <c r="F367" s="24" t="s">
        <v>809</v>
      </c>
      <c r="H367" s="24">
        <v>69</v>
      </c>
      <c r="I367" s="31">
        <v>18.600000000000001</v>
      </c>
      <c r="J367" s="24" t="s">
        <v>812</v>
      </c>
      <c r="K367" s="31" t="s">
        <v>183</v>
      </c>
      <c r="R367" s="24">
        <v>10</v>
      </c>
      <c r="S367" s="32">
        <v>8</v>
      </c>
      <c r="T367" s="24">
        <v>74</v>
      </c>
      <c r="U367" s="31">
        <v>15</v>
      </c>
      <c r="W367" s="24">
        <v>8</v>
      </c>
      <c r="X367" s="31">
        <v>16</v>
      </c>
      <c r="AE367" s="24" t="s">
        <v>813</v>
      </c>
      <c r="AF367" s="31" t="s">
        <v>432</v>
      </c>
      <c r="AH367" s="31" t="s">
        <v>802</v>
      </c>
      <c r="AK367" s="34">
        <v>1</v>
      </c>
      <c r="AL367" s="24">
        <v>23.189</v>
      </c>
      <c r="AP367" s="31" t="s">
        <v>394</v>
      </c>
    </row>
    <row r="368" spans="1:42" s="31" customFormat="1">
      <c r="A368" s="31" t="s">
        <v>644</v>
      </c>
      <c r="B368" s="31" t="s">
        <v>37</v>
      </c>
      <c r="C368" s="24" t="s">
        <v>16</v>
      </c>
      <c r="D368" s="24" t="s">
        <v>17</v>
      </c>
      <c r="F368" s="24" t="s">
        <v>811</v>
      </c>
      <c r="H368" s="24">
        <v>56.1</v>
      </c>
      <c r="I368" s="31">
        <v>9.15</v>
      </c>
      <c r="J368" s="24" t="s">
        <v>812</v>
      </c>
      <c r="K368" s="31" t="s">
        <v>183</v>
      </c>
      <c r="R368" s="24">
        <v>10</v>
      </c>
      <c r="S368" s="32">
        <v>8</v>
      </c>
      <c r="T368" s="24">
        <v>105</v>
      </c>
      <c r="U368" s="31">
        <v>15</v>
      </c>
      <c r="W368" s="24">
        <v>8</v>
      </c>
      <c r="X368" s="31">
        <v>16</v>
      </c>
      <c r="AE368" s="24" t="s">
        <v>813</v>
      </c>
      <c r="AF368" s="31" t="s">
        <v>432</v>
      </c>
      <c r="AH368" s="31" t="s">
        <v>802</v>
      </c>
      <c r="AK368" s="34">
        <v>1</v>
      </c>
      <c r="AL368" s="24">
        <v>12.092000000000001</v>
      </c>
      <c r="AP368" s="31" t="s">
        <v>394</v>
      </c>
    </row>
    <row r="369" spans="1:42" s="31" customFormat="1">
      <c r="A369" s="31" t="s">
        <v>644</v>
      </c>
      <c r="B369" s="31" t="s">
        <v>37</v>
      </c>
      <c r="C369" s="24" t="s">
        <v>16</v>
      </c>
      <c r="D369" s="24" t="s">
        <v>17</v>
      </c>
      <c r="F369" s="24" t="s">
        <v>810</v>
      </c>
      <c r="H369" s="24">
        <v>64</v>
      </c>
      <c r="I369" s="31">
        <v>11.5</v>
      </c>
      <c r="J369" s="24" t="s">
        <v>812</v>
      </c>
      <c r="K369" s="31" t="s">
        <v>183</v>
      </c>
      <c r="R369" s="24">
        <v>10</v>
      </c>
      <c r="S369" s="32">
        <v>8</v>
      </c>
      <c r="T369" s="24">
        <v>105</v>
      </c>
      <c r="U369" s="31">
        <v>15</v>
      </c>
      <c r="W369" s="24">
        <v>8</v>
      </c>
      <c r="X369" s="31">
        <v>16</v>
      </c>
      <c r="AE369" s="24" t="s">
        <v>813</v>
      </c>
      <c r="AF369" s="31" t="s">
        <v>432</v>
      </c>
      <c r="AH369" s="31" t="s">
        <v>802</v>
      </c>
      <c r="AK369" s="34">
        <v>1</v>
      </c>
      <c r="AL369" s="24">
        <v>13.24</v>
      </c>
      <c r="AP369" s="31" t="s">
        <v>394</v>
      </c>
    </row>
    <row r="370" spans="1:42" s="31" customFormat="1">
      <c r="A370" s="31" t="s">
        <v>644</v>
      </c>
      <c r="B370" s="31" t="s">
        <v>37</v>
      </c>
      <c r="C370" s="24" t="s">
        <v>16</v>
      </c>
      <c r="D370" s="24" t="s">
        <v>17</v>
      </c>
      <c r="F370" s="24" t="s">
        <v>809</v>
      </c>
      <c r="H370" s="24">
        <v>69</v>
      </c>
      <c r="I370" s="31">
        <v>18.600000000000001</v>
      </c>
      <c r="J370" s="24" t="s">
        <v>812</v>
      </c>
      <c r="K370" s="31" t="s">
        <v>183</v>
      </c>
      <c r="R370" s="24">
        <v>10</v>
      </c>
      <c r="S370" s="32">
        <v>8</v>
      </c>
      <c r="T370" s="24">
        <v>105</v>
      </c>
      <c r="U370" s="31">
        <v>15</v>
      </c>
      <c r="W370" s="24">
        <v>8</v>
      </c>
      <c r="X370" s="31">
        <v>16</v>
      </c>
      <c r="AE370" s="24" t="s">
        <v>813</v>
      </c>
      <c r="AF370" s="31" t="s">
        <v>432</v>
      </c>
      <c r="AH370" s="31" t="s">
        <v>802</v>
      </c>
      <c r="AK370" s="34">
        <v>1</v>
      </c>
      <c r="AL370" s="24">
        <v>9.26</v>
      </c>
      <c r="AP370" s="31" t="s">
        <v>394</v>
      </c>
    </row>
    <row r="371" spans="1:42" s="31" customFormat="1">
      <c r="A371" s="31" t="s">
        <v>644</v>
      </c>
      <c r="B371" s="31" t="s">
        <v>37</v>
      </c>
      <c r="C371" s="24" t="s">
        <v>16</v>
      </c>
      <c r="D371" s="24" t="s">
        <v>17</v>
      </c>
      <c r="F371" s="24" t="s">
        <v>811</v>
      </c>
      <c r="H371" s="24">
        <v>56.1</v>
      </c>
      <c r="I371" s="31">
        <v>9.15</v>
      </c>
      <c r="J371" s="24" t="s">
        <v>812</v>
      </c>
      <c r="K371" s="31" t="s">
        <v>183</v>
      </c>
      <c r="R371" s="24">
        <v>10</v>
      </c>
      <c r="S371" s="32">
        <v>8</v>
      </c>
      <c r="T371" s="24">
        <v>136</v>
      </c>
      <c r="U371" s="31">
        <v>15</v>
      </c>
      <c r="W371" s="24">
        <v>8</v>
      </c>
      <c r="X371" s="31">
        <v>16</v>
      </c>
      <c r="AE371" s="24" t="s">
        <v>813</v>
      </c>
      <c r="AF371" s="31" t="s">
        <v>432</v>
      </c>
      <c r="AH371" s="31" t="s">
        <v>802</v>
      </c>
      <c r="AK371" s="34">
        <v>1</v>
      </c>
      <c r="AL371" s="24">
        <v>6.2759999999999998</v>
      </c>
      <c r="AP371" s="31" t="s">
        <v>394</v>
      </c>
    </row>
    <row r="372" spans="1:42" s="31" customFormat="1">
      <c r="A372" s="31" t="s">
        <v>644</v>
      </c>
      <c r="B372" s="31" t="s">
        <v>37</v>
      </c>
      <c r="C372" s="24" t="s">
        <v>16</v>
      </c>
      <c r="D372" s="24" t="s">
        <v>17</v>
      </c>
      <c r="F372" s="24" t="s">
        <v>810</v>
      </c>
      <c r="H372" s="24">
        <v>64</v>
      </c>
      <c r="I372" s="31">
        <v>11.5</v>
      </c>
      <c r="J372" s="24" t="s">
        <v>812</v>
      </c>
      <c r="K372" s="31" t="s">
        <v>183</v>
      </c>
      <c r="R372" s="24">
        <v>10</v>
      </c>
      <c r="S372" s="32">
        <v>8</v>
      </c>
      <c r="T372" s="24">
        <v>136</v>
      </c>
      <c r="U372" s="31">
        <v>15</v>
      </c>
      <c r="W372" s="24">
        <v>8</v>
      </c>
      <c r="X372" s="31">
        <v>16</v>
      </c>
      <c r="AE372" s="24" t="s">
        <v>813</v>
      </c>
      <c r="AF372" s="31" t="s">
        <v>432</v>
      </c>
      <c r="AH372" s="31" t="s">
        <v>802</v>
      </c>
      <c r="AK372" s="34">
        <v>1</v>
      </c>
      <c r="AL372" s="24">
        <v>4.2089999999999996</v>
      </c>
      <c r="AP372" s="31" t="s">
        <v>394</v>
      </c>
    </row>
    <row r="373" spans="1:42" s="31" customFormat="1">
      <c r="A373" s="31" t="s">
        <v>644</v>
      </c>
      <c r="B373" s="31" t="s">
        <v>37</v>
      </c>
      <c r="C373" s="24" t="s">
        <v>16</v>
      </c>
      <c r="D373" s="24" t="s">
        <v>17</v>
      </c>
      <c r="F373" s="24" t="s">
        <v>809</v>
      </c>
      <c r="H373" s="24">
        <v>69</v>
      </c>
      <c r="I373" s="31">
        <v>18.600000000000001</v>
      </c>
      <c r="J373" s="24" t="s">
        <v>812</v>
      </c>
      <c r="K373" s="31" t="s">
        <v>183</v>
      </c>
      <c r="R373" s="24">
        <v>10</v>
      </c>
      <c r="S373" s="32">
        <v>8</v>
      </c>
      <c r="T373" s="24">
        <v>136</v>
      </c>
      <c r="U373" s="31">
        <v>15</v>
      </c>
      <c r="W373" s="24">
        <v>8</v>
      </c>
      <c r="X373" s="31">
        <v>16</v>
      </c>
      <c r="AE373" s="24" t="s">
        <v>813</v>
      </c>
      <c r="AF373" s="31" t="s">
        <v>432</v>
      </c>
      <c r="AH373" s="31" t="s">
        <v>802</v>
      </c>
      <c r="AK373" s="34">
        <v>1</v>
      </c>
      <c r="AL373" s="24">
        <v>0.30599999999999999</v>
      </c>
      <c r="AP373" s="31" t="s">
        <v>394</v>
      </c>
    </row>
    <row r="374" spans="1:42" s="31" customFormat="1">
      <c r="A374" s="31" t="s">
        <v>644</v>
      </c>
      <c r="B374" s="31" t="s">
        <v>37</v>
      </c>
      <c r="C374" s="24" t="s">
        <v>16</v>
      </c>
      <c r="D374" s="24" t="s">
        <v>381</v>
      </c>
      <c r="F374" s="24" t="s">
        <v>811</v>
      </c>
      <c r="H374" s="24">
        <v>56.1</v>
      </c>
      <c r="I374" s="31">
        <v>9.15</v>
      </c>
      <c r="J374" s="24" t="s">
        <v>812</v>
      </c>
      <c r="K374" s="31" t="s">
        <v>183</v>
      </c>
      <c r="R374" s="24">
        <v>10</v>
      </c>
      <c r="S374" s="32">
        <v>8</v>
      </c>
      <c r="T374" s="24">
        <v>44</v>
      </c>
      <c r="U374" s="31">
        <v>15</v>
      </c>
      <c r="W374" s="24">
        <v>8</v>
      </c>
      <c r="X374" s="31">
        <v>16</v>
      </c>
      <c r="AE374" s="24" t="s">
        <v>813</v>
      </c>
      <c r="AF374" s="31" t="s">
        <v>432</v>
      </c>
      <c r="AH374" s="31" t="s">
        <v>802</v>
      </c>
      <c r="AK374" s="34">
        <v>1</v>
      </c>
      <c r="AL374" s="24">
        <v>59.923000000000002</v>
      </c>
      <c r="AP374" s="31" t="s">
        <v>394</v>
      </c>
    </row>
    <row r="375" spans="1:42" s="31" customFormat="1">
      <c r="A375" s="31" t="s">
        <v>644</v>
      </c>
      <c r="B375" s="31" t="s">
        <v>37</v>
      </c>
      <c r="C375" s="24" t="s">
        <v>16</v>
      </c>
      <c r="D375" s="24" t="s">
        <v>381</v>
      </c>
      <c r="F375" s="24" t="s">
        <v>810</v>
      </c>
      <c r="H375" s="24">
        <v>64</v>
      </c>
      <c r="I375" s="31">
        <v>11.5</v>
      </c>
      <c r="J375" s="24" t="s">
        <v>812</v>
      </c>
      <c r="K375" s="31" t="s">
        <v>183</v>
      </c>
      <c r="R375" s="24">
        <v>10</v>
      </c>
      <c r="S375" s="32">
        <v>8</v>
      </c>
      <c r="T375" s="24">
        <v>44</v>
      </c>
      <c r="U375" s="31">
        <v>15</v>
      </c>
      <c r="W375" s="24">
        <v>8</v>
      </c>
      <c r="X375" s="31">
        <v>16</v>
      </c>
      <c r="AE375" s="24" t="s">
        <v>813</v>
      </c>
      <c r="AF375" s="31" t="s">
        <v>432</v>
      </c>
      <c r="AH375" s="31" t="s">
        <v>802</v>
      </c>
      <c r="AK375" s="34">
        <v>1</v>
      </c>
      <c r="AL375" s="24">
        <v>50.204000000000001</v>
      </c>
      <c r="AP375" s="31" t="s">
        <v>394</v>
      </c>
    </row>
    <row r="376" spans="1:42" s="31" customFormat="1">
      <c r="A376" s="31" t="s">
        <v>644</v>
      </c>
      <c r="B376" s="31" t="s">
        <v>37</v>
      </c>
      <c r="C376" s="24" t="s">
        <v>16</v>
      </c>
      <c r="D376" s="24" t="s">
        <v>381</v>
      </c>
      <c r="F376" s="24" t="s">
        <v>809</v>
      </c>
      <c r="H376" s="24">
        <v>69</v>
      </c>
      <c r="I376" s="31">
        <v>18.600000000000001</v>
      </c>
      <c r="J376" s="24" t="s">
        <v>812</v>
      </c>
      <c r="K376" s="31" t="s">
        <v>183</v>
      </c>
      <c r="R376" s="24">
        <v>10</v>
      </c>
      <c r="S376" s="32">
        <v>8</v>
      </c>
      <c r="T376" s="24">
        <v>44</v>
      </c>
      <c r="U376" s="31">
        <v>15</v>
      </c>
      <c r="W376" s="24">
        <v>8</v>
      </c>
      <c r="X376" s="31">
        <v>16</v>
      </c>
      <c r="AE376" s="24" t="s">
        <v>813</v>
      </c>
      <c r="AF376" s="31" t="s">
        <v>432</v>
      </c>
      <c r="AH376" s="31" t="s">
        <v>802</v>
      </c>
      <c r="AK376" s="34">
        <v>1</v>
      </c>
      <c r="AL376" s="24">
        <v>45.612000000000002</v>
      </c>
      <c r="AP376" s="31" t="s">
        <v>394</v>
      </c>
    </row>
    <row r="377" spans="1:42" s="31" customFormat="1">
      <c r="A377" s="31" t="s">
        <v>644</v>
      </c>
      <c r="B377" s="31" t="s">
        <v>37</v>
      </c>
      <c r="C377" s="24" t="s">
        <v>16</v>
      </c>
      <c r="D377" s="24" t="s">
        <v>381</v>
      </c>
      <c r="F377" s="24" t="s">
        <v>811</v>
      </c>
      <c r="H377" s="24">
        <v>56.1</v>
      </c>
      <c r="I377" s="31">
        <v>9.15</v>
      </c>
      <c r="J377" s="24" t="s">
        <v>812</v>
      </c>
      <c r="K377" s="31" t="s">
        <v>183</v>
      </c>
      <c r="R377" s="24">
        <v>10</v>
      </c>
      <c r="S377" s="32">
        <v>8</v>
      </c>
      <c r="T377" s="24">
        <v>74</v>
      </c>
      <c r="U377" s="31">
        <v>15</v>
      </c>
      <c r="W377" s="24">
        <v>8</v>
      </c>
      <c r="X377" s="31">
        <v>16</v>
      </c>
      <c r="AE377" s="24" t="s">
        <v>813</v>
      </c>
      <c r="AF377" s="31" t="s">
        <v>432</v>
      </c>
      <c r="AH377" s="31" t="s">
        <v>802</v>
      </c>
      <c r="AK377" s="34">
        <v>1</v>
      </c>
      <c r="AL377" s="24">
        <v>37.194000000000003</v>
      </c>
      <c r="AP377" s="31" t="s">
        <v>394</v>
      </c>
    </row>
    <row r="378" spans="1:42" s="31" customFormat="1">
      <c r="A378" s="31" t="s">
        <v>644</v>
      </c>
      <c r="B378" s="31" t="s">
        <v>37</v>
      </c>
      <c r="C378" s="24" t="s">
        <v>16</v>
      </c>
      <c r="D378" s="24" t="s">
        <v>381</v>
      </c>
      <c r="F378" s="24" t="s">
        <v>810</v>
      </c>
      <c r="H378" s="24">
        <v>64</v>
      </c>
      <c r="I378" s="31">
        <v>11.5</v>
      </c>
      <c r="J378" s="24" t="s">
        <v>812</v>
      </c>
      <c r="K378" s="31" t="s">
        <v>183</v>
      </c>
      <c r="R378" s="24">
        <v>10</v>
      </c>
      <c r="S378" s="32">
        <v>8</v>
      </c>
      <c r="T378" s="24">
        <v>74</v>
      </c>
      <c r="U378" s="31">
        <v>15</v>
      </c>
      <c r="W378" s="24">
        <v>8</v>
      </c>
      <c r="X378" s="31">
        <v>16</v>
      </c>
      <c r="AE378" s="24" t="s">
        <v>813</v>
      </c>
      <c r="AF378" s="31" t="s">
        <v>432</v>
      </c>
      <c r="AH378" s="31" t="s">
        <v>802</v>
      </c>
      <c r="AK378" s="34">
        <v>1</v>
      </c>
      <c r="AL378" s="24">
        <v>28.928999999999998</v>
      </c>
      <c r="AP378" s="31" t="s">
        <v>394</v>
      </c>
    </row>
    <row r="379" spans="1:42" s="31" customFormat="1">
      <c r="A379" s="31" t="s">
        <v>644</v>
      </c>
      <c r="B379" s="31" t="s">
        <v>37</v>
      </c>
      <c r="C379" s="24" t="s">
        <v>16</v>
      </c>
      <c r="D379" s="24" t="s">
        <v>381</v>
      </c>
      <c r="F379" s="24" t="s">
        <v>809</v>
      </c>
      <c r="H379" s="24">
        <v>69</v>
      </c>
      <c r="I379" s="31">
        <v>18.600000000000001</v>
      </c>
      <c r="J379" s="24" t="s">
        <v>812</v>
      </c>
      <c r="K379" s="31" t="s">
        <v>183</v>
      </c>
      <c r="R379" s="24">
        <v>10</v>
      </c>
      <c r="S379" s="32">
        <v>8</v>
      </c>
      <c r="T379" s="24">
        <v>74</v>
      </c>
      <c r="U379" s="31">
        <v>15</v>
      </c>
      <c r="W379" s="24">
        <v>8</v>
      </c>
      <c r="X379" s="31">
        <v>16</v>
      </c>
      <c r="AE379" s="24" t="s">
        <v>813</v>
      </c>
      <c r="AF379" s="31" t="s">
        <v>432</v>
      </c>
      <c r="AH379" s="31" t="s">
        <v>802</v>
      </c>
      <c r="AK379" s="34">
        <v>1</v>
      </c>
      <c r="AL379" s="24">
        <v>23.111999999999998</v>
      </c>
      <c r="AP379" s="31" t="s">
        <v>394</v>
      </c>
    </row>
    <row r="380" spans="1:42" s="31" customFormat="1">
      <c r="A380" s="31" t="s">
        <v>644</v>
      </c>
      <c r="B380" s="31" t="s">
        <v>37</v>
      </c>
      <c r="C380" s="24" t="s">
        <v>16</v>
      </c>
      <c r="D380" s="24" t="s">
        <v>381</v>
      </c>
      <c r="F380" s="24" t="s">
        <v>811</v>
      </c>
      <c r="H380" s="24">
        <v>56.1</v>
      </c>
      <c r="I380" s="31">
        <v>9.15</v>
      </c>
      <c r="J380" s="24" t="s">
        <v>812</v>
      </c>
      <c r="K380" s="31" t="s">
        <v>183</v>
      </c>
      <c r="R380" s="24">
        <v>10</v>
      </c>
      <c r="S380" s="32">
        <v>8</v>
      </c>
      <c r="T380" s="24">
        <v>105</v>
      </c>
      <c r="U380" s="31">
        <v>15</v>
      </c>
      <c r="W380" s="24">
        <v>8</v>
      </c>
      <c r="X380" s="31">
        <v>16</v>
      </c>
      <c r="AE380" s="24" t="s">
        <v>813</v>
      </c>
      <c r="AF380" s="31" t="s">
        <v>432</v>
      </c>
      <c r="AH380" s="31" t="s">
        <v>802</v>
      </c>
      <c r="AK380" s="34">
        <v>1</v>
      </c>
      <c r="AL380" s="24">
        <v>13.468999999999999</v>
      </c>
      <c r="AP380" s="31" t="s">
        <v>394</v>
      </c>
    </row>
    <row r="381" spans="1:42" s="31" customFormat="1">
      <c r="A381" s="31" t="s">
        <v>644</v>
      </c>
      <c r="B381" s="31" t="s">
        <v>37</v>
      </c>
      <c r="C381" s="24" t="s">
        <v>16</v>
      </c>
      <c r="D381" s="24" t="s">
        <v>381</v>
      </c>
      <c r="F381" s="24" t="s">
        <v>810</v>
      </c>
      <c r="H381" s="24">
        <v>64</v>
      </c>
      <c r="I381" s="31">
        <v>11.5</v>
      </c>
      <c r="J381" s="24" t="s">
        <v>812</v>
      </c>
      <c r="K381" s="31" t="s">
        <v>183</v>
      </c>
      <c r="R381" s="24">
        <v>10</v>
      </c>
      <c r="S381" s="32">
        <v>8</v>
      </c>
      <c r="T381" s="24">
        <v>105</v>
      </c>
      <c r="U381" s="31">
        <v>15</v>
      </c>
      <c r="W381" s="24">
        <v>8</v>
      </c>
      <c r="X381" s="31">
        <v>16</v>
      </c>
      <c r="AE381" s="24" t="s">
        <v>813</v>
      </c>
      <c r="AF381" s="31" t="s">
        <v>432</v>
      </c>
      <c r="AH381" s="31" t="s">
        <v>802</v>
      </c>
      <c r="AK381" s="34">
        <v>1</v>
      </c>
      <c r="AL381" s="24">
        <v>10.714</v>
      </c>
      <c r="AP381" s="31" t="s">
        <v>394</v>
      </c>
    </row>
    <row r="382" spans="1:42" s="31" customFormat="1">
      <c r="A382" s="31" t="s">
        <v>644</v>
      </c>
      <c r="B382" s="31" t="s">
        <v>37</v>
      </c>
      <c r="C382" s="24" t="s">
        <v>16</v>
      </c>
      <c r="D382" s="24" t="s">
        <v>381</v>
      </c>
      <c r="F382" s="24" t="s">
        <v>809</v>
      </c>
      <c r="H382" s="24">
        <v>69</v>
      </c>
      <c r="I382" s="31">
        <v>18.600000000000001</v>
      </c>
      <c r="J382" s="24" t="s">
        <v>812</v>
      </c>
      <c r="K382" s="31" t="s">
        <v>183</v>
      </c>
      <c r="R382" s="24">
        <v>10</v>
      </c>
      <c r="S382" s="32">
        <v>8</v>
      </c>
      <c r="T382" s="24">
        <v>105</v>
      </c>
      <c r="U382" s="31">
        <v>15</v>
      </c>
      <c r="W382" s="24">
        <v>8</v>
      </c>
      <c r="X382" s="31">
        <v>16</v>
      </c>
      <c r="AE382" s="24" t="s">
        <v>813</v>
      </c>
      <c r="AF382" s="31" t="s">
        <v>432</v>
      </c>
      <c r="AH382" s="31" t="s">
        <v>802</v>
      </c>
      <c r="AK382" s="34">
        <v>1</v>
      </c>
      <c r="AL382" s="24">
        <v>8.4179999999999993</v>
      </c>
      <c r="AP382" s="31" t="s">
        <v>394</v>
      </c>
    </row>
    <row r="383" spans="1:42" s="31" customFormat="1">
      <c r="A383" s="31" t="s">
        <v>644</v>
      </c>
      <c r="B383" s="31" t="s">
        <v>37</v>
      </c>
      <c r="C383" s="24" t="s">
        <v>16</v>
      </c>
      <c r="D383" s="24" t="s">
        <v>381</v>
      </c>
      <c r="F383" s="24" t="s">
        <v>811</v>
      </c>
      <c r="H383" s="24">
        <v>56.1</v>
      </c>
      <c r="I383" s="31">
        <v>9.15</v>
      </c>
      <c r="J383" s="24" t="s">
        <v>812</v>
      </c>
      <c r="K383" s="31" t="s">
        <v>183</v>
      </c>
      <c r="R383" s="24">
        <v>10</v>
      </c>
      <c r="S383" s="32">
        <v>8</v>
      </c>
      <c r="T383" s="24">
        <v>136</v>
      </c>
      <c r="U383" s="31">
        <v>15</v>
      </c>
      <c r="W383" s="24">
        <v>8</v>
      </c>
      <c r="X383" s="31">
        <v>16</v>
      </c>
      <c r="AE383" s="24" t="s">
        <v>813</v>
      </c>
      <c r="AF383" s="31" t="s">
        <v>432</v>
      </c>
      <c r="AH383" s="31" t="s">
        <v>802</v>
      </c>
      <c r="AK383" s="34">
        <v>1</v>
      </c>
      <c r="AL383" s="24">
        <v>4.5919999999999996</v>
      </c>
      <c r="AP383" s="31" t="s">
        <v>394</v>
      </c>
    </row>
    <row r="384" spans="1:42" s="31" customFormat="1">
      <c r="A384" s="31" t="s">
        <v>644</v>
      </c>
      <c r="B384" s="31" t="s">
        <v>37</v>
      </c>
      <c r="C384" s="24" t="s">
        <v>16</v>
      </c>
      <c r="D384" s="24" t="s">
        <v>381</v>
      </c>
      <c r="F384" s="24" t="s">
        <v>810</v>
      </c>
      <c r="H384" s="24">
        <v>64</v>
      </c>
      <c r="I384" s="31">
        <v>11.5</v>
      </c>
      <c r="J384" s="24" t="s">
        <v>812</v>
      </c>
      <c r="K384" s="31" t="s">
        <v>183</v>
      </c>
      <c r="R384" s="24">
        <v>10</v>
      </c>
      <c r="S384" s="32">
        <v>8</v>
      </c>
      <c r="T384" s="24">
        <v>136</v>
      </c>
      <c r="U384" s="31">
        <v>15</v>
      </c>
      <c r="W384" s="24">
        <v>8</v>
      </c>
      <c r="X384" s="31">
        <v>16</v>
      </c>
      <c r="AE384" s="24" t="s">
        <v>813</v>
      </c>
      <c r="AF384" s="31" t="s">
        <v>432</v>
      </c>
      <c r="AH384" s="31" t="s">
        <v>802</v>
      </c>
      <c r="AK384" s="34">
        <v>1</v>
      </c>
      <c r="AL384" s="24">
        <v>4.2859999999999996</v>
      </c>
      <c r="AP384" s="31" t="s">
        <v>394</v>
      </c>
    </row>
    <row r="385" spans="1:42" s="31" customFormat="1">
      <c r="A385" s="31" t="s">
        <v>644</v>
      </c>
      <c r="B385" s="31" t="s">
        <v>37</v>
      </c>
      <c r="C385" s="24" t="s">
        <v>16</v>
      </c>
      <c r="D385" s="24" t="s">
        <v>381</v>
      </c>
      <c r="F385" s="24" t="s">
        <v>809</v>
      </c>
      <c r="H385" s="24">
        <v>69</v>
      </c>
      <c r="I385" s="31">
        <v>18.600000000000001</v>
      </c>
      <c r="J385" s="24" t="s">
        <v>812</v>
      </c>
      <c r="K385" s="31" t="s">
        <v>183</v>
      </c>
      <c r="R385" s="24">
        <v>10</v>
      </c>
      <c r="S385" s="32">
        <v>8</v>
      </c>
      <c r="T385" s="24">
        <v>136</v>
      </c>
      <c r="U385" s="31">
        <v>15</v>
      </c>
      <c r="W385" s="24">
        <v>8</v>
      </c>
      <c r="X385" s="31">
        <v>16</v>
      </c>
      <c r="AE385" s="24" t="s">
        <v>813</v>
      </c>
      <c r="AF385" s="31" t="s">
        <v>432</v>
      </c>
      <c r="AH385" s="31" t="s">
        <v>802</v>
      </c>
      <c r="AK385" s="34">
        <v>1</v>
      </c>
      <c r="AL385" s="24">
        <v>0.153</v>
      </c>
      <c r="AP385" s="31" t="s">
        <v>394</v>
      </c>
    </row>
    <row r="386" spans="1:42" s="31" customFormat="1">
      <c r="A386" s="31" t="s">
        <v>644</v>
      </c>
      <c r="B386" s="31" t="s">
        <v>37</v>
      </c>
      <c r="C386" s="24" t="s">
        <v>16</v>
      </c>
      <c r="D386" s="24" t="s">
        <v>17</v>
      </c>
      <c r="F386" s="24" t="s">
        <v>811</v>
      </c>
      <c r="H386" s="24">
        <v>56.1</v>
      </c>
      <c r="I386" s="31">
        <v>9.15</v>
      </c>
      <c r="J386" s="24" t="s">
        <v>812</v>
      </c>
      <c r="K386" s="31" t="s">
        <v>183</v>
      </c>
      <c r="R386" s="24">
        <v>10</v>
      </c>
      <c r="S386" s="32">
        <v>8</v>
      </c>
      <c r="T386" s="24">
        <v>44</v>
      </c>
      <c r="U386" s="31">
        <v>15</v>
      </c>
      <c r="W386" s="24">
        <v>24</v>
      </c>
      <c r="X386" s="31">
        <v>0</v>
      </c>
      <c r="AE386" s="24" t="s">
        <v>813</v>
      </c>
      <c r="AF386" s="31" t="s">
        <v>432</v>
      </c>
      <c r="AH386" s="31" t="s">
        <v>802</v>
      </c>
      <c r="AK386" s="34">
        <v>1</v>
      </c>
      <c r="AL386" s="24">
        <v>38.570999999999998</v>
      </c>
      <c r="AP386" s="31" t="s">
        <v>394</v>
      </c>
    </row>
    <row r="387" spans="1:42" s="31" customFormat="1">
      <c r="A387" s="31" t="s">
        <v>644</v>
      </c>
      <c r="B387" s="31" t="s">
        <v>37</v>
      </c>
      <c r="C387" s="24" t="s">
        <v>16</v>
      </c>
      <c r="D387" s="24" t="s">
        <v>17</v>
      </c>
      <c r="F387" s="24" t="s">
        <v>810</v>
      </c>
      <c r="H387" s="24">
        <v>64</v>
      </c>
      <c r="I387" s="31">
        <v>11.5</v>
      </c>
      <c r="J387" s="24" t="s">
        <v>812</v>
      </c>
      <c r="K387" s="31" t="s">
        <v>183</v>
      </c>
      <c r="R387" s="24">
        <v>10</v>
      </c>
      <c r="S387" s="32">
        <v>8</v>
      </c>
      <c r="T387" s="24">
        <v>44</v>
      </c>
      <c r="U387" s="31">
        <v>15</v>
      </c>
      <c r="W387" s="24">
        <v>24</v>
      </c>
      <c r="X387" s="31">
        <v>0</v>
      </c>
      <c r="AE387" s="24" t="s">
        <v>813</v>
      </c>
      <c r="AF387" s="31" t="s">
        <v>432</v>
      </c>
      <c r="AH387" s="31" t="s">
        <v>802</v>
      </c>
      <c r="AK387" s="34">
        <v>1</v>
      </c>
      <c r="AL387" s="24">
        <v>40.866999999999997</v>
      </c>
      <c r="AP387" s="31" t="s">
        <v>394</v>
      </c>
    </row>
    <row r="388" spans="1:42" s="31" customFormat="1">
      <c r="A388" s="31" t="s">
        <v>644</v>
      </c>
      <c r="B388" s="31" t="s">
        <v>37</v>
      </c>
      <c r="C388" s="24" t="s">
        <v>16</v>
      </c>
      <c r="D388" s="24" t="s">
        <v>17</v>
      </c>
      <c r="F388" s="24" t="s">
        <v>809</v>
      </c>
      <c r="H388" s="24">
        <v>69</v>
      </c>
      <c r="I388" s="31">
        <v>18.600000000000001</v>
      </c>
      <c r="J388" s="24" t="s">
        <v>812</v>
      </c>
      <c r="K388" s="31" t="s">
        <v>183</v>
      </c>
      <c r="R388" s="24">
        <v>10</v>
      </c>
      <c r="S388" s="32">
        <v>8</v>
      </c>
      <c r="T388" s="24">
        <v>44</v>
      </c>
      <c r="U388" s="31">
        <v>15</v>
      </c>
      <c r="W388" s="24">
        <v>24</v>
      </c>
      <c r="X388" s="31">
        <v>0</v>
      </c>
      <c r="AE388" s="24" t="s">
        <v>813</v>
      </c>
      <c r="AF388" s="31" t="s">
        <v>432</v>
      </c>
      <c r="AH388" s="31" t="s">
        <v>802</v>
      </c>
      <c r="AK388" s="34">
        <v>1</v>
      </c>
      <c r="AL388" s="24">
        <v>35.969000000000001</v>
      </c>
      <c r="AP388" s="31" t="s">
        <v>394</v>
      </c>
    </row>
    <row r="389" spans="1:42" s="31" customFormat="1">
      <c r="A389" s="31" t="s">
        <v>644</v>
      </c>
      <c r="B389" s="31" t="s">
        <v>37</v>
      </c>
      <c r="C389" s="24" t="s">
        <v>16</v>
      </c>
      <c r="D389" s="24" t="s">
        <v>17</v>
      </c>
      <c r="F389" s="24" t="s">
        <v>811</v>
      </c>
      <c r="H389" s="24">
        <v>56.1</v>
      </c>
      <c r="I389" s="31">
        <v>9.15</v>
      </c>
      <c r="J389" s="24" t="s">
        <v>812</v>
      </c>
      <c r="K389" s="31" t="s">
        <v>183</v>
      </c>
      <c r="R389" s="24">
        <v>10</v>
      </c>
      <c r="S389" s="32">
        <v>8</v>
      </c>
      <c r="T389" s="24">
        <v>74</v>
      </c>
      <c r="U389" s="31">
        <v>15</v>
      </c>
      <c r="W389" s="24">
        <v>24</v>
      </c>
      <c r="X389" s="31">
        <v>0</v>
      </c>
      <c r="AE389" s="24" t="s">
        <v>813</v>
      </c>
      <c r="AF389" s="31" t="s">
        <v>432</v>
      </c>
      <c r="AH389" s="31" t="s">
        <v>802</v>
      </c>
      <c r="AK389" s="34">
        <v>1</v>
      </c>
      <c r="AL389" s="24">
        <v>22.041</v>
      </c>
      <c r="AP389" s="31" t="s">
        <v>394</v>
      </c>
    </row>
    <row r="390" spans="1:42" s="31" customFormat="1">
      <c r="A390" s="31" t="s">
        <v>644</v>
      </c>
      <c r="B390" s="31" t="s">
        <v>37</v>
      </c>
      <c r="C390" s="24" t="s">
        <v>16</v>
      </c>
      <c r="D390" s="24" t="s">
        <v>17</v>
      </c>
      <c r="F390" s="24" t="s">
        <v>810</v>
      </c>
      <c r="H390" s="24">
        <v>64</v>
      </c>
      <c r="I390" s="31">
        <v>11.5</v>
      </c>
      <c r="J390" s="24" t="s">
        <v>812</v>
      </c>
      <c r="K390" s="31" t="s">
        <v>183</v>
      </c>
      <c r="R390" s="24">
        <v>10</v>
      </c>
      <c r="S390" s="32">
        <v>8</v>
      </c>
      <c r="T390" s="24">
        <v>74</v>
      </c>
      <c r="U390" s="31">
        <v>15</v>
      </c>
      <c r="W390" s="24">
        <v>24</v>
      </c>
      <c r="X390" s="31">
        <v>0</v>
      </c>
      <c r="AE390" s="24" t="s">
        <v>813</v>
      </c>
      <c r="AF390" s="31" t="s">
        <v>432</v>
      </c>
      <c r="AH390" s="31" t="s">
        <v>802</v>
      </c>
      <c r="AK390" s="34">
        <v>1</v>
      </c>
      <c r="AL390" s="24">
        <v>22.882999999999999</v>
      </c>
      <c r="AP390" s="31" t="s">
        <v>394</v>
      </c>
    </row>
    <row r="391" spans="1:42" s="31" customFormat="1">
      <c r="A391" s="31" t="s">
        <v>644</v>
      </c>
      <c r="B391" s="31" t="s">
        <v>37</v>
      </c>
      <c r="C391" s="24" t="s">
        <v>16</v>
      </c>
      <c r="D391" s="24" t="s">
        <v>17</v>
      </c>
      <c r="F391" s="24" t="s">
        <v>809</v>
      </c>
      <c r="H391" s="24">
        <v>69</v>
      </c>
      <c r="I391" s="31">
        <v>18.600000000000001</v>
      </c>
      <c r="J391" s="24" t="s">
        <v>812</v>
      </c>
      <c r="K391" s="31" t="s">
        <v>183</v>
      </c>
      <c r="R391" s="24">
        <v>10</v>
      </c>
      <c r="S391" s="32">
        <v>8</v>
      </c>
      <c r="T391" s="24">
        <v>74</v>
      </c>
      <c r="U391" s="31">
        <v>15</v>
      </c>
      <c r="W391" s="24">
        <v>24</v>
      </c>
      <c r="X391" s="31">
        <v>0</v>
      </c>
      <c r="AE391" s="24" t="s">
        <v>813</v>
      </c>
      <c r="AF391" s="31" t="s">
        <v>432</v>
      </c>
      <c r="AH391" s="31" t="s">
        <v>802</v>
      </c>
      <c r="AK391" s="34">
        <v>1</v>
      </c>
      <c r="AL391" s="24">
        <v>21.428999999999998</v>
      </c>
      <c r="AP391" s="31" t="s">
        <v>394</v>
      </c>
    </row>
    <row r="392" spans="1:42" s="31" customFormat="1">
      <c r="A392" s="31" t="s">
        <v>644</v>
      </c>
      <c r="B392" s="31" t="s">
        <v>37</v>
      </c>
      <c r="C392" s="24" t="s">
        <v>16</v>
      </c>
      <c r="D392" s="24" t="s">
        <v>17</v>
      </c>
      <c r="F392" s="24" t="s">
        <v>811</v>
      </c>
      <c r="H392" s="24">
        <v>56.1</v>
      </c>
      <c r="I392" s="31">
        <v>9.15</v>
      </c>
      <c r="J392" s="24" t="s">
        <v>812</v>
      </c>
      <c r="K392" s="31" t="s">
        <v>183</v>
      </c>
      <c r="R392" s="24">
        <v>10</v>
      </c>
      <c r="S392" s="32">
        <v>8</v>
      </c>
      <c r="T392" s="24">
        <v>105</v>
      </c>
      <c r="U392" s="31">
        <v>15</v>
      </c>
      <c r="W392" s="24">
        <v>24</v>
      </c>
      <c r="X392" s="31">
        <v>0</v>
      </c>
      <c r="AE392" s="24" t="s">
        <v>813</v>
      </c>
      <c r="AF392" s="31" t="s">
        <v>432</v>
      </c>
      <c r="AH392" s="31" t="s">
        <v>802</v>
      </c>
      <c r="AK392" s="34">
        <v>1</v>
      </c>
      <c r="AL392" s="24">
        <v>9.1839999999999993</v>
      </c>
      <c r="AP392" s="31" t="s">
        <v>394</v>
      </c>
    </row>
    <row r="393" spans="1:42" s="31" customFormat="1">
      <c r="A393" s="31" t="s">
        <v>644</v>
      </c>
      <c r="B393" s="31" t="s">
        <v>37</v>
      </c>
      <c r="C393" s="24" t="s">
        <v>16</v>
      </c>
      <c r="D393" s="24" t="s">
        <v>17</v>
      </c>
      <c r="F393" s="24" t="s">
        <v>810</v>
      </c>
      <c r="H393" s="24">
        <v>64</v>
      </c>
      <c r="I393" s="31">
        <v>11.5</v>
      </c>
      <c r="J393" s="24" t="s">
        <v>812</v>
      </c>
      <c r="K393" s="31" t="s">
        <v>183</v>
      </c>
      <c r="R393" s="24">
        <v>10</v>
      </c>
      <c r="S393" s="32">
        <v>8</v>
      </c>
      <c r="T393" s="24">
        <v>105</v>
      </c>
      <c r="U393" s="31">
        <v>15</v>
      </c>
      <c r="W393" s="24">
        <v>24</v>
      </c>
      <c r="X393" s="31">
        <v>0</v>
      </c>
      <c r="AE393" s="24" t="s">
        <v>813</v>
      </c>
      <c r="AF393" s="31" t="s">
        <v>432</v>
      </c>
      <c r="AH393" s="31" t="s">
        <v>802</v>
      </c>
      <c r="AK393" s="34">
        <v>1</v>
      </c>
      <c r="AL393" s="24">
        <v>10.026</v>
      </c>
      <c r="AP393" s="31" t="s">
        <v>394</v>
      </c>
    </row>
    <row r="394" spans="1:42" s="31" customFormat="1">
      <c r="A394" s="31" t="s">
        <v>644</v>
      </c>
      <c r="B394" s="31" t="s">
        <v>37</v>
      </c>
      <c r="C394" s="24" t="s">
        <v>16</v>
      </c>
      <c r="D394" s="24" t="s">
        <v>17</v>
      </c>
      <c r="F394" s="24" t="s">
        <v>809</v>
      </c>
      <c r="H394" s="24">
        <v>69</v>
      </c>
      <c r="I394" s="31">
        <v>18.600000000000001</v>
      </c>
      <c r="J394" s="24" t="s">
        <v>812</v>
      </c>
      <c r="K394" s="31" t="s">
        <v>183</v>
      </c>
      <c r="R394" s="24">
        <v>10</v>
      </c>
      <c r="S394" s="32">
        <v>8</v>
      </c>
      <c r="T394" s="24">
        <v>105</v>
      </c>
      <c r="U394" s="31">
        <v>15</v>
      </c>
      <c r="W394" s="24">
        <v>24</v>
      </c>
      <c r="X394" s="31">
        <v>0</v>
      </c>
      <c r="AE394" s="24" t="s">
        <v>813</v>
      </c>
      <c r="AF394" s="31" t="s">
        <v>432</v>
      </c>
      <c r="AH394" s="31" t="s">
        <v>802</v>
      </c>
      <c r="AK394" s="34">
        <v>1</v>
      </c>
      <c r="AL394" s="24">
        <v>7.73</v>
      </c>
      <c r="AP394" s="31" t="s">
        <v>394</v>
      </c>
    </row>
    <row r="395" spans="1:42" s="31" customFormat="1">
      <c r="A395" s="31" t="s">
        <v>644</v>
      </c>
      <c r="B395" s="31" t="s">
        <v>37</v>
      </c>
      <c r="C395" s="24" t="s">
        <v>16</v>
      </c>
      <c r="D395" s="24" t="s">
        <v>17</v>
      </c>
      <c r="F395" s="24" t="s">
        <v>811</v>
      </c>
      <c r="H395" s="24">
        <v>56.1</v>
      </c>
      <c r="I395" s="31">
        <v>9.15</v>
      </c>
      <c r="J395" s="24" t="s">
        <v>812</v>
      </c>
      <c r="K395" s="31" t="s">
        <v>183</v>
      </c>
      <c r="R395" s="24">
        <v>10</v>
      </c>
      <c r="S395" s="32">
        <v>8</v>
      </c>
      <c r="T395" s="24">
        <v>136</v>
      </c>
      <c r="U395" s="31">
        <v>15</v>
      </c>
      <c r="W395" s="24">
        <v>24</v>
      </c>
      <c r="X395" s="31">
        <v>0</v>
      </c>
      <c r="AE395" s="24" t="s">
        <v>813</v>
      </c>
      <c r="AF395" s="31" t="s">
        <v>432</v>
      </c>
      <c r="AH395" s="31" t="s">
        <v>802</v>
      </c>
      <c r="AK395" s="34">
        <v>1</v>
      </c>
      <c r="AL395" s="24">
        <v>6.8109999999999999</v>
      </c>
      <c r="AP395" s="31" t="s">
        <v>394</v>
      </c>
    </row>
    <row r="396" spans="1:42" s="31" customFormat="1">
      <c r="A396" s="31" t="s">
        <v>644</v>
      </c>
      <c r="B396" s="31" t="s">
        <v>37</v>
      </c>
      <c r="C396" s="24" t="s">
        <v>16</v>
      </c>
      <c r="D396" s="24" t="s">
        <v>17</v>
      </c>
      <c r="F396" s="24" t="s">
        <v>810</v>
      </c>
      <c r="H396" s="24">
        <v>64</v>
      </c>
      <c r="I396" s="31">
        <v>11.5</v>
      </c>
      <c r="J396" s="24" t="s">
        <v>812</v>
      </c>
      <c r="K396" s="31" t="s">
        <v>183</v>
      </c>
      <c r="R396" s="24">
        <v>10</v>
      </c>
      <c r="S396" s="32">
        <v>8</v>
      </c>
      <c r="T396" s="24">
        <v>136</v>
      </c>
      <c r="U396" s="31">
        <v>15</v>
      </c>
      <c r="W396" s="24">
        <v>24</v>
      </c>
      <c r="X396" s="31">
        <v>0</v>
      </c>
      <c r="AE396" s="24" t="s">
        <v>813</v>
      </c>
      <c r="AF396" s="31" t="s">
        <v>432</v>
      </c>
      <c r="AH396" s="31" t="s">
        <v>802</v>
      </c>
      <c r="AK396" s="34">
        <v>1</v>
      </c>
      <c r="AL396" s="24">
        <v>3.1379999999999999</v>
      </c>
      <c r="AP396" s="31" t="s">
        <v>394</v>
      </c>
    </row>
    <row r="397" spans="1:42" s="31" customFormat="1">
      <c r="A397" s="31" t="s">
        <v>644</v>
      </c>
      <c r="B397" s="31" t="s">
        <v>37</v>
      </c>
      <c r="C397" s="24" t="s">
        <v>16</v>
      </c>
      <c r="D397" s="24" t="s">
        <v>17</v>
      </c>
      <c r="F397" s="24" t="s">
        <v>809</v>
      </c>
      <c r="H397" s="24">
        <v>69</v>
      </c>
      <c r="I397" s="31">
        <v>18.600000000000001</v>
      </c>
      <c r="J397" s="24" t="s">
        <v>812</v>
      </c>
      <c r="K397" s="31" t="s">
        <v>183</v>
      </c>
      <c r="R397" s="24">
        <v>10</v>
      </c>
      <c r="S397" s="32">
        <v>8</v>
      </c>
      <c r="T397" s="24">
        <v>136</v>
      </c>
      <c r="U397" s="31">
        <v>15</v>
      </c>
      <c r="W397" s="24">
        <v>24</v>
      </c>
      <c r="X397" s="31">
        <v>0</v>
      </c>
      <c r="AE397" s="24" t="s">
        <v>813</v>
      </c>
      <c r="AF397" s="31" t="s">
        <v>432</v>
      </c>
      <c r="AH397" s="31" t="s">
        <v>802</v>
      </c>
      <c r="AK397" s="34">
        <v>1</v>
      </c>
      <c r="AL397" s="24">
        <v>7.6999999999999999E-2</v>
      </c>
      <c r="AP397" s="31" t="s">
        <v>394</v>
      </c>
    </row>
    <row r="398" spans="1:42" s="31" customFormat="1">
      <c r="A398" s="31" t="s">
        <v>644</v>
      </c>
      <c r="B398" s="31" t="s">
        <v>37</v>
      </c>
      <c r="C398" s="24" t="s">
        <v>16</v>
      </c>
      <c r="D398" s="24" t="s">
        <v>381</v>
      </c>
      <c r="F398" s="24" t="s">
        <v>811</v>
      </c>
      <c r="H398" s="24">
        <v>56.1</v>
      </c>
      <c r="I398" s="31">
        <v>9.15</v>
      </c>
      <c r="J398" s="24" t="s">
        <v>812</v>
      </c>
      <c r="K398" s="31" t="s">
        <v>183</v>
      </c>
      <c r="R398" s="24">
        <v>10</v>
      </c>
      <c r="S398" s="32">
        <v>8</v>
      </c>
      <c r="T398" s="24">
        <v>44</v>
      </c>
      <c r="U398" s="31">
        <v>15</v>
      </c>
      <c r="W398" s="24">
        <v>24</v>
      </c>
      <c r="X398" s="31">
        <v>0</v>
      </c>
      <c r="AE398" s="24" t="s">
        <v>813</v>
      </c>
      <c r="AF398" s="31" t="s">
        <v>432</v>
      </c>
      <c r="AH398" s="31" t="s">
        <v>802</v>
      </c>
      <c r="AK398" s="34">
        <v>1</v>
      </c>
      <c r="AL398" s="24">
        <v>46.912999999999997</v>
      </c>
      <c r="AP398" s="31" t="s">
        <v>394</v>
      </c>
    </row>
    <row r="399" spans="1:42" s="31" customFormat="1">
      <c r="A399" s="31" t="s">
        <v>644</v>
      </c>
      <c r="B399" s="31" t="s">
        <v>37</v>
      </c>
      <c r="C399" s="24" t="s">
        <v>16</v>
      </c>
      <c r="D399" s="24" t="s">
        <v>381</v>
      </c>
      <c r="F399" s="24" t="s">
        <v>810</v>
      </c>
      <c r="H399" s="24">
        <v>64</v>
      </c>
      <c r="I399" s="31">
        <v>11.5</v>
      </c>
      <c r="J399" s="24" t="s">
        <v>812</v>
      </c>
      <c r="K399" s="31" t="s">
        <v>183</v>
      </c>
      <c r="R399" s="24">
        <v>10</v>
      </c>
      <c r="S399" s="32">
        <v>8</v>
      </c>
      <c r="T399" s="24">
        <v>44</v>
      </c>
      <c r="U399" s="31">
        <v>15</v>
      </c>
      <c r="W399" s="24">
        <v>24</v>
      </c>
      <c r="X399" s="31">
        <v>0</v>
      </c>
      <c r="AE399" s="24" t="s">
        <v>813</v>
      </c>
      <c r="AF399" s="31" t="s">
        <v>432</v>
      </c>
      <c r="AH399" s="31" t="s">
        <v>802</v>
      </c>
      <c r="AK399" s="34">
        <v>1</v>
      </c>
      <c r="AL399" s="24">
        <v>35.204000000000001</v>
      </c>
      <c r="AP399" s="31" t="s">
        <v>394</v>
      </c>
    </row>
    <row r="400" spans="1:42" s="31" customFormat="1">
      <c r="A400" s="31" t="s">
        <v>644</v>
      </c>
      <c r="B400" s="31" t="s">
        <v>37</v>
      </c>
      <c r="C400" s="24" t="s">
        <v>16</v>
      </c>
      <c r="D400" s="24" t="s">
        <v>381</v>
      </c>
      <c r="F400" s="24" t="s">
        <v>809</v>
      </c>
      <c r="H400" s="24">
        <v>69</v>
      </c>
      <c r="I400" s="31">
        <v>18.600000000000001</v>
      </c>
      <c r="J400" s="24" t="s">
        <v>812</v>
      </c>
      <c r="K400" s="31" t="s">
        <v>183</v>
      </c>
      <c r="R400" s="24">
        <v>10</v>
      </c>
      <c r="S400" s="32">
        <v>8</v>
      </c>
      <c r="T400" s="24">
        <v>44</v>
      </c>
      <c r="U400" s="31">
        <v>15</v>
      </c>
      <c r="W400" s="24">
        <v>24</v>
      </c>
      <c r="X400" s="31">
        <v>0</v>
      </c>
      <c r="AE400" s="24" t="s">
        <v>813</v>
      </c>
      <c r="AF400" s="31" t="s">
        <v>432</v>
      </c>
      <c r="AH400" s="31" t="s">
        <v>802</v>
      </c>
      <c r="AK400" s="34">
        <v>1</v>
      </c>
      <c r="AL400" s="24">
        <v>39.643000000000001</v>
      </c>
      <c r="AP400" s="31" t="s">
        <v>394</v>
      </c>
    </row>
    <row r="401" spans="1:42" s="31" customFormat="1">
      <c r="A401" s="31" t="s">
        <v>644</v>
      </c>
      <c r="B401" s="31" t="s">
        <v>37</v>
      </c>
      <c r="C401" s="24" t="s">
        <v>16</v>
      </c>
      <c r="D401" s="24" t="s">
        <v>381</v>
      </c>
      <c r="F401" s="24" t="s">
        <v>811</v>
      </c>
      <c r="H401" s="24">
        <v>56.1</v>
      </c>
      <c r="I401" s="31">
        <v>9.15</v>
      </c>
      <c r="J401" s="24" t="s">
        <v>812</v>
      </c>
      <c r="K401" s="31" t="s">
        <v>183</v>
      </c>
      <c r="R401" s="24">
        <v>10</v>
      </c>
      <c r="S401" s="32">
        <v>8</v>
      </c>
      <c r="T401" s="24">
        <v>74</v>
      </c>
      <c r="U401" s="31">
        <v>15</v>
      </c>
      <c r="W401" s="24">
        <v>24</v>
      </c>
      <c r="X401" s="31">
        <v>0</v>
      </c>
      <c r="AE401" s="24" t="s">
        <v>813</v>
      </c>
      <c r="AF401" s="31" t="s">
        <v>432</v>
      </c>
      <c r="AH401" s="31" t="s">
        <v>802</v>
      </c>
      <c r="AK401" s="34">
        <v>1</v>
      </c>
      <c r="AL401" s="24">
        <v>24.26</v>
      </c>
      <c r="AP401" s="31" t="s">
        <v>394</v>
      </c>
    </row>
    <row r="402" spans="1:42" s="31" customFormat="1">
      <c r="A402" s="31" t="s">
        <v>644</v>
      </c>
      <c r="B402" s="31" t="s">
        <v>37</v>
      </c>
      <c r="C402" s="24" t="s">
        <v>16</v>
      </c>
      <c r="D402" s="24" t="s">
        <v>381</v>
      </c>
      <c r="F402" s="24" t="s">
        <v>810</v>
      </c>
      <c r="H402" s="24">
        <v>64</v>
      </c>
      <c r="I402" s="31">
        <v>11.5</v>
      </c>
      <c r="J402" s="24" t="s">
        <v>812</v>
      </c>
      <c r="K402" s="31" t="s">
        <v>183</v>
      </c>
      <c r="R402" s="24">
        <v>10</v>
      </c>
      <c r="S402" s="32">
        <v>8</v>
      </c>
      <c r="T402" s="24">
        <v>74</v>
      </c>
      <c r="U402" s="31">
        <v>15</v>
      </c>
      <c r="W402" s="24">
        <v>24</v>
      </c>
      <c r="X402" s="31">
        <v>0</v>
      </c>
      <c r="AE402" s="24" t="s">
        <v>813</v>
      </c>
      <c r="AF402" s="31" t="s">
        <v>432</v>
      </c>
      <c r="AH402" s="31" t="s">
        <v>802</v>
      </c>
      <c r="AK402" s="34">
        <v>1</v>
      </c>
      <c r="AL402" s="24">
        <v>19.209</v>
      </c>
      <c r="AP402" s="31" t="s">
        <v>394</v>
      </c>
    </row>
    <row r="403" spans="1:42" s="31" customFormat="1">
      <c r="A403" s="31" t="s">
        <v>644</v>
      </c>
      <c r="B403" s="31" t="s">
        <v>37</v>
      </c>
      <c r="C403" s="24" t="s">
        <v>16</v>
      </c>
      <c r="D403" s="24" t="s">
        <v>381</v>
      </c>
      <c r="F403" s="24" t="s">
        <v>809</v>
      </c>
      <c r="H403" s="24">
        <v>69</v>
      </c>
      <c r="I403" s="31">
        <v>18.600000000000001</v>
      </c>
      <c r="J403" s="24" t="s">
        <v>812</v>
      </c>
      <c r="K403" s="31" t="s">
        <v>183</v>
      </c>
      <c r="R403" s="24">
        <v>10</v>
      </c>
      <c r="S403" s="32">
        <v>8</v>
      </c>
      <c r="T403" s="24">
        <v>74</v>
      </c>
      <c r="U403" s="31">
        <v>15</v>
      </c>
      <c r="W403" s="24">
        <v>24</v>
      </c>
      <c r="X403" s="31">
        <v>0</v>
      </c>
      <c r="AE403" s="24" t="s">
        <v>813</v>
      </c>
      <c r="AF403" s="31" t="s">
        <v>432</v>
      </c>
      <c r="AH403" s="31" t="s">
        <v>802</v>
      </c>
      <c r="AK403" s="34">
        <v>1</v>
      </c>
      <c r="AL403" s="24">
        <v>17.449000000000002</v>
      </c>
      <c r="AP403" s="31" t="s">
        <v>394</v>
      </c>
    </row>
    <row r="404" spans="1:42" s="31" customFormat="1">
      <c r="A404" s="31" t="s">
        <v>644</v>
      </c>
      <c r="B404" s="31" t="s">
        <v>37</v>
      </c>
      <c r="C404" s="24" t="s">
        <v>16</v>
      </c>
      <c r="D404" s="24" t="s">
        <v>381</v>
      </c>
      <c r="F404" s="24" t="s">
        <v>811</v>
      </c>
      <c r="H404" s="24">
        <v>56.1</v>
      </c>
      <c r="I404" s="31">
        <v>9.15</v>
      </c>
      <c r="J404" s="24" t="s">
        <v>812</v>
      </c>
      <c r="K404" s="31" t="s">
        <v>183</v>
      </c>
      <c r="R404" s="24">
        <v>10</v>
      </c>
      <c r="S404" s="32">
        <v>8</v>
      </c>
      <c r="T404" s="24">
        <v>105</v>
      </c>
      <c r="U404" s="31">
        <v>15</v>
      </c>
      <c r="W404" s="24">
        <v>24</v>
      </c>
      <c r="X404" s="31">
        <v>0</v>
      </c>
      <c r="AE404" s="24" t="s">
        <v>813</v>
      </c>
      <c r="AF404" s="31" t="s">
        <v>432</v>
      </c>
      <c r="AH404" s="31" t="s">
        <v>802</v>
      </c>
      <c r="AK404" s="34">
        <v>1</v>
      </c>
      <c r="AL404" s="24">
        <v>11.173</v>
      </c>
      <c r="AP404" s="31" t="s">
        <v>394</v>
      </c>
    </row>
    <row r="405" spans="1:42" s="31" customFormat="1">
      <c r="A405" s="31" t="s">
        <v>644</v>
      </c>
      <c r="B405" s="31" t="s">
        <v>37</v>
      </c>
      <c r="C405" s="24" t="s">
        <v>16</v>
      </c>
      <c r="D405" s="24" t="s">
        <v>381</v>
      </c>
      <c r="F405" s="24" t="s">
        <v>810</v>
      </c>
      <c r="H405" s="24">
        <v>64</v>
      </c>
      <c r="I405" s="31">
        <v>11.5</v>
      </c>
      <c r="J405" s="24" t="s">
        <v>812</v>
      </c>
      <c r="K405" s="31" t="s">
        <v>183</v>
      </c>
      <c r="R405" s="24">
        <v>10</v>
      </c>
      <c r="S405" s="32">
        <v>8</v>
      </c>
      <c r="T405" s="24">
        <v>105</v>
      </c>
      <c r="U405" s="31">
        <v>15</v>
      </c>
      <c r="W405" s="24">
        <v>24</v>
      </c>
      <c r="X405" s="31">
        <v>0</v>
      </c>
      <c r="AE405" s="24" t="s">
        <v>813</v>
      </c>
      <c r="AF405" s="31" t="s">
        <v>432</v>
      </c>
      <c r="AH405" s="31" t="s">
        <v>802</v>
      </c>
      <c r="AK405" s="34">
        <v>1</v>
      </c>
      <c r="AL405" s="24">
        <v>9.6430000000000007</v>
      </c>
      <c r="AP405" s="31" t="s">
        <v>394</v>
      </c>
    </row>
    <row r="406" spans="1:42" s="31" customFormat="1">
      <c r="A406" s="31" t="s">
        <v>644</v>
      </c>
      <c r="B406" s="31" t="s">
        <v>37</v>
      </c>
      <c r="C406" s="24" t="s">
        <v>16</v>
      </c>
      <c r="D406" s="24" t="s">
        <v>381</v>
      </c>
      <c r="F406" s="24" t="s">
        <v>809</v>
      </c>
      <c r="H406" s="24">
        <v>69</v>
      </c>
      <c r="I406" s="31">
        <v>18.600000000000001</v>
      </c>
      <c r="J406" s="24" t="s">
        <v>812</v>
      </c>
      <c r="K406" s="31" t="s">
        <v>183</v>
      </c>
      <c r="R406" s="24">
        <v>10</v>
      </c>
      <c r="S406" s="32">
        <v>8</v>
      </c>
      <c r="T406" s="24">
        <v>105</v>
      </c>
      <c r="U406" s="31">
        <v>15</v>
      </c>
      <c r="W406" s="24">
        <v>24</v>
      </c>
      <c r="X406" s="31">
        <v>0</v>
      </c>
      <c r="AE406" s="24" t="s">
        <v>813</v>
      </c>
      <c r="AF406" s="31" t="s">
        <v>432</v>
      </c>
      <c r="AH406" s="31" t="s">
        <v>802</v>
      </c>
      <c r="AK406" s="34">
        <v>1</v>
      </c>
      <c r="AL406" s="24">
        <v>8.0359999999999996</v>
      </c>
      <c r="AP406" s="31" t="s">
        <v>394</v>
      </c>
    </row>
    <row r="407" spans="1:42" s="31" customFormat="1">
      <c r="A407" s="31" t="s">
        <v>644</v>
      </c>
      <c r="B407" s="31" t="s">
        <v>37</v>
      </c>
      <c r="C407" s="24" t="s">
        <v>16</v>
      </c>
      <c r="D407" s="24" t="s">
        <v>381</v>
      </c>
      <c r="F407" s="24" t="s">
        <v>811</v>
      </c>
      <c r="H407" s="24">
        <v>56.1</v>
      </c>
      <c r="I407" s="31">
        <v>9.15</v>
      </c>
      <c r="J407" s="24" t="s">
        <v>812</v>
      </c>
      <c r="K407" s="31" t="s">
        <v>183</v>
      </c>
      <c r="R407" s="24">
        <v>10</v>
      </c>
      <c r="S407" s="32">
        <v>8</v>
      </c>
      <c r="T407" s="24">
        <v>136</v>
      </c>
      <c r="U407" s="31">
        <v>15</v>
      </c>
      <c r="W407" s="24">
        <v>24</v>
      </c>
      <c r="X407" s="31">
        <v>0</v>
      </c>
      <c r="AE407" s="24" t="s">
        <v>813</v>
      </c>
      <c r="AF407" s="31" t="s">
        <v>432</v>
      </c>
      <c r="AH407" s="31" t="s">
        <v>802</v>
      </c>
      <c r="AK407" s="34">
        <v>1</v>
      </c>
      <c r="AL407" s="24">
        <v>6.1989999999999998</v>
      </c>
      <c r="AP407" s="31" t="s">
        <v>394</v>
      </c>
    </row>
    <row r="408" spans="1:42" s="31" customFormat="1">
      <c r="A408" s="31" t="s">
        <v>644</v>
      </c>
      <c r="B408" s="31" t="s">
        <v>37</v>
      </c>
      <c r="C408" s="24" t="s">
        <v>16</v>
      </c>
      <c r="D408" s="24" t="s">
        <v>381</v>
      </c>
      <c r="F408" s="24" t="s">
        <v>810</v>
      </c>
      <c r="H408" s="24">
        <v>64</v>
      </c>
      <c r="I408" s="31">
        <v>11.5</v>
      </c>
      <c r="J408" s="24" t="s">
        <v>812</v>
      </c>
      <c r="K408" s="31" t="s">
        <v>183</v>
      </c>
      <c r="R408" s="24">
        <v>10</v>
      </c>
      <c r="S408" s="32">
        <v>8</v>
      </c>
      <c r="T408" s="24">
        <v>136</v>
      </c>
      <c r="U408" s="31">
        <v>15</v>
      </c>
      <c r="W408" s="24">
        <v>24</v>
      </c>
      <c r="X408" s="31">
        <v>0</v>
      </c>
      <c r="AE408" s="24" t="s">
        <v>813</v>
      </c>
      <c r="AF408" s="31" t="s">
        <v>432</v>
      </c>
      <c r="AH408" s="31" t="s">
        <v>802</v>
      </c>
      <c r="AK408" s="34">
        <v>1</v>
      </c>
      <c r="AL408" s="24">
        <v>2.5259999999999998</v>
      </c>
      <c r="AP408" s="31" t="s">
        <v>394</v>
      </c>
    </row>
    <row r="409" spans="1:42" s="31" customFormat="1">
      <c r="A409" s="31" t="s">
        <v>644</v>
      </c>
      <c r="B409" s="31" t="s">
        <v>37</v>
      </c>
      <c r="C409" s="24" t="s">
        <v>16</v>
      </c>
      <c r="D409" s="24" t="s">
        <v>381</v>
      </c>
      <c r="F409" s="24" t="s">
        <v>809</v>
      </c>
      <c r="H409" s="24">
        <v>69</v>
      </c>
      <c r="I409" s="31">
        <v>18.600000000000001</v>
      </c>
      <c r="J409" s="24" t="s">
        <v>812</v>
      </c>
      <c r="K409" s="31" t="s">
        <v>183</v>
      </c>
      <c r="R409" s="24">
        <v>10</v>
      </c>
      <c r="S409" s="32">
        <v>8</v>
      </c>
      <c r="T409" s="24">
        <v>136</v>
      </c>
      <c r="U409" s="31">
        <v>15</v>
      </c>
      <c r="W409" s="24">
        <v>24</v>
      </c>
      <c r="X409" s="31">
        <v>0</v>
      </c>
      <c r="AE409" s="24" t="s">
        <v>813</v>
      </c>
      <c r="AF409" s="31" t="s">
        <v>432</v>
      </c>
      <c r="AH409" s="31" t="s">
        <v>802</v>
      </c>
      <c r="AK409" s="34">
        <v>1</v>
      </c>
      <c r="AL409" s="24">
        <v>7.6999999999999999E-2</v>
      </c>
      <c r="AP409" s="31" t="s">
        <v>394</v>
      </c>
    </row>
    <row r="410" spans="1:42" s="31" customFormat="1">
      <c r="A410" s="31" t="s">
        <v>644</v>
      </c>
      <c r="B410" s="31" t="s">
        <v>37</v>
      </c>
      <c r="C410" s="24" t="s">
        <v>16</v>
      </c>
      <c r="D410" s="24" t="s">
        <v>17</v>
      </c>
      <c r="F410" s="24" t="s">
        <v>809</v>
      </c>
      <c r="H410" s="24">
        <v>69</v>
      </c>
      <c r="I410" s="31">
        <v>18.600000000000001</v>
      </c>
      <c r="J410" s="24" t="s">
        <v>812</v>
      </c>
      <c r="K410" s="31" t="s">
        <v>183</v>
      </c>
      <c r="R410" s="24">
        <v>0</v>
      </c>
      <c r="S410" s="32">
        <v>8</v>
      </c>
      <c r="T410" s="24">
        <v>44</v>
      </c>
      <c r="U410" s="31">
        <v>15</v>
      </c>
      <c r="W410" s="24">
        <v>8</v>
      </c>
      <c r="X410" s="31">
        <v>16</v>
      </c>
      <c r="AE410" s="24" t="s">
        <v>813</v>
      </c>
      <c r="AF410" s="31" t="s">
        <v>432</v>
      </c>
      <c r="AH410" s="31" t="s">
        <v>802</v>
      </c>
      <c r="AK410" s="34">
        <v>1</v>
      </c>
      <c r="AL410" s="24">
        <v>31.789000000000001</v>
      </c>
      <c r="AP410" s="31" t="s">
        <v>413</v>
      </c>
    </row>
    <row r="411" spans="1:42" s="31" customFormat="1">
      <c r="A411" s="31" t="s">
        <v>644</v>
      </c>
      <c r="B411" s="31" t="s">
        <v>37</v>
      </c>
      <c r="C411" s="24" t="s">
        <v>16</v>
      </c>
      <c r="D411" s="24" t="s">
        <v>17</v>
      </c>
      <c r="F411" s="24" t="s">
        <v>809</v>
      </c>
      <c r="H411" s="24">
        <v>69</v>
      </c>
      <c r="I411" s="31">
        <v>18.600000000000001</v>
      </c>
      <c r="J411" s="24" t="s">
        <v>812</v>
      </c>
      <c r="K411" s="31" t="s">
        <v>183</v>
      </c>
      <c r="R411" s="24">
        <v>0</v>
      </c>
      <c r="S411" s="32">
        <v>8</v>
      </c>
      <c r="T411" s="24">
        <v>74</v>
      </c>
      <c r="U411" s="31">
        <v>15</v>
      </c>
      <c r="W411" s="24">
        <v>8</v>
      </c>
      <c r="X411" s="31">
        <v>16</v>
      </c>
      <c r="AE411" s="24" t="s">
        <v>813</v>
      </c>
      <c r="AF411" s="31" t="s">
        <v>432</v>
      </c>
      <c r="AH411" s="31" t="s">
        <v>802</v>
      </c>
      <c r="AK411" s="34">
        <v>1</v>
      </c>
      <c r="AL411" s="24">
        <v>22.315999999999999</v>
      </c>
      <c r="AP411" s="31" t="s">
        <v>413</v>
      </c>
    </row>
    <row r="412" spans="1:42" s="31" customFormat="1">
      <c r="A412" s="31" t="s">
        <v>644</v>
      </c>
      <c r="B412" s="31" t="s">
        <v>37</v>
      </c>
      <c r="C412" s="24" t="s">
        <v>16</v>
      </c>
      <c r="D412" s="24" t="s">
        <v>17</v>
      </c>
      <c r="F412" s="24" t="s">
        <v>809</v>
      </c>
      <c r="H412" s="24">
        <v>69</v>
      </c>
      <c r="I412" s="31">
        <v>18.600000000000001</v>
      </c>
      <c r="J412" s="24" t="s">
        <v>812</v>
      </c>
      <c r="K412" s="31" t="s">
        <v>183</v>
      </c>
      <c r="R412" s="24">
        <v>0</v>
      </c>
      <c r="S412" s="32">
        <v>8</v>
      </c>
      <c r="T412" s="24">
        <v>105</v>
      </c>
      <c r="U412" s="31">
        <v>15</v>
      </c>
      <c r="W412" s="24">
        <v>8</v>
      </c>
      <c r="X412" s="31">
        <v>16</v>
      </c>
      <c r="AE412" s="24" t="s">
        <v>813</v>
      </c>
      <c r="AF412" s="31" t="s">
        <v>432</v>
      </c>
      <c r="AH412" s="31" t="s">
        <v>802</v>
      </c>
      <c r="AK412" s="34">
        <v>1</v>
      </c>
      <c r="AL412" s="24">
        <v>11.368</v>
      </c>
      <c r="AP412" s="31" t="s">
        <v>413</v>
      </c>
    </row>
    <row r="413" spans="1:42" s="31" customFormat="1">
      <c r="A413" s="31" t="s">
        <v>644</v>
      </c>
      <c r="B413" s="31" t="s">
        <v>37</v>
      </c>
      <c r="C413" s="24" t="s">
        <v>16</v>
      </c>
      <c r="D413" s="24" t="s">
        <v>17</v>
      </c>
      <c r="F413" s="24" t="s">
        <v>809</v>
      </c>
      <c r="H413" s="24">
        <v>69</v>
      </c>
      <c r="I413" s="31">
        <v>18.600000000000001</v>
      </c>
      <c r="J413" s="24" t="s">
        <v>812</v>
      </c>
      <c r="K413" s="31" t="s">
        <v>183</v>
      </c>
      <c r="R413" s="24">
        <v>0</v>
      </c>
      <c r="S413" s="32">
        <v>8</v>
      </c>
      <c r="T413" s="24">
        <v>136</v>
      </c>
      <c r="U413" s="31">
        <v>15</v>
      </c>
      <c r="W413" s="24">
        <v>8</v>
      </c>
      <c r="X413" s="31">
        <v>16</v>
      </c>
      <c r="AE413" s="24" t="s">
        <v>813</v>
      </c>
      <c r="AF413" s="31" t="s">
        <v>432</v>
      </c>
      <c r="AH413" s="31" t="s">
        <v>802</v>
      </c>
      <c r="AK413" s="34">
        <v>1</v>
      </c>
      <c r="AL413" s="24">
        <v>6.9470000000000001</v>
      </c>
      <c r="AP413" s="31" t="s">
        <v>413</v>
      </c>
    </row>
    <row r="414" spans="1:42" s="31" customFormat="1">
      <c r="A414" s="31" t="s">
        <v>644</v>
      </c>
      <c r="B414" s="31" t="s">
        <v>37</v>
      </c>
      <c r="C414" s="24" t="s">
        <v>16</v>
      </c>
      <c r="D414" s="24" t="s">
        <v>17</v>
      </c>
      <c r="F414" s="24" t="s">
        <v>809</v>
      </c>
      <c r="H414" s="24">
        <v>69</v>
      </c>
      <c r="I414" s="31">
        <v>18.600000000000001</v>
      </c>
      <c r="J414" s="24" t="s">
        <v>812</v>
      </c>
      <c r="K414" s="31" t="s">
        <v>183</v>
      </c>
      <c r="R414" s="24">
        <v>5</v>
      </c>
      <c r="S414" s="32">
        <v>8</v>
      </c>
      <c r="T414" s="24">
        <v>44</v>
      </c>
      <c r="U414" s="31">
        <v>15</v>
      </c>
      <c r="W414" s="24">
        <v>8</v>
      </c>
      <c r="X414" s="31">
        <v>16</v>
      </c>
      <c r="AE414" s="24" t="s">
        <v>813</v>
      </c>
      <c r="AF414" s="31" t="s">
        <v>432</v>
      </c>
      <c r="AH414" s="31" t="s">
        <v>802</v>
      </c>
      <c r="AK414" s="34">
        <v>1</v>
      </c>
      <c r="AL414" s="24">
        <v>41.473999999999997</v>
      </c>
      <c r="AP414" s="31" t="s">
        <v>413</v>
      </c>
    </row>
    <row r="415" spans="1:42" s="31" customFormat="1">
      <c r="A415" s="31" t="s">
        <v>644</v>
      </c>
      <c r="B415" s="31" t="s">
        <v>37</v>
      </c>
      <c r="C415" s="24" t="s">
        <v>16</v>
      </c>
      <c r="D415" s="24" t="s">
        <v>17</v>
      </c>
      <c r="F415" s="24" t="s">
        <v>809</v>
      </c>
      <c r="H415" s="24">
        <v>69</v>
      </c>
      <c r="I415" s="31">
        <v>18.600000000000001</v>
      </c>
      <c r="J415" s="24" t="s">
        <v>812</v>
      </c>
      <c r="K415" s="31" t="s">
        <v>183</v>
      </c>
      <c r="R415" s="24">
        <v>5</v>
      </c>
      <c r="S415" s="32">
        <v>8</v>
      </c>
      <c r="T415" s="24">
        <v>74</v>
      </c>
      <c r="U415" s="31">
        <v>15</v>
      </c>
      <c r="W415" s="24">
        <v>8</v>
      </c>
      <c r="X415" s="31">
        <v>16</v>
      </c>
      <c r="AE415" s="24" t="s">
        <v>813</v>
      </c>
      <c r="AF415" s="31" t="s">
        <v>432</v>
      </c>
      <c r="AH415" s="31" t="s">
        <v>802</v>
      </c>
      <c r="AK415" s="34">
        <v>1</v>
      </c>
      <c r="AL415" s="24">
        <v>23.789000000000001</v>
      </c>
      <c r="AP415" s="31" t="s">
        <v>413</v>
      </c>
    </row>
    <row r="416" spans="1:42" s="31" customFormat="1">
      <c r="A416" s="31" t="s">
        <v>644</v>
      </c>
      <c r="B416" s="31" t="s">
        <v>37</v>
      </c>
      <c r="C416" s="24" t="s">
        <v>16</v>
      </c>
      <c r="D416" s="24" t="s">
        <v>17</v>
      </c>
      <c r="F416" s="24" t="s">
        <v>809</v>
      </c>
      <c r="H416" s="24">
        <v>69</v>
      </c>
      <c r="I416" s="31">
        <v>18.600000000000001</v>
      </c>
      <c r="J416" s="24" t="s">
        <v>812</v>
      </c>
      <c r="K416" s="31" t="s">
        <v>183</v>
      </c>
      <c r="R416" s="24">
        <v>5</v>
      </c>
      <c r="S416" s="32">
        <v>8</v>
      </c>
      <c r="T416" s="24">
        <v>105</v>
      </c>
      <c r="U416" s="31">
        <v>15</v>
      </c>
      <c r="W416" s="24">
        <v>8</v>
      </c>
      <c r="X416" s="31">
        <v>16</v>
      </c>
      <c r="AE416" s="24" t="s">
        <v>813</v>
      </c>
      <c r="AF416" s="31" t="s">
        <v>432</v>
      </c>
      <c r="AH416" s="31" t="s">
        <v>802</v>
      </c>
      <c r="AK416" s="34">
        <v>1</v>
      </c>
      <c r="AL416" s="24">
        <v>9.8949999999999996</v>
      </c>
      <c r="AP416" s="31" t="s">
        <v>413</v>
      </c>
    </row>
    <row r="417" spans="1:42" s="31" customFormat="1">
      <c r="A417" s="31" t="s">
        <v>644</v>
      </c>
      <c r="B417" s="31" t="s">
        <v>37</v>
      </c>
      <c r="C417" s="24" t="s">
        <v>16</v>
      </c>
      <c r="D417" s="24" t="s">
        <v>17</v>
      </c>
      <c r="F417" s="24" t="s">
        <v>809</v>
      </c>
      <c r="H417" s="24">
        <v>69</v>
      </c>
      <c r="I417" s="31">
        <v>18.600000000000001</v>
      </c>
      <c r="J417" s="24" t="s">
        <v>812</v>
      </c>
      <c r="K417" s="31" t="s">
        <v>183</v>
      </c>
      <c r="R417" s="24">
        <v>5</v>
      </c>
      <c r="S417" s="32">
        <v>8</v>
      </c>
      <c r="T417" s="24">
        <v>136</v>
      </c>
      <c r="U417" s="31">
        <v>15</v>
      </c>
      <c r="W417" s="24">
        <v>8</v>
      </c>
      <c r="X417" s="31">
        <v>16</v>
      </c>
      <c r="AE417" s="24" t="s">
        <v>813</v>
      </c>
      <c r="AF417" s="31" t="s">
        <v>432</v>
      </c>
      <c r="AH417" s="31" t="s">
        <v>802</v>
      </c>
      <c r="AK417" s="34">
        <v>1</v>
      </c>
      <c r="AL417" s="24">
        <v>3.7890000000000001</v>
      </c>
      <c r="AP417" s="31" t="s">
        <v>413</v>
      </c>
    </row>
    <row r="418" spans="1:42" s="31" customFormat="1">
      <c r="A418" s="31" t="s">
        <v>644</v>
      </c>
      <c r="B418" s="31" t="s">
        <v>37</v>
      </c>
      <c r="C418" s="24" t="s">
        <v>16</v>
      </c>
      <c r="D418" s="24" t="s">
        <v>17</v>
      </c>
      <c r="F418" s="24" t="s">
        <v>809</v>
      </c>
      <c r="H418" s="24">
        <v>69</v>
      </c>
      <c r="I418" s="31">
        <v>18.600000000000001</v>
      </c>
      <c r="J418" s="24" t="s">
        <v>812</v>
      </c>
      <c r="K418" s="31" t="s">
        <v>183</v>
      </c>
      <c r="R418" s="24">
        <v>10</v>
      </c>
      <c r="S418" s="32">
        <v>8</v>
      </c>
      <c r="T418" s="24">
        <v>44</v>
      </c>
      <c r="U418" s="31">
        <v>15</v>
      </c>
      <c r="W418" s="24">
        <v>8</v>
      </c>
      <c r="X418" s="31">
        <v>16</v>
      </c>
      <c r="AE418" s="24" t="s">
        <v>813</v>
      </c>
      <c r="AF418" s="31" t="s">
        <v>432</v>
      </c>
      <c r="AH418" s="31" t="s">
        <v>802</v>
      </c>
      <c r="AK418" s="34">
        <v>1</v>
      </c>
      <c r="AL418" s="24">
        <v>45.895000000000003</v>
      </c>
      <c r="AP418" s="31" t="s">
        <v>413</v>
      </c>
    </row>
    <row r="419" spans="1:42" s="31" customFormat="1">
      <c r="A419" s="31" t="s">
        <v>644</v>
      </c>
      <c r="B419" s="31" t="s">
        <v>37</v>
      </c>
      <c r="C419" s="24" t="s">
        <v>16</v>
      </c>
      <c r="D419" s="24" t="s">
        <v>17</v>
      </c>
      <c r="F419" s="24" t="s">
        <v>809</v>
      </c>
      <c r="H419" s="24">
        <v>69</v>
      </c>
      <c r="I419" s="31">
        <v>18.600000000000001</v>
      </c>
      <c r="J419" s="24" t="s">
        <v>812</v>
      </c>
      <c r="K419" s="31" t="s">
        <v>183</v>
      </c>
      <c r="R419" s="24">
        <v>10</v>
      </c>
      <c r="S419" s="32">
        <v>8</v>
      </c>
      <c r="T419" s="24">
        <v>74</v>
      </c>
      <c r="U419" s="31">
        <v>15</v>
      </c>
      <c r="W419" s="24">
        <v>8</v>
      </c>
      <c r="X419" s="31">
        <v>16</v>
      </c>
      <c r="AE419" s="24" t="s">
        <v>813</v>
      </c>
      <c r="AF419" s="31" t="s">
        <v>432</v>
      </c>
      <c r="AH419" s="31" t="s">
        <v>802</v>
      </c>
      <c r="AK419" s="34">
        <v>1</v>
      </c>
      <c r="AL419" s="24">
        <v>22.946999999999999</v>
      </c>
      <c r="AP419" s="31" t="s">
        <v>413</v>
      </c>
    </row>
    <row r="420" spans="1:42" s="31" customFormat="1">
      <c r="A420" s="31" t="s">
        <v>644</v>
      </c>
      <c r="B420" s="31" t="s">
        <v>37</v>
      </c>
      <c r="C420" s="24" t="s">
        <v>16</v>
      </c>
      <c r="D420" s="24" t="s">
        <v>17</v>
      </c>
      <c r="F420" s="24" t="s">
        <v>809</v>
      </c>
      <c r="H420" s="24">
        <v>69</v>
      </c>
      <c r="I420" s="31">
        <v>18.600000000000001</v>
      </c>
      <c r="J420" s="24" t="s">
        <v>812</v>
      </c>
      <c r="K420" s="31" t="s">
        <v>183</v>
      </c>
      <c r="R420" s="24">
        <v>10</v>
      </c>
      <c r="S420" s="32">
        <v>8</v>
      </c>
      <c r="T420" s="24">
        <v>105</v>
      </c>
      <c r="U420" s="31">
        <v>15</v>
      </c>
      <c r="W420" s="24">
        <v>8</v>
      </c>
      <c r="X420" s="31">
        <v>16</v>
      </c>
      <c r="AE420" s="24" t="s">
        <v>813</v>
      </c>
      <c r="AF420" s="31" t="s">
        <v>432</v>
      </c>
      <c r="AH420" s="31" t="s">
        <v>802</v>
      </c>
      <c r="AK420" s="34">
        <v>1</v>
      </c>
      <c r="AL420" s="24">
        <v>10.316000000000001</v>
      </c>
      <c r="AP420" s="31" t="s">
        <v>413</v>
      </c>
    </row>
    <row r="421" spans="1:42" s="31" customFormat="1">
      <c r="A421" s="31" t="s">
        <v>644</v>
      </c>
      <c r="B421" s="31" t="s">
        <v>37</v>
      </c>
      <c r="C421" s="24" t="s">
        <v>16</v>
      </c>
      <c r="D421" s="24" t="s">
        <v>17</v>
      </c>
      <c r="F421" s="24" t="s">
        <v>809</v>
      </c>
      <c r="H421" s="24">
        <v>69</v>
      </c>
      <c r="I421" s="31">
        <v>18.600000000000001</v>
      </c>
      <c r="J421" s="24" t="s">
        <v>812</v>
      </c>
      <c r="K421" s="31" t="s">
        <v>183</v>
      </c>
      <c r="R421" s="24">
        <v>10</v>
      </c>
      <c r="S421" s="32">
        <v>8</v>
      </c>
      <c r="T421" s="24">
        <v>136</v>
      </c>
      <c r="U421" s="31">
        <v>15</v>
      </c>
      <c r="W421" s="24">
        <v>8</v>
      </c>
      <c r="X421" s="31">
        <v>16</v>
      </c>
      <c r="AE421" s="24" t="s">
        <v>813</v>
      </c>
      <c r="AF421" s="31" t="s">
        <v>432</v>
      </c>
      <c r="AH421" s="31" t="s">
        <v>802</v>
      </c>
      <c r="AK421" s="34">
        <v>1</v>
      </c>
      <c r="AL421" s="24">
        <v>0.21099999999999999</v>
      </c>
      <c r="AP421" s="31" t="s">
        <v>413</v>
      </c>
    </row>
    <row r="422" spans="1:42" s="31" customFormat="1">
      <c r="A422" s="31" t="s">
        <v>644</v>
      </c>
      <c r="B422" s="31" t="s">
        <v>37</v>
      </c>
      <c r="C422" s="24" t="s">
        <v>16</v>
      </c>
      <c r="D422" s="24" t="s">
        <v>17</v>
      </c>
      <c r="F422" s="24" t="s">
        <v>809</v>
      </c>
      <c r="H422" s="24">
        <v>69</v>
      </c>
      <c r="I422" s="31">
        <v>18.600000000000001</v>
      </c>
      <c r="J422" s="24" t="s">
        <v>812</v>
      </c>
      <c r="K422" s="31" t="s">
        <v>183</v>
      </c>
      <c r="R422" s="24">
        <v>0</v>
      </c>
      <c r="S422" s="32">
        <v>8</v>
      </c>
      <c r="T422" s="24">
        <v>44</v>
      </c>
      <c r="U422" s="31">
        <v>15</v>
      </c>
      <c r="W422" s="24">
        <v>24</v>
      </c>
      <c r="X422" s="31">
        <v>0</v>
      </c>
      <c r="AE422" s="24" t="s">
        <v>813</v>
      </c>
      <c r="AF422" s="31" t="s">
        <v>432</v>
      </c>
      <c r="AH422" s="31" t="s">
        <v>802</v>
      </c>
      <c r="AK422" s="34">
        <v>1</v>
      </c>
      <c r="AL422" s="24">
        <v>24.210999999999999</v>
      </c>
      <c r="AP422" s="31" t="s">
        <v>413</v>
      </c>
    </row>
    <row r="423" spans="1:42" s="31" customFormat="1">
      <c r="A423" s="31" t="s">
        <v>644</v>
      </c>
      <c r="B423" s="31" t="s">
        <v>37</v>
      </c>
      <c r="C423" s="24" t="s">
        <v>16</v>
      </c>
      <c r="D423" s="24" t="s">
        <v>17</v>
      </c>
      <c r="F423" s="24" t="s">
        <v>809</v>
      </c>
      <c r="H423" s="24">
        <v>69</v>
      </c>
      <c r="I423" s="31">
        <v>18.600000000000001</v>
      </c>
      <c r="J423" s="24" t="s">
        <v>812</v>
      </c>
      <c r="K423" s="31" t="s">
        <v>183</v>
      </c>
      <c r="R423" s="24">
        <v>0</v>
      </c>
      <c r="S423" s="32">
        <v>8</v>
      </c>
      <c r="T423" s="24">
        <v>74</v>
      </c>
      <c r="U423" s="31">
        <v>15</v>
      </c>
      <c r="W423" s="24">
        <v>24</v>
      </c>
      <c r="X423" s="31">
        <v>0</v>
      </c>
      <c r="AE423" s="24" t="s">
        <v>813</v>
      </c>
      <c r="AF423" s="31" t="s">
        <v>432</v>
      </c>
      <c r="AH423" s="31" t="s">
        <v>802</v>
      </c>
      <c r="AK423" s="34">
        <v>1</v>
      </c>
      <c r="AL423" s="24">
        <v>14.946999999999999</v>
      </c>
      <c r="AP423" s="31" t="s">
        <v>413</v>
      </c>
    </row>
    <row r="424" spans="1:42" s="31" customFormat="1">
      <c r="A424" s="31" t="s">
        <v>644</v>
      </c>
      <c r="B424" s="31" t="s">
        <v>37</v>
      </c>
      <c r="C424" s="24" t="s">
        <v>16</v>
      </c>
      <c r="D424" s="24" t="s">
        <v>17</v>
      </c>
      <c r="F424" s="24" t="s">
        <v>809</v>
      </c>
      <c r="H424" s="24">
        <v>69</v>
      </c>
      <c r="I424" s="31">
        <v>18.600000000000001</v>
      </c>
      <c r="J424" s="24" t="s">
        <v>812</v>
      </c>
      <c r="K424" s="31" t="s">
        <v>183</v>
      </c>
      <c r="R424" s="24">
        <v>0</v>
      </c>
      <c r="S424" s="32">
        <v>8</v>
      </c>
      <c r="T424" s="24">
        <v>105</v>
      </c>
      <c r="U424" s="31">
        <v>15</v>
      </c>
      <c r="W424" s="24">
        <v>24</v>
      </c>
      <c r="X424" s="31">
        <v>0</v>
      </c>
      <c r="AE424" s="24" t="s">
        <v>813</v>
      </c>
      <c r="AF424" s="31" t="s">
        <v>432</v>
      </c>
      <c r="AH424" s="31" t="s">
        <v>802</v>
      </c>
      <c r="AK424" s="34">
        <v>1</v>
      </c>
      <c r="AL424" s="24">
        <v>9.6839999999999993</v>
      </c>
      <c r="AP424" s="31" t="s">
        <v>413</v>
      </c>
    </row>
    <row r="425" spans="1:42" s="31" customFormat="1">
      <c r="A425" s="31" t="s">
        <v>644</v>
      </c>
      <c r="B425" s="31" t="s">
        <v>37</v>
      </c>
      <c r="C425" s="24" t="s">
        <v>16</v>
      </c>
      <c r="D425" s="24" t="s">
        <v>17</v>
      </c>
      <c r="F425" s="24" t="s">
        <v>809</v>
      </c>
      <c r="H425" s="24">
        <v>69</v>
      </c>
      <c r="I425" s="31">
        <v>18.600000000000001</v>
      </c>
      <c r="J425" s="24" t="s">
        <v>812</v>
      </c>
      <c r="K425" s="31" t="s">
        <v>183</v>
      </c>
      <c r="R425" s="24">
        <v>0</v>
      </c>
      <c r="S425" s="32">
        <v>8</v>
      </c>
      <c r="T425" s="24">
        <v>136</v>
      </c>
      <c r="U425" s="31">
        <v>15</v>
      </c>
      <c r="W425" s="24">
        <v>24</v>
      </c>
      <c r="X425" s="31">
        <v>0</v>
      </c>
      <c r="AE425" s="24" t="s">
        <v>813</v>
      </c>
      <c r="AF425" s="31" t="s">
        <v>432</v>
      </c>
      <c r="AH425" s="31" t="s">
        <v>802</v>
      </c>
      <c r="AK425" s="34">
        <v>1</v>
      </c>
      <c r="AL425" s="24">
        <v>6.9470000000000001</v>
      </c>
      <c r="AP425" s="31" t="s">
        <v>413</v>
      </c>
    </row>
    <row r="426" spans="1:42" s="31" customFormat="1">
      <c r="A426" s="31" t="s">
        <v>644</v>
      </c>
      <c r="B426" s="31" t="s">
        <v>37</v>
      </c>
      <c r="C426" s="24" t="s">
        <v>16</v>
      </c>
      <c r="D426" s="24" t="s">
        <v>17</v>
      </c>
      <c r="F426" s="24" t="s">
        <v>809</v>
      </c>
      <c r="H426" s="24">
        <v>69</v>
      </c>
      <c r="I426" s="31">
        <v>18.600000000000001</v>
      </c>
      <c r="J426" s="24" t="s">
        <v>812</v>
      </c>
      <c r="K426" s="31" t="s">
        <v>183</v>
      </c>
      <c r="R426" s="24">
        <v>5</v>
      </c>
      <c r="S426" s="32">
        <v>8</v>
      </c>
      <c r="T426" s="24">
        <v>44</v>
      </c>
      <c r="U426" s="31">
        <v>15</v>
      </c>
      <c r="W426" s="24">
        <v>24</v>
      </c>
      <c r="X426" s="31">
        <v>0</v>
      </c>
      <c r="AE426" s="24" t="s">
        <v>813</v>
      </c>
      <c r="AF426" s="31" t="s">
        <v>432</v>
      </c>
      <c r="AH426" s="31" t="s">
        <v>802</v>
      </c>
      <c r="AK426" s="34">
        <v>1</v>
      </c>
      <c r="AL426" s="24">
        <v>27.789000000000001</v>
      </c>
      <c r="AP426" s="31" t="s">
        <v>413</v>
      </c>
    </row>
    <row r="427" spans="1:42" s="31" customFormat="1">
      <c r="A427" s="31" t="s">
        <v>644</v>
      </c>
      <c r="B427" s="31" t="s">
        <v>37</v>
      </c>
      <c r="C427" s="24" t="s">
        <v>16</v>
      </c>
      <c r="D427" s="24" t="s">
        <v>17</v>
      </c>
      <c r="F427" s="24" t="s">
        <v>809</v>
      </c>
      <c r="H427" s="24">
        <v>69</v>
      </c>
      <c r="I427" s="31">
        <v>18.600000000000001</v>
      </c>
      <c r="J427" s="24" t="s">
        <v>812</v>
      </c>
      <c r="K427" s="31" t="s">
        <v>183</v>
      </c>
      <c r="R427" s="24">
        <v>5</v>
      </c>
      <c r="S427" s="32">
        <v>8</v>
      </c>
      <c r="T427" s="24">
        <v>74</v>
      </c>
      <c r="U427" s="31">
        <v>15</v>
      </c>
      <c r="W427" s="24">
        <v>24</v>
      </c>
      <c r="X427" s="31">
        <v>0</v>
      </c>
      <c r="AE427" s="24" t="s">
        <v>813</v>
      </c>
      <c r="AF427" s="31" t="s">
        <v>432</v>
      </c>
      <c r="AH427" s="31" t="s">
        <v>802</v>
      </c>
      <c r="AK427" s="34">
        <v>1</v>
      </c>
      <c r="AL427" s="24">
        <v>17.053000000000001</v>
      </c>
      <c r="AP427" s="31" t="s">
        <v>413</v>
      </c>
    </row>
    <row r="428" spans="1:42" s="31" customFormat="1">
      <c r="A428" s="31" t="s">
        <v>644</v>
      </c>
      <c r="B428" s="31" t="s">
        <v>37</v>
      </c>
      <c r="C428" s="24" t="s">
        <v>16</v>
      </c>
      <c r="D428" s="24" t="s">
        <v>17</v>
      </c>
      <c r="F428" s="24" t="s">
        <v>809</v>
      </c>
      <c r="H428" s="24">
        <v>69</v>
      </c>
      <c r="I428" s="31">
        <v>18.600000000000001</v>
      </c>
      <c r="J428" s="24" t="s">
        <v>812</v>
      </c>
      <c r="K428" s="31" t="s">
        <v>183</v>
      </c>
      <c r="R428" s="24">
        <v>5</v>
      </c>
      <c r="S428" s="32">
        <v>8</v>
      </c>
      <c r="T428" s="24">
        <v>105</v>
      </c>
      <c r="U428" s="31">
        <v>15</v>
      </c>
      <c r="W428" s="24">
        <v>24</v>
      </c>
      <c r="X428" s="31">
        <v>0</v>
      </c>
      <c r="AE428" s="24" t="s">
        <v>813</v>
      </c>
      <c r="AF428" s="31" t="s">
        <v>432</v>
      </c>
      <c r="AH428" s="31" t="s">
        <v>802</v>
      </c>
      <c r="AK428" s="34">
        <v>1</v>
      </c>
      <c r="AL428" s="24">
        <v>9.4740000000000002</v>
      </c>
      <c r="AP428" s="31" t="s">
        <v>413</v>
      </c>
    </row>
    <row r="429" spans="1:42" s="31" customFormat="1">
      <c r="A429" s="31" t="s">
        <v>644</v>
      </c>
      <c r="B429" s="31" t="s">
        <v>37</v>
      </c>
      <c r="C429" s="24" t="s">
        <v>16</v>
      </c>
      <c r="D429" s="24" t="s">
        <v>17</v>
      </c>
      <c r="F429" s="24" t="s">
        <v>809</v>
      </c>
      <c r="H429" s="24">
        <v>69</v>
      </c>
      <c r="I429" s="31">
        <v>18.600000000000001</v>
      </c>
      <c r="J429" s="24" t="s">
        <v>812</v>
      </c>
      <c r="K429" s="31" t="s">
        <v>183</v>
      </c>
      <c r="R429" s="24">
        <v>5</v>
      </c>
      <c r="S429" s="32">
        <v>8</v>
      </c>
      <c r="T429" s="24">
        <v>136</v>
      </c>
      <c r="U429" s="31">
        <v>15</v>
      </c>
      <c r="W429" s="24">
        <v>24</v>
      </c>
      <c r="X429" s="31">
        <v>0</v>
      </c>
      <c r="AE429" s="24" t="s">
        <v>813</v>
      </c>
      <c r="AF429" s="31" t="s">
        <v>432</v>
      </c>
      <c r="AH429" s="31" t="s">
        <v>802</v>
      </c>
      <c r="AK429" s="34">
        <v>1</v>
      </c>
      <c r="AL429" s="24">
        <v>3.7890000000000001</v>
      </c>
      <c r="AP429" s="31" t="s">
        <v>413</v>
      </c>
    </row>
    <row r="430" spans="1:42" s="31" customFormat="1">
      <c r="A430" s="31" t="s">
        <v>644</v>
      </c>
      <c r="B430" s="31" t="s">
        <v>37</v>
      </c>
      <c r="C430" s="24" t="s">
        <v>16</v>
      </c>
      <c r="D430" s="24" t="s">
        <v>17</v>
      </c>
      <c r="F430" s="24" t="s">
        <v>809</v>
      </c>
      <c r="H430" s="24">
        <v>69</v>
      </c>
      <c r="I430" s="31">
        <v>18.600000000000001</v>
      </c>
      <c r="J430" s="24" t="s">
        <v>812</v>
      </c>
      <c r="K430" s="31" t="s">
        <v>183</v>
      </c>
      <c r="R430" s="24">
        <v>10</v>
      </c>
      <c r="S430" s="32">
        <v>8</v>
      </c>
      <c r="T430" s="24">
        <v>44</v>
      </c>
      <c r="U430" s="31">
        <v>15</v>
      </c>
      <c r="W430" s="24">
        <v>24</v>
      </c>
      <c r="X430" s="31">
        <v>0</v>
      </c>
      <c r="AE430" s="24" t="s">
        <v>813</v>
      </c>
      <c r="AF430" s="31" t="s">
        <v>432</v>
      </c>
      <c r="AH430" s="31" t="s">
        <v>802</v>
      </c>
      <c r="AK430" s="34">
        <v>1</v>
      </c>
      <c r="AL430" s="24">
        <v>29.684000000000001</v>
      </c>
      <c r="AP430" s="31" t="s">
        <v>413</v>
      </c>
    </row>
    <row r="431" spans="1:42" s="31" customFormat="1">
      <c r="A431" s="31" t="s">
        <v>644</v>
      </c>
      <c r="B431" s="31" t="s">
        <v>37</v>
      </c>
      <c r="C431" s="24" t="s">
        <v>16</v>
      </c>
      <c r="D431" s="24" t="s">
        <v>17</v>
      </c>
      <c r="F431" s="24" t="s">
        <v>809</v>
      </c>
      <c r="H431" s="24">
        <v>69</v>
      </c>
      <c r="I431" s="31">
        <v>18.600000000000001</v>
      </c>
      <c r="J431" s="24" t="s">
        <v>812</v>
      </c>
      <c r="K431" s="31" t="s">
        <v>183</v>
      </c>
      <c r="R431" s="24">
        <v>10</v>
      </c>
      <c r="S431" s="32">
        <v>8</v>
      </c>
      <c r="T431" s="24">
        <v>74</v>
      </c>
      <c r="U431" s="31">
        <v>15</v>
      </c>
      <c r="W431" s="24">
        <v>24</v>
      </c>
      <c r="X431" s="31">
        <v>0</v>
      </c>
      <c r="AE431" s="24" t="s">
        <v>813</v>
      </c>
      <c r="AF431" s="31" t="s">
        <v>432</v>
      </c>
      <c r="AH431" s="31" t="s">
        <v>802</v>
      </c>
      <c r="AK431" s="34">
        <v>1</v>
      </c>
      <c r="AL431" s="24">
        <v>21.263000000000002</v>
      </c>
      <c r="AP431" s="31" t="s">
        <v>413</v>
      </c>
    </row>
    <row r="432" spans="1:42" s="31" customFormat="1">
      <c r="A432" s="31" t="s">
        <v>644</v>
      </c>
      <c r="B432" s="31" t="s">
        <v>37</v>
      </c>
      <c r="C432" s="24" t="s">
        <v>16</v>
      </c>
      <c r="D432" s="24" t="s">
        <v>17</v>
      </c>
      <c r="F432" s="24" t="s">
        <v>809</v>
      </c>
      <c r="H432" s="24">
        <v>69</v>
      </c>
      <c r="I432" s="31">
        <v>18.600000000000001</v>
      </c>
      <c r="J432" s="24" t="s">
        <v>812</v>
      </c>
      <c r="K432" s="31" t="s">
        <v>183</v>
      </c>
      <c r="R432" s="24">
        <v>10</v>
      </c>
      <c r="S432" s="32">
        <v>8</v>
      </c>
      <c r="T432" s="24">
        <v>105</v>
      </c>
      <c r="U432" s="31">
        <v>15</v>
      </c>
      <c r="W432" s="24">
        <v>24</v>
      </c>
      <c r="X432" s="31">
        <v>0</v>
      </c>
      <c r="AE432" s="24" t="s">
        <v>813</v>
      </c>
      <c r="AF432" s="31" t="s">
        <v>432</v>
      </c>
      <c r="AH432" s="31" t="s">
        <v>802</v>
      </c>
      <c r="AK432" s="34">
        <v>1</v>
      </c>
      <c r="AL432" s="24">
        <v>7.5789999999999997</v>
      </c>
      <c r="AP432" s="31" t="s">
        <v>413</v>
      </c>
    </row>
    <row r="433" spans="1:42" s="31" customFormat="1">
      <c r="A433" s="31" t="s">
        <v>644</v>
      </c>
      <c r="B433" s="31" t="s">
        <v>37</v>
      </c>
      <c r="C433" s="24" t="s">
        <v>16</v>
      </c>
      <c r="D433" s="24" t="s">
        <v>17</v>
      </c>
      <c r="F433" s="24" t="s">
        <v>809</v>
      </c>
      <c r="H433" s="24">
        <v>69</v>
      </c>
      <c r="I433" s="31">
        <v>18.600000000000001</v>
      </c>
      <c r="J433" s="24" t="s">
        <v>812</v>
      </c>
      <c r="K433" s="31" t="s">
        <v>183</v>
      </c>
      <c r="R433" s="24">
        <v>10</v>
      </c>
      <c r="S433" s="32">
        <v>8</v>
      </c>
      <c r="T433" s="24">
        <v>136</v>
      </c>
      <c r="U433" s="31">
        <v>15</v>
      </c>
      <c r="W433" s="24">
        <v>24</v>
      </c>
      <c r="X433" s="31">
        <v>0</v>
      </c>
      <c r="AE433" s="24" t="s">
        <v>813</v>
      </c>
      <c r="AF433" s="31" t="s">
        <v>432</v>
      </c>
      <c r="AH433" s="31" t="s">
        <v>802</v>
      </c>
      <c r="AK433" s="34">
        <v>1</v>
      </c>
      <c r="AL433" s="24">
        <v>0.42099999999999999</v>
      </c>
      <c r="AP433" s="31" t="s">
        <v>413</v>
      </c>
    </row>
    <row r="434" spans="1:42" s="31" customFormat="1">
      <c r="A434" s="31" t="s">
        <v>644</v>
      </c>
      <c r="B434" s="31" t="s">
        <v>37</v>
      </c>
      <c r="C434" s="24" t="s">
        <v>16</v>
      </c>
      <c r="D434" s="24" t="s">
        <v>17</v>
      </c>
      <c r="F434" s="24" t="s">
        <v>810</v>
      </c>
      <c r="H434" s="24">
        <v>64</v>
      </c>
      <c r="I434" s="31">
        <v>11.5</v>
      </c>
      <c r="J434" s="24" t="s">
        <v>812</v>
      </c>
      <c r="K434" s="31" t="s">
        <v>183</v>
      </c>
      <c r="R434" s="24">
        <v>0</v>
      </c>
      <c r="S434" s="32">
        <v>8</v>
      </c>
      <c r="T434" s="24">
        <v>44</v>
      </c>
      <c r="U434" s="31">
        <v>15</v>
      </c>
      <c r="W434" s="24">
        <v>8</v>
      </c>
      <c r="X434" s="31">
        <v>16</v>
      </c>
      <c r="AE434" s="24" t="s">
        <v>813</v>
      </c>
      <c r="AF434" s="31" t="s">
        <v>432</v>
      </c>
      <c r="AH434" s="31" t="s">
        <v>802</v>
      </c>
      <c r="AK434" s="34">
        <v>1</v>
      </c>
      <c r="AL434" s="24">
        <v>49.052999999999997</v>
      </c>
      <c r="AP434" s="31" t="s">
        <v>413</v>
      </c>
    </row>
    <row r="435" spans="1:42" s="31" customFormat="1">
      <c r="A435" s="31" t="s">
        <v>644</v>
      </c>
      <c r="B435" s="31" t="s">
        <v>37</v>
      </c>
      <c r="C435" s="24" t="s">
        <v>16</v>
      </c>
      <c r="D435" s="24" t="s">
        <v>17</v>
      </c>
      <c r="F435" s="24" t="s">
        <v>810</v>
      </c>
      <c r="H435" s="24">
        <v>64</v>
      </c>
      <c r="I435" s="31">
        <v>11.5</v>
      </c>
      <c r="J435" s="24" t="s">
        <v>812</v>
      </c>
      <c r="K435" s="31" t="s">
        <v>183</v>
      </c>
      <c r="R435" s="24">
        <v>0</v>
      </c>
      <c r="S435" s="32">
        <v>8</v>
      </c>
      <c r="T435" s="24">
        <v>74</v>
      </c>
      <c r="U435" s="31">
        <v>15</v>
      </c>
      <c r="W435" s="24">
        <v>8</v>
      </c>
      <c r="X435" s="31">
        <v>16</v>
      </c>
      <c r="AE435" s="24" t="s">
        <v>813</v>
      </c>
      <c r="AF435" s="31" t="s">
        <v>432</v>
      </c>
      <c r="AH435" s="31" t="s">
        <v>802</v>
      </c>
      <c r="AK435" s="34">
        <v>1</v>
      </c>
      <c r="AL435" s="24">
        <v>28</v>
      </c>
      <c r="AP435" s="31" t="s">
        <v>413</v>
      </c>
    </row>
    <row r="436" spans="1:42" s="31" customFormat="1">
      <c r="A436" s="31" t="s">
        <v>644</v>
      </c>
      <c r="B436" s="31" t="s">
        <v>37</v>
      </c>
      <c r="C436" s="24" t="s">
        <v>16</v>
      </c>
      <c r="D436" s="24" t="s">
        <v>17</v>
      </c>
      <c r="F436" s="24" t="s">
        <v>810</v>
      </c>
      <c r="H436" s="24">
        <v>64</v>
      </c>
      <c r="I436" s="31">
        <v>11.5</v>
      </c>
      <c r="J436" s="24" t="s">
        <v>812</v>
      </c>
      <c r="K436" s="31" t="s">
        <v>183</v>
      </c>
      <c r="R436" s="24">
        <v>0</v>
      </c>
      <c r="S436" s="32">
        <v>8</v>
      </c>
      <c r="T436" s="24">
        <v>105</v>
      </c>
      <c r="U436" s="31">
        <v>15</v>
      </c>
      <c r="W436" s="24">
        <v>8</v>
      </c>
      <c r="X436" s="31">
        <v>16</v>
      </c>
      <c r="AE436" s="24" t="s">
        <v>813</v>
      </c>
      <c r="AF436" s="31" t="s">
        <v>432</v>
      </c>
      <c r="AH436" s="31" t="s">
        <v>802</v>
      </c>
      <c r="AK436" s="34">
        <v>1</v>
      </c>
      <c r="AL436" s="24">
        <v>12.842000000000001</v>
      </c>
      <c r="AP436" s="31" t="s">
        <v>413</v>
      </c>
    </row>
    <row r="437" spans="1:42" s="31" customFormat="1">
      <c r="A437" s="31" t="s">
        <v>644</v>
      </c>
      <c r="B437" s="31" t="s">
        <v>37</v>
      </c>
      <c r="C437" s="24" t="s">
        <v>16</v>
      </c>
      <c r="D437" s="24" t="s">
        <v>17</v>
      </c>
      <c r="F437" s="24" t="s">
        <v>810</v>
      </c>
      <c r="H437" s="24">
        <v>64</v>
      </c>
      <c r="I437" s="31">
        <v>11.5</v>
      </c>
      <c r="J437" s="24" t="s">
        <v>812</v>
      </c>
      <c r="K437" s="31" t="s">
        <v>183</v>
      </c>
      <c r="R437" s="24">
        <v>0</v>
      </c>
      <c r="S437" s="32">
        <v>8</v>
      </c>
      <c r="T437" s="24">
        <v>136</v>
      </c>
      <c r="U437" s="31">
        <v>15</v>
      </c>
      <c r="W437" s="24">
        <v>8</v>
      </c>
      <c r="X437" s="31">
        <v>16</v>
      </c>
      <c r="AE437" s="24" t="s">
        <v>813</v>
      </c>
      <c r="AF437" s="31" t="s">
        <v>432</v>
      </c>
      <c r="AH437" s="31" t="s">
        <v>802</v>
      </c>
      <c r="AK437" s="34">
        <v>1</v>
      </c>
      <c r="AL437" s="24">
        <v>8.6319999999999997</v>
      </c>
      <c r="AP437" s="31" t="s">
        <v>413</v>
      </c>
    </row>
    <row r="438" spans="1:42" s="31" customFormat="1">
      <c r="A438" s="31" t="s">
        <v>644</v>
      </c>
      <c r="B438" s="31" t="s">
        <v>37</v>
      </c>
      <c r="C438" s="24" t="s">
        <v>16</v>
      </c>
      <c r="D438" s="24" t="s">
        <v>17</v>
      </c>
      <c r="F438" s="24" t="s">
        <v>810</v>
      </c>
      <c r="H438" s="24">
        <v>64</v>
      </c>
      <c r="I438" s="31">
        <v>11.5</v>
      </c>
      <c r="J438" s="24" t="s">
        <v>812</v>
      </c>
      <c r="K438" s="31" t="s">
        <v>183</v>
      </c>
      <c r="R438" s="24">
        <v>5</v>
      </c>
      <c r="S438" s="32">
        <v>8</v>
      </c>
      <c r="T438" s="24">
        <v>44</v>
      </c>
      <c r="U438" s="31">
        <v>15</v>
      </c>
      <c r="W438" s="24">
        <v>8</v>
      </c>
      <c r="X438" s="31">
        <v>16</v>
      </c>
      <c r="AE438" s="24" t="s">
        <v>813</v>
      </c>
      <c r="AF438" s="31" t="s">
        <v>432</v>
      </c>
      <c r="AH438" s="31" t="s">
        <v>802</v>
      </c>
      <c r="AK438" s="34">
        <v>1</v>
      </c>
      <c r="AL438" s="24">
        <v>49.262999999999998</v>
      </c>
      <c r="AP438" s="31" t="s">
        <v>413</v>
      </c>
    </row>
    <row r="439" spans="1:42" s="31" customFormat="1">
      <c r="A439" s="31" t="s">
        <v>644</v>
      </c>
      <c r="B439" s="31" t="s">
        <v>37</v>
      </c>
      <c r="C439" s="24" t="s">
        <v>16</v>
      </c>
      <c r="D439" s="24" t="s">
        <v>17</v>
      </c>
      <c r="F439" s="24" t="s">
        <v>810</v>
      </c>
      <c r="H439" s="24">
        <v>64</v>
      </c>
      <c r="I439" s="31">
        <v>11.5</v>
      </c>
      <c r="J439" s="24" t="s">
        <v>812</v>
      </c>
      <c r="K439" s="31" t="s">
        <v>183</v>
      </c>
      <c r="R439" s="24">
        <v>5</v>
      </c>
      <c r="S439" s="32">
        <v>8</v>
      </c>
      <c r="T439" s="24">
        <v>74</v>
      </c>
      <c r="U439" s="31">
        <v>15</v>
      </c>
      <c r="W439" s="24">
        <v>8</v>
      </c>
      <c r="X439" s="31">
        <v>16</v>
      </c>
      <c r="AE439" s="24" t="s">
        <v>813</v>
      </c>
      <c r="AF439" s="31" t="s">
        <v>432</v>
      </c>
      <c r="AH439" s="31" t="s">
        <v>802</v>
      </c>
      <c r="AK439" s="34">
        <v>1</v>
      </c>
      <c r="AL439" s="24">
        <v>28</v>
      </c>
      <c r="AP439" s="31" t="s">
        <v>413</v>
      </c>
    </row>
    <row r="440" spans="1:42" s="31" customFormat="1">
      <c r="A440" s="31" t="s">
        <v>644</v>
      </c>
      <c r="B440" s="31" t="s">
        <v>37</v>
      </c>
      <c r="C440" s="24" t="s">
        <v>16</v>
      </c>
      <c r="D440" s="24" t="s">
        <v>17</v>
      </c>
      <c r="F440" s="24" t="s">
        <v>810</v>
      </c>
      <c r="H440" s="24">
        <v>64</v>
      </c>
      <c r="I440" s="31">
        <v>11.5</v>
      </c>
      <c r="J440" s="24" t="s">
        <v>812</v>
      </c>
      <c r="K440" s="31" t="s">
        <v>183</v>
      </c>
      <c r="R440" s="24">
        <v>5</v>
      </c>
      <c r="S440" s="32">
        <v>8</v>
      </c>
      <c r="T440" s="24">
        <v>105</v>
      </c>
      <c r="U440" s="31">
        <v>15</v>
      </c>
      <c r="W440" s="24">
        <v>8</v>
      </c>
      <c r="X440" s="31">
        <v>16</v>
      </c>
      <c r="AE440" s="24" t="s">
        <v>813</v>
      </c>
      <c r="AF440" s="31" t="s">
        <v>432</v>
      </c>
      <c r="AH440" s="31" t="s">
        <v>802</v>
      </c>
      <c r="AK440" s="34">
        <v>1</v>
      </c>
      <c r="AL440" s="24">
        <v>13.053000000000001</v>
      </c>
      <c r="AP440" s="31" t="s">
        <v>413</v>
      </c>
    </row>
    <row r="441" spans="1:42" s="31" customFormat="1">
      <c r="A441" s="31" t="s">
        <v>644</v>
      </c>
      <c r="B441" s="31" t="s">
        <v>37</v>
      </c>
      <c r="C441" s="24" t="s">
        <v>16</v>
      </c>
      <c r="D441" s="24" t="s">
        <v>17</v>
      </c>
      <c r="F441" s="24" t="s">
        <v>810</v>
      </c>
      <c r="H441" s="24">
        <v>64</v>
      </c>
      <c r="I441" s="31">
        <v>11.5</v>
      </c>
      <c r="J441" s="24" t="s">
        <v>812</v>
      </c>
      <c r="K441" s="31" t="s">
        <v>183</v>
      </c>
      <c r="R441" s="24">
        <v>5</v>
      </c>
      <c r="S441" s="32">
        <v>8</v>
      </c>
      <c r="T441" s="24">
        <v>136</v>
      </c>
      <c r="U441" s="31">
        <v>15</v>
      </c>
      <c r="W441" s="24">
        <v>8</v>
      </c>
      <c r="X441" s="31">
        <v>16</v>
      </c>
      <c r="AE441" s="24" t="s">
        <v>813</v>
      </c>
      <c r="AF441" s="31" t="s">
        <v>432</v>
      </c>
      <c r="AH441" s="31" t="s">
        <v>802</v>
      </c>
      <c r="AK441" s="34">
        <v>1</v>
      </c>
      <c r="AL441" s="24">
        <v>6.7370000000000001</v>
      </c>
      <c r="AP441" s="31" t="s">
        <v>413</v>
      </c>
    </row>
    <row r="442" spans="1:42" s="31" customFormat="1">
      <c r="A442" s="31" t="s">
        <v>644</v>
      </c>
      <c r="B442" s="31" t="s">
        <v>37</v>
      </c>
      <c r="C442" s="24" t="s">
        <v>16</v>
      </c>
      <c r="D442" s="24" t="s">
        <v>17</v>
      </c>
      <c r="F442" s="24" t="s">
        <v>810</v>
      </c>
      <c r="H442" s="24">
        <v>64</v>
      </c>
      <c r="I442" s="31">
        <v>11.5</v>
      </c>
      <c r="J442" s="24" t="s">
        <v>812</v>
      </c>
      <c r="K442" s="31" t="s">
        <v>183</v>
      </c>
      <c r="R442" s="24">
        <v>10</v>
      </c>
      <c r="S442" s="32">
        <v>8</v>
      </c>
      <c r="T442" s="24">
        <v>44</v>
      </c>
      <c r="U442" s="31">
        <v>15</v>
      </c>
      <c r="W442" s="24">
        <v>8</v>
      </c>
      <c r="X442" s="31">
        <v>16</v>
      </c>
      <c r="AE442" s="24" t="s">
        <v>813</v>
      </c>
      <c r="AF442" s="31" t="s">
        <v>432</v>
      </c>
      <c r="AH442" s="31" t="s">
        <v>802</v>
      </c>
      <c r="AK442" s="34">
        <v>1</v>
      </c>
      <c r="AL442" s="24">
        <v>57.473999999999997</v>
      </c>
      <c r="AP442" s="31" t="s">
        <v>413</v>
      </c>
    </row>
    <row r="443" spans="1:42" s="31" customFormat="1">
      <c r="A443" s="31" t="s">
        <v>644</v>
      </c>
      <c r="B443" s="31" t="s">
        <v>37</v>
      </c>
      <c r="C443" s="24" t="s">
        <v>16</v>
      </c>
      <c r="D443" s="24" t="s">
        <v>17</v>
      </c>
      <c r="F443" s="24" t="s">
        <v>810</v>
      </c>
      <c r="H443" s="24">
        <v>64</v>
      </c>
      <c r="I443" s="31">
        <v>11.5</v>
      </c>
      <c r="J443" s="24" t="s">
        <v>812</v>
      </c>
      <c r="K443" s="31" t="s">
        <v>183</v>
      </c>
      <c r="R443" s="24">
        <v>10</v>
      </c>
      <c r="S443" s="32">
        <v>8</v>
      </c>
      <c r="T443" s="24">
        <v>74</v>
      </c>
      <c r="U443" s="31">
        <v>15</v>
      </c>
      <c r="W443" s="24">
        <v>8</v>
      </c>
      <c r="X443" s="31">
        <v>16</v>
      </c>
      <c r="AE443" s="24" t="s">
        <v>813</v>
      </c>
      <c r="AF443" s="31" t="s">
        <v>432</v>
      </c>
      <c r="AH443" s="31" t="s">
        <v>802</v>
      </c>
      <c r="AK443" s="34">
        <v>1</v>
      </c>
      <c r="AL443" s="24">
        <v>25.895</v>
      </c>
      <c r="AP443" s="31" t="s">
        <v>413</v>
      </c>
    </row>
    <row r="444" spans="1:42" s="31" customFormat="1">
      <c r="A444" s="31" t="s">
        <v>644</v>
      </c>
      <c r="B444" s="31" t="s">
        <v>37</v>
      </c>
      <c r="C444" s="24" t="s">
        <v>16</v>
      </c>
      <c r="D444" s="24" t="s">
        <v>17</v>
      </c>
      <c r="F444" s="24" t="s">
        <v>810</v>
      </c>
      <c r="H444" s="24">
        <v>64</v>
      </c>
      <c r="I444" s="31">
        <v>11.5</v>
      </c>
      <c r="J444" s="24" t="s">
        <v>812</v>
      </c>
      <c r="K444" s="31" t="s">
        <v>183</v>
      </c>
      <c r="R444" s="24">
        <v>10</v>
      </c>
      <c r="S444" s="32">
        <v>8</v>
      </c>
      <c r="T444" s="24">
        <v>105</v>
      </c>
      <c r="U444" s="31">
        <v>15</v>
      </c>
      <c r="W444" s="24">
        <v>8</v>
      </c>
      <c r="X444" s="31">
        <v>16</v>
      </c>
      <c r="AE444" s="24" t="s">
        <v>813</v>
      </c>
      <c r="AF444" s="31" t="s">
        <v>432</v>
      </c>
      <c r="AH444" s="31" t="s">
        <v>802</v>
      </c>
      <c r="AK444" s="34">
        <v>1</v>
      </c>
      <c r="AL444" s="24">
        <v>13.053000000000001</v>
      </c>
      <c r="AP444" s="31" t="s">
        <v>413</v>
      </c>
    </row>
    <row r="445" spans="1:42" s="31" customFormat="1">
      <c r="A445" s="31" t="s">
        <v>644</v>
      </c>
      <c r="B445" s="31" t="s">
        <v>37</v>
      </c>
      <c r="C445" s="24" t="s">
        <v>16</v>
      </c>
      <c r="D445" s="24" t="s">
        <v>17</v>
      </c>
      <c r="F445" s="24" t="s">
        <v>810</v>
      </c>
      <c r="H445" s="24">
        <v>64</v>
      </c>
      <c r="I445" s="31">
        <v>11.5</v>
      </c>
      <c r="J445" s="24" t="s">
        <v>812</v>
      </c>
      <c r="K445" s="31" t="s">
        <v>183</v>
      </c>
      <c r="R445" s="24">
        <v>10</v>
      </c>
      <c r="S445" s="32">
        <v>8</v>
      </c>
      <c r="T445" s="24">
        <v>136</v>
      </c>
      <c r="U445" s="31">
        <v>15</v>
      </c>
      <c r="W445" s="24">
        <v>8</v>
      </c>
      <c r="X445" s="31">
        <v>16</v>
      </c>
      <c r="AE445" s="24" t="s">
        <v>813</v>
      </c>
      <c r="AF445" s="31" t="s">
        <v>432</v>
      </c>
      <c r="AH445" s="31" t="s">
        <v>802</v>
      </c>
      <c r="AK445" s="34">
        <v>1</v>
      </c>
      <c r="AL445" s="24">
        <v>4.4210000000000003</v>
      </c>
      <c r="AP445" s="31" t="s">
        <v>413</v>
      </c>
    </row>
    <row r="446" spans="1:42" s="31" customFormat="1">
      <c r="A446" s="31" t="s">
        <v>644</v>
      </c>
      <c r="B446" s="31" t="s">
        <v>37</v>
      </c>
      <c r="C446" s="24" t="s">
        <v>16</v>
      </c>
      <c r="D446" s="24" t="s">
        <v>17</v>
      </c>
      <c r="F446" s="24" t="s">
        <v>810</v>
      </c>
      <c r="H446" s="24">
        <v>64</v>
      </c>
      <c r="I446" s="31">
        <v>11.5</v>
      </c>
      <c r="J446" s="24" t="s">
        <v>812</v>
      </c>
      <c r="K446" s="31" t="s">
        <v>183</v>
      </c>
      <c r="R446" s="24">
        <v>0</v>
      </c>
      <c r="S446" s="32">
        <v>8</v>
      </c>
      <c r="T446" s="24">
        <v>44</v>
      </c>
      <c r="U446" s="31">
        <v>15</v>
      </c>
      <c r="W446" s="24">
        <v>24</v>
      </c>
      <c r="X446" s="31">
        <v>0</v>
      </c>
      <c r="AE446" s="24" t="s">
        <v>813</v>
      </c>
      <c r="AF446" s="31" t="s">
        <v>432</v>
      </c>
      <c r="AH446" s="31" t="s">
        <v>802</v>
      </c>
      <c r="AK446" s="34">
        <v>1</v>
      </c>
      <c r="AL446" s="24">
        <v>35.368000000000002</v>
      </c>
      <c r="AP446" s="31" t="s">
        <v>413</v>
      </c>
    </row>
    <row r="447" spans="1:42" s="31" customFormat="1">
      <c r="A447" s="31" t="s">
        <v>644</v>
      </c>
      <c r="B447" s="31" t="s">
        <v>37</v>
      </c>
      <c r="C447" s="24" t="s">
        <v>16</v>
      </c>
      <c r="D447" s="24" t="s">
        <v>17</v>
      </c>
      <c r="F447" s="24" t="s">
        <v>810</v>
      </c>
      <c r="H447" s="24">
        <v>64</v>
      </c>
      <c r="I447" s="31">
        <v>11.5</v>
      </c>
      <c r="J447" s="24" t="s">
        <v>812</v>
      </c>
      <c r="K447" s="31" t="s">
        <v>183</v>
      </c>
      <c r="R447" s="24">
        <v>0</v>
      </c>
      <c r="S447" s="32">
        <v>8</v>
      </c>
      <c r="T447" s="24">
        <v>74</v>
      </c>
      <c r="U447" s="31">
        <v>15</v>
      </c>
      <c r="W447" s="24">
        <v>24</v>
      </c>
      <c r="X447" s="31">
        <v>0</v>
      </c>
      <c r="AE447" s="24" t="s">
        <v>813</v>
      </c>
      <c r="AF447" s="31" t="s">
        <v>432</v>
      </c>
      <c r="AH447" s="31" t="s">
        <v>802</v>
      </c>
      <c r="AK447" s="34">
        <v>1</v>
      </c>
      <c r="AL447" s="24">
        <v>17.895</v>
      </c>
      <c r="AP447" s="31" t="s">
        <v>413</v>
      </c>
    </row>
    <row r="448" spans="1:42" s="31" customFormat="1">
      <c r="A448" s="31" t="s">
        <v>644</v>
      </c>
      <c r="B448" s="31" t="s">
        <v>37</v>
      </c>
      <c r="C448" s="24" t="s">
        <v>16</v>
      </c>
      <c r="D448" s="24" t="s">
        <v>17</v>
      </c>
      <c r="F448" s="24" t="s">
        <v>810</v>
      </c>
      <c r="H448" s="24">
        <v>64</v>
      </c>
      <c r="I448" s="31">
        <v>11.5</v>
      </c>
      <c r="J448" s="24" t="s">
        <v>812</v>
      </c>
      <c r="K448" s="31" t="s">
        <v>183</v>
      </c>
      <c r="R448" s="24">
        <v>0</v>
      </c>
      <c r="S448" s="32">
        <v>8</v>
      </c>
      <c r="T448" s="24">
        <v>105</v>
      </c>
      <c r="U448" s="31">
        <v>15</v>
      </c>
      <c r="W448" s="24">
        <v>24</v>
      </c>
      <c r="X448" s="31">
        <v>0</v>
      </c>
      <c r="AE448" s="24" t="s">
        <v>813</v>
      </c>
      <c r="AF448" s="31" t="s">
        <v>432</v>
      </c>
      <c r="AH448" s="31" t="s">
        <v>802</v>
      </c>
      <c r="AK448" s="34">
        <v>1</v>
      </c>
      <c r="AL448" s="24">
        <v>11.789</v>
      </c>
      <c r="AP448" s="31" t="s">
        <v>413</v>
      </c>
    </row>
    <row r="449" spans="1:42" s="31" customFormat="1">
      <c r="A449" s="31" t="s">
        <v>644</v>
      </c>
      <c r="B449" s="31" t="s">
        <v>37</v>
      </c>
      <c r="C449" s="24" t="s">
        <v>16</v>
      </c>
      <c r="D449" s="24" t="s">
        <v>17</v>
      </c>
      <c r="F449" s="24" t="s">
        <v>810</v>
      </c>
      <c r="H449" s="24">
        <v>64</v>
      </c>
      <c r="I449" s="31">
        <v>11.5</v>
      </c>
      <c r="J449" s="24" t="s">
        <v>812</v>
      </c>
      <c r="K449" s="31" t="s">
        <v>183</v>
      </c>
      <c r="R449" s="24">
        <v>0</v>
      </c>
      <c r="S449" s="32">
        <v>8</v>
      </c>
      <c r="T449" s="24">
        <v>136</v>
      </c>
      <c r="U449" s="31">
        <v>15</v>
      </c>
      <c r="W449" s="24">
        <v>24</v>
      </c>
      <c r="X449" s="31">
        <v>0</v>
      </c>
      <c r="AE449" s="24" t="s">
        <v>813</v>
      </c>
      <c r="AF449" s="31" t="s">
        <v>432</v>
      </c>
      <c r="AH449" s="31" t="s">
        <v>802</v>
      </c>
      <c r="AK449" s="34">
        <v>1</v>
      </c>
      <c r="AL449" s="24">
        <v>8.6319999999999997</v>
      </c>
      <c r="AP449" s="31" t="s">
        <v>413</v>
      </c>
    </row>
    <row r="450" spans="1:42" s="31" customFormat="1">
      <c r="A450" s="31" t="s">
        <v>644</v>
      </c>
      <c r="B450" s="31" t="s">
        <v>37</v>
      </c>
      <c r="C450" s="24" t="s">
        <v>16</v>
      </c>
      <c r="D450" s="24" t="s">
        <v>17</v>
      </c>
      <c r="F450" s="24" t="s">
        <v>810</v>
      </c>
      <c r="H450" s="24">
        <v>64</v>
      </c>
      <c r="I450" s="31">
        <v>11.5</v>
      </c>
      <c r="J450" s="24" t="s">
        <v>812</v>
      </c>
      <c r="K450" s="31" t="s">
        <v>183</v>
      </c>
      <c r="R450" s="24">
        <v>5</v>
      </c>
      <c r="S450" s="32">
        <v>8</v>
      </c>
      <c r="T450" s="24">
        <v>44</v>
      </c>
      <c r="U450" s="31">
        <v>15</v>
      </c>
      <c r="W450" s="24">
        <v>24</v>
      </c>
      <c r="X450" s="31">
        <v>0</v>
      </c>
      <c r="AE450" s="24" t="s">
        <v>813</v>
      </c>
      <c r="AF450" s="31" t="s">
        <v>432</v>
      </c>
      <c r="AH450" s="31" t="s">
        <v>802</v>
      </c>
      <c r="AK450" s="34">
        <v>1</v>
      </c>
      <c r="AL450" s="24">
        <v>32.631999999999998</v>
      </c>
      <c r="AP450" s="31" t="s">
        <v>413</v>
      </c>
    </row>
    <row r="451" spans="1:42" s="31" customFormat="1">
      <c r="A451" s="31" t="s">
        <v>644</v>
      </c>
      <c r="B451" s="31" t="s">
        <v>37</v>
      </c>
      <c r="C451" s="24" t="s">
        <v>16</v>
      </c>
      <c r="D451" s="24" t="s">
        <v>17</v>
      </c>
      <c r="F451" s="24" t="s">
        <v>810</v>
      </c>
      <c r="H451" s="24">
        <v>64</v>
      </c>
      <c r="I451" s="31">
        <v>11.5</v>
      </c>
      <c r="J451" s="24" t="s">
        <v>812</v>
      </c>
      <c r="K451" s="31" t="s">
        <v>183</v>
      </c>
      <c r="R451" s="24">
        <v>5</v>
      </c>
      <c r="S451" s="32">
        <v>8</v>
      </c>
      <c r="T451" s="24">
        <v>74</v>
      </c>
      <c r="U451" s="31">
        <v>15</v>
      </c>
      <c r="W451" s="24">
        <v>24</v>
      </c>
      <c r="X451" s="31">
        <v>0</v>
      </c>
      <c r="AE451" s="24" t="s">
        <v>813</v>
      </c>
      <c r="AF451" s="31" t="s">
        <v>432</v>
      </c>
      <c r="AH451" s="31" t="s">
        <v>802</v>
      </c>
      <c r="AK451" s="34">
        <v>1</v>
      </c>
      <c r="AL451" s="24">
        <v>19.789000000000001</v>
      </c>
      <c r="AP451" s="31" t="s">
        <v>413</v>
      </c>
    </row>
    <row r="452" spans="1:42" s="31" customFormat="1">
      <c r="A452" s="31" t="s">
        <v>644</v>
      </c>
      <c r="B452" s="31" t="s">
        <v>37</v>
      </c>
      <c r="C452" s="24" t="s">
        <v>16</v>
      </c>
      <c r="D452" s="24" t="s">
        <v>17</v>
      </c>
      <c r="F452" s="24" t="s">
        <v>810</v>
      </c>
      <c r="H452" s="24">
        <v>64</v>
      </c>
      <c r="I452" s="31">
        <v>11.5</v>
      </c>
      <c r="J452" s="24" t="s">
        <v>812</v>
      </c>
      <c r="K452" s="31" t="s">
        <v>183</v>
      </c>
      <c r="R452" s="24">
        <v>5</v>
      </c>
      <c r="S452" s="32">
        <v>8</v>
      </c>
      <c r="T452" s="24">
        <v>105</v>
      </c>
      <c r="U452" s="31">
        <v>15</v>
      </c>
      <c r="W452" s="24">
        <v>24</v>
      </c>
      <c r="X452" s="31">
        <v>0</v>
      </c>
      <c r="AE452" s="24" t="s">
        <v>813</v>
      </c>
      <c r="AF452" s="31" t="s">
        <v>432</v>
      </c>
      <c r="AH452" s="31" t="s">
        <v>802</v>
      </c>
      <c r="AK452" s="34">
        <v>1</v>
      </c>
      <c r="AL452" s="24">
        <v>10.526</v>
      </c>
      <c r="AP452" s="31" t="s">
        <v>413</v>
      </c>
    </row>
    <row r="453" spans="1:42" s="31" customFormat="1">
      <c r="A453" s="31" t="s">
        <v>644</v>
      </c>
      <c r="B453" s="31" t="s">
        <v>37</v>
      </c>
      <c r="C453" s="24" t="s">
        <v>16</v>
      </c>
      <c r="D453" s="24" t="s">
        <v>17</v>
      </c>
      <c r="F453" s="24" t="s">
        <v>810</v>
      </c>
      <c r="H453" s="24">
        <v>64</v>
      </c>
      <c r="I453" s="31">
        <v>11.5</v>
      </c>
      <c r="J453" s="24" t="s">
        <v>812</v>
      </c>
      <c r="K453" s="31" t="s">
        <v>183</v>
      </c>
      <c r="R453" s="24">
        <v>5</v>
      </c>
      <c r="S453" s="32">
        <v>8</v>
      </c>
      <c r="T453" s="24">
        <v>136</v>
      </c>
      <c r="U453" s="31">
        <v>15</v>
      </c>
      <c r="W453" s="24">
        <v>24</v>
      </c>
      <c r="X453" s="31">
        <v>0</v>
      </c>
      <c r="AE453" s="24" t="s">
        <v>813</v>
      </c>
      <c r="AF453" s="31" t="s">
        <v>432</v>
      </c>
      <c r="AH453" s="31" t="s">
        <v>802</v>
      </c>
      <c r="AK453" s="34">
        <v>1</v>
      </c>
      <c r="AL453" s="24">
        <v>6.7370000000000001</v>
      </c>
      <c r="AP453" s="31" t="s">
        <v>413</v>
      </c>
    </row>
    <row r="454" spans="1:42" s="31" customFormat="1">
      <c r="A454" s="31" t="s">
        <v>644</v>
      </c>
      <c r="B454" s="31" t="s">
        <v>37</v>
      </c>
      <c r="C454" s="24" t="s">
        <v>16</v>
      </c>
      <c r="D454" s="24" t="s">
        <v>17</v>
      </c>
      <c r="F454" s="24" t="s">
        <v>810</v>
      </c>
      <c r="H454" s="24">
        <v>64</v>
      </c>
      <c r="I454" s="31">
        <v>11.5</v>
      </c>
      <c r="J454" s="24" t="s">
        <v>812</v>
      </c>
      <c r="K454" s="31" t="s">
        <v>183</v>
      </c>
      <c r="R454" s="24">
        <v>10</v>
      </c>
      <c r="S454" s="32">
        <v>8</v>
      </c>
      <c r="T454" s="24">
        <v>44</v>
      </c>
      <c r="U454" s="31">
        <v>15</v>
      </c>
      <c r="W454" s="24">
        <v>24</v>
      </c>
      <c r="X454" s="31">
        <v>0</v>
      </c>
      <c r="AE454" s="24" t="s">
        <v>813</v>
      </c>
      <c r="AF454" s="31" t="s">
        <v>432</v>
      </c>
      <c r="AH454" s="31" t="s">
        <v>802</v>
      </c>
      <c r="AK454" s="34">
        <v>1</v>
      </c>
      <c r="AL454" s="24">
        <v>41.052999999999997</v>
      </c>
      <c r="AP454" s="31" t="s">
        <v>413</v>
      </c>
    </row>
    <row r="455" spans="1:42" s="31" customFormat="1">
      <c r="A455" s="31" t="s">
        <v>644</v>
      </c>
      <c r="B455" s="31" t="s">
        <v>37</v>
      </c>
      <c r="C455" s="24" t="s">
        <v>16</v>
      </c>
      <c r="D455" s="24" t="s">
        <v>17</v>
      </c>
      <c r="F455" s="24" t="s">
        <v>810</v>
      </c>
      <c r="H455" s="24">
        <v>64</v>
      </c>
      <c r="I455" s="31">
        <v>11.5</v>
      </c>
      <c r="J455" s="24" t="s">
        <v>812</v>
      </c>
      <c r="K455" s="31" t="s">
        <v>183</v>
      </c>
      <c r="R455" s="24">
        <v>10</v>
      </c>
      <c r="S455" s="32">
        <v>8</v>
      </c>
      <c r="T455" s="24">
        <v>74</v>
      </c>
      <c r="U455" s="31">
        <v>15</v>
      </c>
      <c r="W455" s="24">
        <v>24</v>
      </c>
      <c r="X455" s="31">
        <v>0</v>
      </c>
      <c r="AE455" s="24" t="s">
        <v>813</v>
      </c>
      <c r="AF455" s="31" t="s">
        <v>432</v>
      </c>
      <c r="AH455" s="31" t="s">
        <v>802</v>
      </c>
      <c r="AK455" s="34">
        <v>1</v>
      </c>
      <c r="AL455" s="24">
        <v>23.158000000000001</v>
      </c>
      <c r="AP455" s="31" t="s">
        <v>413</v>
      </c>
    </row>
    <row r="456" spans="1:42" s="31" customFormat="1">
      <c r="A456" s="31" t="s">
        <v>644</v>
      </c>
      <c r="B456" s="31" t="s">
        <v>37</v>
      </c>
      <c r="C456" s="24" t="s">
        <v>16</v>
      </c>
      <c r="D456" s="24" t="s">
        <v>17</v>
      </c>
      <c r="F456" s="24" t="s">
        <v>810</v>
      </c>
      <c r="H456" s="24">
        <v>64</v>
      </c>
      <c r="I456" s="31">
        <v>11.5</v>
      </c>
      <c r="J456" s="24" t="s">
        <v>812</v>
      </c>
      <c r="K456" s="31" t="s">
        <v>183</v>
      </c>
      <c r="R456" s="24">
        <v>10</v>
      </c>
      <c r="S456" s="32">
        <v>8</v>
      </c>
      <c r="T456" s="24">
        <v>105</v>
      </c>
      <c r="U456" s="31">
        <v>15</v>
      </c>
      <c r="W456" s="24">
        <v>24</v>
      </c>
      <c r="X456" s="31">
        <v>0</v>
      </c>
      <c r="AE456" s="24" t="s">
        <v>813</v>
      </c>
      <c r="AF456" s="31" t="s">
        <v>432</v>
      </c>
      <c r="AH456" s="31" t="s">
        <v>802</v>
      </c>
      <c r="AK456" s="34">
        <v>1</v>
      </c>
      <c r="AL456" s="24">
        <v>10.737</v>
      </c>
      <c r="AP456" s="31" t="s">
        <v>413</v>
      </c>
    </row>
    <row r="457" spans="1:42" s="31" customFormat="1">
      <c r="A457" s="31" t="s">
        <v>644</v>
      </c>
      <c r="B457" s="31" t="s">
        <v>37</v>
      </c>
      <c r="C457" s="24" t="s">
        <v>16</v>
      </c>
      <c r="D457" s="24" t="s">
        <v>17</v>
      </c>
      <c r="F457" s="24" t="s">
        <v>810</v>
      </c>
      <c r="H457" s="24">
        <v>64</v>
      </c>
      <c r="I457" s="31">
        <v>11.5</v>
      </c>
      <c r="J457" s="24" t="s">
        <v>812</v>
      </c>
      <c r="K457" s="31" t="s">
        <v>183</v>
      </c>
      <c r="R457" s="24">
        <v>10</v>
      </c>
      <c r="S457" s="32">
        <v>8</v>
      </c>
      <c r="T457" s="24">
        <v>136</v>
      </c>
      <c r="U457" s="31">
        <v>15</v>
      </c>
      <c r="W457" s="24">
        <v>24</v>
      </c>
      <c r="X457" s="31">
        <v>0</v>
      </c>
      <c r="AE457" s="24" t="s">
        <v>813</v>
      </c>
      <c r="AF457" s="31" t="s">
        <v>432</v>
      </c>
      <c r="AH457" s="31" t="s">
        <v>802</v>
      </c>
      <c r="AK457" s="34">
        <v>1</v>
      </c>
      <c r="AL457" s="24">
        <v>2.9470000000000001</v>
      </c>
      <c r="AP457" s="31" t="s">
        <v>413</v>
      </c>
    </row>
    <row r="458" spans="1:42" s="31" customFormat="1">
      <c r="A458" s="31" t="s">
        <v>644</v>
      </c>
      <c r="B458" s="31" t="s">
        <v>37</v>
      </c>
      <c r="C458" s="24" t="s">
        <v>16</v>
      </c>
      <c r="D458" s="24" t="s">
        <v>17</v>
      </c>
      <c r="F458" s="24" t="s">
        <v>811</v>
      </c>
      <c r="H458" s="24">
        <v>56.1</v>
      </c>
      <c r="I458" s="33">
        <v>9.15</v>
      </c>
      <c r="J458" s="24" t="s">
        <v>812</v>
      </c>
      <c r="K458" s="31" t="s">
        <v>183</v>
      </c>
      <c r="R458" s="24">
        <v>0</v>
      </c>
      <c r="S458" s="32">
        <v>8</v>
      </c>
      <c r="T458" s="24">
        <v>44</v>
      </c>
      <c r="U458" s="31">
        <v>15</v>
      </c>
      <c r="W458" s="24">
        <v>8</v>
      </c>
      <c r="X458" s="31">
        <v>16</v>
      </c>
      <c r="AE458" s="24" t="s">
        <v>813</v>
      </c>
      <c r="AF458" s="31" t="s">
        <v>432</v>
      </c>
      <c r="AH458" s="31" t="s">
        <v>802</v>
      </c>
      <c r="AK458" s="34">
        <v>1</v>
      </c>
      <c r="AL458" s="24">
        <v>56.420999999999999</v>
      </c>
      <c r="AP458" s="31" t="s">
        <v>413</v>
      </c>
    </row>
    <row r="459" spans="1:42" s="31" customFormat="1">
      <c r="A459" s="31" t="s">
        <v>644</v>
      </c>
      <c r="B459" s="31" t="s">
        <v>37</v>
      </c>
      <c r="C459" s="24" t="s">
        <v>16</v>
      </c>
      <c r="D459" s="24" t="s">
        <v>17</v>
      </c>
      <c r="F459" s="24" t="s">
        <v>811</v>
      </c>
      <c r="H459" s="24">
        <v>56.1</v>
      </c>
      <c r="I459" s="33">
        <v>9.15</v>
      </c>
      <c r="J459" s="24" t="s">
        <v>812</v>
      </c>
      <c r="K459" s="31" t="s">
        <v>183</v>
      </c>
      <c r="R459" s="24">
        <v>0</v>
      </c>
      <c r="S459" s="32">
        <v>8</v>
      </c>
      <c r="T459" s="24">
        <v>74</v>
      </c>
      <c r="U459" s="31">
        <v>15</v>
      </c>
      <c r="W459" s="24">
        <v>8</v>
      </c>
      <c r="X459" s="31">
        <v>16</v>
      </c>
      <c r="AE459" s="24" t="s">
        <v>813</v>
      </c>
      <c r="AF459" s="31" t="s">
        <v>432</v>
      </c>
      <c r="AH459" s="31" t="s">
        <v>802</v>
      </c>
      <c r="AK459" s="34">
        <v>1</v>
      </c>
      <c r="AL459" s="24">
        <v>24.841999999999999</v>
      </c>
      <c r="AP459" s="31" t="s">
        <v>413</v>
      </c>
    </row>
    <row r="460" spans="1:42" s="31" customFormat="1">
      <c r="A460" s="31" t="s">
        <v>644</v>
      </c>
      <c r="B460" s="31" t="s">
        <v>37</v>
      </c>
      <c r="C460" s="24" t="s">
        <v>16</v>
      </c>
      <c r="D460" s="24" t="s">
        <v>17</v>
      </c>
      <c r="F460" s="24" t="s">
        <v>811</v>
      </c>
      <c r="H460" s="24">
        <v>56.1</v>
      </c>
      <c r="I460" s="33">
        <v>9.15</v>
      </c>
      <c r="J460" s="24" t="s">
        <v>812</v>
      </c>
      <c r="K460" s="31" t="s">
        <v>183</v>
      </c>
      <c r="R460" s="24">
        <v>0</v>
      </c>
      <c r="S460" s="32">
        <v>8</v>
      </c>
      <c r="T460" s="24">
        <v>105</v>
      </c>
      <c r="U460" s="31">
        <v>15</v>
      </c>
      <c r="W460" s="24">
        <v>8</v>
      </c>
      <c r="X460" s="31">
        <v>16</v>
      </c>
      <c r="AE460" s="24" t="s">
        <v>813</v>
      </c>
      <c r="AF460" s="31" t="s">
        <v>432</v>
      </c>
      <c r="AH460" s="31" t="s">
        <v>802</v>
      </c>
      <c r="AK460" s="34">
        <v>1</v>
      </c>
      <c r="AL460" s="24">
        <v>14.737</v>
      </c>
      <c r="AP460" s="31" t="s">
        <v>413</v>
      </c>
    </row>
    <row r="461" spans="1:42" s="31" customFormat="1">
      <c r="A461" s="31" t="s">
        <v>644</v>
      </c>
      <c r="B461" s="31" t="s">
        <v>37</v>
      </c>
      <c r="C461" s="24" t="s">
        <v>16</v>
      </c>
      <c r="D461" s="24" t="s">
        <v>17</v>
      </c>
      <c r="F461" s="24" t="s">
        <v>811</v>
      </c>
      <c r="H461" s="24">
        <v>56.1</v>
      </c>
      <c r="I461" s="33">
        <v>9.15</v>
      </c>
      <c r="J461" s="24" t="s">
        <v>812</v>
      </c>
      <c r="K461" s="31" t="s">
        <v>183</v>
      </c>
      <c r="R461" s="24">
        <v>0</v>
      </c>
      <c r="S461" s="32">
        <v>8</v>
      </c>
      <c r="T461" s="24">
        <v>136</v>
      </c>
      <c r="U461" s="31">
        <v>15</v>
      </c>
      <c r="W461" s="24">
        <v>8</v>
      </c>
      <c r="X461" s="31">
        <v>16</v>
      </c>
      <c r="AE461" s="24" t="s">
        <v>813</v>
      </c>
      <c r="AF461" s="31" t="s">
        <v>432</v>
      </c>
      <c r="AH461" s="31" t="s">
        <v>802</v>
      </c>
      <c r="AK461" s="34">
        <v>1</v>
      </c>
      <c r="AL461" s="24">
        <v>10.737</v>
      </c>
      <c r="AP461" s="31" t="s">
        <v>413</v>
      </c>
    </row>
    <row r="462" spans="1:42" s="31" customFormat="1">
      <c r="A462" s="31" t="s">
        <v>644</v>
      </c>
      <c r="B462" s="31" t="s">
        <v>37</v>
      </c>
      <c r="C462" s="24" t="s">
        <v>16</v>
      </c>
      <c r="D462" s="24" t="s">
        <v>17</v>
      </c>
      <c r="F462" s="24" t="s">
        <v>811</v>
      </c>
      <c r="H462" s="24">
        <v>56.1</v>
      </c>
      <c r="I462" s="33">
        <v>9.15</v>
      </c>
      <c r="J462" s="24" t="s">
        <v>812</v>
      </c>
      <c r="K462" s="31" t="s">
        <v>183</v>
      </c>
      <c r="R462" s="24">
        <v>5</v>
      </c>
      <c r="S462" s="32">
        <v>8</v>
      </c>
      <c r="T462" s="24">
        <v>44</v>
      </c>
      <c r="U462" s="31">
        <v>15</v>
      </c>
      <c r="W462" s="24">
        <v>8</v>
      </c>
      <c r="X462" s="31">
        <v>16</v>
      </c>
      <c r="AE462" s="24" t="s">
        <v>813</v>
      </c>
      <c r="AF462" s="31" t="s">
        <v>432</v>
      </c>
      <c r="AH462" s="31" t="s">
        <v>802</v>
      </c>
      <c r="AK462" s="34">
        <v>1</v>
      </c>
      <c r="AL462" s="24">
        <v>52.210999999999999</v>
      </c>
      <c r="AP462" s="31" t="s">
        <v>413</v>
      </c>
    </row>
    <row r="463" spans="1:42" s="31" customFormat="1">
      <c r="A463" s="31" t="s">
        <v>644</v>
      </c>
      <c r="B463" s="31" t="s">
        <v>37</v>
      </c>
      <c r="C463" s="24" t="s">
        <v>16</v>
      </c>
      <c r="D463" s="24" t="s">
        <v>17</v>
      </c>
      <c r="F463" s="24" t="s">
        <v>811</v>
      </c>
      <c r="H463" s="24">
        <v>56.1</v>
      </c>
      <c r="I463" s="33">
        <v>9.15</v>
      </c>
      <c r="J463" s="24" t="s">
        <v>812</v>
      </c>
      <c r="K463" s="31" t="s">
        <v>183</v>
      </c>
      <c r="R463" s="24">
        <v>5</v>
      </c>
      <c r="S463" s="32">
        <v>8</v>
      </c>
      <c r="T463" s="24">
        <v>74</v>
      </c>
      <c r="U463" s="31">
        <v>15</v>
      </c>
      <c r="W463" s="24">
        <v>8</v>
      </c>
      <c r="X463" s="31">
        <v>16</v>
      </c>
      <c r="AE463" s="24" t="s">
        <v>813</v>
      </c>
      <c r="AF463" s="31" t="s">
        <v>432</v>
      </c>
      <c r="AH463" s="31" t="s">
        <v>802</v>
      </c>
      <c r="AK463" s="34">
        <v>1</v>
      </c>
      <c r="AL463" s="24">
        <v>27.789000000000001</v>
      </c>
      <c r="AP463" s="31" t="s">
        <v>413</v>
      </c>
    </row>
    <row r="464" spans="1:42" s="31" customFormat="1">
      <c r="A464" s="31" t="s">
        <v>644</v>
      </c>
      <c r="B464" s="31" t="s">
        <v>37</v>
      </c>
      <c r="C464" s="24" t="s">
        <v>16</v>
      </c>
      <c r="D464" s="24" t="s">
        <v>17</v>
      </c>
      <c r="F464" s="24" t="s">
        <v>811</v>
      </c>
      <c r="H464" s="24">
        <v>56.1</v>
      </c>
      <c r="I464" s="33">
        <v>9.15</v>
      </c>
      <c r="J464" s="24" t="s">
        <v>812</v>
      </c>
      <c r="K464" s="31" t="s">
        <v>183</v>
      </c>
      <c r="R464" s="24">
        <v>5</v>
      </c>
      <c r="S464" s="32">
        <v>8</v>
      </c>
      <c r="T464" s="24">
        <v>105</v>
      </c>
      <c r="U464" s="31">
        <v>15</v>
      </c>
      <c r="W464" s="24">
        <v>8</v>
      </c>
      <c r="X464" s="31">
        <v>16</v>
      </c>
      <c r="AE464" s="24" t="s">
        <v>813</v>
      </c>
      <c r="AF464" s="31" t="s">
        <v>432</v>
      </c>
      <c r="AH464" s="31" t="s">
        <v>802</v>
      </c>
      <c r="AK464" s="34">
        <v>1</v>
      </c>
      <c r="AL464" s="24">
        <v>12.420999999999999</v>
      </c>
      <c r="AP464" s="31" t="s">
        <v>413</v>
      </c>
    </row>
    <row r="465" spans="1:42" s="31" customFormat="1">
      <c r="A465" s="31" t="s">
        <v>644</v>
      </c>
      <c r="B465" s="31" t="s">
        <v>37</v>
      </c>
      <c r="C465" s="24" t="s">
        <v>16</v>
      </c>
      <c r="D465" s="24" t="s">
        <v>17</v>
      </c>
      <c r="F465" s="24" t="s">
        <v>811</v>
      </c>
      <c r="H465" s="24">
        <v>56.1</v>
      </c>
      <c r="I465" s="33">
        <v>9.15</v>
      </c>
      <c r="J465" s="24" t="s">
        <v>812</v>
      </c>
      <c r="K465" s="31" t="s">
        <v>183</v>
      </c>
      <c r="R465" s="24">
        <v>5</v>
      </c>
      <c r="S465" s="32">
        <v>8</v>
      </c>
      <c r="T465" s="24">
        <v>136</v>
      </c>
      <c r="U465" s="31">
        <v>15</v>
      </c>
      <c r="W465" s="24">
        <v>8</v>
      </c>
      <c r="X465" s="31">
        <v>16</v>
      </c>
      <c r="AE465" s="24" t="s">
        <v>813</v>
      </c>
      <c r="AF465" s="31" t="s">
        <v>432</v>
      </c>
      <c r="AH465" s="31" t="s">
        <v>802</v>
      </c>
      <c r="AK465" s="34">
        <v>1</v>
      </c>
      <c r="AL465" s="24">
        <v>7.1580000000000004</v>
      </c>
      <c r="AP465" s="31" t="s">
        <v>413</v>
      </c>
    </row>
    <row r="466" spans="1:42" s="31" customFormat="1">
      <c r="A466" s="31" t="s">
        <v>644</v>
      </c>
      <c r="B466" s="31" t="s">
        <v>37</v>
      </c>
      <c r="C466" s="24" t="s">
        <v>16</v>
      </c>
      <c r="D466" s="24" t="s">
        <v>17</v>
      </c>
      <c r="F466" s="24" t="s">
        <v>811</v>
      </c>
      <c r="H466" s="24">
        <v>56.1</v>
      </c>
      <c r="I466" s="33">
        <v>9.15</v>
      </c>
      <c r="J466" s="24" t="s">
        <v>812</v>
      </c>
      <c r="K466" s="31" t="s">
        <v>183</v>
      </c>
      <c r="R466" s="24">
        <v>10</v>
      </c>
      <c r="S466" s="32">
        <v>8</v>
      </c>
      <c r="T466" s="24">
        <v>44</v>
      </c>
      <c r="U466" s="31">
        <v>15</v>
      </c>
      <c r="W466" s="24">
        <v>8</v>
      </c>
      <c r="X466" s="31">
        <v>16</v>
      </c>
      <c r="AE466" s="24" t="s">
        <v>813</v>
      </c>
      <c r="AF466" s="31" t="s">
        <v>432</v>
      </c>
      <c r="AH466" s="31" t="s">
        <v>802</v>
      </c>
      <c r="AK466" s="34">
        <v>1</v>
      </c>
      <c r="AL466" s="24">
        <v>58.104999999999997</v>
      </c>
      <c r="AP466" s="31" t="s">
        <v>413</v>
      </c>
    </row>
    <row r="467" spans="1:42" s="31" customFormat="1">
      <c r="A467" s="31" t="s">
        <v>644</v>
      </c>
      <c r="B467" s="31" t="s">
        <v>37</v>
      </c>
      <c r="C467" s="24" t="s">
        <v>16</v>
      </c>
      <c r="D467" s="24" t="s">
        <v>17</v>
      </c>
      <c r="F467" s="24" t="s">
        <v>811</v>
      </c>
      <c r="H467" s="24">
        <v>56.1</v>
      </c>
      <c r="I467" s="33">
        <v>9.15</v>
      </c>
      <c r="J467" s="24" t="s">
        <v>812</v>
      </c>
      <c r="K467" s="31" t="s">
        <v>183</v>
      </c>
      <c r="R467" s="24">
        <v>10</v>
      </c>
      <c r="S467" s="32">
        <v>8</v>
      </c>
      <c r="T467" s="24">
        <v>74</v>
      </c>
      <c r="U467" s="31">
        <v>15</v>
      </c>
      <c r="W467" s="24">
        <v>8</v>
      </c>
      <c r="X467" s="31">
        <v>16</v>
      </c>
      <c r="AE467" s="24" t="s">
        <v>813</v>
      </c>
      <c r="AF467" s="31" t="s">
        <v>432</v>
      </c>
      <c r="AH467" s="31" t="s">
        <v>802</v>
      </c>
      <c r="AK467" s="34">
        <v>1</v>
      </c>
      <c r="AL467" s="24">
        <v>29.053000000000001</v>
      </c>
      <c r="AP467" s="31" t="s">
        <v>413</v>
      </c>
    </row>
    <row r="468" spans="1:42" s="31" customFormat="1">
      <c r="A468" s="31" t="s">
        <v>644</v>
      </c>
      <c r="B468" s="31" t="s">
        <v>37</v>
      </c>
      <c r="C468" s="24" t="s">
        <v>16</v>
      </c>
      <c r="D468" s="24" t="s">
        <v>17</v>
      </c>
      <c r="F468" s="24" t="s">
        <v>811</v>
      </c>
      <c r="H468" s="24">
        <v>56.1</v>
      </c>
      <c r="I468" s="33">
        <v>9.15</v>
      </c>
      <c r="J468" s="24" t="s">
        <v>812</v>
      </c>
      <c r="K468" s="31" t="s">
        <v>183</v>
      </c>
      <c r="R468" s="24">
        <v>10</v>
      </c>
      <c r="S468" s="32">
        <v>8</v>
      </c>
      <c r="T468" s="24">
        <v>105</v>
      </c>
      <c r="U468" s="31">
        <v>15</v>
      </c>
      <c r="W468" s="24">
        <v>8</v>
      </c>
      <c r="X468" s="31">
        <v>16</v>
      </c>
      <c r="AE468" s="24" t="s">
        <v>813</v>
      </c>
      <c r="AF468" s="31" t="s">
        <v>432</v>
      </c>
      <c r="AH468" s="31" t="s">
        <v>802</v>
      </c>
      <c r="AK468" s="34">
        <v>1</v>
      </c>
      <c r="AL468" s="24">
        <v>11.789</v>
      </c>
      <c r="AP468" s="31" t="s">
        <v>413</v>
      </c>
    </row>
    <row r="469" spans="1:42" s="31" customFormat="1">
      <c r="A469" s="31" t="s">
        <v>644</v>
      </c>
      <c r="B469" s="31" t="s">
        <v>37</v>
      </c>
      <c r="C469" s="24" t="s">
        <v>16</v>
      </c>
      <c r="D469" s="24" t="s">
        <v>17</v>
      </c>
      <c r="F469" s="24" t="s">
        <v>811</v>
      </c>
      <c r="H469" s="24">
        <v>56.1</v>
      </c>
      <c r="I469" s="33">
        <v>9.15</v>
      </c>
      <c r="J469" s="24" t="s">
        <v>812</v>
      </c>
      <c r="K469" s="31" t="s">
        <v>183</v>
      </c>
      <c r="R469" s="24">
        <v>10</v>
      </c>
      <c r="S469" s="32">
        <v>8</v>
      </c>
      <c r="T469" s="24">
        <v>136</v>
      </c>
      <c r="U469" s="31">
        <v>15</v>
      </c>
      <c r="W469" s="24">
        <v>8</v>
      </c>
      <c r="X469" s="31">
        <v>16</v>
      </c>
      <c r="AE469" s="24" t="s">
        <v>813</v>
      </c>
      <c r="AF469" s="31" t="s">
        <v>432</v>
      </c>
      <c r="AH469" s="31" t="s">
        <v>802</v>
      </c>
      <c r="AK469" s="34">
        <v>1</v>
      </c>
      <c r="AL469" s="24">
        <v>5.8949999999999996</v>
      </c>
      <c r="AP469" s="31" t="s">
        <v>413</v>
      </c>
    </row>
    <row r="470" spans="1:42" s="31" customFormat="1">
      <c r="A470" s="31" t="s">
        <v>644</v>
      </c>
      <c r="B470" s="31" t="s">
        <v>37</v>
      </c>
      <c r="C470" s="24" t="s">
        <v>16</v>
      </c>
      <c r="D470" s="24" t="s">
        <v>17</v>
      </c>
      <c r="F470" s="24" t="s">
        <v>811</v>
      </c>
      <c r="H470" s="24">
        <v>56.1</v>
      </c>
      <c r="I470" s="33">
        <v>9.15</v>
      </c>
      <c r="J470" s="24" t="s">
        <v>812</v>
      </c>
      <c r="K470" s="31" t="s">
        <v>183</v>
      </c>
      <c r="R470" s="24">
        <v>0</v>
      </c>
      <c r="S470" s="32">
        <v>8</v>
      </c>
      <c r="T470" s="24">
        <v>44</v>
      </c>
      <c r="U470" s="31">
        <v>15</v>
      </c>
      <c r="W470" s="24">
        <v>24</v>
      </c>
      <c r="X470" s="31">
        <v>0</v>
      </c>
      <c r="AE470" s="24" t="s">
        <v>813</v>
      </c>
      <c r="AF470" s="31" t="s">
        <v>432</v>
      </c>
      <c r="AH470" s="31" t="s">
        <v>802</v>
      </c>
      <c r="AK470" s="34">
        <v>1</v>
      </c>
      <c r="AL470" s="24">
        <v>31.367999999999999</v>
      </c>
      <c r="AP470" s="31" t="s">
        <v>413</v>
      </c>
    </row>
    <row r="471" spans="1:42" s="31" customFormat="1">
      <c r="A471" s="31" t="s">
        <v>644</v>
      </c>
      <c r="B471" s="31" t="s">
        <v>37</v>
      </c>
      <c r="C471" s="24" t="s">
        <v>16</v>
      </c>
      <c r="D471" s="24" t="s">
        <v>17</v>
      </c>
      <c r="F471" s="24" t="s">
        <v>811</v>
      </c>
      <c r="H471" s="24">
        <v>56.1</v>
      </c>
      <c r="I471" s="33">
        <v>9.15</v>
      </c>
      <c r="J471" s="24" t="s">
        <v>812</v>
      </c>
      <c r="K471" s="31" t="s">
        <v>183</v>
      </c>
      <c r="R471" s="24">
        <v>0</v>
      </c>
      <c r="S471" s="32">
        <v>8</v>
      </c>
      <c r="T471" s="24">
        <v>74</v>
      </c>
      <c r="U471" s="31">
        <v>15</v>
      </c>
      <c r="W471" s="24">
        <v>24</v>
      </c>
      <c r="X471" s="31">
        <v>0</v>
      </c>
      <c r="AE471" s="24" t="s">
        <v>813</v>
      </c>
      <c r="AF471" s="31" t="s">
        <v>432</v>
      </c>
      <c r="AH471" s="31" t="s">
        <v>802</v>
      </c>
      <c r="AK471" s="34">
        <v>1</v>
      </c>
      <c r="AL471" s="24">
        <v>22.105</v>
      </c>
      <c r="AP471" s="31" t="s">
        <v>413</v>
      </c>
    </row>
    <row r="472" spans="1:42" s="31" customFormat="1">
      <c r="A472" s="31" t="s">
        <v>644</v>
      </c>
      <c r="B472" s="31" t="s">
        <v>37</v>
      </c>
      <c r="C472" s="24" t="s">
        <v>16</v>
      </c>
      <c r="D472" s="24" t="s">
        <v>17</v>
      </c>
      <c r="F472" s="24" t="s">
        <v>811</v>
      </c>
      <c r="H472" s="24">
        <v>56.1</v>
      </c>
      <c r="I472" s="33">
        <v>9.15</v>
      </c>
      <c r="J472" s="24" t="s">
        <v>812</v>
      </c>
      <c r="K472" s="31" t="s">
        <v>183</v>
      </c>
      <c r="R472" s="24">
        <v>0</v>
      </c>
      <c r="S472" s="32">
        <v>8</v>
      </c>
      <c r="T472" s="24">
        <v>105</v>
      </c>
      <c r="U472" s="31">
        <v>15</v>
      </c>
      <c r="W472" s="24">
        <v>24</v>
      </c>
      <c r="X472" s="31">
        <v>0</v>
      </c>
      <c r="AE472" s="24" t="s">
        <v>813</v>
      </c>
      <c r="AF472" s="31" t="s">
        <v>432</v>
      </c>
      <c r="AH472" s="31" t="s">
        <v>802</v>
      </c>
      <c r="AK472" s="34">
        <v>1</v>
      </c>
      <c r="AL472" s="24">
        <v>11.789</v>
      </c>
      <c r="AP472" s="31" t="s">
        <v>413</v>
      </c>
    </row>
    <row r="473" spans="1:42" s="31" customFormat="1">
      <c r="A473" s="31" t="s">
        <v>644</v>
      </c>
      <c r="B473" s="31" t="s">
        <v>37</v>
      </c>
      <c r="C473" s="24" t="s">
        <v>16</v>
      </c>
      <c r="D473" s="24" t="s">
        <v>17</v>
      </c>
      <c r="F473" s="24" t="s">
        <v>811</v>
      </c>
      <c r="H473" s="24">
        <v>56.1</v>
      </c>
      <c r="I473" s="33">
        <v>9.15</v>
      </c>
      <c r="J473" s="24" t="s">
        <v>812</v>
      </c>
      <c r="K473" s="31" t="s">
        <v>183</v>
      </c>
      <c r="R473" s="24">
        <v>0</v>
      </c>
      <c r="S473" s="32">
        <v>8</v>
      </c>
      <c r="T473" s="24">
        <v>136</v>
      </c>
      <c r="U473" s="31">
        <v>15</v>
      </c>
      <c r="W473" s="24">
        <v>24</v>
      </c>
      <c r="X473" s="31">
        <v>0</v>
      </c>
      <c r="AE473" s="24" t="s">
        <v>813</v>
      </c>
      <c r="AF473" s="31" t="s">
        <v>432</v>
      </c>
      <c r="AH473" s="31" t="s">
        <v>802</v>
      </c>
      <c r="AK473" s="34">
        <v>1</v>
      </c>
      <c r="AL473" s="24">
        <v>7.5789999999999997</v>
      </c>
      <c r="AP473" s="31" t="s">
        <v>413</v>
      </c>
    </row>
    <row r="474" spans="1:42" s="31" customFormat="1">
      <c r="A474" s="31" t="s">
        <v>644</v>
      </c>
      <c r="B474" s="31" t="s">
        <v>37</v>
      </c>
      <c r="C474" s="24" t="s">
        <v>16</v>
      </c>
      <c r="D474" s="24" t="s">
        <v>17</v>
      </c>
      <c r="F474" s="24" t="s">
        <v>811</v>
      </c>
      <c r="H474" s="24">
        <v>56.1</v>
      </c>
      <c r="I474" s="33">
        <v>9.15</v>
      </c>
      <c r="J474" s="24" t="s">
        <v>812</v>
      </c>
      <c r="K474" s="31" t="s">
        <v>183</v>
      </c>
      <c r="R474" s="24">
        <v>5</v>
      </c>
      <c r="S474" s="32">
        <v>8</v>
      </c>
      <c r="T474" s="24">
        <v>44</v>
      </c>
      <c r="U474" s="31">
        <v>15</v>
      </c>
      <c r="W474" s="24">
        <v>24</v>
      </c>
      <c r="X474" s="31">
        <v>0</v>
      </c>
      <c r="AE474" s="24" t="s">
        <v>813</v>
      </c>
      <c r="AF474" s="31" t="s">
        <v>432</v>
      </c>
      <c r="AH474" s="31" t="s">
        <v>802</v>
      </c>
      <c r="AK474" s="34">
        <v>1</v>
      </c>
      <c r="AL474" s="24">
        <v>33.473999999999997</v>
      </c>
      <c r="AP474" s="31" t="s">
        <v>413</v>
      </c>
    </row>
    <row r="475" spans="1:42" s="31" customFormat="1">
      <c r="A475" s="31" t="s">
        <v>644</v>
      </c>
      <c r="B475" s="31" t="s">
        <v>37</v>
      </c>
      <c r="C475" s="24" t="s">
        <v>16</v>
      </c>
      <c r="D475" s="24" t="s">
        <v>17</v>
      </c>
      <c r="F475" s="24" t="s">
        <v>811</v>
      </c>
      <c r="H475" s="24">
        <v>56.1</v>
      </c>
      <c r="I475" s="33">
        <v>9.15</v>
      </c>
      <c r="J475" s="24" t="s">
        <v>812</v>
      </c>
      <c r="K475" s="31" t="s">
        <v>183</v>
      </c>
      <c r="R475" s="24">
        <v>5</v>
      </c>
      <c r="S475" s="32">
        <v>8</v>
      </c>
      <c r="T475" s="24">
        <v>74</v>
      </c>
      <c r="U475" s="31">
        <v>15</v>
      </c>
      <c r="W475" s="24">
        <v>24</v>
      </c>
      <c r="X475" s="31">
        <v>0</v>
      </c>
      <c r="AE475" s="24" t="s">
        <v>813</v>
      </c>
      <c r="AF475" s="31" t="s">
        <v>432</v>
      </c>
      <c r="AH475" s="31" t="s">
        <v>802</v>
      </c>
      <c r="AK475" s="34">
        <v>1</v>
      </c>
      <c r="AL475" s="24">
        <v>18.315999999999999</v>
      </c>
      <c r="AP475" s="31" t="s">
        <v>413</v>
      </c>
    </row>
    <row r="476" spans="1:42" s="31" customFormat="1">
      <c r="A476" s="31" t="s">
        <v>644</v>
      </c>
      <c r="B476" s="31" t="s">
        <v>37</v>
      </c>
      <c r="C476" s="24" t="s">
        <v>16</v>
      </c>
      <c r="D476" s="24" t="s">
        <v>17</v>
      </c>
      <c r="F476" s="24" t="s">
        <v>811</v>
      </c>
      <c r="H476" s="24">
        <v>56.1</v>
      </c>
      <c r="I476" s="33">
        <v>9.15</v>
      </c>
      <c r="J476" s="24" t="s">
        <v>812</v>
      </c>
      <c r="K476" s="31" t="s">
        <v>183</v>
      </c>
      <c r="R476" s="24">
        <v>5</v>
      </c>
      <c r="S476" s="32">
        <v>8</v>
      </c>
      <c r="T476" s="24">
        <v>105</v>
      </c>
      <c r="U476" s="31">
        <v>15</v>
      </c>
      <c r="W476" s="24">
        <v>24</v>
      </c>
      <c r="X476" s="31">
        <v>0</v>
      </c>
      <c r="AE476" s="24" t="s">
        <v>813</v>
      </c>
      <c r="AF476" s="31" t="s">
        <v>432</v>
      </c>
      <c r="AH476" s="31" t="s">
        <v>802</v>
      </c>
      <c r="AK476" s="34">
        <v>1</v>
      </c>
      <c r="AL476" s="24">
        <v>12</v>
      </c>
      <c r="AP476" s="31" t="s">
        <v>413</v>
      </c>
    </row>
    <row r="477" spans="1:42" s="31" customFormat="1">
      <c r="A477" s="31" t="s">
        <v>644</v>
      </c>
      <c r="B477" s="31" t="s">
        <v>37</v>
      </c>
      <c r="C477" s="24" t="s">
        <v>16</v>
      </c>
      <c r="D477" s="24" t="s">
        <v>17</v>
      </c>
      <c r="F477" s="24" t="s">
        <v>811</v>
      </c>
      <c r="H477" s="24">
        <v>56.1</v>
      </c>
      <c r="I477" s="33">
        <v>9.15</v>
      </c>
      <c r="J477" s="24" t="s">
        <v>812</v>
      </c>
      <c r="K477" s="31" t="s">
        <v>183</v>
      </c>
      <c r="R477" s="24">
        <v>5</v>
      </c>
      <c r="S477" s="32">
        <v>8</v>
      </c>
      <c r="T477" s="24">
        <v>136</v>
      </c>
      <c r="U477" s="31">
        <v>15</v>
      </c>
      <c r="W477" s="24">
        <v>24</v>
      </c>
      <c r="X477" s="31">
        <v>0</v>
      </c>
      <c r="AE477" s="24" t="s">
        <v>813</v>
      </c>
      <c r="AF477" s="31" t="s">
        <v>432</v>
      </c>
      <c r="AH477" s="31" t="s">
        <v>802</v>
      </c>
      <c r="AK477" s="34">
        <v>1</v>
      </c>
      <c r="AL477" s="24">
        <v>7.3680000000000003</v>
      </c>
      <c r="AP477" s="31" t="s">
        <v>413</v>
      </c>
    </row>
    <row r="478" spans="1:42" s="31" customFormat="1">
      <c r="A478" s="31" t="s">
        <v>644</v>
      </c>
      <c r="B478" s="31" t="s">
        <v>37</v>
      </c>
      <c r="C478" s="24" t="s">
        <v>16</v>
      </c>
      <c r="D478" s="24" t="s">
        <v>17</v>
      </c>
      <c r="F478" s="24" t="s">
        <v>811</v>
      </c>
      <c r="H478" s="24">
        <v>56.1</v>
      </c>
      <c r="I478" s="33">
        <v>9.15</v>
      </c>
      <c r="J478" s="24" t="s">
        <v>812</v>
      </c>
      <c r="K478" s="31" t="s">
        <v>183</v>
      </c>
      <c r="R478" s="24">
        <v>10</v>
      </c>
      <c r="S478" s="32">
        <v>8</v>
      </c>
      <c r="T478" s="24">
        <v>44</v>
      </c>
      <c r="U478" s="31">
        <v>15</v>
      </c>
      <c r="W478" s="24">
        <v>24</v>
      </c>
      <c r="X478" s="31">
        <v>0</v>
      </c>
      <c r="AE478" s="24" t="s">
        <v>813</v>
      </c>
      <c r="AF478" s="31" t="s">
        <v>432</v>
      </c>
      <c r="AH478" s="31" t="s">
        <v>802</v>
      </c>
      <c r="AK478" s="34">
        <v>1</v>
      </c>
      <c r="AL478" s="24">
        <v>36.420999999999999</v>
      </c>
      <c r="AP478" s="31" t="s">
        <v>413</v>
      </c>
    </row>
    <row r="479" spans="1:42" s="31" customFormat="1">
      <c r="A479" s="31" t="s">
        <v>644</v>
      </c>
      <c r="B479" s="31" t="s">
        <v>37</v>
      </c>
      <c r="C479" s="24" t="s">
        <v>16</v>
      </c>
      <c r="D479" s="24" t="s">
        <v>17</v>
      </c>
      <c r="F479" s="24" t="s">
        <v>811</v>
      </c>
      <c r="H479" s="24">
        <v>56.1</v>
      </c>
      <c r="I479" s="33">
        <v>9.15</v>
      </c>
      <c r="J479" s="24" t="s">
        <v>812</v>
      </c>
      <c r="K479" s="31" t="s">
        <v>183</v>
      </c>
      <c r="R479" s="24">
        <v>10</v>
      </c>
      <c r="S479" s="32">
        <v>8</v>
      </c>
      <c r="T479" s="24">
        <v>74</v>
      </c>
      <c r="U479" s="31">
        <v>15</v>
      </c>
      <c r="W479" s="24">
        <v>24</v>
      </c>
      <c r="X479" s="31">
        <v>0</v>
      </c>
      <c r="AE479" s="24" t="s">
        <v>813</v>
      </c>
      <c r="AF479" s="31" t="s">
        <v>432</v>
      </c>
      <c r="AH479" s="31" t="s">
        <v>802</v>
      </c>
      <c r="AK479" s="34">
        <v>1</v>
      </c>
      <c r="AL479" s="24">
        <v>22.315999999999999</v>
      </c>
      <c r="AP479" s="31" t="s">
        <v>413</v>
      </c>
    </row>
    <row r="480" spans="1:42" s="31" customFormat="1">
      <c r="A480" s="31" t="s">
        <v>644</v>
      </c>
      <c r="B480" s="31" t="s">
        <v>37</v>
      </c>
      <c r="C480" s="24" t="s">
        <v>16</v>
      </c>
      <c r="D480" s="24" t="s">
        <v>17</v>
      </c>
      <c r="F480" s="24" t="s">
        <v>811</v>
      </c>
      <c r="H480" s="24">
        <v>56.1</v>
      </c>
      <c r="I480" s="33">
        <v>9.15</v>
      </c>
      <c r="J480" s="24" t="s">
        <v>812</v>
      </c>
      <c r="K480" s="31" t="s">
        <v>183</v>
      </c>
      <c r="R480" s="24">
        <v>10</v>
      </c>
      <c r="S480" s="32">
        <v>8</v>
      </c>
      <c r="T480" s="24">
        <v>105</v>
      </c>
      <c r="U480" s="31">
        <v>15</v>
      </c>
      <c r="W480" s="24">
        <v>24</v>
      </c>
      <c r="X480" s="31">
        <v>0</v>
      </c>
      <c r="AE480" s="24" t="s">
        <v>813</v>
      </c>
      <c r="AF480" s="31" t="s">
        <v>432</v>
      </c>
      <c r="AH480" s="31" t="s">
        <v>802</v>
      </c>
      <c r="AK480" s="34">
        <v>1</v>
      </c>
      <c r="AL480" s="24">
        <v>9.0530000000000008</v>
      </c>
      <c r="AP480" s="31" t="s">
        <v>413</v>
      </c>
    </row>
    <row r="481" spans="1:42" s="31" customFormat="1">
      <c r="A481" s="31" t="s">
        <v>644</v>
      </c>
      <c r="B481" s="31" t="s">
        <v>37</v>
      </c>
      <c r="C481" s="24" t="s">
        <v>16</v>
      </c>
      <c r="D481" s="24" t="s">
        <v>17</v>
      </c>
      <c r="F481" s="24" t="s">
        <v>811</v>
      </c>
      <c r="H481" s="24">
        <v>56.1</v>
      </c>
      <c r="I481" s="33">
        <v>9.15</v>
      </c>
      <c r="J481" s="24" t="s">
        <v>812</v>
      </c>
      <c r="K481" s="31" t="s">
        <v>183</v>
      </c>
      <c r="R481" s="24">
        <v>10</v>
      </c>
      <c r="S481" s="32">
        <v>8</v>
      </c>
      <c r="T481" s="24">
        <v>136</v>
      </c>
      <c r="U481" s="31">
        <v>15</v>
      </c>
      <c r="W481" s="24">
        <v>24</v>
      </c>
      <c r="X481" s="31">
        <v>0</v>
      </c>
      <c r="AE481" s="24" t="s">
        <v>813</v>
      </c>
      <c r="AF481" s="31" t="s">
        <v>432</v>
      </c>
      <c r="AH481" s="31" t="s">
        <v>802</v>
      </c>
      <c r="AK481" s="34">
        <v>1</v>
      </c>
      <c r="AL481" s="24">
        <v>7.5789999999999997</v>
      </c>
      <c r="AP481" s="31" t="s">
        <v>413</v>
      </c>
    </row>
    <row r="482" spans="1:42" s="31" customFormat="1">
      <c r="A482" s="31" t="s">
        <v>644</v>
      </c>
      <c r="B482" s="31" t="s">
        <v>37</v>
      </c>
      <c r="C482" s="24" t="s">
        <v>16</v>
      </c>
      <c r="D482" s="24" t="s">
        <v>381</v>
      </c>
      <c r="F482" s="24" t="s">
        <v>809</v>
      </c>
      <c r="H482" s="24">
        <v>69</v>
      </c>
      <c r="I482" s="31">
        <v>18.600000000000001</v>
      </c>
      <c r="J482" s="24" t="s">
        <v>812</v>
      </c>
      <c r="K482" s="31" t="s">
        <v>183</v>
      </c>
      <c r="R482" s="24">
        <v>0</v>
      </c>
      <c r="S482" s="32">
        <v>8</v>
      </c>
      <c r="T482" s="24">
        <v>44</v>
      </c>
      <c r="U482" s="31">
        <v>15</v>
      </c>
      <c r="W482" s="24">
        <v>8</v>
      </c>
      <c r="X482" s="31">
        <v>16</v>
      </c>
      <c r="AE482" s="24" t="s">
        <v>813</v>
      </c>
      <c r="AF482" s="31" t="s">
        <v>432</v>
      </c>
      <c r="AH482" s="31" t="s">
        <v>802</v>
      </c>
      <c r="AK482" s="34">
        <v>1</v>
      </c>
      <c r="AL482" s="24">
        <v>26.885999999999999</v>
      </c>
      <c r="AP482" s="31" t="s">
        <v>413</v>
      </c>
    </row>
    <row r="483" spans="1:42" s="31" customFormat="1">
      <c r="A483" s="31" t="s">
        <v>644</v>
      </c>
      <c r="B483" s="31" t="s">
        <v>37</v>
      </c>
      <c r="C483" s="24" t="s">
        <v>16</v>
      </c>
      <c r="D483" s="24" t="s">
        <v>381</v>
      </c>
      <c r="F483" s="24" t="s">
        <v>809</v>
      </c>
      <c r="H483" s="24">
        <v>69</v>
      </c>
      <c r="I483" s="31">
        <v>18.600000000000001</v>
      </c>
      <c r="J483" s="24" t="s">
        <v>812</v>
      </c>
      <c r="K483" s="31" t="s">
        <v>183</v>
      </c>
      <c r="R483" s="24">
        <v>0</v>
      </c>
      <c r="S483" s="32">
        <v>8</v>
      </c>
      <c r="T483" s="24">
        <v>74</v>
      </c>
      <c r="U483" s="31">
        <v>15</v>
      </c>
      <c r="W483" s="24">
        <v>8</v>
      </c>
      <c r="X483" s="31">
        <v>16</v>
      </c>
      <c r="AE483" s="24" t="s">
        <v>813</v>
      </c>
      <c r="AF483" s="31" t="s">
        <v>432</v>
      </c>
      <c r="AH483" s="31" t="s">
        <v>802</v>
      </c>
      <c r="AK483" s="34">
        <v>1</v>
      </c>
      <c r="AL483" s="24">
        <v>20.864999999999998</v>
      </c>
      <c r="AP483" s="31" t="s">
        <v>413</v>
      </c>
    </row>
    <row r="484" spans="1:42" s="31" customFormat="1">
      <c r="A484" s="31" t="s">
        <v>644</v>
      </c>
      <c r="B484" s="31" t="s">
        <v>37</v>
      </c>
      <c r="C484" s="24" t="s">
        <v>16</v>
      </c>
      <c r="D484" s="24" t="s">
        <v>381</v>
      </c>
      <c r="F484" s="24" t="s">
        <v>809</v>
      </c>
      <c r="H484" s="24">
        <v>69</v>
      </c>
      <c r="I484" s="31">
        <v>18.600000000000001</v>
      </c>
      <c r="J484" s="24" t="s">
        <v>812</v>
      </c>
      <c r="K484" s="31" t="s">
        <v>183</v>
      </c>
      <c r="R484" s="24">
        <v>0</v>
      </c>
      <c r="S484" s="32">
        <v>8</v>
      </c>
      <c r="T484" s="24">
        <v>105</v>
      </c>
      <c r="U484" s="31">
        <v>15</v>
      </c>
      <c r="W484" s="24">
        <v>8</v>
      </c>
      <c r="X484" s="31">
        <v>16</v>
      </c>
      <c r="AE484" s="24" t="s">
        <v>813</v>
      </c>
      <c r="AF484" s="31" t="s">
        <v>432</v>
      </c>
      <c r="AH484" s="31" t="s">
        <v>802</v>
      </c>
      <c r="AK484" s="34">
        <v>1</v>
      </c>
      <c r="AL484" s="24">
        <v>11.419</v>
      </c>
      <c r="AP484" s="31" t="s">
        <v>413</v>
      </c>
    </row>
    <row r="485" spans="1:42" s="31" customFormat="1">
      <c r="A485" s="31" t="s">
        <v>644</v>
      </c>
      <c r="B485" s="31" t="s">
        <v>37</v>
      </c>
      <c r="C485" s="24" t="s">
        <v>16</v>
      </c>
      <c r="D485" s="24" t="s">
        <v>381</v>
      </c>
      <c r="F485" s="24" t="s">
        <v>809</v>
      </c>
      <c r="H485" s="24">
        <v>69</v>
      </c>
      <c r="I485" s="31">
        <v>18.600000000000001</v>
      </c>
      <c r="J485" s="24" t="s">
        <v>812</v>
      </c>
      <c r="K485" s="31" t="s">
        <v>183</v>
      </c>
      <c r="R485" s="24">
        <v>0</v>
      </c>
      <c r="S485" s="32">
        <v>8</v>
      </c>
      <c r="T485" s="24">
        <v>136</v>
      </c>
      <c r="U485" s="31">
        <v>15</v>
      </c>
      <c r="W485" s="24">
        <v>8</v>
      </c>
      <c r="X485" s="31">
        <v>16</v>
      </c>
      <c r="AE485" s="24" t="s">
        <v>813</v>
      </c>
      <c r="AF485" s="31" t="s">
        <v>432</v>
      </c>
      <c r="AH485" s="31" t="s">
        <v>802</v>
      </c>
      <c r="AK485" s="34">
        <v>1</v>
      </c>
      <c r="AL485" s="24">
        <v>9.1349999999999998</v>
      </c>
      <c r="AP485" s="31" t="s">
        <v>413</v>
      </c>
    </row>
    <row r="486" spans="1:42" s="31" customFormat="1">
      <c r="A486" s="31" t="s">
        <v>644</v>
      </c>
      <c r="B486" s="31" t="s">
        <v>37</v>
      </c>
      <c r="C486" s="24" t="s">
        <v>16</v>
      </c>
      <c r="D486" s="24" t="s">
        <v>381</v>
      </c>
      <c r="F486" s="24" t="s">
        <v>809</v>
      </c>
      <c r="H486" s="24">
        <v>69</v>
      </c>
      <c r="I486" s="31">
        <v>18.600000000000001</v>
      </c>
      <c r="J486" s="24" t="s">
        <v>812</v>
      </c>
      <c r="K486" s="31" t="s">
        <v>183</v>
      </c>
      <c r="R486" s="24">
        <v>5</v>
      </c>
      <c r="S486" s="32">
        <v>8</v>
      </c>
      <c r="T486" s="24">
        <v>44</v>
      </c>
      <c r="U486" s="31">
        <v>15</v>
      </c>
      <c r="W486" s="24">
        <v>8</v>
      </c>
      <c r="X486" s="31">
        <v>16</v>
      </c>
      <c r="AE486" s="24" t="s">
        <v>813</v>
      </c>
      <c r="AF486" s="31" t="s">
        <v>432</v>
      </c>
      <c r="AH486" s="31" t="s">
        <v>802</v>
      </c>
      <c r="AK486" s="34">
        <v>1</v>
      </c>
      <c r="AL486" s="24">
        <v>31.972000000000001</v>
      </c>
      <c r="AP486" s="31" t="s">
        <v>413</v>
      </c>
    </row>
    <row r="487" spans="1:42" s="31" customFormat="1">
      <c r="A487" s="31" t="s">
        <v>644</v>
      </c>
      <c r="B487" s="31" t="s">
        <v>37</v>
      </c>
      <c r="C487" s="24" t="s">
        <v>16</v>
      </c>
      <c r="D487" s="24" t="s">
        <v>381</v>
      </c>
      <c r="F487" s="24" t="s">
        <v>809</v>
      </c>
      <c r="H487" s="24">
        <v>69</v>
      </c>
      <c r="I487" s="31">
        <v>18.600000000000001</v>
      </c>
      <c r="J487" s="24" t="s">
        <v>812</v>
      </c>
      <c r="K487" s="31" t="s">
        <v>183</v>
      </c>
      <c r="R487" s="24">
        <v>5</v>
      </c>
      <c r="S487" s="32">
        <v>8</v>
      </c>
      <c r="T487" s="24">
        <v>74</v>
      </c>
      <c r="U487" s="31">
        <v>15</v>
      </c>
      <c r="W487" s="24">
        <v>8</v>
      </c>
      <c r="X487" s="31">
        <v>16</v>
      </c>
      <c r="AE487" s="24" t="s">
        <v>813</v>
      </c>
      <c r="AF487" s="31" t="s">
        <v>432</v>
      </c>
      <c r="AH487" s="31" t="s">
        <v>802</v>
      </c>
      <c r="AK487" s="34">
        <v>1</v>
      </c>
      <c r="AL487" s="24">
        <v>21.591999999999999</v>
      </c>
      <c r="AP487" s="31" t="s">
        <v>413</v>
      </c>
    </row>
    <row r="488" spans="1:42" s="31" customFormat="1">
      <c r="A488" s="31" t="s">
        <v>644</v>
      </c>
      <c r="B488" s="31" t="s">
        <v>37</v>
      </c>
      <c r="C488" s="24" t="s">
        <v>16</v>
      </c>
      <c r="D488" s="24" t="s">
        <v>381</v>
      </c>
      <c r="F488" s="24" t="s">
        <v>809</v>
      </c>
      <c r="H488" s="24">
        <v>69</v>
      </c>
      <c r="I488" s="31">
        <v>18.600000000000001</v>
      </c>
      <c r="J488" s="24" t="s">
        <v>812</v>
      </c>
      <c r="K488" s="31" t="s">
        <v>183</v>
      </c>
      <c r="R488" s="24">
        <v>5</v>
      </c>
      <c r="S488" s="32">
        <v>8</v>
      </c>
      <c r="T488" s="24">
        <v>105</v>
      </c>
      <c r="U488" s="31">
        <v>15</v>
      </c>
      <c r="W488" s="24">
        <v>8</v>
      </c>
      <c r="X488" s="31">
        <v>16</v>
      </c>
      <c r="AE488" s="24" t="s">
        <v>813</v>
      </c>
      <c r="AF488" s="31" t="s">
        <v>432</v>
      </c>
      <c r="AH488" s="31" t="s">
        <v>802</v>
      </c>
      <c r="AK488" s="34">
        <v>1</v>
      </c>
      <c r="AL488" s="24">
        <v>10.587999999999999</v>
      </c>
      <c r="AP488" s="31" t="s">
        <v>413</v>
      </c>
    </row>
    <row r="489" spans="1:42" s="31" customFormat="1">
      <c r="A489" s="31" t="s">
        <v>644</v>
      </c>
      <c r="B489" s="31" t="s">
        <v>37</v>
      </c>
      <c r="C489" s="24" t="s">
        <v>16</v>
      </c>
      <c r="D489" s="24" t="s">
        <v>381</v>
      </c>
      <c r="F489" s="24" t="s">
        <v>809</v>
      </c>
      <c r="H489" s="24">
        <v>69</v>
      </c>
      <c r="I489" s="31">
        <v>18.600000000000001</v>
      </c>
      <c r="J489" s="24" t="s">
        <v>812</v>
      </c>
      <c r="K489" s="31" t="s">
        <v>183</v>
      </c>
      <c r="R489" s="24">
        <v>5</v>
      </c>
      <c r="S489" s="32">
        <v>8</v>
      </c>
      <c r="T489" s="24">
        <v>136</v>
      </c>
      <c r="U489" s="31">
        <v>15</v>
      </c>
      <c r="W489" s="24">
        <v>8</v>
      </c>
      <c r="X489" s="31">
        <v>16</v>
      </c>
      <c r="AE489" s="24" t="s">
        <v>813</v>
      </c>
      <c r="AF489" s="31" t="s">
        <v>432</v>
      </c>
      <c r="AH489" s="31" t="s">
        <v>802</v>
      </c>
      <c r="AK489" s="34">
        <v>1</v>
      </c>
      <c r="AL489" s="24">
        <v>4.2560000000000002</v>
      </c>
      <c r="AP489" s="31" t="s">
        <v>413</v>
      </c>
    </row>
    <row r="490" spans="1:42" s="31" customFormat="1">
      <c r="A490" s="31" t="s">
        <v>644</v>
      </c>
      <c r="B490" s="31" t="s">
        <v>37</v>
      </c>
      <c r="C490" s="24" t="s">
        <v>16</v>
      </c>
      <c r="D490" s="24" t="s">
        <v>381</v>
      </c>
      <c r="F490" s="24" t="s">
        <v>809</v>
      </c>
      <c r="H490" s="24">
        <v>69</v>
      </c>
      <c r="I490" s="31">
        <v>18.600000000000001</v>
      </c>
      <c r="J490" s="24" t="s">
        <v>812</v>
      </c>
      <c r="K490" s="31" t="s">
        <v>183</v>
      </c>
      <c r="R490" s="24">
        <v>10</v>
      </c>
      <c r="S490" s="32">
        <v>8</v>
      </c>
      <c r="T490" s="24">
        <v>44</v>
      </c>
      <c r="U490" s="31">
        <v>15</v>
      </c>
      <c r="W490" s="24">
        <v>8</v>
      </c>
      <c r="X490" s="31">
        <v>16</v>
      </c>
      <c r="AE490" s="24" t="s">
        <v>813</v>
      </c>
      <c r="AF490" s="31" t="s">
        <v>432</v>
      </c>
      <c r="AH490" s="31" t="s">
        <v>802</v>
      </c>
      <c r="AK490" s="34">
        <v>1</v>
      </c>
      <c r="AL490" s="24">
        <v>45.779000000000003</v>
      </c>
      <c r="AP490" s="31" t="s">
        <v>413</v>
      </c>
    </row>
    <row r="491" spans="1:42" s="31" customFormat="1">
      <c r="A491" s="31" t="s">
        <v>644</v>
      </c>
      <c r="B491" s="31" t="s">
        <v>37</v>
      </c>
      <c r="C491" s="24" t="s">
        <v>16</v>
      </c>
      <c r="D491" s="24" t="s">
        <v>381</v>
      </c>
      <c r="F491" s="24" t="s">
        <v>809</v>
      </c>
      <c r="H491" s="24">
        <v>69</v>
      </c>
      <c r="I491" s="31">
        <v>18.600000000000001</v>
      </c>
      <c r="J491" s="24" t="s">
        <v>812</v>
      </c>
      <c r="K491" s="31" t="s">
        <v>183</v>
      </c>
      <c r="R491" s="24">
        <v>10</v>
      </c>
      <c r="S491" s="32">
        <v>8</v>
      </c>
      <c r="T491" s="24">
        <v>74</v>
      </c>
      <c r="U491" s="31">
        <v>15</v>
      </c>
      <c r="W491" s="24">
        <v>8</v>
      </c>
      <c r="X491" s="31">
        <v>16</v>
      </c>
      <c r="AE491" s="24" t="s">
        <v>813</v>
      </c>
      <c r="AF491" s="31" t="s">
        <v>432</v>
      </c>
      <c r="AH491" s="31" t="s">
        <v>802</v>
      </c>
      <c r="AK491" s="34">
        <v>1</v>
      </c>
      <c r="AL491" s="24">
        <v>22.837</v>
      </c>
      <c r="AP491" s="31" t="s">
        <v>413</v>
      </c>
    </row>
    <row r="492" spans="1:42" s="31" customFormat="1">
      <c r="A492" s="31" t="s">
        <v>644</v>
      </c>
      <c r="B492" s="31" t="s">
        <v>37</v>
      </c>
      <c r="C492" s="24" t="s">
        <v>16</v>
      </c>
      <c r="D492" s="24" t="s">
        <v>381</v>
      </c>
      <c r="F492" s="24" t="s">
        <v>809</v>
      </c>
      <c r="H492" s="24">
        <v>69</v>
      </c>
      <c r="I492" s="31">
        <v>18.600000000000001</v>
      </c>
      <c r="J492" s="24" t="s">
        <v>812</v>
      </c>
      <c r="K492" s="31" t="s">
        <v>183</v>
      </c>
      <c r="R492" s="24">
        <v>10</v>
      </c>
      <c r="S492" s="32">
        <v>8</v>
      </c>
      <c r="T492" s="24">
        <v>105</v>
      </c>
      <c r="U492" s="31">
        <v>15</v>
      </c>
      <c r="W492" s="24">
        <v>8</v>
      </c>
      <c r="X492" s="31">
        <v>16</v>
      </c>
      <c r="AE492" s="24" t="s">
        <v>813</v>
      </c>
      <c r="AF492" s="31" t="s">
        <v>432</v>
      </c>
      <c r="AH492" s="31" t="s">
        <v>802</v>
      </c>
      <c r="AK492" s="34">
        <v>1</v>
      </c>
      <c r="AL492" s="24">
        <v>8.8239999999999998</v>
      </c>
      <c r="AP492" s="31" t="s">
        <v>413</v>
      </c>
    </row>
    <row r="493" spans="1:42" s="31" customFormat="1">
      <c r="A493" s="31" t="s">
        <v>644</v>
      </c>
      <c r="B493" s="31" t="s">
        <v>37</v>
      </c>
      <c r="C493" s="24" t="s">
        <v>16</v>
      </c>
      <c r="D493" s="24" t="s">
        <v>381</v>
      </c>
      <c r="F493" s="24" t="s">
        <v>809</v>
      </c>
      <c r="H493" s="24">
        <v>69</v>
      </c>
      <c r="I493" s="31">
        <v>18.600000000000001</v>
      </c>
      <c r="J493" s="24" t="s">
        <v>812</v>
      </c>
      <c r="K493" s="31" t="s">
        <v>183</v>
      </c>
      <c r="R493" s="24">
        <v>10</v>
      </c>
      <c r="S493" s="32">
        <v>8</v>
      </c>
      <c r="T493" s="24">
        <v>136</v>
      </c>
      <c r="U493" s="31">
        <v>15</v>
      </c>
      <c r="W493" s="24">
        <v>8</v>
      </c>
      <c r="X493" s="31">
        <v>16</v>
      </c>
      <c r="AE493" s="24" t="s">
        <v>813</v>
      </c>
      <c r="AF493" s="31" t="s">
        <v>432</v>
      </c>
      <c r="AH493" s="31" t="s">
        <v>802</v>
      </c>
      <c r="AK493" s="34">
        <v>1</v>
      </c>
      <c r="AL493" s="24">
        <v>0.41499999999999998</v>
      </c>
      <c r="AP493" s="31" t="s">
        <v>413</v>
      </c>
    </row>
    <row r="494" spans="1:42" s="31" customFormat="1">
      <c r="A494" s="31" t="s">
        <v>644</v>
      </c>
      <c r="B494" s="31" t="s">
        <v>37</v>
      </c>
      <c r="C494" s="24" t="s">
        <v>16</v>
      </c>
      <c r="D494" s="24" t="s">
        <v>381</v>
      </c>
      <c r="F494" s="24" t="s">
        <v>809</v>
      </c>
      <c r="H494" s="24">
        <v>69</v>
      </c>
      <c r="I494" s="31">
        <v>18.600000000000001</v>
      </c>
      <c r="J494" s="24" t="s">
        <v>812</v>
      </c>
      <c r="K494" s="31" t="s">
        <v>183</v>
      </c>
      <c r="R494" s="24">
        <v>0</v>
      </c>
      <c r="S494" s="32">
        <v>8</v>
      </c>
      <c r="T494" s="24">
        <v>44</v>
      </c>
      <c r="U494" s="31">
        <v>15</v>
      </c>
      <c r="W494" s="24">
        <v>24</v>
      </c>
      <c r="X494" s="31">
        <v>0</v>
      </c>
      <c r="AE494" s="24" t="s">
        <v>813</v>
      </c>
      <c r="AF494" s="31" t="s">
        <v>432</v>
      </c>
      <c r="AH494" s="31" t="s">
        <v>802</v>
      </c>
      <c r="AK494" s="34">
        <v>1</v>
      </c>
      <c r="AL494" s="24">
        <v>26.885999999999999</v>
      </c>
      <c r="AP494" s="31" t="s">
        <v>413</v>
      </c>
    </row>
    <row r="495" spans="1:42" s="31" customFormat="1">
      <c r="A495" s="31" t="s">
        <v>644</v>
      </c>
      <c r="B495" s="31" t="s">
        <v>37</v>
      </c>
      <c r="C495" s="24" t="s">
        <v>16</v>
      </c>
      <c r="D495" s="24" t="s">
        <v>381</v>
      </c>
      <c r="F495" s="24" t="s">
        <v>809</v>
      </c>
      <c r="H495" s="24">
        <v>69</v>
      </c>
      <c r="I495" s="31">
        <v>18.600000000000001</v>
      </c>
      <c r="J495" s="24" t="s">
        <v>812</v>
      </c>
      <c r="K495" s="31" t="s">
        <v>183</v>
      </c>
      <c r="R495" s="24">
        <v>0</v>
      </c>
      <c r="S495" s="32">
        <v>8</v>
      </c>
      <c r="T495" s="24">
        <v>74</v>
      </c>
      <c r="U495" s="31">
        <v>15</v>
      </c>
      <c r="W495" s="24">
        <v>24</v>
      </c>
      <c r="X495" s="31">
        <v>0</v>
      </c>
      <c r="AE495" s="24" t="s">
        <v>813</v>
      </c>
      <c r="AF495" s="31" t="s">
        <v>432</v>
      </c>
      <c r="AH495" s="31" t="s">
        <v>802</v>
      </c>
      <c r="AK495" s="34">
        <v>1</v>
      </c>
      <c r="AL495" s="24">
        <v>17.335999999999999</v>
      </c>
      <c r="AP495" s="31" t="s">
        <v>413</v>
      </c>
    </row>
    <row r="496" spans="1:42" s="31" customFormat="1">
      <c r="A496" s="31" t="s">
        <v>644</v>
      </c>
      <c r="B496" s="31" t="s">
        <v>37</v>
      </c>
      <c r="C496" s="24" t="s">
        <v>16</v>
      </c>
      <c r="D496" s="24" t="s">
        <v>381</v>
      </c>
      <c r="F496" s="24" t="s">
        <v>809</v>
      </c>
      <c r="H496" s="24">
        <v>69</v>
      </c>
      <c r="I496" s="31">
        <v>18.600000000000001</v>
      </c>
      <c r="J496" s="24" t="s">
        <v>812</v>
      </c>
      <c r="K496" s="31" t="s">
        <v>183</v>
      </c>
      <c r="R496" s="24">
        <v>0</v>
      </c>
      <c r="S496" s="32">
        <v>8</v>
      </c>
      <c r="T496" s="24">
        <v>105</v>
      </c>
      <c r="U496" s="31">
        <v>15</v>
      </c>
      <c r="W496" s="24">
        <v>24</v>
      </c>
      <c r="X496" s="31">
        <v>0</v>
      </c>
      <c r="AE496" s="24" t="s">
        <v>813</v>
      </c>
      <c r="AF496" s="31" t="s">
        <v>432</v>
      </c>
      <c r="AH496" s="31" t="s">
        <v>802</v>
      </c>
      <c r="AK496" s="34">
        <v>1</v>
      </c>
      <c r="AL496" s="24">
        <v>10.276999999999999</v>
      </c>
      <c r="AP496" s="31" t="s">
        <v>413</v>
      </c>
    </row>
    <row r="497" spans="1:42" s="31" customFormat="1">
      <c r="A497" s="31" t="s">
        <v>644</v>
      </c>
      <c r="B497" s="31" t="s">
        <v>37</v>
      </c>
      <c r="C497" s="24" t="s">
        <v>16</v>
      </c>
      <c r="D497" s="24" t="s">
        <v>381</v>
      </c>
      <c r="F497" s="24" t="s">
        <v>809</v>
      </c>
      <c r="H497" s="24">
        <v>69</v>
      </c>
      <c r="I497" s="31">
        <v>18.600000000000001</v>
      </c>
      <c r="J497" s="24" t="s">
        <v>812</v>
      </c>
      <c r="K497" s="31" t="s">
        <v>183</v>
      </c>
      <c r="R497" s="24">
        <v>0</v>
      </c>
      <c r="S497" s="32">
        <v>8</v>
      </c>
      <c r="T497" s="24">
        <v>136</v>
      </c>
      <c r="U497" s="31">
        <v>15</v>
      </c>
      <c r="W497" s="24">
        <v>24</v>
      </c>
      <c r="X497" s="31">
        <v>0</v>
      </c>
      <c r="AE497" s="24" t="s">
        <v>813</v>
      </c>
      <c r="AF497" s="31" t="s">
        <v>432</v>
      </c>
      <c r="AH497" s="31" t="s">
        <v>802</v>
      </c>
      <c r="AK497" s="34">
        <v>1</v>
      </c>
      <c r="AL497" s="24">
        <v>9.1349999999999998</v>
      </c>
      <c r="AP497" s="31" t="s">
        <v>413</v>
      </c>
    </row>
    <row r="498" spans="1:42" s="31" customFormat="1">
      <c r="A498" s="31" t="s">
        <v>644</v>
      </c>
      <c r="B498" s="31" t="s">
        <v>37</v>
      </c>
      <c r="C498" s="24" t="s">
        <v>16</v>
      </c>
      <c r="D498" s="24" t="s">
        <v>381</v>
      </c>
      <c r="F498" s="24" t="s">
        <v>809</v>
      </c>
      <c r="H498" s="24">
        <v>69</v>
      </c>
      <c r="I498" s="31">
        <v>18.600000000000001</v>
      </c>
      <c r="J498" s="24" t="s">
        <v>812</v>
      </c>
      <c r="K498" s="31" t="s">
        <v>183</v>
      </c>
      <c r="R498" s="24">
        <v>5</v>
      </c>
      <c r="S498" s="32">
        <v>8</v>
      </c>
      <c r="T498" s="24">
        <v>44</v>
      </c>
      <c r="U498" s="31">
        <v>15</v>
      </c>
      <c r="W498" s="24">
        <v>24</v>
      </c>
      <c r="X498" s="31">
        <v>0</v>
      </c>
      <c r="AE498" s="24" t="s">
        <v>813</v>
      </c>
      <c r="AF498" s="31" t="s">
        <v>432</v>
      </c>
      <c r="AH498" s="31" t="s">
        <v>802</v>
      </c>
      <c r="AK498" s="34">
        <v>1</v>
      </c>
      <c r="AL498" s="24">
        <v>25.329000000000001</v>
      </c>
      <c r="AP498" s="31" t="s">
        <v>413</v>
      </c>
    </row>
    <row r="499" spans="1:42" s="31" customFormat="1">
      <c r="A499" s="31" t="s">
        <v>644</v>
      </c>
      <c r="B499" s="31" t="s">
        <v>37</v>
      </c>
      <c r="C499" s="24" t="s">
        <v>16</v>
      </c>
      <c r="D499" s="24" t="s">
        <v>381</v>
      </c>
      <c r="F499" s="24" t="s">
        <v>809</v>
      </c>
      <c r="H499" s="24">
        <v>69</v>
      </c>
      <c r="I499" s="31">
        <v>18.600000000000001</v>
      </c>
      <c r="J499" s="24" t="s">
        <v>812</v>
      </c>
      <c r="K499" s="31" t="s">
        <v>183</v>
      </c>
      <c r="R499" s="24">
        <v>5</v>
      </c>
      <c r="S499" s="32">
        <v>8</v>
      </c>
      <c r="T499" s="24">
        <v>74</v>
      </c>
      <c r="U499" s="31">
        <v>15</v>
      </c>
      <c r="W499" s="24">
        <v>24</v>
      </c>
      <c r="X499" s="31">
        <v>0</v>
      </c>
      <c r="AE499" s="24" t="s">
        <v>813</v>
      </c>
      <c r="AF499" s="31" t="s">
        <v>432</v>
      </c>
      <c r="AH499" s="31" t="s">
        <v>802</v>
      </c>
      <c r="AK499" s="34">
        <v>1</v>
      </c>
      <c r="AL499" s="24">
        <v>15.882</v>
      </c>
      <c r="AP499" s="31" t="s">
        <v>413</v>
      </c>
    </row>
    <row r="500" spans="1:42" s="31" customFormat="1">
      <c r="A500" s="31" t="s">
        <v>644</v>
      </c>
      <c r="B500" s="31" t="s">
        <v>37</v>
      </c>
      <c r="C500" s="24" t="s">
        <v>16</v>
      </c>
      <c r="D500" s="24" t="s">
        <v>381</v>
      </c>
      <c r="F500" s="24" t="s">
        <v>809</v>
      </c>
      <c r="H500" s="24">
        <v>69</v>
      </c>
      <c r="I500" s="31">
        <v>18.600000000000001</v>
      </c>
      <c r="J500" s="24" t="s">
        <v>812</v>
      </c>
      <c r="K500" s="31" t="s">
        <v>183</v>
      </c>
      <c r="R500" s="24">
        <v>5</v>
      </c>
      <c r="S500" s="32">
        <v>8</v>
      </c>
      <c r="T500" s="24">
        <v>105</v>
      </c>
      <c r="U500" s="31">
        <v>15</v>
      </c>
      <c r="W500" s="24">
        <v>24</v>
      </c>
      <c r="X500" s="31">
        <v>0</v>
      </c>
      <c r="AE500" s="24" t="s">
        <v>813</v>
      </c>
      <c r="AF500" s="31" t="s">
        <v>432</v>
      </c>
      <c r="AH500" s="31" t="s">
        <v>802</v>
      </c>
      <c r="AK500" s="34">
        <v>1</v>
      </c>
      <c r="AL500" s="24">
        <v>9.6539999999999999</v>
      </c>
      <c r="AP500" s="31" t="s">
        <v>413</v>
      </c>
    </row>
    <row r="501" spans="1:42" s="31" customFormat="1">
      <c r="A501" s="31" t="s">
        <v>644</v>
      </c>
      <c r="B501" s="31" t="s">
        <v>37</v>
      </c>
      <c r="C501" s="24" t="s">
        <v>16</v>
      </c>
      <c r="D501" s="24" t="s">
        <v>381</v>
      </c>
      <c r="F501" s="24" t="s">
        <v>809</v>
      </c>
      <c r="H501" s="24">
        <v>69</v>
      </c>
      <c r="I501" s="31">
        <v>18.600000000000001</v>
      </c>
      <c r="J501" s="24" t="s">
        <v>812</v>
      </c>
      <c r="K501" s="31" t="s">
        <v>183</v>
      </c>
      <c r="R501" s="24">
        <v>5</v>
      </c>
      <c r="S501" s="32">
        <v>8</v>
      </c>
      <c r="T501" s="24">
        <v>136</v>
      </c>
      <c r="U501" s="31">
        <v>15</v>
      </c>
      <c r="W501" s="24">
        <v>24</v>
      </c>
      <c r="X501" s="31">
        <v>0</v>
      </c>
      <c r="AE501" s="24" t="s">
        <v>813</v>
      </c>
      <c r="AF501" s="31" t="s">
        <v>432</v>
      </c>
      <c r="AH501" s="31" t="s">
        <v>802</v>
      </c>
      <c r="AK501" s="34">
        <v>1</v>
      </c>
      <c r="AL501" s="24">
        <v>2.907</v>
      </c>
      <c r="AP501" s="31" t="s">
        <v>413</v>
      </c>
    </row>
    <row r="502" spans="1:42" s="31" customFormat="1">
      <c r="A502" s="31" t="s">
        <v>644</v>
      </c>
      <c r="B502" s="31" t="s">
        <v>37</v>
      </c>
      <c r="C502" s="24" t="s">
        <v>16</v>
      </c>
      <c r="D502" s="24" t="s">
        <v>381</v>
      </c>
      <c r="F502" s="24" t="s">
        <v>809</v>
      </c>
      <c r="H502" s="24">
        <v>69</v>
      </c>
      <c r="I502" s="31">
        <v>18.600000000000001</v>
      </c>
      <c r="J502" s="24" t="s">
        <v>812</v>
      </c>
      <c r="K502" s="31" t="s">
        <v>183</v>
      </c>
      <c r="R502" s="24">
        <v>10</v>
      </c>
      <c r="S502" s="32">
        <v>8</v>
      </c>
      <c r="T502" s="24">
        <v>44</v>
      </c>
      <c r="U502" s="31">
        <v>15</v>
      </c>
      <c r="W502" s="24">
        <v>24</v>
      </c>
      <c r="X502" s="31">
        <v>0</v>
      </c>
      <c r="AE502" s="24" t="s">
        <v>813</v>
      </c>
      <c r="AF502" s="31" t="s">
        <v>432</v>
      </c>
      <c r="AH502" s="31" t="s">
        <v>802</v>
      </c>
      <c r="AK502" s="34">
        <v>1</v>
      </c>
      <c r="AL502" s="24">
        <v>39.758000000000003</v>
      </c>
      <c r="AP502" s="31" t="s">
        <v>413</v>
      </c>
    </row>
    <row r="503" spans="1:42" s="31" customFormat="1">
      <c r="A503" s="31" t="s">
        <v>644</v>
      </c>
      <c r="B503" s="31" t="s">
        <v>37</v>
      </c>
      <c r="C503" s="24" t="s">
        <v>16</v>
      </c>
      <c r="D503" s="24" t="s">
        <v>381</v>
      </c>
      <c r="F503" s="24" t="s">
        <v>809</v>
      </c>
      <c r="H503" s="24">
        <v>69</v>
      </c>
      <c r="I503" s="31">
        <v>18.600000000000001</v>
      </c>
      <c r="J503" s="24" t="s">
        <v>812</v>
      </c>
      <c r="K503" s="31" t="s">
        <v>183</v>
      </c>
      <c r="R503" s="24">
        <v>10</v>
      </c>
      <c r="S503" s="32">
        <v>8</v>
      </c>
      <c r="T503" s="24">
        <v>74</v>
      </c>
      <c r="U503" s="31">
        <v>15</v>
      </c>
      <c r="W503" s="24">
        <v>24</v>
      </c>
      <c r="X503" s="31">
        <v>0</v>
      </c>
      <c r="AE503" s="24" t="s">
        <v>813</v>
      </c>
      <c r="AF503" s="31" t="s">
        <v>432</v>
      </c>
      <c r="AH503" s="31" t="s">
        <v>802</v>
      </c>
      <c r="AK503" s="34">
        <v>1</v>
      </c>
      <c r="AL503" s="24">
        <v>17.231999999999999</v>
      </c>
      <c r="AP503" s="31" t="s">
        <v>413</v>
      </c>
    </row>
    <row r="504" spans="1:42" s="31" customFormat="1">
      <c r="A504" s="31" t="s">
        <v>644</v>
      </c>
      <c r="B504" s="31" t="s">
        <v>37</v>
      </c>
      <c r="C504" s="24" t="s">
        <v>16</v>
      </c>
      <c r="D504" s="24" t="s">
        <v>381</v>
      </c>
      <c r="F504" s="24" t="s">
        <v>809</v>
      </c>
      <c r="H504" s="24">
        <v>69</v>
      </c>
      <c r="I504" s="31">
        <v>18.600000000000001</v>
      </c>
      <c r="J504" s="24" t="s">
        <v>812</v>
      </c>
      <c r="K504" s="31" t="s">
        <v>183</v>
      </c>
      <c r="R504" s="24">
        <v>10</v>
      </c>
      <c r="S504" s="32">
        <v>8</v>
      </c>
      <c r="T504" s="24">
        <v>105</v>
      </c>
      <c r="U504" s="31">
        <v>15</v>
      </c>
      <c r="W504" s="24">
        <v>24</v>
      </c>
      <c r="X504" s="31">
        <v>0</v>
      </c>
      <c r="AE504" s="24" t="s">
        <v>813</v>
      </c>
      <c r="AF504" s="31" t="s">
        <v>432</v>
      </c>
      <c r="AH504" s="31" t="s">
        <v>802</v>
      </c>
      <c r="AK504" s="34">
        <v>1</v>
      </c>
      <c r="AL504" s="24">
        <v>7.6820000000000004</v>
      </c>
      <c r="AP504" s="31" t="s">
        <v>413</v>
      </c>
    </row>
    <row r="505" spans="1:42" s="31" customFormat="1">
      <c r="A505" s="31" t="s">
        <v>644</v>
      </c>
      <c r="B505" s="31" t="s">
        <v>37</v>
      </c>
      <c r="C505" s="24" t="s">
        <v>16</v>
      </c>
      <c r="D505" s="24" t="s">
        <v>381</v>
      </c>
      <c r="F505" s="24" t="s">
        <v>809</v>
      </c>
      <c r="H505" s="24">
        <v>69</v>
      </c>
      <c r="I505" s="31">
        <v>18.600000000000001</v>
      </c>
      <c r="J505" s="24" t="s">
        <v>812</v>
      </c>
      <c r="K505" s="31" t="s">
        <v>183</v>
      </c>
      <c r="R505" s="24">
        <v>10</v>
      </c>
      <c r="S505" s="32">
        <v>8</v>
      </c>
      <c r="T505" s="24">
        <v>136</v>
      </c>
      <c r="U505" s="31">
        <v>15</v>
      </c>
      <c r="W505" s="24">
        <v>24</v>
      </c>
      <c r="X505" s="31">
        <v>0</v>
      </c>
      <c r="AE505" s="24" t="s">
        <v>813</v>
      </c>
      <c r="AF505" s="31" t="s">
        <v>432</v>
      </c>
      <c r="AH505" s="31" t="s">
        <v>802</v>
      </c>
      <c r="AK505" s="34">
        <v>1</v>
      </c>
      <c r="AL505" s="24">
        <v>0.311</v>
      </c>
      <c r="AP505" s="31" t="s">
        <v>413</v>
      </c>
    </row>
    <row r="506" spans="1:42" s="31" customFormat="1">
      <c r="A506" s="31" t="s">
        <v>644</v>
      </c>
      <c r="B506" s="31" t="s">
        <v>37</v>
      </c>
      <c r="C506" s="24" t="s">
        <v>16</v>
      </c>
      <c r="D506" s="24" t="s">
        <v>381</v>
      </c>
      <c r="F506" s="24" t="s">
        <v>810</v>
      </c>
      <c r="H506" s="24">
        <v>64</v>
      </c>
      <c r="I506" s="31">
        <v>11.5</v>
      </c>
      <c r="J506" s="24" t="s">
        <v>812</v>
      </c>
      <c r="K506" s="31" t="s">
        <v>183</v>
      </c>
      <c r="R506" s="24">
        <v>0</v>
      </c>
      <c r="S506" s="32">
        <v>8</v>
      </c>
      <c r="T506" s="24">
        <v>44</v>
      </c>
      <c r="U506" s="31">
        <v>15</v>
      </c>
      <c r="W506" s="24">
        <v>8</v>
      </c>
      <c r="X506" s="31">
        <v>16</v>
      </c>
      <c r="AE506" s="24" t="s">
        <v>813</v>
      </c>
      <c r="AF506" s="31" t="s">
        <v>432</v>
      </c>
      <c r="AH506" s="31" t="s">
        <v>802</v>
      </c>
      <c r="AK506" s="34">
        <v>1</v>
      </c>
      <c r="AL506" s="24">
        <v>43.598999999999997</v>
      </c>
      <c r="AP506" s="31" t="s">
        <v>413</v>
      </c>
    </row>
    <row r="507" spans="1:42" s="31" customFormat="1">
      <c r="A507" s="31" t="s">
        <v>644</v>
      </c>
      <c r="B507" s="31" t="s">
        <v>37</v>
      </c>
      <c r="C507" s="24" t="s">
        <v>16</v>
      </c>
      <c r="D507" s="24" t="s">
        <v>381</v>
      </c>
      <c r="F507" s="24" t="s">
        <v>810</v>
      </c>
      <c r="H507" s="24">
        <v>64</v>
      </c>
      <c r="I507" s="31">
        <v>11.5</v>
      </c>
      <c r="J507" s="24" t="s">
        <v>812</v>
      </c>
      <c r="K507" s="31" t="s">
        <v>183</v>
      </c>
      <c r="R507" s="24">
        <v>0</v>
      </c>
      <c r="S507" s="32">
        <v>8</v>
      </c>
      <c r="T507" s="24">
        <v>74</v>
      </c>
      <c r="U507" s="31">
        <v>15</v>
      </c>
      <c r="W507" s="24">
        <v>8</v>
      </c>
      <c r="X507" s="31">
        <v>16</v>
      </c>
      <c r="AE507" s="24" t="s">
        <v>813</v>
      </c>
      <c r="AF507" s="31" t="s">
        <v>432</v>
      </c>
      <c r="AH507" s="31" t="s">
        <v>802</v>
      </c>
      <c r="AK507" s="34">
        <v>1</v>
      </c>
      <c r="AL507" s="24">
        <v>26.158999999999999</v>
      </c>
      <c r="AP507" s="31" t="s">
        <v>413</v>
      </c>
    </row>
    <row r="508" spans="1:42" s="31" customFormat="1">
      <c r="A508" s="31" t="s">
        <v>644</v>
      </c>
      <c r="B508" s="31" t="s">
        <v>37</v>
      </c>
      <c r="C508" s="24" t="s">
        <v>16</v>
      </c>
      <c r="D508" s="24" t="s">
        <v>381</v>
      </c>
      <c r="F508" s="24" t="s">
        <v>810</v>
      </c>
      <c r="H508" s="24">
        <v>64</v>
      </c>
      <c r="I508" s="31">
        <v>11.5</v>
      </c>
      <c r="J508" s="24" t="s">
        <v>812</v>
      </c>
      <c r="K508" s="31" t="s">
        <v>183</v>
      </c>
      <c r="R508" s="24">
        <v>0</v>
      </c>
      <c r="S508" s="32">
        <v>8</v>
      </c>
      <c r="T508" s="24">
        <v>105</v>
      </c>
      <c r="U508" s="31">
        <v>15</v>
      </c>
      <c r="W508" s="24">
        <v>8</v>
      </c>
      <c r="X508" s="31">
        <v>16</v>
      </c>
      <c r="AE508" s="24" t="s">
        <v>813</v>
      </c>
      <c r="AF508" s="31" t="s">
        <v>432</v>
      </c>
      <c r="AH508" s="31" t="s">
        <v>802</v>
      </c>
      <c r="AK508" s="34">
        <v>1</v>
      </c>
      <c r="AL508" s="24">
        <v>13.494999999999999</v>
      </c>
      <c r="AP508" s="31" t="s">
        <v>413</v>
      </c>
    </row>
    <row r="509" spans="1:42" s="31" customFormat="1">
      <c r="A509" s="31" t="s">
        <v>644</v>
      </c>
      <c r="B509" s="31" t="s">
        <v>37</v>
      </c>
      <c r="C509" s="24" t="s">
        <v>16</v>
      </c>
      <c r="D509" s="24" t="s">
        <v>381</v>
      </c>
      <c r="F509" s="24" t="s">
        <v>810</v>
      </c>
      <c r="H509" s="24">
        <v>64</v>
      </c>
      <c r="I509" s="31">
        <v>11.5</v>
      </c>
      <c r="J509" s="24" t="s">
        <v>812</v>
      </c>
      <c r="K509" s="31" t="s">
        <v>183</v>
      </c>
      <c r="R509" s="24">
        <v>0</v>
      </c>
      <c r="S509" s="32">
        <v>8</v>
      </c>
      <c r="T509" s="24">
        <v>136</v>
      </c>
      <c r="U509" s="31">
        <v>15</v>
      </c>
      <c r="W509" s="24">
        <v>8</v>
      </c>
      <c r="X509" s="31">
        <v>16</v>
      </c>
      <c r="AE509" s="24" t="s">
        <v>813</v>
      </c>
      <c r="AF509" s="31" t="s">
        <v>432</v>
      </c>
      <c r="AH509" s="31" t="s">
        <v>802</v>
      </c>
      <c r="AK509" s="34">
        <v>1</v>
      </c>
      <c r="AL509" s="24">
        <v>10.173</v>
      </c>
      <c r="AP509" s="31" t="s">
        <v>413</v>
      </c>
    </row>
    <row r="510" spans="1:42" s="31" customFormat="1">
      <c r="A510" s="31" t="s">
        <v>644</v>
      </c>
      <c r="B510" s="31" t="s">
        <v>37</v>
      </c>
      <c r="C510" s="24" t="s">
        <v>16</v>
      </c>
      <c r="D510" s="24" t="s">
        <v>381</v>
      </c>
      <c r="F510" s="24" t="s">
        <v>810</v>
      </c>
      <c r="H510" s="24">
        <v>64</v>
      </c>
      <c r="I510" s="31">
        <v>11.5</v>
      </c>
      <c r="J510" s="24" t="s">
        <v>812</v>
      </c>
      <c r="K510" s="31" t="s">
        <v>183</v>
      </c>
      <c r="R510" s="24">
        <v>5</v>
      </c>
      <c r="S510" s="32">
        <v>8</v>
      </c>
      <c r="T510" s="24">
        <v>44</v>
      </c>
      <c r="U510" s="31">
        <v>15</v>
      </c>
      <c r="W510" s="24">
        <v>8</v>
      </c>
      <c r="X510" s="31">
        <v>16</v>
      </c>
      <c r="AE510" s="24" t="s">
        <v>813</v>
      </c>
      <c r="AF510" s="31" t="s">
        <v>432</v>
      </c>
      <c r="AH510" s="31" t="s">
        <v>802</v>
      </c>
      <c r="AK510" s="34">
        <v>1</v>
      </c>
      <c r="AL510" s="24">
        <v>48.165999999999997</v>
      </c>
      <c r="AP510" s="31" t="s">
        <v>413</v>
      </c>
    </row>
    <row r="511" spans="1:42" s="31" customFormat="1">
      <c r="A511" s="31" t="s">
        <v>644</v>
      </c>
      <c r="B511" s="31" t="s">
        <v>37</v>
      </c>
      <c r="C511" s="24" t="s">
        <v>16</v>
      </c>
      <c r="D511" s="24" t="s">
        <v>381</v>
      </c>
      <c r="F511" s="24" t="s">
        <v>810</v>
      </c>
      <c r="H511" s="24">
        <v>64</v>
      </c>
      <c r="I511" s="31">
        <v>11.5</v>
      </c>
      <c r="J511" s="24" t="s">
        <v>812</v>
      </c>
      <c r="K511" s="31" t="s">
        <v>183</v>
      </c>
      <c r="R511" s="24">
        <v>5</v>
      </c>
      <c r="S511" s="32">
        <v>8</v>
      </c>
      <c r="T511" s="24">
        <v>74</v>
      </c>
      <c r="U511" s="31">
        <v>15</v>
      </c>
      <c r="W511" s="24">
        <v>8</v>
      </c>
      <c r="X511" s="31">
        <v>16</v>
      </c>
      <c r="AE511" s="24" t="s">
        <v>813</v>
      </c>
      <c r="AF511" s="31" t="s">
        <v>432</v>
      </c>
      <c r="AH511" s="31" t="s">
        <v>802</v>
      </c>
      <c r="AK511" s="34">
        <v>1</v>
      </c>
      <c r="AL511" s="24">
        <v>26.263000000000002</v>
      </c>
      <c r="AP511" s="31" t="s">
        <v>413</v>
      </c>
    </row>
    <row r="512" spans="1:42" s="31" customFormat="1">
      <c r="A512" s="31" t="s">
        <v>644</v>
      </c>
      <c r="B512" s="31" t="s">
        <v>37</v>
      </c>
      <c r="C512" s="24" t="s">
        <v>16</v>
      </c>
      <c r="D512" s="24" t="s">
        <v>381</v>
      </c>
      <c r="F512" s="24" t="s">
        <v>810</v>
      </c>
      <c r="H512" s="24">
        <v>64</v>
      </c>
      <c r="I512" s="31">
        <v>11.5</v>
      </c>
      <c r="J512" s="24" t="s">
        <v>812</v>
      </c>
      <c r="K512" s="31" t="s">
        <v>183</v>
      </c>
      <c r="R512" s="24">
        <v>5</v>
      </c>
      <c r="S512" s="32">
        <v>8</v>
      </c>
      <c r="T512" s="24">
        <v>105</v>
      </c>
      <c r="U512" s="31">
        <v>15</v>
      </c>
      <c r="W512" s="24">
        <v>8</v>
      </c>
      <c r="X512" s="31">
        <v>16</v>
      </c>
      <c r="AE512" s="24" t="s">
        <v>813</v>
      </c>
      <c r="AF512" s="31" t="s">
        <v>432</v>
      </c>
      <c r="AH512" s="31" t="s">
        <v>802</v>
      </c>
      <c r="AK512" s="34">
        <v>1</v>
      </c>
      <c r="AL512" s="24">
        <v>9.5500000000000007</v>
      </c>
      <c r="AP512" s="31" t="s">
        <v>413</v>
      </c>
    </row>
    <row r="513" spans="1:42" s="31" customFormat="1">
      <c r="A513" s="31" t="s">
        <v>644</v>
      </c>
      <c r="B513" s="31" t="s">
        <v>37</v>
      </c>
      <c r="C513" s="24" t="s">
        <v>16</v>
      </c>
      <c r="D513" s="24" t="s">
        <v>381</v>
      </c>
      <c r="F513" s="24" t="s">
        <v>810</v>
      </c>
      <c r="H513" s="24">
        <v>64</v>
      </c>
      <c r="I513" s="31">
        <v>11.5</v>
      </c>
      <c r="J513" s="24" t="s">
        <v>812</v>
      </c>
      <c r="K513" s="31" t="s">
        <v>183</v>
      </c>
      <c r="R513" s="24">
        <v>5</v>
      </c>
      <c r="S513" s="32">
        <v>8</v>
      </c>
      <c r="T513" s="24">
        <v>136</v>
      </c>
      <c r="U513" s="31">
        <v>15</v>
      </c>
      <c r="W513" s="24">
        <v>8</v>
      </c>
      <c r="X513" s="31">
        <v>16</v>
      </c>
      <c r="AE513" s="24" t="s">
        <v>813</v>
      </c>
      <c r="AF513" s="31" t="s">
        <v>432</v>
      </c>
      <c r="AH513" s="31" t="s">
        <v>802</v>
      </c>
      <c r="AK513" s="34">
        <v>1</v>
      </c>
      <c r="AL513" s="24">
        <v>7.4740000000000002</v>
      </c>
      <c r="AP513" s="31" t="s">
        <v>413</v>
      </c>
    </row>
    <row r="514" spans="1:42" s="31" customFormat="1">
      <c r="A514" s="31" t="s">
        <v>644</v>
      </c>
      <c r="B514" s="31" t="s">
        <v>37</v>
      </c>
      <c r="C514" s="24" t="s">
        <v>16</v>
      </c>
      <c r="D514" s="24" t="s">
        <v>381</v>
      </c>
      <c r="F514" s="24" t="s">
        <v>810</v>
      </c>
      <c r="H514" s="24">
        <v>64</v>
      </c>
      <c r="I514" s="31">
        <v>11.5</v>
      </c>
      <c r="J514" s="24" t="s">
        <v>812</v>
      </c>
      <c r="K514" s="31" t="s">
        <v>183</v>
      </c>
      <c r="R514" s="24">
        <v>10</v>
      </c>
      <c r="S514" s="32">
        <v>8</v>
      </c>
      <c r="T514" s="24">
        <v>44</v>
      </c>
      <c r="U514" s="31">
        <v>15</v>
      </c>
      <c r="W514" s="24">
        <v>8</v>
      </c>
      <c r="X514" s="31">
        <v>16</v>
      </c>
      <c r="AE514" s="24" t="s">
        <v>813</v>
      </c>
      <c r="AF514" s="31" t="s">
        <v>432</v>
      </c>
      <c r="AH514" s="31" t="s">
        <v>802</v>
      </c>
      <c r="AK514" s="34">
        <v>1</v>
      </c>
      <c r="AL514" s="24">
        <v>50.345999999999997</v>
      </c>
      <c r="AP514" s="31" t="s">
        <v>413</v>
      </c>
    </row>
    <row r="515" spans="1:42" s="31" customFormat="1">
      <c r="A515" s="31" t="s">
        <v>644</v>
      </c>
      <c r="B515" s="31" t="s">
        <v>37</v>
      </c>
      <c r="C515" s="24" t="s">
        <v>16</v>
      </c>
      <c r="D515" s="24" t="s">
        <v>381</v>
      </c>
      <c r="F515" s="24" t="s">
        <v>810</v>
      </c>
      <c r="H515" s="24">
        <v>64</v>
      </c>
      <c r="I515" s="31">
        <v>11.5</v>
      </c>
      <c r="J515" s="24" t="s">
        <v>812</v>
      </c>
      <c r="K515" s="31" t="s">
        <v>183</v>
      </c>
      <c r="R515" s="24">
        <v>10</v>
      </c>
      <c r="S515" s="32">
        <v>8</v>
      </c>
      <c r="T515" s="24">
        <v>74</v>
      </c>
      <c r="U515" s="31">
        <v>15</v>
      </c>
      <c r="W515" s="24">
        <v>8</v>
      </c>
      <c r="X515" s="31">
        <v>16</v>
      </c>
      <c r="AE515" s="24" t="s">
        <v>813</v>
      </c>
      <c r="AF515" s="31" t="s">
        <v>432</v>
      </c>
      <c r="AH515" s="31" t="s">
        <v>802</v>
      </c>
      <c r="AK515" s="34">
        <v>1</v>
      </c>
      <c r="AL515" s="24">
        <v>29.17</v>
      </c>
      <c r="AP515" s="31" t="s">
        <v>413</v>
      </c>
    </row>
    <row r="516" spans="1:42" s="31" customFormat="1">
      <c r="A516" s="31" t="s">
        <v>644</v>
      </c>
      <c r="B516" s="31" t="s">
        <v>37</v>
      </c>
      <c r="C516" s="24" t="s">
        <v>16</v>
      </c>
      <c r="D516" s="24" t="s">
        <v>381</v>
      </c>
      <c r="F516" s="24" t="s">
        <v>810</v>
      </c>
      <c r="H516" s="24">
        <v>64</v>
      </c>
      <c r="I516" s="31">
        <v>11.5</v>
      </c>
      <c r="J516" s="24" t="s">
        <v>812</v>
      </c>
      <c r="K516" s="31" t="s">
        <v>183</v>
      </c>
      <c r="R516" s="24">
        <v>10</v>
      </c>
      <c r="S516" s="32">
        <v>8</v>
      </c>
      <c r="T516" s="24">
        <v>105</v>
      </c>
      <c r="U516" s="31">
        <v>15</v>
      </c>
      <c r="W516" s="24">
        <v>8</v>
      </c>
      <c r="X516" s="31">
        <v>16</v>
      </c>
      <c r="AE516" s="24" t="s">
        <v>813</v>
      </c>
      <c r="AF516" s="31" t="s">
        <v>432</v>
      </c>
      <c r="AH516" s="31" t="s">
        <v>802</v>
      </c>
      <c r="AK516" s="34">
        <v>1</v>
      </c>
      <c r="AL516" s="24">
        <v>11.003</v>
      </c>
      <c r="AP516" s="31" t="s">
        <v>413</v>
      </c>
    </row>
    <row r="517" spans="1:42" s="31" customFormat="1">
      <c r="A517" s="31" t="s">
        <v>644</v>
      </c>
      <c r="B517" s="31" t="s">
        <v>37</v>
      </c>
      <c r="C517" s="24" t="s">
        <v>16</v>
      </c>
      <c r="D517" s="24" t="s">
        <v>381</v>
      </c>
      <c r="F517" s="24" t="s">
        <v>810</v>
      </c>
      <c r="H517" s="24">
        <v>64</v>
      </c>
      <c r="I517" s="31">
        <v>11.5</v>
      </c>
      <c r="J517" s="24" t="s">
        <v>812</v>
      </c>
      <c r="K517" s="31" t="s">
        <v>183</v>
      </c>
      <c r="R517" s="24">
        <v>10</v>
      </c>
      <c r="S517" s="32">
        <v>8</v>
      </c>
      <c r="T517" s="24">
        <v>136</v>
      </c>
      <c r="U517" s="31">
        <v>15</v>
      </c>
      <c r="W517" s="24">
        <v>8</v>
      </c>
      <c r="X517" s="31">
        <v>16</v>
      </c>
      <c r="AE517" s="24" t="s">
        <v>813</v>
      </c>
      <c r="AF517" s="31" t="s">
        <v>432</v>
      </c>
      <c r="AH517" s="31" t="s">
        <v>802</v>
      </c>
      <c r="AK517" s="34">
        <v>1</v>
      </c>
      <c r="AL517" s="24">
        <v>4.2560000000000002</v>
      </c>
      <c r="AP517" s="31" t="s">
        <v>413</v>
      </c>
    </row>
    <row r="518" spans="1:42" s="31" customFormat="1">
      <c r="A518" s="31" t="s">
        <v>644</v>
      </c>
      <c r="B518" s="31" t="s">
        <v>37</v>
      </c>
      <c r="C518" s="24" t="s">
        <v>16</v>
      </c>
      <c r="D518" s="24" t="s">
        <v>381</v>
      </c>
      <c r="F518" s="24" t="s">
        <v>810</v>
      </c>
      <c r="H518" s="24">
        <v>64</v>
      </c>
      <c r="I518" s="31">
        <v>11.5</v>
      </c>
      <c r="J518" s="24" t="s">
        <v>812</v>
      </c>
      <c r="K518" s="31" t="s">
        <v>183</v>
      </c>
      <c r="R518" s="24">
        <v>0</v>
      </c>
      <c r="S518" s="32">
        <v>8</v>
      </c>
      <c r="T518" s="24">
        <v>44</v>
      </c>
      <c r="U518" s="31">
        <v>15</v>
      </c>
      <c r="W518" s="24">
        <v>24</v>
      </c>
      <c r="X518" s="31">
        <v>0</v>
      </c>
      <c r="AE518" s="24" t="s">
        <v>813</v>
      </c>
      <c r="AF518" s="31" t="s">
        <v>432</v>
      </c>
      <c r="AH518" s="31" t="s">
        <v>802</v>
      </c>
      <c r="AK518" s="34">
        <v>1</v>
      </c>
      <c r="AL518" s="24">
        <v>30.727</v>
      </c>
      <c r="AP518" s="31" t="s">
        <v>413</v>
      </c>
    </row>
    <row r="519" spans="1:42" s="31" customFormat="1">
      <c r="A519" s="31" t="s">
        <v>644</v>
      </c>
      <c r="B519" s="31" t="s">
        <v>37</v>
      </c>
      <c r="C519" s="24" t="s">
        <v>16</v>
      </c>
      <c r="D519" s="24" t="s">
        <v>381</v>
      </c>
      <c r="F519" s="24" t="s">
        <v>810</v>
      </c>
      <c r="H519" s="24">
        <v>64</v>
      </c>
      <c r="I519" s="31">
        <v>11.5</v>
      </c>
      <c r="J519" s="24" t="s">
        <v>812</v>
      </c>
      <c r="K519" s="31" t="s">
        <v>183</v>
      </c>
      <c r="R519" s="24">
        <v>0</v>
      </c>
      <c r="S519" s="32">
        <v>8</v>
      </c>
      <c r="T519" s="24">
        <v>74</v>
      </c>
      <c r="U519" s="31">
        <v>15</v>
      </c>
      <c r="W519" s="24">
        <v>24</v>
      </c>
      <c r="X519" s="31">
        <v>0</v>
      </c>
      <c r="AE519" s="24" t="s">
        <v>813</v>
      </c>
      <c r="AF519" s="31" t="s">
        <v>432</v>
      </c>
      <c r="AH519" s="31" t="s">
        <v>802</v>
      </c>
      <c r="AK519" s="34">
        <v>1</v>
      </c>
      <c r="AL519" s="24">
        <v>16.09</v>
      </c>
      <c r="AP519" s="31" t="s">
        <v>413</v>
      </c>
    </row>
    <row r="520" spans="1:42" s="31" customFormat="1">
      <c r="A520" s="31" t="s">
        <v>644</v>
      </c>
      <c r="B520" s="31" t="s">
        <v>37</v>
      </c>
      <c r="C520" s="24" t="s">
        <v>16</v>
      </c>
      <c r="D520" s="24" t="s">
        <v>381</v>
      </c>
      <c r="F520" s="24" t="s">
        <v>810</v>
      </c>
      <c r="H520" s="24">
        <v>64</v>
      </c>
      <c r="I520" s="31">
        <v>11.5</v>
      </c>
      <c r="J520" s="24" t="s">
        <v>812</v>
      </c>
      <c r="K520" s="31" t="s">
        <v>183</v>
      </c>
      <c r="R520" s="24">
        <v>0</v>
      </c>
      <c r="S520" s="32">
        <v>8</v>
      </c>
      <c r="T520" s="24">
        <v>105</v>
      </c>
      <c r="U520" s="31">
        <v>15</v>
      </c>
      <c r="W520" s="24">
        <v>24</v>
      </c>
      <c r="X520" s="31">
        <v>0</v>
      </c>
      <c r="AE520" s="24" t="s">
        <v>813</v>
      </c>
      <c r="AF520" s="31" t="s">
        <v>432</v>
      </c>
      <c r="AH520" s="31" t="s">
        <v>802</v>
      </c>
      <c r="AK520" s="34">
        <v>1</v>
      </c>
      <c r="AL520" s="24">
        <v>12.249000000000001</v>
      </c>
      <c r="AP520" s="31" t="s">
        <v>413</v>
      </c>
    </row>
    <row r="521" spans="1:42" s="31" customFormat="1">
      <c r="A521" s="31" t="s">
        <v>644</v>
      </c>
      <c r="B521" s="31" t="s">
        <v>37</v>
      </c>
      <c r="C521" s="24" t="s">
        <v>16</v>
      </c>
      <c r="D521" s="24" t="s">
        <v>381</v>
      </c>
      <c r="F521" s="24" t="s">
        <v>810</v>
      </c>
      <c r="H521" s="24">
        <v>64</v>
      </c>
      <c r="I521" s="31">
        <v>11.5</v>
      </c>
      <c r="J521" s="24" t="s">
        <v>812</v>
      </c>
      <c r="K521" s="31" t="s">
        <v>183</v>
      </c>
      <c r="R521" s="24">
        <v>0</v>
      </c>
      <c r="S521" s="32">
        <v>8</v>
      </c>
      <c r="T521" s="24">
        <v>136</v>
      </c>
      <c r="U521" s="31">
        <v>15</v>
      </c>
      <c r="W521" s="24">
        <v>24</v>
      </c>
      <c r="X521" s="31">
        <v>0</v>
      </c>
      <c r="AE521" s="24" t="s">
        <v>813</v>
      </c>
      <c r="AF521" s="31" t="s">
        <v>432</v>
      </c>
      <c r="AH521" s="31" t="s">
        <v>802</v>
      </c>
      <c r="AK521" s="34">
        <v>1</v>
      </c>
      <c r="AL521" s="24">
        <v>6.6440000000000001</v>
      </c>
      <c r="AP521" s="31" t="s">
        <v>413</v>
      </c>
    </row>
    <row r="522" spans="1:42" s="31" customFormat="1">
      <c r="A522" s="31" t="s">
        <v>644</v>
      </c>
      <c r="B522" s="31" t="s">
        <v>37</v>
      </c>
      <c r="C522" s="24" t="s">
        <v>16</v>
      </c>
      <c r="D522" s="24" t="s">
        <v>381</v>
      </c>
      <c r="F522" s="24" t="s">
        <v>810</v>
      </c>
      <c r="H522" s="24">
        <v>64</v>
      </c>
      <c r="I522" s="31">
        <v>11.5</v>
      </c>
      <c r="J522" s="24" t="s">
        <v>812</v>
      </c>
      <c r="K522" s="31" t="s">
        <v>183</v>
      </c>
      <c r="R522" s="24">
        <v>5</v>
      </c>
      <c r="S522" s="32">
        <v>8</v>
      </c>
      <c r="T522" s="24">
        <v>44</v>
      </c>
      <c r="U522" s="31">
        <v>15</v>
      </c>
      <c r="W522" s="24">
        <v>24</v>
      </c>
      <c r="X522" s="31">
        <v>0</v>
      </c>
      <c r="AE522" s="24" t="s">
        <v>813</v>
      </c>
      <c r="AF522" s="31" t="s">
        <v>432</v>
      </c>
      <c r="AH522" s="31" t="s">
        <v>802</v>
      </c>
      <c r="AK522" s="34">
        <v>1</v>
      </c>
      <c r="AL522" s="24">
        <v>33.426000000000002</v>
      </c>
      <c r="AP522" s="31" t="s">
        <v>413</v>
      </c>
    </row>
    <row r="523" spans="1:42" s="31" customFormat="1">
      <c r="A523" s="31" t="s">
        <v>644</v>
      </c>
      <c r="B523" s="31" t="s">
        <v>37</v>
      </c>
      <c r="C523" s="24" t="s">
        <v>16</v>
      </c>
      <c r="D523" s="24" t="s">
        <v>381</v>
      </c>
      <c r="F523" s="24" t="s">
        <v>810</v>
      </c>
      <c r="H523" s="24">
        <v>64</v>
      </c>
      <c r="I523" s="31">
        <v>11.5</v>
      </c>
      <c r="J523" s="24" t="s">
        <v>812</v>
      </c>
      <c r="K523" s="31" t="s">
        <v>183</v>
      </c>
      <c r="R523" s="24">
        <v>5</v>
      </c>
      <c r="S523" s="32">
        <v>8</v>
      </c>
      <c r="T523" s="24">
        <v>74</v>
      </c>
      <c r="U523" s="31">
        <v>15</v>
      </c>
      <c r="W523" s="24">
        <v>24</v>
      </c>
      <c r="X523" s="31">
        <v>0</v>
      </c>
      <c r="AE523" s="24" t="s">
        <v>813</v>
      </c>
      <c r="AF523" s="31" t="s">
        <v>432</v>
      </c>
      <c r="AH523" s="31" t="s">
        <v>802</v>
      </c>
      <c r="AK523" s="34">
        <v>1</v>
      </c>
      <c r="AL523" s="24">
        <v>19.308</v>
      </c>
      <c r="AP523" s="31" t="s">
        <v>413</v>
      </c>
    </row>
    <row r="524" spans="1:42" s="31" customFormat="1">
      <c r="A524" s="31" t="s">
        <v>644</v>
      </c>
      <c r="B524" s="31" t="s">
        <v>37</v>
      </c>
      <c r="C524" s="24" t="s">
        <v>16</v>
      </c>
      <c r="D524" s="24" t="s">
        <v>381</v>
      </c>
      <c r="F524" s="24" t="s">
        <v>810</v>
      </c>
      <c r="H524" s="24">
        <v>64</v>
      </c>
      <c r="I524" s="31">
        <v>11.5</v>
      </c>
      <c r="J524" s="24" t="s">
        <v>812</v>
      </c>
      <c r="K524" s="31" t="s">
        <v>183</v>
      </c>
      <c r="R524" s="24">
        <v>5</v>
      </c>
      <c r="S524" s="32">
        <v>8</v>
      </c>
      <c r="T524" s="24">
        <v>105</v>
      </c>
      <c r="U524" s="31">
        <v>15</v>
      </c>
      <c r="W524" s="24">
        <v>24</v>
      </c>
      <c r="X524" s="31">
        <v>0</v>
      </c>
      <c r="AE524" s="24" t="s">
        <v>813</v>
      </c>
      <c r="AF524" s="31" t="s">
        <v>432</v>
      </c>
      <c r="AH524" s="31" t="s">
        <v>802</v>
      </c>
      <c r="AK524" s="34">
        <v>1</v>
      </c>
      <c r="AL524" s="24">
        <v>9.5500000000000007</v>
      </c>
      <c r="AP524" s="31" t="s">
        <v>413</v>
      </c>
    </row>
    <row r="525" spans="1:42" s="31" customFormat="1">
      <c r="A525" s="31" t="s">
        <v>644</v>
      </c>
      <c r="B525" s="31" t="s">
        <v>37</v>
      </c>
      <c r="C525" s="24" t="s">
        <v>16</v>
      </c>
      <c r="D525" s="24" t="s">
        <v>381</v>
      </c>
      <c r="F525" s="24" t="s">
        <v>810</v>
      </c>
      <c r="H525" s="24">
        <v>64</v>
      </c>
      <c r="I525" s="31">
        <v>11.5</v>
      </c>
      <c r="J525" s="24" t="s">
        <v>812</v>
      </c>
      <c r="K525" s="31" t="s">
        <v>183</v>
      </c>
      <c r="R525" s="24">
        <v>5</v>
      </c>
      <c r="S525" s="32">
        <v>8</v>
      </c>
      <c r="T525" s="24">
        <v>136</v>
      </c>
      <c r="U525" s="31">
        <v>15</v>
      </c>
      <c r="W525" s="24">
        <v>24</v>
      </c>
      <c r="X525" s="31">
        <v>0</v>
      </c>
      <c r="AE525" s="24" t="s">
        <v>813</v>
      </c>
      <c r="AF525" s="31" t="s">
        <v>432</v>
      </c>
      <c r="AH525" s="31" t="s">
        <v>802</v>
      </c>
      <c r="AK525" s="34">
        <v>1</v>
      </c>
      <c r="AL525" s="24">
        <v>5.19</v>
      </c>
      <c r="AP525" s="31" t="s">
        <v>413</v>
      </c>
    </row>
    <row r="526" spans="1:42" s="31" customFormat="1">
      <c r="A526" s="31" t="s">
        <v>644</v>
      </c>
      <c r="B526" s="31" t="s">
        <v>37</v>
      </c>
      <c r="C526" s="24" t="s">
        <v>16</v>
      </c>
      <c r="D526" s="24" t="s">
        <v>381</v>
      </c>
      <c r="F526" s="24" t="s">
        <v>810</v>
      </c>
      <c r="H526" s="24">
        <v>64</v>
      </c>
      <c r="I526" s="31">
        <v>11.5</v>
      </c>
      <c r="J526" s="24" t="s">
        <v>812</v>
      </c>
      <c r="K526" s="31" t="s">
        <v>183</v>
      </c>
      <c r="R526" s="24">
        <v>10</v>
      </c>
      <c r="S526" s="32">
        <v>8</v>
      </c>
      <c r="T526" s="24">
        <v>44</v>
      </c>
      <c r="U526" s="31">
        <v>15</v>
      </c>
      <c r="W526" s="24">
        <v>24</v>
      </c>
      <c r="X526" s="31">
        <v>0</v>
      </c>
      <c r="AE526" s="24" t="s">
        <v>813</v>
      </c>
      <c r="AF526" s="31" t="s">
        <v>432</v>
      </c>
      <c r="AH526" s="31" t="s">
        <v>802</v>
      </c>
      <c r="AK526" s="34">
        <v>1</v>
      </c>
      <c r="AL526" s="24">
        <v>35.398000000000003</v>
      </c>
      <c r="AP526" s="31" t="s">
        <v>413</v>
      </c>
    </row>
    <row r="527" spans="1:42" s="31" customFormat="1">
      <c r="A527" s="31" t="s">
        <v>644</v>
      </c>
      <c r="B527" s="31" t="s">
        <v>37</v>
      </c>
      <c r="C527" s="24" t="s">
        <v>16</v>
      </c>
      <c r="D527" s="24" t="s">
        <v>381</v>
      </c>
      <c r="F527" s="24" t="s">
        <v>810</v>
      </c>
      <c r="H527" s="24">
        <v>64</v>
      </c>
      <c r="I527" s="31">
        <v>11.5</v>
      </c>
      <c r="J527" s="24" t="s">
        <v>812</v>
      </c>
      <c r="K527" s="31" t="s">
        <v>183</v>
      </c>
      <c r="R527" s="24">
        <v>10</v>
      </c>
      <c r="S527" s="32">
        <v>8</v>
      </c>
      <c r="T527" s="24">
        <v>74</v>
      </c>
      <c r="U527" s="31">
        <v>15</v>
      </c>
      <c r="W527" s="24">
        <v>24</v>
      </c>
      <c r="X527" s="31">
        <v>0</v>
      </c>
      <c r="AE527" s="24" t="s">
        <v>813</v>
      </c>
      <c r="AF527" s="31" t="s">
        <v>432</v>
      </c>
      <c r="AH527" s="31" t="s">
        <v>802</v>
      </c>
      <c r="AK527" s="34">
        <v>1</v>
      </c>
      <c r="AL527" s="24">
        <v>19.411999999999999</v>
      </c>
      <c r="AP527" s="31" t="s">
        <v>413</v>
      </c>
    </row>
    <row r="528" spans="1:42" s="31" customFormat="1">
      <c r="A528" s="31" t="s">
        <v>644</v>
      </c>
      <c r="B528" s="31" t="s">
        <v>37</v>
      </c>
      <c r="C528" s="24" t="s">
        <v>16</v>
      </c>
      <c r="D528" s="24" t="s">
        <v>381</v>
      </c>
      <c r="F528" s="24" t="s">
        <v>810</v>
      </c>
      <c r="H528" s="24">
        <v>64</v>
      </c>
      <c r="I528" s="31">
        <v>11.5</v>
      </c>
      <c r="J528" s="24" t="s">
        <v>812</v>
      </c>
      <c r="K528" s="31" t="s">
        <v>183</v>
      </c>
      <c r="R528" s="24">
        <v>10</v>
      </c>
      <c r="S528" s="32">
        <v>8</v>
      </c>
      <c r="T528" s="24">
        <v>105</v>
      </c>
      <c r="U528" s="31">
        <v>15</v>
      </c>
      <c r="W528" s="24">
        <v>24</v>
      </c>
      <c r="X528" s="31">
        <v>0</v>
      </c>
      <c r="AE528" s="24" t="s">
        <v>813</v>
      </c>
      <c r="AF528" s="31" t="s">
        <v>432</v>
      </c>
      <c r="AH528" s="31" t="s">
        <v>802</v>
      </c>
      <c r="AK528" s="34">
        <v>1</v>
      </c>
      <c r="AL528" s="24">
        <v>9.4459999999999997</v>
      </c>
      <c r="AP528" s="31" t="s">
        <v>413</v>
      </c>
    </row>
    <row r="529" spans="1:42" s="31" customFormat="1">
      <c r="A529" s="31" t="s">
        <v>644</v>
      </c>
      <c r="B529" s="31" t="s">
        <v>37</v>
      </c>
      <c r="C529" s="24" t="s">
        <v>16</v>
      </c>
      <c r="D529" s="24" t="s">
        <v>381</v>
      </c>
      <c r="F529" s="24" t="s">
        <v>810</v>
      </c>
      <c r="H529" s="24">
        <v>64</v>
      </c>
      <c r="I529" s="31">
        <v>11.5</v>
      </c>
      <c r="J529" s="24" t="s">
        <v>812</v>
      </c>
      <c r="K529" s="31" t="s">
        <v>183</v>
      </c>
      <c r="R529" s="24">
        <v>10</v>
      </c>
      <c r="S529" s="32">
        <v>8</v>
      </c>
      <c r="T529" s="24">
        <v>136</v>
      </c>
      <c r="U529" s="31">
        <v>15</v>
      </c>
      <c r="W529" s="24">
        <v>24</v>
      </c>
      <c r="X529" s="31">
        <v>0</v>
      </c>
      <c r="AE529" s="24" t="s">
        <v>813</v>
      </c>
      <c r="AF529" s="31" t="s">
        <v>432</v>
      </c>
      <c r="AH529" s="31" t="s">
        <v>802</v>
      </c>
      <c r="AK529" s="34">
        <v>1</v>
      </c>
      <c r="AL529" s="24">
        <v>2.5950000000000002</v>
      </c>
      <c r="AP529" s="31" t="s">
        <v>413</v>
      </c>
    </row>
    <row r="530" spans="1:42" s="31" customFormat="1">
      <c r="A530" s="31" t="s">
        <v>644</v>
      </c>
      <c r="B530" s="31" t="s">
        <v>37</v>
      </c>
      <c r="C530" s="24" t="s">
        <v>16</v>
      </c>
      <c r="D530" s="24" t="s">
        <v>381</v>
      </c>
      <c r="F530" s="24" t="s">
        <v>811</v>
      </c>
      <c r="H530" s="24">
        <v>56.1</v>
      </c>
      <c r="I530" s="31">
        <v>9.15</v>
      </c>
      <c r="J530" s="24" t="s">
        <v>812</v>
      </c>
      <c r="K530" s="31" t="s">
        <v>183</v>
      </c>
      <c r="R530" s="24">
        <v>0</v>
      </c>
      <c r="S530" s="32">
        <v>8</v>
      </c>
      <c r="T530" s="24">
        <v>44</v>
      </c>
      <c r="U530" s="31">
        <v>15</v>
      </c>
      <c r="W530" s="24">
        <v>8</v>
      </c>
      <c r="X530" s="31">
        <v>16</v>
      </c>
      <c r="AE530" s="24" t="s">
        <v>813</v>
      </c>
      <c r="AF530" s="31" t="s">
        <v>432</v>
      </c>
      <c r="AH530" s="31" t="s">
        <v>802</v>
      </c>
      <c r="AK530" s="34">
        <v>1</v>
      </c>
      <c r="AL530" s="24">
        <v>54.81</v>
      </c>
      <c r="AP530" s="31" t="s">
        <v>413</v>
      </c>
    </row>
    <row r="531" spans="1:42" s="31" customFormat="1">
      <c r="A531" s="31" t="s">
        <v>644</v>
      </c>
      <c r="B531" s="31" t="s">
        <v>37</v>
      </c>
      <c r="C531" s="24" t="s">
        <v>16</v>
      </c>
      <c r="D531" s="24" t="s">
        <v>381</v>
      </c>
      <c r="F531" s="24" t="s">
        <v>811</v>
      </c>
      <c r="H531" s="24">
        <v>56.1</v>
      </c>
      <c r="I531" s="31">
        <v>9.15</v>
      </c>
      <c r="J531" s="24" t="s">
        <v>812</v>
      </c>
      <c r="K531" s="31" t="s">
        <v>183</v>
      </c>
      <c r="R531" s="24">
        <v>0</v>
      </c>
      <c r="S531" s="32">
        <v>8</v>
      </c>
      <c r="T531" s="24">
        <v>74</v>
      </c>
      <c r="U531" s="31">
        <v>15</v>
      </c>
      <c r="W531" s="24">
        <v>8</v>
      </c>
      <c r="X531" s="31">
        <v>16</v>
      </c>
      <c r="AE531" s="24" t="s">
        <v>813</v>
      </c>
      <c r="AF531" s="31" t="s">
        <v>432</v>
      </c>
      <c r="AH531" s="31" t="s">
        <v>802</v>
      </c>
      <c r="AK531" s="34">
        <v>1</v>
      </c>
      <c r="AL531" s="24">
        <v>26.99</v>
      </c>
      <c r="AP531" s="31" t="s">
        <v>413</v>
      </c>
    </row>
    <row r="532" spans="1:42" s="31" customFormat="1">
      <c r="A532" s="31" t="s">
        <v>644</v>
      </c>
      <c r="B532" s="31" t="s">
        <v>37</v>
      </c>
      <c r="C532" s="24" t="s">
        <v>16</v>
      </c>
      <c r="D532" s="24" t="s">
        <v>381</v>
      </c>
      <c r="F532" s="24" t="s">
        <v>811</v>
      </c>
      <c r="H532" s="24">
        <v>56.1</v>
      </c>
      <c r="I532" s="31">
        <v>9.15</v>
      </c>
      <c r="J532" s="24" t="s">
        <v>812</v>
      </c>
      <c r="K532" s="31" t="s">
        <v>183</v>
      </c>
      <c r="R532" s="24">
        <v>0</v>
      </c>
      <c r="S532" s="32">
        <v>8</v>
      </c>
      <c r="T532" s="24">
        <v>105</v>
      </c>
      <c r="U532" s="31">
        <v>15</v>
      </c>
      <c r="W532" s="24">
        <v>8</v>
      </c>
      <c r="X532" s="31">
        <v>16</v>
      </c>
      <c r="AE532" s="24" t="s">
        <v>813</v>
      </c>
      <c r="AF532" s="31" t="s">
        <v>432</v>
      </c>
      <c r="AH532" s="31" t="s">
        <v>802</v>
      </c>
      <c r="AK532" s="34">
        <v>1</v>
      </c>
      <c r="AL532" s="24">
        <v>14.324999999999999</v>
      </c>
      <c r="AP532" s="31" t="s">
        <v>413</v>
      </c>
    </row>
    <row r="533" spans="1:42" s="31" customFormat="1">
      <c r="A533" s="31" t="s">
        <v>644</v>
      </c>
      <c r="B533" s="31" t="s">
        <v>37</v>
      </c>
      <c r="C533" s="24" t="s">
        <v>16</v>
      </c>
      <c r="D533" s="24" t="s">
        <v>381</v>
      </c>
      <c r="F533" s="24" t="s">
        <v>811</v>
      </c>
      <c r="H533" s="24">
        <v>56.1</v>
      </c>
      <c r="I533" s="31">
        <v>9.15</v>
      </c>
      <c r="J533" s="24" t="s">
        <v>812</v>
      </c>
      <c r="K533" s="31" t="s">
        <v>183</v>
      </c>
      <c r="R533" s="24">
        <v>0</v>
      </c>
      <c r="S533" s="32">
        <v>8</v>
      </c>
      <c r="T533" s="24">
        <v>136</v>
      </c>
      <c r="U533" s="31">
        <v>15</v>
      </c>
      <c r="W533" s="24">
        <v>8</v>
      </c>
      <c r="X533" s="31">
        <v>16</v>
      </c>
      <c r="AE533" s="24" t="s">
        <v>813</v>
      </c>
      <c r="AF533" s="31" t="s">
        <v>432</v>
      </c>
      <c r="AH533" s="31" t="s">
        <v>802</v>
      </c>
      <c r="AK533" s="34">
        <v>1</v>
      </c>
      <c r="AL533" s="24">
        <v>11.106999999999999</v>
      </c>
      <c r="AP533" s="31" t="s">
        <v>413</v>
      </c>
    </row>
    <row r="534" spans="1:42" s="31" customFormat="1">
      <c r="A534" s="31" t="s">
        <v>644</v>
      </c>
      <c r="B534" s="31" t="s">
        <v>37</v>
      </c>
      <c r="C534" s="24" t="s">
        <v>16</v>
      </c>
      <c r="D534" s="24" t="s">
        <v>381</v>
      </c>
      <c r="F534" s="24" t="s">
        <v>811</v>
      </c>
      <c r="H534" s="24">
        <v>56.1</v>
      </c>
      <c r="I534" s="31">
        <v>9.15</v>
      </c>
      <c r="J534" s="24" t="s">
        <v>812</v>
      </c>
      <c r="K534" s="31" t="s">
        <v>183</v>
      </c>
      <c r="R534" s="24">
        <v>5</v>
      </c>
      <c r="S534" s="32">
        <v>8</v>
      </c>
      <c r="T534" s="24">
        <v>44</v>
      </c>
      <c r="U534" s="31">
        <v>15</v>
      </c>
      <c r="W534" s="24">
        <v>8</v>
      </c>
      <c r="X534" s="31">
        <v>16</v>
      </c>
      <c r="AE534" s="24" t="s">
        <v>813</v>
      </c>
      <c r="AF534" s="31" t="s">
        <v>432</v>
      </c>
      <c r="AH534" s="31" t="s">
        <v>802</v>
      </c>
      <c r="AK534" s="34">
        <v>1</v>
      </c>
      <c r="AL534" s="24">
        <v>51.176000000000002</v>
      </c>
      <c r="AP534" s="31" t="s">
        <v>413</v>
      </c>
    </row>
    <row r="535" spans="1:42" s="31" customFormat="1">
      <c r="A535" s="31" t="s">
        <v>644</v>
      </c>
      <c r="B535" s="31" t="s">
        <v>37</v>
      </c>
      <c r="C535" s="24" t="s">
        <v>16</v>
      </c>
      <c r="D535" s="24" t="s">
        <v>381</v>
      </c>
      <c r="F535" s="24" t="s">
        <v>811</v>
      </c>
      <c r="H535" s="24">
        <v>56.1</v>
      </c>
      <c r="I535" s="31">
        <v>9.15</v>
      </c>
      <c r="J535" s="24" t="s">
        <v>812</v>
      </c>
      <c r="K535" s="31" t="s">
        <v>183</v>
      </c>
      <c r="R535" s="24">
        <v>5</v>
      </c>
      <c r="S535" s="32">
        <v>8</v>
      </c>
      <c r="T535" s="24">
        <v>74</v>
      </c>
      <c r="U535" s="31">
        <v>15</v>
      </c>
      <c r="W535" s="24">
        <v>8</v>
      </c>
      <c r="X535" s="31">
        <v>16</v>
      </c>
      <c r="AE535" s="24" t="s">
        <v>813</v>
      </c>
      <c r="AF535" s="31" t="s">
        <v>432</v>
      </c>
      <c r="AH535" s="31" t="s">
        <v>802</v>
      </c>
      <c r="AK535" s="34">
        <v>1</v>
      </c>
      <c r="AL535" s="24">
        <v>26.263000000000002</v>
      </c>
      <c r="AP535" s="31" t="s">
        <v>413</v>
      </c>
    </row>
    <row r="536" spans="1:42" s="31" customFormat="1">
      <c r="A536" s="31" t="s">
        <v>644</v>
      </c>
      <c r="B536" s="31" t="s">
        <v>37</v>
      </c>
      <c r="C536" s="24" t="s">
        <v>16</v>
      </c>
      <c r="D536" s="24" t="s">
        <v>381</v>
      </c>
      <c r="F536" s="24" t="s">
        <v>811</v>
      </c>
      <c r="H536" s="24">
        <v>56.1</v>
      </c>
      <c r="I536" s="31">
        <v>9.15</v>
      </c>
      <c r="J536" s="24" t="s">
        <v>812</v>
      </c>
      <c r="K536" s="31" t="s">
        <v>183</v>
      </c>
      <c r="R536" s="24">
        <v>5</v>
      </c>
      <c r="S536" s="32">
        <v>8</v>
      </c>
      <c r="T536" s="24">
        <v>105</v>
      </c>
      <c r="U536" s="31">
        <v>15</v>
      </c>
      <c r="W536" s="24">
        <v>8</v>
      </c>
      <c r="X536" s="31">
        <v>16</v>
      </c>
      <c r="AE536" s="24" t="s">
        <v>813</v>
      </c>
      <c r="AF536" s="31" t="s">
        <v>432</v>
      </c>
      <c r="AH536" s="31" t="s">
        <v>802</v>
      </c>
      <c r="AK536" s="34">
        <v>1</v>
      </c>
      <c r="AL536" s="24">
        <v>13.08</v>
      </c>
      <c r="AP536" s="31" t="s">
        <v>413</v>
      </c>
    </row>
    <row r="537" spans="1:42" s="31" customFormat="1">
      <c r="A537" s="31" t="s">
        <v>644</v>
      </c>
      <c r="B537" s="31" t="s">
        <v>37</v>
      </c>
      <c r="C537" s="24" t="s">
        <v>16</v>
      </c>
      <c r="D537" s="24" t="s">
        <v>381</v>
      </c>
      <c r="F537" s="24" t="s">
        <v>811</v>
      </c>
      <c r="H537" s="24">
        <v>56.1</v>
      </c>
      <c r="I537" s="31">
        <v>9.15</v>
      </c>
      <c r="J537" s="24" t="s">
        <v>812</v>
      </c>
      <c r="K537" s="31" t="s">
        <v>183</v>
      </c>
      <c r="R537" s="24">
        <v>5</v>
      </c>
      <c r="S537" s="32">
        <v>8</v>
      </c>
      <c r="T537" s="24">
        <v>136</v>
      </c>
      <c r="U537" s="31">
        <v>15</v>
      </c>
      <c r="W537" s="24">
        <v>8</v>
      </c>
      <c r="X537" s="31">
        <v>16</v>
      </c>
      <c r="AE537" s="24" t="s">
        <v>813</v>
      </c>
      <c r="AF537" s="31" t="s">
        <v>432</v>
      </c>
      <c r="AH537" s="31" t="s">
        <v>802</v>
      </c>
      <c r="AK537" s="34">
        <v>1</v>
      </c>
      <c r="AL537" s="24">
        <v>8.6159999999999997</v>
      </c>
      <c r="AP537" s="31" t="s">
        <v>413</v>
      </c>
    </row>
    <row r="538" spans="1:42" s="31" customFormat="1">
      <c r="A538" s="31" t="s">
        <v>644</v>
      </c>
      <c r="B538" s="31" t="s">
        <v>37</v>
      </c>
      <c r="C538" s="24" t="s">
        <v>16</v>
      </c>
      <c r="D538" s="24" t="s">
        <v>381</v>
      </c>
      <c r="F538" s="24" t="s">
        <v>811</v>
      </c>
      <c r="H538" s="24">
        <v>56.1</v>
      </c>
      <c r="I538" s="31">
        <v>9.15</v>
      </c>
      <c r="J538" s="24" t="s">
        <v>812</v>
      </c>
      <c r="K538" s="31" t="s">
        <v>183</v>
      </c>
      <c r="R538" s="24">
        <v>10</v>
      </c>
      <c r="S538" s="32">
        <v>8</v>
      </c>
      <c r="T538" s="24">
        <v>44</v>
      </c>
      <c r="U538" s="31">
        <v>15</v>
      </c>
      <c r="W538" s="24">
        <v>8</v>
      </c>
      <c r="X538" s="31">
        <v>16</v>
      </c>
      <c r="AE538" s="24" t="s">
        <v>813</v>
      </c>
      <c r="AF538" s="31" t="s">
        <v>432</v>
      </c>
      <c r="AH538" s="31" t="s">
        <v>802</v>
      </c>
      <c r="AK538" s="34">
        <v>1</v>
      </c>
      <c r="AL538" s="24">
        <v>60.103999999999999</v>
      </c>
      <c r="AP538" s="31" t="s">
        <v>413</v>
      </c>
    </row>
    <row r="539" spans="1:42" s="31" customFormat="1">
      <c r="A539" s="31" t="s">
        <v>644</v>
      </c>
      <c r="B539" s="31" t="s">
        <v>37</v>
      </c>
      <c r="C539" s="24" t="s">
        <v>16</v>
      </c>
      <c r="D539" s="24" t="s">
        <v>381</v>
      </c>
      <c r="F539" s="24" t="s">
        <v>811</v>
      </c>
      <c r="H539" s="24">
        <v>56.1</v>
      </c>
      <c r="I539" s="31">
        <v>9.15</v>
      </c>
      <c r="J539" s="24" t="s">
        <v>812</v>
      </c>
      <c r="K539" s="31" t="s">
        <v>183</v>
      </c>
      <c r="R539" s="24">
        <v>10</v>
      </c>
      <c r="S539" s="32">
        <v>8</v>
      </c>
      <c r="T539" s="24">
        <v>74</v>
      </c>
      <c r="U539" s="31">
        <v>15</v>
      </c>
      <c r="W539" s="24">
        <v>8</v>
      </c>
      <c r="X539" s="31">
        <v>16</v>
      </c>
      <c r="AE539" s="24" t="s">
        <v>813</v>
      </c>
      <c r="AF539" s="31" t="s">
        <v>432</v>
      </c>
      <c r="AH539" s="31" t="s">
        <v>802</v>
      </c>
      <c r="AK539" s="34">
        <v>1</v>
      </c>
      <c r="AL539" s="24">
        <v>37.058999999999997</v>
      </c>
      <c r="AP539" s="31" t="s">
        <v>413</v>
      </c>
    </row>
    <row r="540" spans="1:42" s="31" customFormat="1">
      <c r="A540" s="31" t="s">
        <v>644</v>
      </c>
      <c r="B540" s="31" t="s">
        <v>37</v>
      </c>
      <c r="C540" s="24" t="s">
        <v>16</v>
      </c>
      <c r="D540" s="24" t="s">
        <v>381</v>
      </c>
      <c r="F540" s="24" t="s">
        <v>811</v>
      </c>
      <c r="H540" s="24">
        <v>56.1</v>
      </c>
      <c r="I540" s="31">
        <v>9.15</v>
      </c>
      <c r="J540" s="24" t="s">
        <v>812</v>
      </c>
      <c r="K540" s="31" t="s">
        <v>183</v>
      </c>
      <c r="R540" s="24">
        <v>10</v>
      </c>
      <c r="S540" s="32">
        <v>8</v>
      </c>
      <c r="T540" s="24">
        <v>105</v>
      </c>
      <c r="U540" s="31">
        <v>15</v>
      </c>
      <c r="W540" s="24">
        <v>8</v>
      </c>
      <c r="X540" s="31">
        <v>16</v>
      </c>
      <c r="AE540" s="24" t="s">
        <v>813</v>
      </c>
      <c r="AF540" s="31" t="s">
        <v>432</v>
      </c>
      <c r="AH540" s="31" t="s">
        <v>802</v>
      </c>
      <c r="AK540" s="34">
        <v>1</v>
      </c>
      <c r="AL540" s="24">
        <v>13.494999999999999</v>
      </c>
      <c r="AP540" s="31" t="s">
        <v>413</v>
      </c>
    </row>
    <row r="541" spans="1:42" s="31" customFormat="1">
      <c r="A541" s="31" t="s">
        <v>644</v>
      </c>
      <c r="B541" s="31" t="s">
        <v>37</v>
      </c>
      <c r="C541" s="24" t="s">
        <v>16</v>
      </c>
      <c r="D541" s="24" t="s">
        <v>381</v>
      </c>
      <c r="F541" s="24" t="s">
        <v>811</v>
      </c>
      <c r="H541" s="24">
        <v>56.1</v>
      </c>
      <c r="I541" s="31">
        <v>9.15</v>
      </c>
      <c r="J541" s="24" t="s">
        <v>812</v>
      </c>
      <c r="K541" s="31" t="s">
        <v>183</v>
      </c>
      <c r="R541" s="24">
        <v>10</v>
      </c>
      <c r="S541" s="32">
        <v>8</v>
      </c>
      <c r="T541" s="24">
        <v>136</v>
      </c>
      <c r="U541" s="31">
        <v>15</v>
      </c>
      <c r="W541" s="24">
        <v>8</v>
      </c>
      <c r="X541" s="31">
        <v>16</v>
      </c>
      <c r="AE541" s="24" t="s">
        <v>813</v>
      </c>
      <c r="AF541" s="31" t="s">
        <v>432</v>
      </c>
      <c r="AH541" s="31" t="s">
        <v>802</v>
      </c>
      <c r="AK541" s="34">
        <v>1</v>
      </c>
      <c r="AL541" s="24">
        <v>4.6710000000000003</v>
      </c>
      <c r="AP541" s="31" t="s">
        <v>413</v>
      </c>
    </row>
    <row r="542" spans="1:42" s="31" customFormat="1">
      <c r="A542" s="31" t="s">
        <v>644</v>
      </c>
      <c r="B542" s="31" t="s">
        <v>37</v>
      </c>
      <c r="C542" s="24" t="s">
        <v>16</v>
      </c>
      <c r="D542" s="24" t="s">
        <v>381</v>
      </c>
      <c r="F542" s="24" t="s">
        <v>811</v>
      </c>
      <c r="H542" s="24">
        <v>56.1</v>
      </c>
      <c r="I542" s="31">
        <v>9.15</v>
      </c>
      <c r="J542" s="24" t="s">
        <v>812</v>
      </c>
      <c r="K542" s="31" t="s">
        <v>183</v>
      </c>
      <c r="R542" s="24">
        <v>0</v>
      </c>
      <c r="S542" s="32">
        <v>8</v>
      </c>
      <c r="T542" s="24">
        <v>44</v>
      </c>
      <c r="U542" s="31">
        <v>15</v>
      </c>
      <c r="W542" s="24">
        <v>24</v>
      </c>
      <c r="X542" s="31">
        <v>0</v>
      </c>
      <c r="AE542" s="24" t="s">
        <v>813</v>
      </c>
      <c r="AF542" s="31" t="s">
        <v>432</v>
      </c>
      <c r="AH542" s="31" t="s">
        <v>802</v>
      </c>
      <c r="AK542" s="34">
        <v>1</v>
      </c>
      <c r="AL542" s="24">
        <v>34.048000000000002</v>
      </c>
      <c r="AP542" s="31" t="s">
        <v>413</v>
      </c>
    </row>
    <row r="543" spans="1:42" s="31" customFormat="1">
      <c r="A543" s="31" t="s">
        <v>644</v>
      </c>
      <c r="B543" s="31" t="s">
        <v>37</v>
      </c>
      <c r="C543" s="24" t="s">
        <v>16</v>
      </c>
      <c r="D543" s="24" t="s">
        <v>381</v>
      </c>
      <c r="F543" s="24" t="s">
        <v>811</v>
      </c>
      <c r="H543" s="24">
        <v>56.1</v>
      </c>
      <c r="I543" s="31">
        <v>9.15</v>
      </c>
      <c r="J543" s="24" t="s">
        <v>812</v>
      </c>
      <c r="K543" s="31" t="s">
        <v>183</v>
      </c>
      <c r="R543" s="24">
        <v>0</v>
      </c>
      <c r="S543" s="32">
        <v>8</v>
      </c>
      <c r="T543" s="24">
        <v>74</v>
      </c>
      <c r="U543" s="31">
        <v>15</v>
      </c>
      <c r="W543" s="24">
        <v>24</v>
      </c>
      <c r="X543" s="31">
        <v>0</v>
      </c>
      <c r="AE543" s="24" t="s">
        <v>813</v>
      </c>
      <c r="AF543" s="31" t="s">
        <v>432</v>
      </c>
      <c r="AH543" s="31" t="s">
        <v>802</v>
      </c>
      <c r="AK543" s="34">
        <v>1</v>
      </c>
      <c r="AL543" s="24">
        <v>23.045000000000002</v>
      </c>
      <c r="AP543" s="31" t="s">
        <v>413</v>
      </c>
    </row>
    <row r="544" spans="1:42" s="31" customFormat="1">
      <c r="A544" s="31" t="s">
        <v>644</v>
      </c>
      <c r="B544" s="31" t="s">
        <v>37</v>
      </c>
      <c r="C544" s="24" t="s">
        <v>16</v>
      </c>
      <c r="D544" s="24" t="s">
        <v>381</v>
      </c>
      <c r="F544" s="24" t="s">
        <v>811</v>
      </c>
      <c r="H544" s="24">
        <v>56.1</v>
      </c>
      <c r="I544" s="31">
        <v>9.15</v>
      </c>
      <c r="J544" s="24" t="s">
        <v>812</v>
      </c>
      <c r="K544" s="31" t="s">
        <v>183</v>
      </c>
      <c r="R544" s="24">
        <v>0</v>
      </c>
      <c r="S544" s="32">
        <v>8</v>
      </c>
      <c r="T544" s="24">
        <v>105</v>
      </c>
      <c r="U544" s="31">
        <v>15</v>
      </c>
      <c r="W544" s="24">
        <v>24</v>
      </c>
      <c r="X544" s="31">
        <v>0</v>
      </c>
      <c r="AE544" s="24" t="s">
        <v>813</v>
      </c>
      <c r="AF544" s="31" t="s">
        <v>432</v>
      </c>
      <c r="AH544" s="31" t="s">
        <v>802</v>
      </c>
      <c r="AK544" s="34">
        <v>1</v>
      </c>
      <c r="AL544" s="24">
        <v>13.287000000000001</v>
      </c>
      <c r="AP544" s="31" t="s">
        <v>413</v>
      </c>
    </row>
    <row r="545" spans="1:42" s="31" customFormat="1">
      <c r="A545" s="31" t="s">
        <v>644</v>
      </c>
      <c r="B545" s="31" t="s">
        <v>37</v>
      </c>
      <c r="C545" s="24" t="s">
        <v>16</v>
      </c>
      <c r="D545" s="24" t="s">
        <v>381</v>
      </c>
      <c r="F545" s="24" t="s">
        <v>811</v>
      </c>
      <c r="H545" s="24">
        <v>56.1</v>
      </c>
      <c r="I545" s="31">
        <v>9.15</v>
      </c>
      <c r="J545" s="24" t="s">
        <v>812</v>
      </c>
      <c r="K545" s="31" t="s">
        <v>183</v>
      </c>
      <c r="R545" s="24">
        <v>0</v>
      </c>
      <c r="S545" s="32">
        <v>8</v>
      </c>
      <c r="T545" s="24">
        <v>136</v>
      </c>
      <c r="U545" s="31">
        <v>15</v>
      </c>
      <c r="W545" s="24">
        <v>24</v>
      </c>
      <c r="X545" s="31">
        <v>0</v>
      </c>
      <c r="AE545" s="24" t="s">
        <v>813</v>
      </c>
      <c r="AF545" s="31" t="s">
        <v>432</v>
      </c>
      <c r="AH545" s="31" t="s">
        <v>802</v>
      </c>
      <c r="AK545" s="34">
        <v>1</v>
      </c>
      <c r="AL545" s="24">
        <v>9.6539999999999999</v>
      </c>
      <c r="AP545" s="31" t="s">
        <v>413</v>
      </c>
    </row>
    <row r="546" spans="1:42" s="31" customFormat="1">
      <c r="A546" s="31" t="s">
        <v>644</v>
      </c>
      <c r="B546" s="31" t="s">
        <v>37</v>
      </c>
      <c r="C546" s="24" t="s">
        <v>16</v>
      </c>
      <c r="D546" s="24" t="s">
        <v>381</v>
      </c>
      <c r="F546" s="24" t="s">
        <v>811</v>
      </c>
      <c r="H546" s="24">
        <v>56.1</v>
      </c>
      <c r="I546" s="31">
        <v>9.15</v>
      </c>
      <c r="J546" s="24" t="s">
        <v>812</v>
      </c>
      <c r="K546" s="31" t="s">
        <v>183</v>
      </c>
      <c r="R546" s="24">
        <v>5</v>
      </c>
      <c r="S546" s="32">
        <v>8</v>
      </c>
      <c r="T546" s="24">
        <v>44</v>
      </c>
      <c r="U546" s="31">
        <v>15</v>
      </c>
      <c r="W546" s="24">
        <v>24</v>
      </c>
      <c r="X546" s="31">
        <v>0</v>
      </c>
      <c r="AE546" s="24" t="s">
        <v>813</v>
      </c>
      <c r="AF546" s="31" t="s">
        <v>432</v>
      </c>
      <c r="AH546" s="31" t="s">
        <v>802</v>
      </c>
      <c r="AK546" s="34">
        <v>1</v>
      </c>
      <c r="AL546" s="24">
        <v>28.131</v>
      </c>
      <c r="AP546" s="31" t="s">
        <v>413</v>
      </c>
    </row>
    <row r="547" spans="1:42" s="31" customFormat="1">
      <c r="A547" s="31" t="s">
        <v>644</v>
      </c>
      <c r="B547" s="31" t="s">
        <v>37</v>
      </c>
      <c r="C547" s="24" t="s">
        <v>16</v>
      </c>
      <c r="D547" s="24" t="s">
        <v>381</v>
      </c>
      <c r="F547" s="24" t="s">
        <v>811</v>
      </c>
      <c r="H547" s="24">
        <v>56.1</v>
      </c>
      <c r="I547" s="31">
        <v>9.15</v>
      </c>
      <c r="J547" s="24" t="s">
        <v>812</v>
      </c>
      <c r="K547" s="31" t="s">
        <v>183</v>
      </c>
      <c r="R547" s="24">
        <v>5</v>
      </c>
      <c r="S547" s="32">
        <v>8</v>
      </c>
      <c r="T547" s="24">
        <v>74</v>
      </c>
      <c r="U547" s="31">
        <v>15</v>
      </c>
      <c r="W547" s="24">
        <v>24</v>
      </c>
      <c r="X547" s="31">
        <v>0</v>
      </c>
      <c r="AE547" s="24" t="s">
        <v>813</v>
      </c>
      <c r="AF547" s="31" t="s">
        <v>432</v>
      </c>
      <c r="AH547" s="31" t="s">
        <v>802</v>
      </c>
      <c r="AK547" s="34">
        <v>1</v>
      </c>
      <c r="AL547" s="24">
        <v>20.553999999999998</v>
      </c>
      <c r="AP547" s="31" t="s">
        <v>413</v>
      </c>
    </row>
    <row r="548" spans="1:42" s="31" customFormat="1">
      <c r="A548" s="31" t="s">
        <v>644</v>
      </c>
      <c r="B548" s="31" t="s">
        <v>37</v>
      </c>
      <c r="C548" s="24" t="s">
        <v>16</v>
      </c>
      <c r="D548" s="24" t="s">
        <v>381</v>
      </c>
      <c r="F548" s="24" t="s">
        <v>811</v>
      </c>
      <c r="H548" s="24">
        <v>56.1</v>
      </c>
      <c r="I548" s="31">
        <v>9.15</v>
      </c>
      <c r="J548" s="24" t="s">
        <v>812</v>
      </c>
      <c r="K548" s="31" t="s">
        <v>183</v>
      </c>
      <c r="R548" s="24">
        <v>5</v>
      </c>
      <c r="S548" s="32">
        <v>8</v>
      </c>
      <c r="T548" s="24">
        <v>105</v>
      </c>
      <c r="U548" s="31">
        <v>15</v>
      </c>
      <c r="W548" s="24">
        <v>24</v>
      </c>
      <c r="X548" s="31">
        <v>0</v>
      </c>
      <c r="AE548" s="24" t="s">
        <v>813</v>
      </c>
      <c r="AF548" s="31" t="s">
        <v>432</v>
      </c>
      <c r="AH548" s="31" t="s">
        <v>802</v>
      </c>
      <c r="AK548" s="34">
        <v>1</v>
      </c>
      <c r="AL548" s="24">
        <v>12.145</v>
      </c>
      <c r="AP548" s="31" t="s">
        <v>413</v>
      </c>
    </row>
    <row r="549" spans="1:42" s="31" customFormat="1">
      <c r="A549" s="31" t="s">
        <v>644</v>
      </c>
      <c r="B549" s="31" t="s">
        <v>37</v>
      </c>
      <c r="C549" s="24" t="s">
        <v>16</v>
      </c>
      <c r="D549" s="24" t="s">
        <v>381</v>
      </c>
      <c r="F549" s="24" t="s">
        <v>811</v>
      </c>
      <c r="H549" s="24">
        <v>56.1</v>
      </c>
      <c r="I549" s="31">
        <v>9.15</v>
      </c>
      <c r="J549" s="24" t="s">
        <v>812</v>
      </c>
      <c r="K549" s="31" t="s">
        <v>183</v>
      </c>
      <c r="R549" s="24">
        <v>5</v>
      </c>
      <c r="S549" s="32">
        <v>8</v>
      </c>
      <c r="T549" s="24">
        <v>136</v>
      </c>
      <c r="U549" s="31">
        <v>15</v>
      </c>
      <c r="W549" s="24">
        <v>24</v>
      </c>
      <c r="X549" s="31">
        <v>0</v>
      </c>
      <c r="AE549" s="24" t="s">
        <v>813</v>
      </c>
      <c r="AF549" s="31" t="s">
        <v>432</v>
      </c>
      <c r="AH549" s="31" t="s">
        <v>802</v>
      </c>
      <c r="AK549" s="34">
        <v>1</v>
      </c>
      <c r="AL549" s="24">
        <v>9.5500000000000007</v>
      </c>
      <c r="AP549" s="31" t="s">
        <v>413</v>
      </c>
    </row>
    <row r="550" spans="1:42" s="31" customFormat="1">
      <c r="A550" s="31" t="s">
        <v>644</v>
      </c>
      <c r="B550" s="31" t="s">
        <v>37</v>
      </c>
      <c r="C550" s="24" t="s">
        <v>16</v>
      </c>
      <c r="D550" s="24" t="s">
        <v>381</v>
      </c>
      <c r="F550" s="24" t="s">
        <v>811</v>
      </c>
      <c r="H550" s="24">
        <v>56.1</v>
      </c>
      <c r="I550" s="31">
        <v>9.15</v>
      </c>
      <c r="J550" s="24" t="s">
        <v>812</v>
      </c>
      <c r="K550" s="31" t="s">
        <v>183</v>
      </c>
      <c r="R550" s="24">
        <v>10</v>
      </c>
      <c r="S550" s="32">
        <v>8</v>
      </c>
      <c r="T550" s="24">
        <v>44</v>
      </c>
      <c r="U550" s="31">
        <v>15</v>
      </c>
      <c r="W550" s="24">
        <v>24</v>
      </c>
      <c r="X550" s="31">
        <v>0</v>
      </c>
      <c r="AE550" s="24" t="s">
        <v>813</v>
      </c>
      <c r="AF550" s="31" t="s">
        <v>432</v>
      </c>
      <c r="AH550" s="31" t="s">
        <v>802</v>
      </c>
      <c r="AK550" s="34">
        <v>1</v>
      </c>
      <c r="AL550" s="24">
        <v>46.713000000000001</v>
      </c>
      <c r="AP550" s="31" t="s">
        <v>413</v>
      </c>
    </row>
    <row r="551" spans="1:42" s="31" customFormat="1">
      <c r="A551" s="31" t="s">
        <v>644</v>
      </c>
      <c r="B551" s="31" t="s">
        <v>37</v>
      </c>
      <c r="C551" s="24" t="s">
        <v>16</v>
      </c>
      <c r="D551" s="24" t="s">
        <v>381</v>
      </c>
      <c r="F551" s="24" t="s">
        <v>811</v>
      </c>
      <c r="H551" s="24">
        <v>56.1</v>
      </c>
      <c r="I551" s="31">
        <v>9.15</v>
      </c>
      <c r="J551" s="24" t="s">
        <v>812</v>
      </c>
      <c r="K551" s="31" t="s">
        <v>183</v>
      </c>
      <c r="R551" s="24">
        <v>10</v>
      </c>
      <c r="S551" s="32">
        <v>8</v>
      </c>
      <c r="T551" s="24">
        <v>74</v>
      </c>
      <c r="U551" s="31">
        <v>15</v>
      </c>
      <c r="W551" s="24">
        <v>24</v>
      </c>
      <c r="X551" s="31">
        <v>0</v>
      </c>
      <c r="AE551" s="24" t="s">
        <v>813</v>
      </c>
      <c r="AF551" s="31" t="s">
        <v>432</v>
      </c>
      <c r="AH551" s="31" t="s">
        <v>802</v>
      </c>
      <c r="AK551" s="34">
        <v>1</v>
      </c>
      <c r="AL551" s="24">
        <v>24.187000000000001</v>
      </c>
      <c r="AP551" s="31" t="s">
        <v>413</v>
      </c>
    </row>
    <row r="552" spans="1:42" s="31" customFormat="1">
      <c r="A552" s="31" t="s">
        <v>644</v>
      </c>
      <c r="B552" s="31" t="s">
        <v>37</v>
      </c>
      <c r="C552" s="24" t="s">
        <v>16</v>
      </c>
      <c r="D552" s="24" t="s">
        <v>381</v>
      </c>
      <c r="F552" s="24" t="s">
        <v>811</v>
      </c>
      <c r="H552" s="24">
        <v>56.1</v>
      </c>
      <c r="I552" s="31">
        <v>9.15</v>
      </c>
      <c r="J552" s="24" t="s">
        <v>812</v>
      </c>
      <c r="K552" s="31" t="s">
        <v>183</v>
      </c>
      <c r="R552" s="24">
        <v>10</v>
      </c>
      <c r="S552" s="32">
        <v>8</v>
      </c>
      <c r="T552" s="24">
        <v>105</v>
      </c>
      <c r="U552" s="31">
        <v>15</v>
      </c>
      <c r="W552" s="24">
        <v>24</v>
      </c>
      <c r="X552" s="31">
        <v>0</v>
      </c>
      <c r="AE552" s="24" t="s">
        <v>813</v>
      </c>
      <c r="AF552" s="31" t="s">
        <v>432</v>
      </c>
      <c r="AH552" s="31" t="s">
        <v>802</v>
      </c>
      <c r="AK552" s="34">
        <v>1</v>
      </c>
      <c r="AL552" s="24">
        <v>11.003</v>
      </c>
      <c r="AP552" s="31" t="s">
        <v>413</v>
      </c>
    </row>
    <row r="553" spans="1:42" s="31" customFormat="1">
      <c r="A553" s="31" t="s">
        <v>644</v>
      </c>
      <c r="B553" s="31" t="s">
        <v>37</v>
      </c>
      <c r="C553" s="24" t="s">
        <v>16</v>
      </c>
      <c r="D553" s="24" t="s">
        <v>381</v>
      </c>
      <c r="F553" s="24" t="s">
        <v>811</v>
      </c>
      <c r="H553" s="24">
        <v>56.1</v>
      </c>
      <c r="I553" s="31">
        <v>9.15</v>
      </c>
      <c r="J553" s="24" t="s">
        <v>812</v>
      </c>
      <c r="K553" s="31" t="s">
        <v>183</v>
      </c>
      <c r="R553" s="24">
        <v>10</v>
      </c>
      <c r="S553" s="32">
        <v>8</v>
      </c>
      <c r="T553" s="24">
        <v>136</v>
      </c>
      <c r="U553" s="31">
        <v>15</v>
      </c>
      <c r="W553" s="24">
        <v>24</v>
      </c>
      <c r="X553" s="31">
        <v>0</v>
      </c>
      <c r="AE553" s="24" t="s">
        <v>813</v>
      </c>
      <c r="AF553" s="31" t="s">
        <v>432</v>
      </c>
      <c r="AH553" s="31" t="s">
        <v>802</v>
      </c>
      <c r="AK553" s="34">
        <v>1</v>
      </c>
      <c r="AL553" s="24">
        <v>6.3319999999999999</v>
      </c>
      <c r="AP553" s="31" t="s">
        <v>413</v>
      </c>
    </row>
    <row r="554" spans="1:42">
      <c r="A554" t="s">
        <v>655</v>
      </c>
      <c r="B554" s="38" t="s">
        <v>37</v>
      </c>
      <c r="C554" s="39" t="s">
        <v>1581</v>
      </c>
      <c r="D554" s="24" t="s">
        <v>1582</v>
      </c>
      <c r="E554" t="s">
        <v>1583</v>
      </c>
      <c r="F554" s="24" t="s">
        <v>1584</v>
      </c>
      <c r="K554" s="31" t="s">
        <v>1585</v>
      </c>
      <c r="U554" s="31">
        <v>20</v>
      </c>
      <c r="V554">
        <v>20</v>
      </c>
    </row>
  </sheetData>
  <autoFilter ref="A1:AP1"/>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8"/>
  <sheetViews>
    <sheetView workbookViewId="0">
      <pane xSplit="1" ySplit="1" topLeftCell="B24" activePane="bottomRight" state="frozen"/>
      <selection pane="topRight" activeCell="B1" sqref="B1"/>
      <selection pane="bottomLeft" activeCell="A2" sqref="A2"/>
      <selection pane="bottomRight" activeCell="E47" sqref="E47"/>
    </sheetView>
  </sheetViews>
  <sheetFormatPr baseColWidth="10" defaultRowHeight="15" x14ac:dyDescent="0"/>
  <cols>
    <col min="1" max="1" width="14.83203125" customWidth="1"/>
    <col min="3" max="3" width="32.33203125" customWidth="1"/>
    <col min="4" max="4" width="14.6640625" customWidth="1"/>
    <col min="5" max="5" width="12.6640625" customWidth="1"/>
    <col min="6" max="6" width="12.33203125" customWidth="1"/>
    <col min="7" max="7" width="12.6640625" customWidth="1"/>
    <col min="8" max="8" width="16" customWidth="1"/>
    <col min="9" max="9" width="14.1640625" customWidth="1"/>
    <col min="10" max="12" width="14.1640625" hidden="1" customWidth="1"/>
    <col min="13" max="13" width="12.83203125" customWidth="1"/>
    <col min="14" max="14" width="13.1640625" customWidth="1"/>
    <col min="15" max="18" width="15.1640625" customWidth="1"/>
    <col min="19" max="19" width="10.33203125" customWidth="1"/>
  </cols>
  <sheetData>
    <row r="1" spans="1:20" s="10" customFormat="1">
      <c r="A1" s="10" t="s">
        <v>25</v>
      </c>
      <c r="B1" s="10" t="s">
        <v>36</v>
      </c>
      <c r="C1" s="10" t="s">
        <v>92</v>
      </c>
      <c r="D1" s="10" t="s">
        <v>222</v>
      </c>
      <c r="E1" s="10" t="s">
        <v>768</v>
      </c>
      <c r="F1" s="10" t="s">
        <v>87</v>
      </c>
      <c r="G1" s="10" t="s">
        <v>88</v>
      </c>
      <c r="H1" s="10" t="s">
        <v>90</v>
      </c>
      <c r="I1" s="10" t="s">
        <v>118</v>
      </c>
      <c r="J1" s="10" t="s">
        <v>773</v>
      </c>
      <c r="K1" s="10" t="s">
        <v>771</v>
      </c>
      <c r="L1" s="10" t="s">
        <v>772</v>
      </c>
      <c r="M1" s="10" t="s">
        <v>89</v>
      </c>
      <c r="N1" s="10" t="s">
        <v>119</v>
      </c>
      <c r="O1" s="10" t="s">
        <v>91</v>
      </c>
      <c r="P1" s="10" t="s">
        <v>240</v>
      </c>
      <c r="Q1" s="10" t="s">
        <v>401</v>
      </c>
      <c r="R1" s="19" t="s">
        <v>402</v>
      </c>
      <c r="S1" s="10" t="s">
        <v>4</v>
      </c>
      <c r="T1" s="10" t="s">
        <v>32</v>
      </c>
    </row>
    <row r="2" spans="1:20">
      <c r="A2" t="s">
        <v>115</v>
      </c>
      <c r="C2" t="s">
        <v>116</v>
      </c>
      <c r="M2" s="7" t="s">
        <v>120</v>
      </c>
      <c r="N2">
        <v>6</v>
      </c>
      <c r="O2" s="7" t="s">
        <v>121</v>
      </c>
    </row>
    <row r="3" spans="1:20">
      <c r="A3" t="s">
        <v>1558</v>
      </c>
      <c r="B3" t="s">
        <v>37</v>
      </c>
      <c r="C3" t="s">
        <v>388</v>
      </c>
      <c r="D3" t="s">
        <v>157</v>
      </c>
      <c r="F3" t="s">
        <v>382</v>
      </c>
      <c r="G3" t="s">
        <v>383</v>
      </c>
      <c r="H3" t="s">
        <v>212</v>
      </c>
      <c r="M3">
        <v>22</v>
      </c>
      <c r="O3">
        <v>16</v>
      </c>
      <c r="T3" t="s">
        <v>391</v>
      </c>
    </row>
    <row r="4" spans="1:20">
      <c r="A4" t="s">
        <v>1558</v>
      </c>
      <c r="B4" t="s">
        <v>38</v>
      </c>
      <c r="C4" t="s">
        <v>389</v>
      </c>
      <c r="D4" t="s">
        <v>157</v>
      </c>
      <c r="F4">
        <v>3</v>
      </c>
      <c r="G4">
        <v>16</v>
      </c>
      <c r="H4" t="s">
        <v>387</v>
      </c>
      <c r="M4" s="18" t="s">
        <v>385</v>
      </c>
      <c r="O4">
        <v>16</v>
      </c>
      <c r="T4" t="s">
        <v>393</v>
      </c>
    </row>
    <row r="5" spans="1:20">
      <c r="A5" t="s">
        <v>1558</v>
      </c>
      <c r="B5" t="s">
        <v>39</v>
      </c>
      <c r="C5" t="s">
        <v>390</v>
      </c>
      <c r="D5" t="s">
        <v>157</v>
      </c>
      <c r="F5">
        <v>3</v>
      </c>
      <c r="G5" t="s">
        <v>384</v>
      </c>
      <c r="H5" t="s">
        <v>387</v>
      </c>
      <c r="M5">
        <v>18</v>
      </c>
      <c r="O5" t="s">
        <v>386</v>
      </c>
      <c r="T5" t="s">
        <v>392</v>
      </c>
    </row>
    <row r="6" spans="1:20">
      <c r="A6" t="s">
        <v>544</v>
      </c>
      <c r="B6" t="s">
        <v>39</v>
      </c>
      <c r="C6" t="s">
        <v>400</v>
      </c>
      <c r="D6" t="s">
        <v>408</v>
      </c>
      <c r="F6" t="s">
        <v>405</v>
      </c>
      <c r="G6" t="s">
        <v>406</v>
      </c>
      <c r="H6" t="s">
        <v>386</v>
      </c>
      <c r="M6">
        <v>20</v>
      </c>
      <c r="O6">
        <v>16</v>
      </c>
      <c r="Q6" t="s">
        <v>403</v>
      </c>
      <c r="R6" t="s">
        <v>404</v>
      </c>
      <c r="T6" t="s">
        <v>407</v>
      </c>
    </row>
    <row r="7" spans="1:20">
      <c r="A7" t="s">
        <v>544</v>
      </c>
      <c r="B7" t="s">
        <v>38</v>
      </c>
      <c r="C7" t="s">
        <v>400</v>
      </c>
      <c r="D7" t="s">
        <v>157</v>
      </c>
      <c r="F7" t="s">
        <v>382</v>
      </c>
      <c r="G7" t="s">
        <v>415</v>
      </c>
      <c r="H7" t="s">
        <v>386</v>
      </c>
      <c r="M7">
        <v>22</v>
      </c>
      <c r="O7" t="s">
        <v>416</v>
      </c>
      <c r="T7" t="s">
        <v>392</v>
      </c>
    </row>
    <row r="8" spans="1:20">
      <c r="A8" t="s">
        <v>417</v>
      </c>
      <c r="B8" t="s">
        <v>38</v>
      </c>
      <c r="C8" t="s">
        <v>420</v>
      </c>
      <c r="D8" t="s">
        <v>157</v>
      </c>
      <c r="H8">
        <v>16</v>
      </c>
      <c r="M8" t="s">
        <v>419</v>
      </c>
      <c r="T8" t="s">
        <v>393</v>
      </c>
    </row>
    <row r="9" spans="1:20">
      <c r="A9" t="s">
        <v>417</v>
      </c>
      <c r="B9" t="s">
        <v>37</v>
      </c>
      <c r="C9" t="s">
        <v>420</v>
      </c>
      <c r="D9" t="s">
        <v>427</v>
      </c>
      <c r="H9" t="s">
        <v>212</v>
      </c>
      <c r="M9" t="s">
        <v>382</v>
      </c>
      <c r="O9" t="s">
        <v>382</v>
      </c>
      <c r="S9" t="s">
        <v>421</v>
      </c>
      <c r="T9" t="s">
        <v>422</v>
      </c>
    </row>
    <row r="10" spans="1:20">
      <c r="A10" t="s">
        <v>583</v>
      </c>
      <c r="B10" t="s">
        <v>37</v>
      </c>
      <c r="C10" t="s">
        <v>769</v>
      </c>
      <c r="D10" t="s">
        <v>757</v>
      </c>
      <c r="E10" t="s">
        <v>761</v>
      </c>
      <c r="F10" t="s">
        <v>382</v>
      </c>
      <c r="G10" t="s">
        <v>382</v>
      </c>
      <c r="H10" t="s">
        <v>382</v>
      </c>
      <c r="J10" t="s">
        <v>776</v>
      </c>
      <c r="K10">
        <v>12</v>
      </c>
      <c r="L10" s="22" t="s">
        <v>775</v>
      </c>
      <c r="M10">
        <v>25</v>
      </c>
      <c r="O10">
        <v>24</v>
      </c>
      <c r="Q10" t="s">
        <v>770</v>
      </c>
      <c r="R10" t="s">
        <v>774</v>
      </c>
      <c r="S10" s="1" t="s">
        <v>760</v>
      </c>
      <c r="T10" t="s">
        <v>777</v>
      </c>
    </row>
    <row r="11" spans="1:20">
      <c r="A11" t="s">
        <v>583</v>
      </c>
      <c r="B11" t="s">
        <v>38</v>
      </c>
      <c r="C11" t="s">
        <v>769</v>
      </c>
      <c r="D11" t="s">
        <v>757</v>
      </c>
      <c r="E11" t="s">
        <v>779</v>
      </c>
      <c r="F11" t="s">
        <v>780</v>
      </c>
      <c r="G11" t="s">
        <v>780</v>
      </c>
      <c r="H11" t="s">
        <v>215</v>
      </c>
      <c r="J11" t="s">
        <v>781</v>
      </c>
      <c r="K11">
        <v>12</v>
      </c>
      <c r="L11" s="22" t="s">
        <v>775</v>
      </c>
      <c r="M11">
        <v>25</v>
      </c>
      <c r="O11">
        <v>24</v>
      </c>
      <c r="Q11" t="s">
        <v>782</v>
      </c>
      <c r="R11" t="s">
        <v>783</v>
      </c>
      <c r="S11" t="s">
        <v>778</v>
      </c>
      <c r="T11" t="s">
        <v>784</v>
      </c>
    </row>
    <row r="12" spans="1:20">
      <c r="A12" t="s">
        <v>194</v>
      </c>
      <c r="B12" t="s">
        <v>37</v>
      </c>
      <c r="C12" t="s">
        <v>237</v>
      </c>
      <c r="D12" t="s">
        <v>238</v>
      </c>
      <c r="M12" t="s">
        <v>239</v>
      </c>
      <c r="N12">
        <v>3</v>
      </c>
      <c r="T12" t="s">
        <v>241</v>
      </c>
    </row>
    <row r="13" spans="1:20">
      <c r="A13" t="s">
        <v>123</v>
      </c>
      <c r="B13" t="s">
        <v>37</v>
      </c>
      <c r="C13" t="s">
        <v>223</v>
      </c>
      <c r="D13" t="s">
        <v>224</v>
      </c>
      <c r="M13" t="s">
        <v>225</v>
      </c>
      <c r="N13">
        <v>2</v>
      </c>
      <c r="O13" s="7" t="s">
        <v>226</v>
      </c>
      <c r="P13" s="7">
        <v>2</v>
      </c>
      <c r="Q13" s="7"/>
      <c r="R13" s="7"/>
      <c r="T13" t="s">
        <v>227</v>
      </c>
    </row>
    <row r="14" spans="1:20">
      <c r="A14" t="s">
        <v>123</v>
      </c>
      <c r="B14" t="s">
        <v>38</v>
      </c>
      <c r="C14" t="s">
        <v>223</v>
      </c>
      <c r="D14" t="s">
        <v>228</v>
      </c>
      <c r="M14">
        <v>30</v>
      </c>
      <c r="N14">
        <v>1</v>
      </c>
      <c r="O14">
        <v>12</v>
      </c>
      <c r="P14">
        <v>1</v>
      </c>
      <c r="T14" t="s">
        <v>229</v>
      </c>
    </row>
    <row r="15" spans="1:20">
      <c r="A15" t="s">
        <v>123</v>
      </c>
      <c r="B15" t="s">
        <v>39</v>
      </c>
      <c r="C15" t="s">
        <v>223</v>
      </c>
      <c r="D15" t="s">
        <v>230</v>
      </c>
      <c r="M15" t="s">
        <v>231</v>
      </c>
      <c r="N15">
        <v>2</v>
      </c>
      <c r="O15" t="s">
        <v>232</v>
      </c>
      <c r="P15">
        <v>2</v>
      </c>
      <c r="T15" t="s">
        <v>233</v>
      </c>
    </row>
    <row r="16" spans="1:20">
      <c r="A16" t="s">
        <v>123</v>
      </c>
      <c r="B16" t="s">
        <v>234</v>
      </c>
      <c r="C16" t="s">
        <v>223</v>
      </c>
      <c r="D16" t="s">
        <v>228</v>
      </c>
      <c r="M16" t="s">
        <v>235</v>
      </c>
      <c r="N16">
        <v>4</v>
      </c>
      <c r="O16" t="s">
        <v>232</v>
      </c>
      <c r="P16">
        <v>2</v>
      </c>
      <c r="T16" t="s">
        <v>236</v>
      </c>
    </row>
    <row r="17" spans="1:21">
      <c r="A17" t="s">
        <v>564</v>
      </c>
      <c r="B17" t="s">
        <v>37</v>
      </c>
      <c r="C17" t="s">
        <v>425</v>
      </c>
      <c r="D17" t="s">
        <v>793</v>
      </c>
      <c r="E17" t="s">
        <v>794</v>
      </c>
      <c r="F17" t="s">
        <v>382</v>
      </c>
      <c r="G17" t="s">
        <v>795</v>
      </c>
      <c r="H17" t="s">
        <v>382</v>
      </c>
      <c r="M17" t="s">
        <v>796</v>
      </c>
      <c r="O17">
        <v>12</v>
      </c>
      <c r="Q17" t="s">
        <v>795</v>
      </c>
      <c r="R17" t="s">
        <v>382</v>
      </c>
      <c r="S17" t="s">
        <v>789</v>
      </c>
      <c r="T17" t="s">
        <v>797</v>
      </c>
    </row>
    <row r="18" spans="1:21">
      <c r="A18" t="s">
        <v>151</v>
      </c>
      <c r="B18" t="s">
        <v>37</v>
      </c>
      <c r="C18" t="s">
        <v>425</v>
      </c>
      <c r="D18" t="s">
        <v>426</v>
      </c>
      <c r="F18" t="s">
        <v>195</v>
      </c>
      <c r="G18" t="s">
        <v>428</v>
      </c>
      <c r="H18" t="s">
        <v>212</v>
      </c>
      <c r="M18" t="s">
        <v>429</v>
      </c>
      <c r="O18" t="s">
        <v>382</v>
      </c>
    </row>
    <row r="19" spans="1:21">
      <c r="A19" t="s">
        <v>201</v>
      </c>
      <c r="B19" t="s">
        <v>37</v>
      </c>
      <c r="C19" t="s">
        <v>433</v>
      </c>
      <c r="D19" t="s">
        <v>434</v>
      </c>
      <c r="M19">
        <v>21</v>
      </c>
      <c r="O19" t="s">
        <v>386</v>
      </c>
    </row>
    <row r="20" spans="1:21">
      <c r="A20" t="s">
        <v>201</v>
      </c>
      <c r="B20" t="s">
        <v>38</v>
      </c>
      <c r="C20" t="s">
        <v>731</v>
      </c>
      <c r="D20" t="s">
        <v>732</v>
      </c>
      <c r="M20" t="s">
        <v>733</v>
      </c>
      <c r="O20">
        <v>16</v>
      </c>
    </row>
    <row r="21" spans="1:21">
      <c r="A21" t="s">
        <v>798</v>
      </c>
      <c r="B21" t="s">
        <v>37</v>
      </c>
      <c r="C21" t="s">
        <v>806</v>
      </c>
      <c r="G21" t="s">
        <v>807</v>
      </c>
      <c r="H21">
        <v>10</v>
      </c>
      <c r="M21">
        <v>15</v>
      </c>
      <c r="O21">
        <v>24</v>
      </c>
      <c r="Q21">
        <v>42</v>
      </c>
      <c r="R21" t="s">
        <v>738</v>
      </c>
      <c r="S21" t="s">
        <v>801</v>
      </c>
      <c r="T21" t="s">
        <v>808</v>
      </c>
    </row>
    <row r="22" spans="1:21">
      <c r="A22" t="s">
        <v>736</v>
      </c>
      <c r="B22" t="s">
        <v>37</v>
      </c>
      <c r="C22" t="s">
        <v>737</v>
      </c>
      <c r="D22" t="s">
        <v>742</v>
      </c>
      <c r="M22" t="s">
        <v>738</v>
      </c>
      <c r="O22" t="s">
        <v>739</v>
      </c>
      <c r="S22" t="s">
        <v>734</v>
      </c>
      <c r="T22" t="s">
        <v>743</v>
      </c>
    </row>
    <row r="23" spans="1:21">
      <c r="A23" t="s">
        <v>736</v>
      </c>
      <c r="B23" t="s">
        <v>38</v>
      </c>
      <c r="C23" t="s">
        <v>740</v>
      </c>
      <c r="D23" t="s">
        <v>741</v>
      </c>
      <c r="M23" t="s">
        <v>738</v>
      </c>
      <c r="O23" t="s">
        <v>739</v>
      </c>
      <c r="S23" t="s">
        <v>734</v>
      </c>
      <c r="T23" s="6" t="s">
        <v>744</v>
      </c>
    </row>
    <row r="24" spans="1:21">
      <c r="A24" t="s">
        <v>736</v>
      </c>
      <c r="B24" t="s">
        <v>39</v>
      </c>
      <c r="C24" t="s">
        <v>740</v>
      </c>
      <c r="D24" t="s">
        <v>735</v>
      </c>
      <c r="M24" t="s">
        <v>738</v>
      </c>
      <c r="O24" t="s">
        <v>739</v>
      </c>
      <c r="S24" t="s">
        <v>734</v>
      </c>
      <c r="T24" s="6" t="s">
        <v>745</v>
      </c>
    </row>
    <row r="25" spans="1:21">
      <c r="A25" t="s">
        <v>620</v>
      </c>
      <c r="B25" t="s">
        <v>37</v>
      </c>
      <c r="C25" t="s">
        <v>752</v>
      </c>
      <c r="D25" t="s">
        <v>157</v>
      </c>
      <c r="F25" t="s">
        <v>382</v>
      </c>
      <c r="G25" t="s">
        <v>753</v>
      </c>
      <c r="H25" t="s">
        <v>382</v>
      </c>
      <c r="I25">
        <v>3</v>
      </c>
      <c r="M25" t="s">
        <v>754</v>
      </c>
      <c r="N25">
        <v>1</v>
      </c>
      <c r="O25" t="s">
        <v>755</v>
      </c>
      <c r="P25">
        <v>3</v>
      </c>
      <c r="S25" s="1" t="s">
        <v>750</v>
      </c>
      <c r="T25" t="s">
        <v>756</v>
      </c>
    </row>
    <row r="26" spans="1:21">
      <c r="A26" t="s">
        <v>95</v>
      </c>
      <c r="C26" t="s">
        <v>100</v>
      </c>
      <c r="M26" t="s">
        <v>117</v>
      </c>
      <c r="N26">
        <v>3</v>
      </c>
      <c r="O26" t="s">
        <v>101</v>
      </c>
    </row>
    <row r="27" spans="1:21">
      <c r="A27" t="s">
        <v>644</v>
      </c>
      <c r="B27" t="s">
        <v>37</v>
      </c>
      <c r="C27" t="s">
        <v>814</v>
      </c>
      <c r="G27" t="s">
        <v>815</v>
      </c>
      <c r="H27">
        <v>8</v>
      </c>
      <c r="I27">
        <v>4</v>
      </c>
      <c r="M27">
        <v>15</v>
      </c>
      <c r="N27">
        <v>1</v>
      </c>
      <c r="O27" t="s">
        <v>816</v>
      </c>
      <c r="P27">
        <v>2</v>
      </c>
      <c r="S27" t="s">
        <v>817</v>
      </c>
      <c r="T27" t="s">
        <v>818</v>
      </c>
      <c r="U27" t="s">
        <v>819</v>
      </c>
    </row>
    <row r="28" spans="1:21">
      <c r="A28" t="s">
        <v>93</v>
      </c>
      <c r="C28" t="s">
        <v>86</v>
      </c>
    </row>
    <row r="29" spans="1:21">
      <c r="A29" t="s">
        <v>35</v>
      </c>
      <c r="B29" t="s">
        <v>37</v>
      </c>
    </row>
    <row r="30" spans="1:21">
      <c r="A30" t="s">
        <v>35</v>
      </c>
      <c r="B30" t="s">
        <v>38</v>
      </c>
    </row>
    <row r="31" spans="1:21">
      <c r="A31" t="s">
        <v>35</v>
      </c>
      <c r="B31" t="s">
        <v>39</v>
      </c>
    </row>
    <row r="32" spans="1:21">
      <c r="A32" t="s">
        <v>821</v>
      </c>
      <c r="B32" t="s">
        <v>37</v>
      </c>
      <c r="C32" t="s">
        <v>822</v>
      </c>
      <c r="D32" t="s">
        <v>833</v>
      </c>
      <c r="F32" t="s">
        <v>382</v>
      </c>
      <c r="G32">
        <v>100</v>
      </c>
      <c r="H32" t="s">
        <v>382</v>
      </c>
      <c r="I32">
        <v>1</v>
      </c>
      <c r="M32" t="s">
        <v>823</v>
      </c>
      <c r="N32">
        <v>3</v>
      </c>
      <c r="O32">
        <v>16</v>
      </c>
      <c r="P32">
        <v>1</v>
      </c>
      <c r="T32" t="s">
        <v>824</v>
      </c>
    </row>
    <row r="33" spans="1:20">
      <c r="A33" t="s">
        <v>821</v>
      </c>
      <c r="B33" t="s">
        <v>38</v>
      </c>
      <c r="C33" t="s">
        <v>822</v>
      </c>
      <c r="D33" t="s">
        <v>825</v>
      </c>
      <c r="F33" t="s">
        <v>382</v>
      </c>
      <c r="G33" t="s">
        <v>826</v>
      </c>
      <c r="H33" t="s">
        <v>382</v>
      </c>
      <c r="I33">
        <v>2</v>
      </c>
      <c r="M33" t="s">
        <v>827</v>
      </c>
      <c r="N33">
        <v>2</v>
      </c>
      <c r="O33">
        <v>16</v>
      </c>
      <c r="P33">
        <v>1</v>
      </c>
      <c r="T33" t="s">
        <v>828</v>
      </c>
    </row>
    <row r="34" spans="1:20">
      <c r="A34" t="s">
        <v>821</v>
      </c>
      <c r="B34" t="s">
        <v>39</v>
      </c>
      <c r="C34" t="s">
        <v>822</v>
      </c>
      <c r="D34" t="s">
        <v>832</v>
      </c>
      <c r="F34" t="s">
        <v>382</v>
      </c>
      <c r="G34" t="s">
        <v>829</v>
      </c>
      <c r="H34">
        <v>8</v>
      </c>
      <c r="I34">
        <v>7</v>
      </c>
      <c r="M34" t="s">
        <v>830</v>
      </c>
      <c r="N34">
        <v>2</v>
      </c>
      <c r="O34" t="s">
        <v>386</v>
      </c>
      <c r="P34">
        <v>2</v>
      </c>
      <c r="T34" t="s">
        <v>831</v>
      </c>
    </row>
    <row r="35" spans="1:20">
      <c r="A35" t="s">
        <v>821</v>
      </c>
      <c r="B35" t="s">
        <v>234</v>
      </c>
      <c r="C35" t="s">
        <v>822</v>
      </c>
      <c r="D35" t="s">
        <v>825</v>
      </c>
      <c r="F35" t="s">
        <v>382</v>
      </c>
      <c r="G35" t="s">
        <v>834</v>
      </c>
      <c r="H35">
        <v>8</v>
      </c>
      <c r="I35">
        <v>7</v>
      </c>
      <c r="M35">
        <v>14</v>
      </c>
      <c r="N35">
        <v>1</v>
      </c>
      <c r="O35">
        <v>8</v>
      </c>
      <c r="P35">
        <v>1</v>
      </c>
      <c r="T35" t="s">
        <v>835</v>
      </c>
    </row>
    <row r="36" spans="1:20">
      <c r="A36" t="s">
        <v>821</v>
      </c>
      <c r="B36" t="s">
        <v>836</v>
      </c>
      <c r="C36" t="s">
        <v>822</v>
      </c>
      <c r="D36" t="s">
        <v>837</v>
      </c>
      <c r="F36" t="s">
        <v>382</v>
      </c>
      <c r="H36" t="s">
        <v>382</v>
      </c>
      <c r="I36">
        <v>1</v>
      </c>
      <c r="M36">
        <v>14</v>
      </c>
      <c r="N36">
        <v>1</v>
      </c>
      <c r="O36">
        <v>8</v>
      </c>
      <c r="P36">
        <v>1</v>
      </c>
      <c r="T36" t="s">
        <v>838</v>
      </c>
    </row>
    <row r="37" spans="1:20">
      <c r="A37" t="s">
        <v>655</v>
      </c>
      <c r="B37" t="s">
        <v>37</v>
      </c>
      <c r="C37" t="s">
        <v>1577</v>
      </c>
      <c r="D37" t="s">
        <v>1578</v>
      </c>
      <c r="F37" t="s">
        <v>1579</v>
      </c>
      <c r="G37" t="s">
        <v>1611</v>
      </c>
      <c r="H37" t="s">
        <v>382</v>
      </c>
      <c r="I37">
        <v>10</v>
      </c>
      <c r="M37">
        <v>20</v>
      </c>
      <c r="N37">
        <v>1</v>
      </c>
      <c r="O37">
        <v>16</v>
      </c>
      <c r="P37">
        <v>1</v>
      </c>
      <c r="R37" t="s">
        <v>1579</v>
      </c>
      <c r="S37" t="s">
        <v>1580</v>
      </c>
    </row>
    <row r="38" spans="1:20">
      <c r="A38" t="s">
        <v>1609</v>
      </c>
      <c r="B38" t="s">
        <v>37</v>
      </c>
      <c r="C38" t="s">
        <v>822</v>
      </c>
      <c r="D38" t="s">
        <v>1610</v>
      </c>
      <c r="F38" t="s">
        <v>382</v>
      </c>
      <c r="G38" t="s">
        <v>1637</v>
      </c>
      <c r="H38" t="s">
        <v>382</v>
      </c>
      <c r="I38">
        <v>4</v>
      </c>
      <c r="M38" t="s">
        <v>1630</v>
      </c>
      <c r="N38">
        <v>2</v>
      </c>
      <c r="O38" s="6" t="s">
        <v>1627</v>
      </c>
      <c r="P38">
        <v>3</v>
      </c>
      <c r="S38" t="s">
        <v>1628</v>
      </c>
    </row>
    <row r="39" spans="1:20">
      <c r="A39" t="s">
        <v>1609</v>
      </c>
      <c r="B39" t="s">
        <v>38</v>
      </c>
      <c r="C39" t="s">
        <v>822</v>
      </c>
      <c r="D39" t="s">
        <v>1629</v>
      </c>
      <c r="F39" t="s">
        <v>382</v>
      </c>
      <c r="G39" t="s">
        <v>1637</v>
      </c>
      <c r="H39" t="s">
        <v>382</v>
      </c>
      <c r="I39">
        <v>4</v>
      </c>
      <c r="M39" t="s">
        <v>1634</v>
      </c>
      <c r="N39">
        <v>1</v>
      </c>
      <c r="O39" s="6" t="s">
        <v>1632</v>
      </c>
      <c r="P39">
        <v>2</v>
      </c>
      <c r="S39" t="s">
        <v>1633</v>
      </c>
    </row>
    <row r="40" spans="1:20">
      <c r="A40" t="s">
        <v>1609</v>
      </c>
      <c r="B40" t="s">
        <v>39</v>
      </c>
      <c r="C40" t="s">
        <v>822</v>
      </c>
      <c r="D40" t="s">
        <v>1629</v>
      </c>
      <c r="F40" t="s">
        <v>382</v>
      </c>
      <c r="G40" t="s">
        <v>1637</v>
      </c>
      <c r="H40" t="s">
        <v>382</v>
      </c>
      <c r="I40">
        <v>4</v>
      </c>
      <c r="M40" t="s">
        <v>1631</v>
      </c>
      <c r="N40">
        <v>2</v>
      </c>
      <c r="O40" s="6" t="s">
        <v>1632</v>
      </c>
      <c r="P40">
        <v>2</v>
      </c>
      <c r="S40" t="s">
        <v>1633</v>
      </c>
    </row>
    <row r="41" spans="1:20">
      <c r="A41" t="s">
        <v>656</v>
      </c>
      <c r="B41" t="s">
        <v>37</v>
      </c>
      <c r="C41" t="s">
        <v>822</v>
      </c>
      <c r="D41" t="s">
        <v>1643</v>
      </c>
      <c r="F41" t="s">
        <v>1640</v>
      </c>
      <c r="G41">
        <v>34</v>
      </c>
      <c r="H41" t="s">
        <v>382</v>
      </c>
      <c r="I41">
        <v>1</v>
      </c>
      <c r="M41" t="s">
        <v>1638</v>
      </c>
      <c r="N41">
        <v>1</v>
      </c>
      <c r="O41" s="6" t="s">
        <v>1639</v>
      </c>
      <c r="P41">
        <v>3</v>
      </c>
      <c r="S41" t="s">
        <v>1648</v>
      </c>
    </row>
    <row r="42" spans="1:20">
      <c r="A42" t="s">
        <v>657</v>
      </c>
      <c r="B42" t="s">
        <v>37</v>
      </c>
      <c r="C42" t="s">
        <v>822</v>
      </c>
      <c r="D42" t="s">
        <v>1653</v>
      </c>
      <c r="F42" t="s">
        <v>382</v>
      </c>
      <c r="G42" s="48"/>
      <c r="H42" t="s">
        <v>382</v>
      </c>
      <c r="I42">
        <v>16</v>
      </c>
      <c r="M42">
        <v>20</v>
      </c>
      <c r="N42">
        <v>1</v>
      </c>
      <c r="O42" s="6" t="s">
        <v>1657</v>
      </c>
      <c r="P42">
        <v>4</v>
      </c>
      <c r="S42" t="s">
        <v>1625</v>
      </c>
      <c r="T42" t="s">
        <v>849</v>
      </c>
    </row>
    <row r="43" spans="1:20">
      <c r="A43" t="s">
        <v>657</v>
      </c>
      <c r="B43" t="s">
        <v>38</v>
      </c>
      <c r="C43" t="s">
        <v>822</v>
      </c>
      <c r="D43" t="s">
        <v>1658</v>
      </c>
      <c r="F43" t="s">
        <v>382</v>
      </c>
      <c r="G43" s="48"/>
      <c r="H43" t="s">
        <v>382</v>
      </c>
      <c r="I43">
        <v>16</v>
      </c>
      <c r="M43">
        <v>20</v>
      </c>
      <c r="N43">
        <v>1</v>
      </c>
      <c r="O43" s="6" t="s">
        <v>1657</v>
      </c>
      <c r="P43">
        <v>4</v>
      </c>
      <c r="S43" t="s">
        <v>1625</v>
      </c>
      <c r="T43" t="s">
        <v>1659</v>
      </c>
    </row>
    <row r="44" spans="1:20">
      <c r="A44" t="s">
        <v>664</v>
      </c>
      <c r="B44" t="s">
        <v>37</v>
      </c>
      <c r="C44" t="s">
        <v>1675</v>
      </c>
      <c r="D44" t="s">
        <v>157</v>
      </c>
      <c r="E44" t="s">
        <v>779</v>
      </c>
      <c r="F44" t="s">
        <v>382</v>
      </c>
      <c r="G44" t="s">
        <v>1681</v>
      </c>
      <c r="H44" t="s">
        <v>382</v>
      </c>
      <c r="I44">
        <v>7</v>
      </c>
      <c r="M44" t="s">
        <v>1676</v>
      </c>
      <c r="N44">
        <v>3</v>
      </c>
    </row>
    <row r="45" spans="1:20">
      <c r="A45" t="s">
        <v>668</v>
      </c>
      <c r="B45" t="s">
        <v>37</v>
      </c>
      <c r="C45" t="s">
        <v>400</v>
      </c>
      <c r="D45" t="s">
        <v>1697</v>
      </c>
      <c r="F45">
        <v>6</v>
      </c>
      <c r="G45" t="s">
        <v>1698</v>
      </c>
      <c r="H45" t="s">
        <v>387</v>
      </c>
      <c r="I45">
        <v>3</v>
      </c>
      <c r="M45">
        <v>18</v>
      </c>
      <c r="N45">
        <v>1</v>
      </c>
      <c r="O45">
        <v>24</v>
      </c>
      <c r="P45">
        <v>1</v>
      </c>
      <c r="S45" t="s">
        <v>1699</v>
      </c>
      <c r="T45" t="s">
        <v>849</v>
      </c>
    </row>
    <row r="46" spans="1:20">
      <c r="A46" t="s">
        <v>662</v>
      </c>
      <c r="B46" t="s">
        <v>37</v>
      </c>
      <c r="C46" t="s">
        <v>1171</v>
      </c>
      <c r="D46" t="s">
        <v>157</v>
      </c>
      <c r="F46">
        <v>-5</v>
      </c>
      <c r="G46" t="s">
        <v>1710</v>
      </c>
      <c r="H46" t="s">
        <v>387</v>
      </c>
      <c r="I46">
        <v>4</v>
      </c>
      <c r="M46" t="s">
        <v>1713</v>
      </c>
      <c r="N46">
        <v>3</v>
      </c>
      <c r="O46">
        <v>24</v>
      </c>
      <c r="P46">
        <v>1</v>
      </c>
      <c r="S46" t="s">
        <v>1711</v>
      </c>
      <c r="T46" t="s">
        <v>849</v>
      </c>
    </row>
    <row r="47" spans="1:20">
      <c r="A47" t="s">
        <v>582</v>
      </c>
      <c r="B47" t="s">
        <v>37</v>
      </c>
      <c r="C47" t="s">
        <v>769</v>
      </c>
      <c r="D47" t="s">
        <v>1717</v>
      </c>
      <c r="F47" t="s">
        <v>382</v>
      </c>
      <c r="G47" t="s">
        <v>1718</v>
      </c>
      <c r="H47" t="s">
        <v>382</v>
      </c>
      <c r="I47">
        <v>21</v>
      </c>
      <c r="M47">
        <v>25</v>
      </c>
      <c r="N47">
        <v>1</v>
      </c>
      <c r="O47">
        <v>24</v>
      </c>
      <c r="P47">
        <v>1</v>
      </c>
      <c r="S47" t="s">
        <v>1719</v>
      </c>
      <c r="T47" t="s">
        <v>1720</v>
      </c>
    </row>
    <row r="48" spans="1:20">
      <c r="A48" t="s">
        <v>542</v>
      </c>
      <c r="B48" t="s">
        <v>37</v>
      </c>
      <c r="C48" t="s">
        <v>1731</v>
      </c>
      <c r="D48" t="s">
        <v>1730</v>
      </c>
    </row>
  </sheetData>
  <autoFilter ref="A1:U1">
    <sortState ref="A2:U36">
      <sortCondition ref="A1:A36"/>
    </sortState>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991"/>
  <sheetViews>
    <sheetView tabSelected="1" topLeftCell="N1" workbookViewId="0">
      <pane ySplit="1" topLeftCell="A959" activePane="bottomLeft" state="frozen"/>
      <selection pane="bottomLeft" activeCell="AP971" sqref="AP971"/>
    </sheetView>
  </sheetViews>
  <sheetFormatPr baseColWidth="10" defaultRowHeight="15" x14ac:dyDescent="0"/>
  <cols>
    <col min="1" max="6" width="10.83203125" style="6"/>
    <col min="7" max="8" width="10.83203125" style="6" customWidth="1"/>
    <col min="9" max="9" width="8" style="43" customWidth="1"/>
    <col min="10" max="10" width="10.6640625" style="6" customWidth="1"/>
    <col min="11" max="11" width="14.5" style="6" customWidth="1"/>
    <col min="12" max="12" width="12.5" style="6" customWidth="1"/>
    <col min="13" max="13" width="9.6640625" style="6" customWidth="1"/>
    <col min="14" max="14" width="14.83203125" style="6" customWidth="1"/>
    <col min="15" max="15" width="9.6640625" style="6" hidden="1" customWidth="1"/>
    <col min="16" max="16" width="10.83203125" style="6" hidden="1" customWidth="1"/>
    <col min="17" max="18" width="18.1640625" style="6" hidden="1" customWidth="1"/>
    <col min="19" max="19" width="12.6640625" style="6" customWidth="1"/>
    <col min="20" max="20" width="11.5" style="6" customWidth="1"/>
    <col min="21" max="21" width="10.83203125" style="6" customWidth="1"/>
    <col min="22" max="23" width="10.83203125" style="6"/>
    <col min="24" max="24" width="12.83203125" style="6" customWidth="1"/>
    <col min="25" max="25" width="10.83203125" style="6"/>
    <col min="26" max="30" width="0" style="6" hidden="1" customWidth="1"/>
    <col min="31" max="34" width="10.83203125" style="6"/>
    <col min="35" max="36" width="10.83203125" style="6" hidden="1" customWidth="1"/>
    <col min="37" max="16384" width="10.83203125" style="6"/>
  </cols>
  <sheetData>
    <row r="1" spans="1:46" s="2" customFormat="1" ht="61" customHeight="1">
      <c r="A1" s="2" t="s">
        <v>0</v>
      </c>
      <c r="B1" s="2" t="s">
        <v>41</v>
      </c>
      <c r="C1" s="3" t="s">
        <v>1</v>
      </c>
      <c r="D1" s="3" t="s">
        <v>2</v>
      </c>
      <c r="E1" s="3" t="s">
        <v>3</v>
      </c>
      <c r="F1" s="3" t="s">
        <v>4</v>
      </c>
      <c r="G1" s="3" t="s">
        <v>214</v>
      </c>
      <c r="H1" s="3" t="s">
        <v>430</v>
      </c>
      <c r="I1" s="42" t="s">
        <v>431</v>
      </c>
      <c r="J1" s="3" t="s">
        <v>423</v>
      </c>
      <c r="K1" s="3" t="s">
        <v>15</v>
      </c>
      <c r="L1" s="3" t="s">
        <v>768</v>
      </c>
      <c r="M1" s="4" t="s">
        <v>5</v>
      </c>
      <c r="N1" s="4" t="s">
        <v>820</v>
      </c>
      <c r="O1" s="4" t="s">
        <v>409</v>
      </c>
      <c r="P1" s="4" t="s">
        <v>410</v>
      </c>
      <c r="Q1" s="4" t="s">
        <v>803</v>
      </c>
      <c r="R1" s="4" t="s">
        <v>804</v>
      </c>
      <c r="S1" s="4" t="s">
        <v>9</v>
      </c>
      <c r="T1" s="4" t="s">
        <v>10</v>
      </c>
      <c r="U1" s="4" t="s">
        <v>6</v>
      </c>
      <c r="V1" s="20" t="s">
        <v>396</v>
      </c>
      <c r="W1" s="20" t="s">
        <v>412</v>
      </c>
      <c r="X1" s="4" t="s">
        <v>395</v>
      </c>
      <c r="Y1" s="4" t="s">
        <v>103</v>
      </c>
      <c r="Z1" s="4" t="s">
        <v>763</v>
      </c>
      <c r="AA1" s="4" t="s">
        <v>764</v>
      </c>
      <c r="AB1" s="4" t="s">
        <v>765</v>
      </c>
      <c r="AC1" s="4" t="s">
        <v>766</v>
      </c>
      <c r="AD1" s="4" t="s">
        <v>767</v>
      </c>
      <c r="AE1" s="4" t="s">
        <v>107</v>
      </c>
      <c r="AF1" s="4" t="s">
        <v>108</v>
      </c>
      <c r="AG1" s="4" t="s">
        <v>244</v>
      </c>
      <c r="AH1" s="5" t="s">
        <v>7</v>
      </c>
      <c r="AI1" s="5" t="s">
        <v>22</v>
      </c>
      <c r="AJ1" s="5" t="s">
        <v>23</v>
      </c>
      <c r="AK1" s="21" t="s">
        <v>24</v>
      </c>
      <c r="AL1" s="21" t="s">
        <v>138</v>
      </c>
      <c r="AM1" s="5" t="s">
        <v>13</v>
      </c>
      <c r="AN1" s="5" t="s">
        <v>14</v>
      </c>
      <c r="AO1" s="5" t="s">
        <v>8</v>
      </c>
      <c r="AP1" s="2" t="s">
        <v>12</v>
      </c>
      <c r="AR1" s="2" t="s">
        <v>1586</v>
      </c>
      <c r="AS1" s="2" t="s">
        <v>1170</v>
      </c>
      <c r="AT1" s="2" t="s">
        <v>1602</v>
      </c>
    </row>
    <row r="2" spans="1:46">
      <c r="A2" t="s">
        <v>655</v>
      </c>
      <c r="B2" s="38" t="s">
        <v>37</v>
      </c>
      <c r="C2" s="39" t="s">
        <v>1581</v>
      </c>
      <c r="D2" s="39" t="s">
        <v>1582</v>
      </c>
      <c r="E2" s="6" t="s">
        <v>1589</v>
      </c>
      <c r="F2" s="6" t="s">
        <v>1588</v>
      </c>
      <c r="H2" s="6">
        <v>59.35</v>
      </c>
      <c r="I2" s="43">
        <v>18.066700000000001</v>
      </c>
      <c r="K2" s="6" t="s">
        <v>1599</v>
      </c>
      <c r="L2" s="6" t="s">
        <v>1600</v>
      </c>
      <c r="M2" s="6">
        <v>20</v>
      </c>
      <c r="N2" s="6">
        <v>20</v>
      </c>
      <c r="S2" s="6">
        <v>16</v>
      </c>
      <c r="T2" s="6">
        <v>8</v>
      </c>
      <c r="U2" t="s">
        <v>1591</v>
      </c>
      <c r="V2" t="s">
        <v>1591</v>
      </c>
      <c r="W2"/>
      <c r="X2">
        <v>15</v>
      </c>
      <c r="Y2"/>
      <c r="Z2"/>
      <c r="AA2"/>
      <c r="AH2" s="6" t="s">
        <v>1587</v>
      </c>
      <c r="AK2" s="6">
        <v>4.0000000000000001E-3</v>
      </c>
      <c r="AL2" s="6">
        <v>15.818</v>
      </c>
      <c r="AM2">
        <v>6</v>
      </c>
      <c r="AP2" s="6" t="s">
        <v>1590</v>
      </c>
      <c r="AR2" s="6">
        <v>0.81799999999999995</v>
      </c>
      <c r="AS2" s="6">
        <v>0</v>
      </c>
      <c r="AT2" s="6">
        <f>AR2+15</f>
        <v>15.818</v>
      </c>
    </row>
    <row r="3" spans="1:46">
      <c r="A3" t="s">
        <v>655</v>
      </c>
      <c r="B3" s="38" t="s">
        <v>37</v>
      </c>
      <c r="C3" s="39" t="s">
        <v>1581</v>
      </c>
      <c r="D3" s="39" t="s">
        <v>1582</v>
      </c>
      <c r="E3" s="6" t="s">
        <v>1589</v>
      </c>
      <c r="F3" s="6" t="s">
        <v>1588</v>
      </c>
      <c r="H3" s="6">
        <v>59.35</v>
      </c>
      <c r="I3" s="43">
        <v>18.066700000000001</v>
      </c>
      <c r="K3" s="6" t="s">
        <v>1599</v>
      </c>
      <c r="L3" s="6" t="s">
        <v>1600</v>
      </c>
      <c r="M3" s="6">
        <v>20</v>
      </c>
      <c r="N3" s="6">
        <v>20</v>
      </c>
      <c r="S3" s="6">
        <v>16</v>
      </c>
      <c r="T3" s="6">
        <v>8</v>
      </c>
      <c r="U3" t="s">
        <v>1591</v>
      </c>
      <c r="V3" t="s">
        <v>1591</v>
      </c>
      <c r="W3"/>
      <c r="X3">
        <v>15</v>
      </c>
      <c r="Y3"/>
      <c r="Z3"/>
      <c r="AA3"/>
      <c r="AH3" s="6" t="s">
        <v>1587</v>
      </c>
      <c r="AK3" s="6">
        <v>0</v>
      </c>
      <c r="AL3" s="6">
        <v>16.933</v>
      </c>
      <c r="AM3">
        <v>6</v>
      </c>
      <c r="AP3" s="6" t="s">
        <v>1590</v>
      </c>
      <c r="AR3" s="6">
        <v>1.9330000000000001</v>
      </c>
      <c r="AS3" s="6">
        <v>0</v>
      </c>
      <c r="AT3" s="6">
        <f t="shared" ref="AT3:AT66" si="0">AR3+15</f>
        <v>16.933</v>
      </c>
    </row>
    <row r="4" spans="1:46">
      <c r="A4" t="s">
        <v>655</v>
      </c>
      <c r="B4" s="38" t="s">
        <v>37</v>
      </c>
      <c r="C4" s="39" t="s">
        <v>1581</v>
      </c>
      <c r="D4" s="39" t="s">
        <v>1582</v>
      </c>
      <c r="E4" s="6" t="s">
        <v>1589</v>
      </c>
      <c r="F4" s="6" t="s">
        <v>1588</v>
      </c>
      <c r="H4" s="6">
        <v>59.35</v>
      </c>
      <c r="I4" s="43">
        <v>18.066700000000001</v>
      </c>
      <c r="K4" s="6" t="s">
        <v>1599</v>
      </c>
      <c r="L4" s="6" t="s">
        <v>1600</v>
      </c>
      <c r="M4" s="6">
        <v>20</v>
      </c>
      <c r="N4" s="6">
        <v>20</v>
      </c>
      <c r="S4" s="6">
        <v>16</v>
      </c>
      <c r="T4" s="6">
        <v>8</v>
      </c>
      <c r="U4" t="s">
        <v>1591</v>
      </c>
      <c r="V4" t="s">
        <v>1591</v>
      </c>
      <c r="W4"/>
      <c r="X4">
        <v>15</v>
      </c>
      <c r="Y4"/>
      <c r="Z4"/>
      <c r="AA4"/>
      <c r="AH4" s="6" t="s">
        <v>1587</v>
      </c>
      <c r="AK4" s="6">
        <v>4.0000000000000001E-3</v>
      </c>
      <c r="AL4" s="6">
        <v>19.015000000000001</v>
      </c>
      <c r="AM4">
        <v>6</v>
      </c>
      <c r="AP4" s="6" t="s">
        <v>1590</v>
      </c>
      <c r="AR4" s="6">
        <v>4.0149999999999997</v>
      </c>
      <c r="AS4" s="6">
        <v>4.0000000000000001E-3</v>
      </c>
      <c r="AT4" s="6">
        <f t="shared" si="0"/>
        <v>19.015000000000001</v>
      </c>
    </row>
    <row r="5" spans="1:46">
      <c r="A5" t="s">
        <v>655</v>
      </c>
      <c r="B5" s="38" t="s">
        <v>37</v>
      </c>
      <c r="C5" s="39" t="s">
        <v>1581</v>
      </c>
      <c r="D5" s="39" t="s">
        <v>1582</v>
      </c>
      <c r="E5" s="6" t="s">
        <v>1589</v>
      </c>
      <c r="F5" s="6" t="s">
        <v>1588</v>
      </c>
      <c r="G5" s="19"/>
      <c r="H5" s="6">
        <v>59.35</v>
      </c>
      <c r="I5" s="43">
        <v>18.066700000000001</v>
      </c>
      <c r="K5" s="6" t="s">
        <v>1599</v>
      </c>
      <c r="L5" s="6" t="s">
        <v>1600</v>
      </c>
      <c r="M5" s="6">
        <v>20</v>
      </c>
      <c r="N5" s="6">
        <v>20</v>
      </c>
      <c r="S5" s="6">
        <v>16</v>
      </c>
      <c r="T5" s="6">
        <v>8</v>
      </c>
      <c r="U5" t="s">
        <v>1591</v>
      </c>
      <c r="V5" t="s">
        <v>1591</v>
      </c>
      <c r="W5"/>
      <c r="X5">
        <v>15</v>
      </c>
      <c r="Y5"/>
      <c r="Z5"/>
      <c r="AA5"/>
      <c r="AH5" s="6" t="s">
        <v>1587</v>
      </c>
      <c r="AK5" s="6">
        <v>4.0000000000000001E-3</v>
      </c>
      <c r="AL5" s="6">
        <v>23.03</v>
      </c>
      <c r="AM5">
        <v>6</v>
      </c>
      <c r="AP5" s="6" t="s">
        <v>1590</v>
      </c>
      <c r="AR5" s="6">
        <v>8.0299999999999994</v>
      </c>
      <c r="AS5" s="6">
        <v>4.0000000000000001E-3</v>
      </c>
      <c r="AT5" s="6">
        <f t="shared" si="0"/>
        <v>23.03</v>
      </c>
    </row>
    <row r="6" spans="1:46">
      <c r="A6" t="s">
        <v>655</v>
      </c>
      <c r="B6" s="38" t="s">
        <v>37</v>
      </c>
      <c r="C6" s="39" t="s">
        <v>1581</v>
      </c>
      <c r="D6" s="39" t="s">
        <v>1582</v>
      </c>
      <c r="E6" s="6" t="s">
        <v>1589</v>
      </c>
      <c r="F6" s="6" t="s">
        <v>1588</v>
      </c>
      <c r="H6" s="6">
        <v>59.35</v>
      </c>
      <c r="I6" s="43">
        <v>18.066700000000001</v>
      </c>
      <c r="K6" s="6" t="s">
        <v>1599</v>
      </c>
      <c r="L6" s="6" t="s">
        <v>1600</v>
      </c>
      <c r="M6" s="6">
        <v>20</v>
      </c>
      <c r="N6" s="6">
        <v>20</v>
      </c>
      <c r="S6" s="6">
        <v>16</v>
      </c>
      <c r="T6" s="6">
        <v>8</v>
      </c>
      <c r="U6" t="s">
        <v>1591</v>
      </c>
      <c r="V6" t="s">
        <v>1591</v>
      </c>
      <c r="W6"/>
      <c r="X6">
        <v>15</v>
      </c>
      <c r="Y6"/>
      <c r="Z6"/>
      <c r="AA6"/>
      <c r="AH6" s="6" t="s">
        <v>1587</v>
      </c>
      <c r="AK6" s="6">
        <v>4.0000000000000001E-3</v>
      </c>
      <c r="AL6" s="6">
        <v>25.929000000000002</v>
      </c>
      <c r="AM6">
        <v>6</v>
      </c>
      <c r="AP6" s="6" t="s">
        <v>1590</v>
      </c>
      <c r="AR6" s="6">
        <v>10.929</v>
      </c>
      <c r="AS6" s="6">
        <v>4.0000000000000001E-3</v>
      </c>
      <c r="AT6" s="6">
        <f t="shared" si="0"/>
        <v>25.929000000000002</v>
      </c>
    </row>
    <row r="7" spans="1:46">
      <c r="A7" t="s">
        <v>655</v>
      </c>
      <c r="B7" s="38" t="s">
        <v>37</v>
      </c>
      <c r="C7" s="39" t="s">
        <v>1581</v>
      </c>
      <c r="D7" s="39" t="s">
        <v>1582</v>
      </c>
      <c r="E7" s="6" t="s">
        <v>1589</v>
      </c>
      <c r="F7" s="6" t="s">
        <v>1588</v>
      </c>
      <c r="H7" s="6">
        <v>59.35</v>
      </c>
      <c r="I7" s="43">
        <v>18.066700000000001</v>
      </c>
      <c r="K7" s="6" t="s">
        <v>1599</v>
      </c>
      <c r="L7" s="6" t="s">
        <v>1600</v>
      </c>
      <c r="M7" s="6">
        <v>20</v>
      </c>
      <c r="N7" s="6">
        <v>20</v>
      </c>
      <c r="S7" s="6">
        <v>16</v>
      </c>
      <c r="T7" s="6">
        <v>8</v>
      </c>
      <c r="U7" t="s">
        <v>1591</v>
      </c>
      <c r="V7" t="s">
        <v>1591</v>
      </c>
      <c r="W7"/>
      <c r="X7">
        <v>15</v>
      </c>
      <c r="Y7"/>
      <c r="Z7"/>
      <c r="AA7"/>
      <c r="AH7" s="6" t="s">
        <v>1587</v>
      </c>
      <c r="AK7" s="6">
        <v>8.0000000000000002E-3</v>
      </c>
      <c r="AL7" s="6">
        <v>30.018999999999998</v>
      </c>
      <c r="AM7">
        <v>6</v>
      </c>
      <c r="AP7" s="6" t="s">
        <v>1590</v>
      </c>
      <c r="AR7" s="6">
        <v>15.019</v>
      </c>
      <c r="AS7" s="6">
        <v>8.0000000000000002E-3</v>
      </c>
      <c r="AT7" s="6">
        <f t="shared" si="0"/>
        <v>30.018999999999998</v>
      </c>
    </row>
    <row r="8" spans="1:46">
      <c r="A8" t="s">
        <v>655</v>
      </c>
      <c r="B8" s="38" t="s">
        <v>37</v>
      </c>
      <c r="C8" s="39" t="s">
        <v>1581</v>
      </c>
      <c r="D8" s="39" t="s">
        <v>1582</v>
      </c>
      <c r="E8" s="6" t="s">
        <v>1589</v>
      </c>
      <c r="F8" s="6" t="s">
        <v>1588</v>
      </c>
      <c r="H8" s="6">
        <v>59.35</v>
      </c>
      <c r="I8" s="43">
        <v>18.066700000000001</v>
      </c>
      <c r="K8" s="6" t="s">
        <v>1599</v>
      </c>
      <c r="L8" s="6" t="s">
        <v>1600</v>
      </c>
      <c r="M8" s="6">
        <v>20</v>
      </c>
      <c r="N8" s="6">
        <v>20</v>
      </c>
      <c r="S8" s="6">
        <v>16</v>
      </c>
      <c r="T8" s="6">
        <v>8</v>
      </c>
      <c r="U8" t="s">
        <v>1591</v>
      </c>
      <c r="V8" t="s">
        <v>1591</v>
      </c>
      <c r="W8"/>
      <c r="X8">
        <v>15</v>
      </c>
      <c r="Y8"/>
      <c r="Z8"/>
      <c r="AA8"/>
      <c r="AH8" s="6" t="s">
        <v>1587</v>
      </c>
      <c r="AK8" s="6">
        <v>8.0000000000000002E-3</v>
      </c>
      <c r="AL8" s="6">
        <v>35.966999999999999</v>
      </c>
      <c r="AM8">
        <v>6</v>
      </c>
      <c r="AP8" s="6" t="s">
        <v>1590</v>
      </c>
      <c r="AR8" s="6">
        <v>20.966999999999999</v>
      </c>
      <c r="AS8" s="6">
        <v>8.0000000000000002E-3</v>
      </c>
      <c r="AT8" s="6">
        <f t="shared" si="0"/>
        <v>35.966999999999999</v>
      </c>
    </row>
    <row r="9" spans="1:46">
      <c r="A9" t="s">
        <v>655</v>
      </c>
      <c r="B9" s="38" t="s">
        <v>37</v>
      </c>
      <c r="C9" s="39" t="s">
        <v>1581</v>
      </c>
      <c r="D9" s="39" t="s">
        <v>1582</v>
      </c>
      <c r="E9" s="6" t="s">
        <v>1589</v>
      </c>
      <c r="F9" s="6" t="s">
        <v>1588</v>
      </c>
      <c r="H9" s="6">
        <v>59.35</v>
      </c>
      <c r="I9" s="43">
        <v>18.066700000000001</v>
      </c>
      <c r="K9" s="6" t="s">
        <v>1599</v>
      </c>
      <c r="L9" s="6" t="s">
        <v>1600</v>
      </c>
      <c r="M9" s="6">
        <v>20</v>
      </c>
      <c r="N9" s="6">
        <v>20</v>
      </c>
      <c r="S9" s="6">
        <v>16</v>
      </c>
      <c r="T9" s="6">
        <v>8</v>
      </c>
      <c r="U9" t="s">
        <v>1591</v>
      </c>
      <c r="V9" t="s">
        <v>1591</v>
      </c>
      <c r="W9"/>
      <c r="X9">
        <v>15</v>
      </c>
      <c r="Y9"/>
      <c r="Z9"/>
      <c r="AA9"/>
      <c r="AH9" s="6" t="s">
        <v>1587</v>
      </c>
      <c r="AK9" s="6">
        <v>8.0000000000000002E-3</v>
      </c>
      <c r="AL9" s="6">
        <v>38.048000000000002</v>
      </c>
      <c r="AM9">
        <v>6</v>
      </c>
      <c r="AP9" s="6" t="s">
        <v>1590</v>
      </c>
      <c r="AR9" s="6">
        <v>23.047999999999998</v>
      </c>
      <c r="AS9" s="6">
        <v>8.0000000000000002E-3</v>
      </c>
      <c r="AT9" s="6">
        <f t="shared" si="0"/>
        <v>38.048000000000002</v>
      </c>
    </row>
    <row r="10" spans="1:46">
      <c r="A10" t="s">
        <v>655</v>
      </c>
      <c r="B10" s="38" t="s">
        <v>37</v>
      </c>
      <c r="C10" s="39" t="s">
        <v>1581</v>
      </c>
      <c r="D10" s="39" t="s">
        <v>1582</v>
      </c>
      <c r="E10" s="6" t="s">
        <v>1589</v>
      </c>
      <c r="F10" s="6" t="s">
        <v>1588</v>
      </c>
      <c r="H10" s="6">
        <v>59.35</v>
      </c>
      <c r="I10" s="43">
        <v>18.066700000000001</v>
      </c>
      <c r="K10" s="6" t="s">
        <v>1599</v>
      </c>
      <c r="L10" s="6" t="s">
        <v>1600</v>
      </c>
      <c r="M10" s="6">
        <v>20</v>
      </c>
      <c r="N10" s="6">
        <v>20</v>
      </c>
      <c r="S10" s="6">
        <v>16</v>
      </c>
      <c r="T10" s="6">
        <v>8</v>
      </c>
      <c r="U10" t="s">
        <v>1591</v>
      </c>
      <c r="V10" t="s">
        <v>1591</v>
      </c>
      <c r="W10"/>
      <c r="X10">
        <v>15</v>
      </c>
      <c r="Y10"/>
      <c r="Z10"/>
      <c r="AA10"/>
      <c r="AH10" s="6" t="s">
        <v>1587</v>
      </c>
      <c r="AK10" s="6">
        <v>4.0000000000000001E-3</v>
      </c>
      <c r="AL10" s="6">
        <v>39.981000000000002</v>
      </c>
      <c r="AM10">
        <v>6</v>
      </c>
      <c r="AP10" s="6" t="s">
        <v>1590</v>
      </c>
      <c r="AR10" s="6">
        <v>24.981000000000002</v>
      </c>
      <c r="AS10" s="6">
        <v>4.0000000000000001E-3</v>
      </c>
      <c r="AT10" s="6">
        <f t="shared" si="0"/>
        <v>39.981000000000002</v>
      </c>
    </row>
    <row r="11" spans="1:46">
      <c r="A11" t="s">
        <v>655</v>
      </c>
      <c r="B11" s="38" t="s">
        <v>37</v>
      </c>
      <c r="C11" s="39" t="s">
        <v>1581</v>
      </c>
      <c r="D11" s="39" t="s">
        <v>1582</v>
      </c>
      <c r="E11" s="6" t="s">
        <v>1589</v>
      </c>
      <c r="F11" s="6" t="s">
        <v>1588</v>
      </c>
      <c r="H11" s="6">
        <v>59.35</v>
      </c>
      <c r="I11" s="43">
        <v>18.066700000000001</v>
      </c>
      <c r="K11" s="6" t="s">
        <v>1599</v>
      </c>
      <c r="L11" s="6" t="s">
        <v>1600</v>
      </c>
      <c r="M11" s="6">
        <v>20</v>
      </c>
      <c r="N11" s="6">
        <v>20</v>
      </c>
      <c r="S11" s="6">
        <v>16</v>
      </c>
      <c r="T11" s="6">
        <v>8</v>
      </c>
      <c r="U11" t="s">
        <v>1591</v>
      </c>
      <c r="V11" t="s">
        <v>1591</v>
      </c>
      <c r="W11"/>
      <c r="X11">
        <v>15</v>
      </c>
      <c r="Y11"/>
      <c r="Z11"/>
      <c r="AA11"/>
      <c r="AH11" s="6" t="s">
        <v>1587</v>
      </c>
      <c r="AK11" s="6">
        <v>8.0000000000000002E-3</v>
      </c>
      <c r="AL11" s="6">
        <v>43.995999999999995</v>
      </c>
      <c r="AM11">
        <v>6</v>
      </c>
      <c r="AP11" s="6" t="s">
        <v>1590</v>
      </c>
      <c r="AR11" s="6">
        <v>28.995999999999999</v>
      </c>
      <c r="AS11" s="6">
        <v>8.0000000000000002E-3</v>
      </c>
      <c r="AT11" s="6">
        <f t="shared" si="0"/>
        <v>43.995999999999995</v>
      </c>
    </row>
    <row r="12" spans="1:46">
      <c r="A12" t="s">
        <v>655</v>
      </c>
      <c r="B12" s="38" t="s">
        <v>37</v>
      </c>
      <c r="C12" s="39" t="s">
        <v>1581</v>
      </c>
      <c r="D12" s="39" t="s">
        <v>1582</v>
      </c>
      <c r="E12" s="6" t="s">
        <v>1589</v>
      </c>
      <c r="F12" s="6" t="s">
        <v>1588</v>
      </c>
      <c r="H12" s="6">
        <v>59.35</v>
      </c>
      <c r="I12" s="43">
        <v>18.066700000000001</v>
      </c>
      <c r="K12" s="6" t="s">
        <v>1599</v>
      </c>
      <c r="L12" s="6" t="s">
        <v>1600</v>
      </c>
      <c r="M12" s="6">
        <v>20</v>
      </c>
      <c r="N12" s="6">
        <v>20</v>
      </c>
      <c r="S12" s="6">
        <v>16</v>
      </c>
      <c r="T12" s="6">
        <v>8</v>
      </c>
      <c r="U12" t="s">
        <v>1591</v>
      </c>
      <c r="V12" t="s">
        <v>1591</v>
      </c>
      <c r="W12"/>
      <c r="X12">
        <v>15</v>
      </c>
      <c r="Y12"/>
      <c r="Z12"/>
      <c r="AA12"/>
      <c r="AH12" s="6" t="s">
        <v>1587</v>
      </c>
      <c r="AK12" s="6">
        <v>0.05</v>
      </c>
      <c r="AL12" s="6">
        <v>47.045000000000002</v>
      </c>
      <c r="AM12">
        <v>6</v>
      </c>
      <c r="AP12" s="6" t="s">
        <v>1590</v>
      </c>
      <c r="AR12" s="6">
        <v>32.045000000000002</v>
      </c>
      <c r="AS12" s="6">
        <v>0.05</v>
      </c>
      <c r="AT12" s="6">
        <f t="shared" si="0"/>
        <v>47.045000000000002</v>
      </c>
    </row>
    <row r="13" spans="1:46">
      <c r="A13" t="s">
        <v>655</v>
      </c>
      <c r="B13" s="38" t="s">
        <v>37</v>
      </c>
      <c r="C13" s="39" t="s">
        <v>1581</v>
      </c>
      <c r="D13" s="39" t="s">
        <v>1582</v>
      </c>
      <c r="E13" s="6" t="s">
        <v>1589</v>
      </c>
      <c r="F13" s="6" t="s">
        <v>1588</v>
      </c>
      <c r="H13" s="6">
        <v>59.35</v>
      </c>
      <c r="I13" s="43">
        <v>18.066700000000001</v>
      </c>
      <c r="K13" s="6" t="s">
        <v>1599</v>
      </c>
      <c r="L13" s="6" t="s">
        <v>1600</v>
      </c>
      <c r="M13" s="6">
        <v>20</v>
      </c>
      <c r="N13" s="6">
        <v>20</v>
      </c>
      <c r="S13" s="6">
        <v>16</v>
      </c>
      <c r="T13" s="6">
        <v>8</v>
      </c>
      <c r="U13" t="s">
        <v>1591</v>
      </c>
      <c r="V13" t="s">
        <v>1591</v>
      </c>
      <c r="W13"/>
      <c r="X13">
        <v>15</v>
      </c>
      <c r="Y13"/>
      <c r="Z13"/>
      <c r="AA13"/>
      <c r="AH13" s="6" t="s">
        <v>1587</v>
      </c>
      <c r="AK13" s="6">
        <v>0.05</v>
      </c>
      <c r="AL13" s="6">
        <v>53.959000000000003</v>
      </c>
      <c r="AM13">
        <v>6</v>
      </c>
      <c r="AP13" s="6" t="s">
        <v>1590</v>
      </c>
      <c r="AR13" s="6">
        <v>38.959000000000003</v>
      </c>
      <c r="AS13" s="6">
        <v>0.05</v>
      </c>
      <c r="AT13" s="6">
        <f t="shared" si="0"/>
        <v>53.959000000000003</v>
      </c>
    </row>
    <row r="14" spans="1:46">
      <c r="A14" t="s">
        <v>655</v>
      </c>
      <c r="B14" s="38" t="s">
        <v>37</v>
      </c>
      <c r="C14" s="39" t="s">
        <v>1581</v>
      </c>
      <c r="D14" s="39" t="s">
        <v>1582</v>
      </c>
      <c r="E14" s="6" t="s">
        <v>1589</v>
      </c>
      <c r="F14" s="6" t="s">
        <v>1588</v>
      </c>
      <c r="H14" s="6">
        <v>59.35</v>
      </c>
      <c r="I14" s="43">
        <v>18.066700000000001</v>
      </c>
      <c r="K14" s="6" t="s">
        <v>1599</v>
      </c>
      <c r="L14" s="6" t="s">
        <v>1600</v>
      </c>
      <c r="M14" s="6">
        <v>20</v>
      </c>
      <c r="N14" s="6">
        <v>20</v>
      </c>
      <c r="S14" s="6">
        <v>16</v>
      </c>
      <c r="T14" s="6">
        <v>8</v>
      </c>
      <c r="U14" t="s">
        <v>1591</v>
      </c>
      <c r="V14" t="s">
        <v>1591</v>
      </c>
      <c r="W14"/>
      <c r="X14">
        <v>15</v>
      </c>
      <c r="Y14"/>
      <c r="Z14"/>
      <c r="AA14"/>
      <c r="AH14" s="6" t="s">
        <v>1587</v>
      </c>
      <c r="AK14" s="6">
        <v>0.13600000000000001</v>
      </c>
      <c r="AL14" s="6">
        <v>60.055999999999997</v>
      </c>
      <c r="AM14">
        <v>6</v>
      </c>
      <c r="AP14" s="6" t="s">
        <v>1590</v>
      </c>
      <c r="AR14" s="6">
        <v>45.055999999999997</v>
      </c>
      <c r="AS14" s="6">
        <v>0.13600000000000001</v>
      </c>
      <c r="AT14" s="6">
        <f t="shared" si="0"/>
        <v>60.055999999999997</v>
      </c>
    </row>
    <row r="15" spans="1:46">
      <c r="A15" t="s">
        <v>655</v>
      </c>
      <c r="B15" s="38" t="s">
        <v>37</v>
      </c>
      <c r="C15" s="39" t="s">
        <v>1581</v>
      </c>
      <c r="D15" s="39" t="s">
        <v>1582</v>
      </c>
      <c r="E15" s="6" t="s">
        <v>1589</v>
      </c>
      <c r="F15" s="6" t="s">
        <v>1588</v>
      </c>
      <c r="H15" s="6">
        <v>59.35</v>
      </c>
      <c r="I15" s="43">
        <v>18.066700000000001</v>
      </c>
      <c r="K15" s="6" t="s">
        <v>1599</v>
      </c>
      <c r="L15" s="6" t="s">
        <v>1600</v>
      </c>
      <c r="M15" s="6">
        <v>20</v>
      </c>
      <c r="N15" s="6">
        <v>20</v>
      </c>
      <c r="S15" s="6">
        <v>16</v>
      </c>
      <c r="T15" s="6">
        <v>8</v>
      </c>
      <c r="U15" t="s">
        <v>1591</v>
      </c>
      <c r="V15" t="s">
        <v>1591</v>
      </c>
      <c r="W15"/>
      <c r="X15">
        <v>15</v>
      </c>
      <c r="Y15"/>
      <c r="Z15"/>
      <c r="AA15"/>
      <c r="AH15" s="6" t="s">
        <v>1587</v>
      </c>
      <c r="AK15" s="6">
        <v>0.96499999999999997</v>
      </c>
      <c r="AL15" s="6">
        <v>72.02600000000001</v>
      </c>
      <c r="AM15">
        <v>6</v>
      </c>
      <c r="AP15" s="6" t="s">
        <v>1590</v>
      </c>
      <c r="AR15" s="6">
        <v>57.026000000000003</v>
      </c>
      <c r="AS15" s="6">
        <v>0.96499999999999997</v>
      </c>
      <c r="AT15" s="6">
        <f t="shared" si="0"/>
        <v>72.02600000000001</v>
      </c>
    </row>
    <row r="16" spans="1:46">
      <c r="A16" t="s">
        <v>655</v>
      </c>
      <c r="B16" s="38" t="s">
        <v>37</v>
      </c>
      <c r="C16" s="39" t="s">
        <v>1581</v>
      </c>
      <c r="D16" s="39" t="s">
        <v>1582</v>
      </c>
      <c r="E16" s="6" t="s">
        <v>1589</v>
      </c>
      <c r="F16" s="6" t="s">
        <v>1588</v>
      </c>
      <c r="H16" s="6">
        <v>59.35</v>
      </c>
      <c r="I16" s="43">
        <v>18.066700000000001</v>
      </c>
      <c r="K16" s="6" t="s">
        <v>1599</v>
      </c>
      <c r="L16" s="6" t="s">
        <v>1600</v>
      </c>
      <c r="M16" s="6">
        <v>20</v>
      </c>
      <c r="N16" s="6">
        <v>20</v>
      </c>
      <c r="S16" s="6">
        <v>16</v>
      </c>
      <c r="T16" s="6">
        <v>8</v>
      </c>
      <c r="U16" t="s">
        <v>1591</v>
      </c>
      <c r="V16" t="s">
        <v>1591</v>
      </c>
      <c r="W16"/>
      <c r="X16">
        <v>15</v>
      </c>
      <c r="Y16"/>
      <c r="Z16"/>
      <c r="AA16"/>
      <c r="AH16" s="6" t="s">
        <v>1587</v>
      </c>
      <c r="AK16" s="6">
        <v>0.96099999999999997</v>
      </c>
      <c r="AL16" s="6">
        <v>75.073999999999998</v>
      </c>
      <c r="AM16">
        <v>6</v>
      </c>
      <c r="AP16" s="6" t="s">
        <v>1590</v>
      </c>
      <c r="AR16" s="6">
        <v>60.073999999999998</v>
      </c>
      <c r="AS16" s="6">
        <v>0.96099999999999997</v>
      </c>
      <c r="AT16" s="6">
        <f t="shared" si="0"/>
        <v>75.073999999999998</v>
      </c>
    </row>
    <row r="17" spans="1:46">
      <c r="A17" t="s">
        <v>655</v>
      </c>
      <c r="B17" s="38" t="s">
        <v>37</v>
      </c>
      <c r="C17" s="39" t="s">
        <v>1581</v>
      </c>
      <c r="D17" s="39" t="s">
        <v>1582</v>
      </c>
      <c r="E17" s="6" t="s">
        <v>1589</v>
      </c>
      <c r="F17" s="6" t="s">
        <v>1588</v>
      </c>
      <c r="H17" s="6">
        <v>59.35</v>
      </c>
      <c r="I17" s="43">
        <v>18.066700000000001</v>
      </c>
      <c r="K17" s="6" t="s">
        <v>1599</v>
      </c>
      <c r="L17" s="6" t="s">
        <v>1600</v>
      </c>
      <c r="M17" s="6">
        <v>20</v>
      </c>
      <c r="N17" s="6">
        <v>20</v>
      </c>
      <c r="S17" s="6">
        <v>16</v>
      </c>
      <c r="T17" s="6">
        <v>8</v>
      </c>
      <c r="U17" t="s">
        <v>1591</v>
      </c>
      <c r="V17" t="s">
        <v>1591</v>
      </c>
      <c r="W17"/>
      <c r="X17">
        <v>15</v>
      </c>
      <c r="Y17"/>
      <c r="Z17"/>
      <c r="AA17"/>
      <c r="AH17" s="6" t="s">
        <v>1587</v>
      </c>
      <c r="AK17" s="6">
        <v>1.089</v>
      </c>
      <c r="AL17" s="6">
        <v>77.007000000000005</v>
      </c>
      <c r="AM17">
        <v>6</v>
      </c>
      <c r="AP17" s="6" t="s">
        <v>1590</v>
      </c>
      <c r="AR17" s="6">
        <v>62.006999999999998</v>
      </c>
      <c r="AS17" s="6">
        <v>1.089</v>
      </c>
      <c r="AT17" s="6">
        <f t="shared" si="0"/>
        <v>77.007000000000005</v>
      </c>
    </row>
    <row r="18" spans="1:46">
      <c r="A18" t="s">
        <v>655</v>
      </c>
      <c r="B18" s="38" t="s">
        <v>37</v>
      </c>
      <c r="C18" s="39" t="s">
        <v>1581</v>
      </c>
      <c r="D18" s="39" t="s">
        <v>1582</v>
      </c>
      <c r="E18" s="6" t="s">
        <v>1589</v>
      </c>
      <c r="F18" s="6" t="s">
        <v>1588</v>
      </c>
      <c r="H18" s="6">
        <v>59.35</v>
      </c>
      <c r="I18" s="43">
        <v>18.066700000000001</v>
      </c>
      <c r="K18" s="6" t="s">
        <v>1599</v>
      </c>
      <c r="L18" s="6" t="s">
        <v>1600</v>
      </c>
      <c r="M18" s="6">
        <v>20</v>
      </c>
      <c r="N18" s="6">
        <v>20</v>
      </c>
      <c r="S18" s="6">
        <v>16</v>
      </c>
      <c r="T18" s="6">
        <v>8</v>
      </c>
      <c r="U18" t="s">
        <v>1591</v>
      </c>
      <c r="V18" t="s">
        <v>1591</v>
      </c>
      <c r="W18"/>
      <c r="X18">
        <v>15</v>
      </c>
      <c r="Y18"/>
      <c r="Z18"/>
      <c r="AA18"/>
      <c r="AH18" s="6" t="s">
        <v>1587</v>
      </c>
      <c r="AK18" s="6">
        <v>1.3839999999999999</v>
      </c>
      <c r="AL18" s="6">
        <v>79.980999999999995</v>
      </c>
      <c r="AM18">
        <v>6</v>
      </c>
      <c r="AP18" s="6" t="s">
        <v>1590</v>
      </c>
      <c r="AR18" s="6">
        <v>64.980999999999995</v>
      </c>
      <c r="AS18" s="6">
        <v>1.3839999999999999</v>
      </c>
      <c r="AT18" s="6">
        <f t="shared" si="0"/>
        <v>79.980999999999995</v>
      </c>
    </row>
    <row r="19" spans="1:46">
      <c r="A19" t="s">
        <v>655</v>
      </c>
      <c r="B19" s="38" t="s">
        <v>37</v>
      </c>
      <c r="C19" s="39" t="s">
        <v>1581</v>
      </c>
      <c r="D19" s="39" t="s">
        <v>1582</v>
      </c>
      <c r="E19" s="6" t="s">
        <v>1589</v>
      </c>
      <c r="F19" s="6" t="s">
        <v>1588</v>
      </c>
      <c r="H19" s="6">
        <v>59.35</v>
      </c>
      <c r="I19" s="43">
        <v>18.066700000000001</v>
      </c>
      <c r="K19" s="6" t="s">
        <v>1599</v>
      </c>
      <c r="L19" s="6" t="s">
        <v>1600</v>
      </c>
      <c r="M19" s="6">
        <v>20</v>
      </c>
      <c r="N19" s="6">
        <v>20</v>
      </c>
      <c r="S19" s="6">
        <v>16</v>
      </c>
      <c r="T19" s="6">
        <v>8</v>
      </c>
      <c r="U19" t="s">
        <v>1591</v>
      </c>
      <c r="V19" t="s">
        <v>1591</v>
      </c>
      <c r="W19"/>
      <c r="X19">
        <v>15</v>
      </c>
      <c r="Y19"/>
      <c r="Z19"/>
      <c r="AA19"/>
      <c r="AH19" s="6" t="s">
        <v>1587</v>
      </c>
      <c r="AK19" s="6">
        <v>1.38</v>
      </c>
      <c r="AL19" s="6">
        <v>83.03</v>
      </c>
      <c r="AM19">
        <v>6</v>
      </c>
      <c r="AP19" s="6" t="s">
        <v>1590</v>
      </c>
      <c r="AR19" s="6">
        <v>68.03</v>
      </c>
      <c r="AS19" s="6">
        <v>1.38</v>
      </c>
      <c r="AT19" s="6">
        <f t="shared" si="0"/>
        <v>83.03</v>
      </c>
    </row>
    <row r="20" spans="1:46">
      <c r="A20" t="s">
        <v>655</v>
      </c>
      <c r="B20" s="38" t="s">
        <v>37</v>
      </c>
      <c r="C20" s="39" t="s">
        <v>1581</v>
      </c>
      <c r="D20" s="39" t="s">
        <v>1582</v>
      </c>
      <c r="E20" s="6" t="s">
        <v>1589</v>
      </c>
      <c r="F20" s="6" t="s">
        <v>1588</v>
      </c>
      <c r="H20" s="6">
        <v>59.35</v>
      </c>
      <c r="I20" s="43">
        <v>18.066700000000001</v>
      </c>
      <c r="K20" s="6" t="s">
        <v>1599</v>
      </c>
      <c r="L20" s="6" t="s">
        <v>1600</v>
      </c>
      <c r="M20" s="6">
        <v>20</v>
      </c>
      <c r="N20" s="6">
        <v>20</v>
      </c>
      <c r="S20" s="6">
        <v>16</v>
      </c>
      <c r="T20" s="6">
        <v>8</v>
      </c>
      <c r="U20" t="s">
        <v>1591</v>
      </c>
      <c r="V20" t="s">
        <v>1591</v>
      </c>
      <c r="W20"/>
      <c r="X20">
        <v>15</v>
      </c>
      <c r="Y20"/>
      <c r="Z20"/>
      <c r="AA20"/>
      <c r="AH20" s="6" t="s">
        <v>1587</v>
      </c>
      <c r="AK20" s="6">
        <v>1.3839999999999999</v>
      </c>
      <c r="AL20" s="6">
        <v>86.004000000000005</v>
      </c>
      <c r="AM20">
        <v>6</v>
      </c>
      <c r="AP20" s="6" t="s">
        <v>1590</v>
      </c>
      <c r="AR20" s="6">
        <v>71.004000000000005</v>
      </c>
      <c r="AS20" s="6">
        <v>1.3839999999999999</v>
      </c>
      <c r="AT20" s="6">
        <f t="shared" si="0"/>
        <v>86.004000000000005</v>
      </c>
    </row>
    <row r="21" spans="1:46">
      <c r="A21" t="s">
        <v>655</v>
      </c>
      <c r="B21" s="38" t="s">
        <v>37</v>
      </c>
      <c r="C21" s="39" t="s">
        <v>1581</v>
      </c>
      <c r="D21" s="39" t="s">
        <v>1582</v>
      </c>
      <c r="E21" s="6" t="s">
        <v>1589</v>
      </c>
      <c r="F21" s="6" t="s">
        <v>1588</v>
      </c>
      <c r="H21" s="6">
        <v>59.35</v>
      </c>
      <c r="I21" s="43">
        <v>18.066700000000001</v>
      </c>
      <c r="K21" s="6" t="s">
        <v>1599</v>
      </c>
      <c r="L21" s="6" t="s">
        <v>1600</v>
      </c>
      <c r="M21" s="6">
        <v>20</v>
      </c>
      <c r="N21" s="6">
        <v>20</v>
      </c>
      <c r="S21" s="6">
        <v>16</v>
      </c>
      <c r="T21" s="6">
        <v>8</v>
      </c>
      <c r="U21" t="s">
        <v>1591</v>
      </c>
      <c r="V21" t="s">
        <v>1591</v>
      </c>
      <c r="W21"/>
      <c r="X21">
        <v>15</v>
      </c>
      <c r="Y21"/>
      <c r="Z21"/>
      <c r="AA21"/>
      <c r="AH21" s="6" t="s">
        <v>1587</v>
      </c>
      <c r="AK21" s="6">
        <v>1.3839999999999999</v>
      </c>
      <c r="AL21" s="6">
        <v>88.977999999999994</v>
      </c>
      <c r="AM21">
        <v>6</v>
      </c>
      <c r="AP21" s="6" t="s">
        <v>1590</v>
      </c>
      <c r="AR21" s="6">
        <v>73.977999999999994</v>
      </c>
      <c r="AS21" s="6">
        <v>1.3839999999999999</v>
      </c>
      <c r="AT21" s="6">
        <f t="shared" si="0"/>
        <v>88.977999999999994</v>
      </c>
    </row>
    <row r="22" spans="1:46">
      <c r="A22" t="s">
        <v>655</v>
      </c>
      <c r="B22" s="38" t="s">
        <v>37</v>
      </c>
      <c r="C22" s="39" t="s">
        <v>1581</v>
      </c>
      <c r="D22" s="39" t="s">
        <v>1582</v>
      </c>
      <c r="E22" s="6" t="s">
        <v>1589</v>
      </c>
      <c r="F22" s="6" t="s">
        <v>1588</v>
      </c>
      <c r="H22" s="6">
        <v>59.35</v>
      </c>
      <c r="I22" s="43">
        <v>18.066700000000001</v>
      </c>
      <c r="K22" s="6" t="s">
        <v>1599</v>
      </c>
      <c r="L22" s="6" t="s">
        <v>1600</v>
      </c>
      <c r="M22" s="6">
        <v>20</v>
      </c>
      <c r="N22" s="6">
        <v>20</v>
      </c>
      <c r="S22" s="6">
        <v>16</v>
      </c>
      <c r="T22" s="6">
        <v>8</v>
      </c>
      <c r="U22" s="6" t="s">
        <v>1591</v>
      </c>
      <c r="V22" s="6" t="s">
        <v>1591</v>
      </c>
      <c r="X22">
        <v>15</v>
      </c>
      <c r="Y22"/>
      <c r="Z22"/>
      <c r="AA22"/>
      <c r="AH22" s="6" t="s">
        <v>1587</v>
      </c>
      <c r="AK22" s="6">
        <v>1.3839999999999999</v>
      </c>
      <c r="AL22" s="6">
        <v>93.959000000000003</v>
      </c>
      <c r="AM22">
        <v>6</v>
      </c>
      <c r="AP22" s="6" t="s">
        <v>1590</v>
      </c>
      <c r="AR22" s="6">
        <v>78.959000000000003</v>
      </c>
      <c r="AS22" s="6">
        <v>1.3839999999999999</v>
      </c>
      <c r="AT22" s="6">
        <f t="shared" si="0"/>
        <v>93.959000000000003</v>
      </c>
    </row>
    <row r="23" spans="1:46">
      <c r="A23" t="s">
        <v>655</v>
      </c>
      <c r="B23" s="38" t="s">
        <v>37</v>
      </c>
      <c r="C23" s="39" t="s">
        <v>1581</v>
      </c>
      <c r="D23" s="39" t="s">
        <v>1582</v>
      </c>
      <c r="E23" s="38" t="s">
        <v>1583</v>
      </c>
      <c r="F23" s="39" t="s">
        <v>1584</v>
      </c>
      <c r="G23" s="19"/>
      <c r="H23" s="24">
        <v>64</v>
      </c>
      <c r="I23" s="44">
        <v>11.5</v>
      </c>
      <c r="K23" s="6" t="s">
        <v>1599</v>
      </c>
      <c r="L23" s="6" t="s">
        <v>1600</v>
      </c>
      <c r="M23" s="6">
        <v>20</v>
      </c>
      <c r="N23" s="6">
        <v>20</v>
      </c>
      <c r="S23" s="6">
        <v>16</v>
      </c>
      <c r="T23" s="6">
        <v>8</v>
      </c>
      <c r="U23" s="6" t="s">
        <v>1591</v>
      </c>
      <c r="V23" s="6" t="s">
        <v>1591</v>
      </c>
      <c r="X23">
        <v>15</v>
      </c>
      <c r="AH23" s="6" t="s">
        <v>1587</v>
      </c>
      <c r="AK23" s="6">
        <v>4.0000000000000001E-3</v>
      </c>
      <c r="AL23" s="6">
        <v>15.818</v>
      </c>
      <c r="AM23">
        <v>6</v>
      </c>
      <c r="AN23"/>
      <c r="AO23"/>
      <c r="AP23" s="6" t="s">
        <v>1590</v>
      </c>
      <c r="AQ23"/>
      <c r="AR23" s="6">
        <v>0.81799999999999995</v>
      </c>
      <c r="AS23" s="6">
        <v>4.0000000000000001E-3</v>
      </c>
      <c r="AT23" s="6">
        <f t="shared" si="0"/>
        <v>15.818</v>
      </c>
    </row>
    <row r="24" spans="1:46">
      <c r="A24" t="s">
        <v>655</v>
      </c>
      <c r="B24" s="38" t="s">
        <v>37</v>
      </c>
      <c r="C24" s="39" t="s">
        <v>1581</v>
      </c>
      <c r="D24" s="39" t="s">
        <v>1582</v>
      </c>
      <c r="E24" s="38" t="s">
        <v>1583</v>
      </c>
      <c r="F24" s="39" t="s">
        <v>1584</v>
      </c>
      <c r="H24" s="24">
        <v>64</v>
      </c>
      <c r="I24" s="44">
        <v>11.5</v>
      </c>
      <c r="K24" s="6" t="s">
        <v>1599</v>
      </c>
      <c r="L24" s="6" t="s">
        <v>1600</v>
      </c>
      <c r="M24" s="6">
        <v>20</v>
      </c>
      <c r="N24" s="6">
        <v>20</v>
      </c>
      <c r="S24" s="6">
        <v>16</v>
      </c>
      <c r="T24" s="6">
        <v>8</v>
      </c>
      <c r="U24" s="6" t="s">
        <v>1591</v>
      </c>
      <c r="V24" s="6" t="s">
        <v>1591</v>
      </c>
      <c r="X24">
        <v>15</v>
      </c>
      <c r="AH24" s="6" t="s">
        <v>1587</v>
      </c>
      <c r="AK24" s="6">
        <v>8.0000000000000002E-3</v>
      </c>
      <c r="AL24" s="6">
        <v>17.082000000000001</v>
      </c>
      <c r="AM24">
        <v>6</v>
      </c>
      <c r="AN24"/>
      <c r="AO24"/>
      <c r="AP24" s="6" t="s">
        <v>1590</v>
      </c>
      <c r="AQ24"/>
      <c r="AR24" s="6">
        <v>2.0819999999999999</v>
      </c>
      <c r="AS24" s="6">
        <v>8.0000000000000002E-3</v>
      </c>
      <c r="AT24" s="6">
        <f t="shared" si="0"/>
        <v>17.082000000000001</v>
      </c>
    </row>
    <row r="25" spans="1:46">
      <c r="A25" t="s">
        <v>655</v>
      </c>
      <c r="B25" s="38" t="s">
        <v>37</v>
      </c>
      <c r="C25" s="39" t="s">
        <v>1581</v>
      </c>
      <c r="D25" s="39" t="s">
        <v>1582</v>
      </c>
      <c r="E25" s="38" t="s">
        <v>1583</v>
      </c>
      <c r="F25" s="39" t="s">
        <v>1584</v>
      </c>
      <c r="H25" s="24">
        <v>64</v>
      </c>
      <c r="I25" s="44">
        <v>11.5</v>
      </c>
      <c r="K25" s="6" t="s">
        <v>1599</v>
      </c>
      <c r="L25" s="6" t="s">
        <v>1600</v>
      </c>
      <c r="M25" s="6">
        <v>20</v>
      </c>
      <c r="N25" s="6">
        <v>20</v>
      </c>
      <c r="S25" s="6">
        <v>16</v>
      </c>
      <c r="T25" s="6">
        <v>8</v>
      </c>
      <c r="U25" t="s">
        <v>1591</v>
      </c>
      <c r="V25" t="s">
        <v>1591</v>
      </c>
      <c r="W25"/>
      <c r="X25">
        <v>15</v>
      </c>
      <c r="AH25" s="6" t="s">
        <v>1587</v>
      </c>
      <c r="AK25" s="6">
        <v>8.0000000000000002E-3</v>
      </c>
      <c r="AL25" s="6">
        <v>19.088999999999999</v>
      </c>
      <c r="AM25">
        <v>6</v>
      </c>
      <c r="AN25"/>
      <c r="AO25"/>
      <c r="AP25" s="6" t="s">
        <v>1590</v>
      </c>
      <c r="AQ25"/>
      <c r="AR25" s="6">
        <v>4.0890000000000004</v>
      </c>
      <c r="AS25" s="6">
        <v>8.0000000000000002E-3</v>
      </c>
      <c r="AT25" s="6">
        <f t="shared" si="0"/>
        <v>19.088999999999999</v>
      </c>
    </row>
    <row r="26" spans="1:46">
      <c r="A26" t="s">
        <v>655</v>
      </c>
      <c r="B26" s="38" t="s">
        <v>37</v>
      </c>
      <c r="C26" s="39" t="s">
        <v>1581</v>
      </c>
      <c r="D26" s="39" t="s">
        <v>1582</v>
      </c>
      <c r="E26" s="38" t="s">
        <v>1583</v>
      </c>
      <c r="F26" s="39" t="s">
        <v>1584</v>
      </c>
      <c r="H26" s="24">
        <v>64</v>
      </c>
      <c r="I26" s="44">
        <v>11.5</v>
      </c>
      <c r="K26" s="6" t="s">
        <v>1599</v>
      </c>
      <c r="L26" s="6" t="s">
        <v>1600</v>
      </c>
      <c r="M26" s="6">
        <v>20</v>
      </c>
      <c r="N26" s="6">
        <v>20</v>
      </c>
      <c r="S26" s="6">
        <v>16</v>
      </c>
      <c r="T26" s="6">
        <v>8</v>
      </c>
      <c r="U26" t="s">
        <v>1591</v>
      </c>
      <c r="V26" t="s">
        <v>1591</v>
      </c>
      <c r="W26"/>
      <c r="X26">
        <v>15</v>
      </c>
      <c r="AH26" s="6" t="s">
        <v>1587</v>
      </c>
      <c r="AK26" s="6">
        <v>4.0000000000000001E-3</v>
      </c>
      <c r="AL26" s="6">
        <v>22.954999999999998</v>
      </c>
      <c r="AM26">
        <v>6</v>
      </c>
      <c r="AN26"/>
      <c r="AO26"/>
      <c r="AP26" s="6" t="s">
        <v>1590</v>
      </c>
      <c r="AQ26"/>
      <c r="AR26" s="6">
        <v>7.9550000000000001</v>
      </c>
      <c r="AS26" s="6">
        <v>4.0000000000000001E-3</v>
      </c>
      <c r="AT26" s="6">
        <f t="shared" si="0"/>
        <v>22.954999999999998</v>
      </c>
    </row>
    <row r="27" spans="1:46">
      <c r="A27" t="s">
        <v>655</v>
      </c>
      <c r="B27" s="38" t="s">
        <v>37</v>
      </c>
      <c r="C27" s="39" t="s">
        <v>1581</v>
      </c>
      <c r="D27" s="39" t="s">
        <v>1582</v>
      </c>
      <c r="E27" s="38" t="s">
        <v>1583</v>
      </c>
      <c r="F27" s="39" t="s">
        <v>1584</v>
      </c>
      <c r="H27" s="24">
        <v>64</v>
      </c>
      <c r="I27" s="44">
        <v>11.5</v>
      </c>
      <c r="K27" s="6" t="s">
        <v>1599</v>
      </c>
      <c r="L27" s="6" t="s">
        <v>1600</v>
      </c>
      <c r="M27" s="6">
        <v>20</v>
      </c>
      <c r="N27" s="6">
        <v>20</v>
      </c>
      <c r="S27" s="6">
        <v>16</v>
      </c>
      <c r="T27" s="6">
        <v>8</v>
      </c>
      <c r="U27" t="s">
        <v>1591</v>
      </c>
      <c r="V27" t="s">
        <v>1591</v>
      </c>
      <c r="W27"/>
      <c r="X27">
        <v>15</v>
      </c>
      <c r="AH27" s="6" t="s">
        <v>1587</v>
      </c>
      <c r="AK27" s="6">
        <v>0</v>
      </c>
      <c r="AL27" s="6">
        <v>25.929000000000002</v>
      </c>
      <c r="AM27">
        <v>6</v>
      </c>
      <c r="AN27"/>
      <c r="AO27"/>
      <c r="AP27" s="6" t="s">
        <v>1590</v>
      </c>
      <c r="AQ27"/>
      <c r="AR27" s="6">
        <v>10.929</v>
      </c>
      <c r="AS27" s="6">
        <v>0</v>
      </c>
      <c r="AT27" s="6">
        <f t="shared" si="0"/>
        <v>25.929000000000002</v>
      </c>
    </row>
    <row r="28" spans="1:46">
      <c r="A28" t="s">
        <v>655</v>
      </c>
      <c r="B28" s="38" t="s">
        <v>37</v>
      </c>
      <c r="C28" s="39" t="s">
        <v>1581</v>
      </c>
      <c r="D28" s="39" t="s">
        <v>1582</v>
      </c>
      <c r="E28" s="38" t="s">
        <v>1583</v>
      </c>
      <c r="F28" s="39" t="s">
        <v>1584</v>
      </c>
      <c r="H28" s="24">
        <v>64</v>
      </c>
      <c r="I28" s="44">
        <v>11.5</v>
      </c>
      <c r="K28" s="6" t="s">
        <v>1599</v>
      </c>
      <c r="L28" s="6" t="s">
        <v>1600</v>
      </c>
      <c r="M28" s="6">
        <v>20</v>
      </c>
      <c r="N28" s="6">
        <v>20</v>
      </c>
      <c r="S28" s="6">
        <v>16</v>
      </c>
      <c r="T28" s="6">
        <v>8</v>
      </c>
      <c r="U28" t="s">
        <v>1591</v>
      </c>
      <c r="V28" t="s">
        <v>1591</v>
      </c>
      <c r="W28"/>
      <c r="X28">
        <v>15</v>
      </c>
      <c r="AH28" s="6" t="s">
        <v>1587</v>
      </c>
      <c r="AK28" s="6">
        <v>0</v>
      </c>
      <c r="AL28" s="6">
        <v>30.018999999999998</v>
      </c>
      <c r="AM28">
        <v>6</v>
      </c>
      <c r="AN28"/>
      <c r="AO28"/>
      <c r="AP28" s="6" t="s">
        <v>1590</v>
      </c>
      <c r="AQ28"/>
      <c r="AR28" s="6">
        <v>15.019</v>
      </c>
      <c r="AS28" s="6">
        <v>0</v>
      </c>
      <c r="AT28" s="6">
        <f t="shared" si="0"/>
        <v>30.018999999999998</v>
      </c>
    </row>
    <row r="29" spans="1:46">
      <c r="A29" t="s">
        <v>655</v>
      </c>
      <c r="B29" s="38" t="s">
        <v>37</v>
      </c>
      <c r="C29" s="39" t="s">
        <v>1581</v>
      </c>
      <c r="D29" s="39" t="s">
        <v>1582</v>
      </c>
      <c r="E29" s="38" t="s">
        <v>1583</v>
      </c>
      <c r="F29" s="39" t="s">
        <v>1584</v>
      </c>
      <c r="H29" s="24">
        <v>64</v>
      </c>
      <c r="I29" s="44">
        <v>11.5</v>
      </c>
      <c r="K29" s="6" t="s">
        <v>1599</v>
      </c>
      <c r="L29" s="6" t="s">
        <v>1600</v>
      </c>
      <c r="M29" s="6">
        <v>20</v>
      </c>
      <c r="N29" s="6">
        <v>20</v>
      </c>
      <c r="S29" s="6">
        <v>16</v>
      </c>
      <c r="T29" s="6">
        <v>8</v>
      </c>
      <c r="U29" s="6" t="s">
        <v>1591</v>
      </c>
      <c r="V29" s="6" t="s">
        <v>1591</v>
      </c>
      <c r="X29">
        <v>15</v>
      </c>
      <c r="AH29" s="6" t="s">
        <v>1587</v>
      </c>
      <c r="AK29" s="6">
        <v>0</v>
      </c>
      <c r="AL29" s="6">
        <v>35.966999999999999</v>
      </c>
      <c r="AM29">
        <v>6</v>
      </c>
      <c r="AN29"/>
      <c r="AO29"/>
      <c r="AP29" s="6" t="s">
        <v>1590</v>
      </c>
      <c r="AQ29"/>
      <c r="AR29" s="6">
        <v>20.966999999999999</v>
      </c>
      <c r="AS29" s="6">
        <v>0</v>
      </c>
      <c r="AT29" s="6">
        <f t="shared" si="0"/>
        <v>35.966999999999999</v>
      </c>
    </row>
    <row r="30" spans="1:46">
      <c r="A30" t="s">
        <v>655</v>
      </c>
      <c r="B30" s="38" t="s">
        <v>37</v>
      </c>
      <c r="C30" s="39" t="s">
        <v>1581</v>
      </c>
      <c r="D30" s="39" t="s">
        <v>1582</v>
      </c>
      <c r="E30" s="38" t="s">
        <v>1583</v>
      </c>
      <c r="F30" s="39" t="s">
        <v>1584</v>
      </c>
      <c r="H30" s="24">
        <v>64</v>
      </c>
      <c r="I30" s="44">
        <v>11.5</v>
      </c>
      <c r="K30" s="6" t="s">
        <v>1599</v>
      </c>
      <c r="L30" s="6" t="s">
        <v>1600</v>
      </c>
      <c r="M30" s="6">
        <v>20</v>
      </c>
      <c r="N30" s="6">
        <v>20</v>
      </c>
      <c r="S30" s="6">
        <v>16</v>
      </c>
      <c r="T30" s="6">
        <v>8</v>
      </c>
      <c r="U30" s="6" t="s">
        <v>1591</v>
      </c>
      <c r="V30" s="6" t="s">
        <v>1591</v>
      </c>
      <c r="X30">
        <v>15</v>
      </c>
      <c r="AH30" s="6" t="s">
        <v>1587</v>
      </c>
      <c r="AK30" s="6">
        <v>0</v>
      </c>
      <c r="AL30" s="6">
        <v>37.974000000000004</v>
      </c>
      <c r="AM30">
        <v>6</v>
      </c>
      <c r="AN30"/>
      <c r="AO30"/>
      <c r="AP30" s="6" t="s">
        <v>1590</v>
      </c>
      <c r="AQ30"/>
      <c r="AR30" s="6">
        <v>22.974</v>
      </c>
      <c r="AS30" s="6">
        <v>0</v>
      </c>
      <c r="AT30" s="6">
        <f t="shared" si="0"/>
        <v>37.974000000000004</v>
      </c>
    </row>
    <row r="31" spans="1:46">
      <c r="A31" t="s">
        <v>655</v>
      </c>
      <c r="B31" s="38" t="s">
        <v>37</v>
      </c>
      <c r="C31" s="39" t="s">
        <v>1581</v>
      </c>
      <c r="D31" s="39" t="s">
        <v>1582</v>
      </c>
      <c r="E31" s="38" t="s">
        <v>1583</v>
      </c>
      <c r="F31" s="39" t="s">
        <v>1584</v>
      </c>
      <c r="H31" s="24">
        <v>64</v>
      </c>
      <c r="I31" s="44">
        <v>11.5</v>
      </c>
      <c r="K31" s="6" t="s">
        <v>1599</v>
      </c>
      <c r="L31" s="6" t="s">
        <v>1600</v>
      </c>
      <c r="M31" s="6">
        <v>20</v>
      </c>
      <c r="N31" s="6">
        <v>20</v>
      </c>
      <c r="S31" s="6">
        <v>16</v>
      </c>
      <c r="T31" s="6">
        <v>8</v>
      </c>
      <c r="U31" s="6" t="s">
        <v>1591</v>
      </c>
      <c r="V31" s="6" t="s">
        <v>1591</v>
      </c>
      <c r="X31">
        <v>15</v>
      </c>
      <c r="AH31" s="6" t="s">
        <v>1587</v>
      </c>
      <c r="AK31" s="6">
        <v>0</v>
      </c>
      <c r="AL31" s="6">
        <v>40.055999999999997</v>
      </c>
      <c r="AM31">
        <v>6</v>
      </c>
      <c r="AN31"/>
      <c r="AO31"/>
      <c r="AP31" s="6" t="s">
        <v>1590</v>
      </c>
      <c r="AQ31"/>
      <c r="AR31" s="6">
        <v>25.056000000000001</v>
      </c>
      <c r="AS31" s="6">
        <v>0</v>
      </c>
      <c r="AT31" s="6">
        <f t="shared" si="0"/>
        <v>40.055999999999997</v>
      </c>
    </row>
    <row r="32" spans="1:46">
      <c r="A32" t="s">
        <v>655</v>
      </c>
      <c r="B32" s="38" t="s">
        <v>37</v>
      </c>
      <c r="C32" s="39" t="s">
        <v>1581</v>
      </c>
      <c r="D32" s="39" t="s">
        <v>1582</v>
      </c>
      <c r="E32" s="38" t="s">
        <v>1583</v>
      </c>
      <c r="F32" s="39" t="s">
        <v>1584</v>
      </c>
      <c r="G32" s="19"/>
      <c r="H32" s="24">
        <v>64</v>
      </c>
      <c r="I32" s="44">
        <v>11.5</v>
      </c>
      <c r="K32" s="6" t="s">
        <v>1599</v>
      </c>
      <c r="L32" s="6" t="s">
        <v>1600</v>
      </c>
      <c r="M32" s="6">
        <v>20</v>
      </c>
      <c r="N32" s="6">
        <v>20</v>
      </c>
      <c r="S32" s="6">
        <v>16</v>
      </c>
      <c r="T32" s="6">
        <v>8</v>
      </c>
      <c r="U32" t="s">
        <v>1591</v>
      </c>
      <c r="V32" t="s">
        <v>1591</v>
      </c>
      <c r="W32"/>
      <c r="X32">
        <v>15</v>
      </c>
      <c r="AH32" s="6" t="s">
        <v>1587</v>
      </c>
      <c r="AK32" s="6">
        <v>4.0000000000000001E-3</v>
      </c>
      <c r="AL32" s="6">
        <v>43.995999999999995</v>
      </c>
      <c r="AM32">
        <v>6</v>
      </c>
      <c r="AN32"/>
      <c r="AO32"/>
      <c r="AP32" s="6" t="s">
        <v>1590</v>
      </c>
      <c r="AQ32"/>
      <c r="AR32" s="6">
        <v>28.995999999999999</v>
      </c>
      <c r="AS32" s="6">
        <v>4.0000000000000001E-3</v>
      </c>
      <c r="AT32" s="6">
        <f t="shared" si="0"/>
        <v>43.995999999999995</v>
      </c>
    </row>
    <row r="33" spans="1:46">
      <c r="A33" t="s">
        <v>655</v>
      </c>
      <c r="B33" s="38" t="s">
        <v>37</v>
      </c>
      <c r="C33" s="39" t="s">
        <v>1581</v>
      </c>
      <c r="D33" s="39" t="s">
        <v>1582</v>
      </c>
      <c r="E33" s="38" t="s">
        <v>1583</v>
      </c>
      <c r="F33" s="39" t="s">
        <v>1584</v>
      </c>
      <c r="H33" s="24">
        <v>64</v>
      </c>
      <c r="I33" s="44">
        <v>11.5</v>
      </c>
      <c r="K33" s="6" t="s">
        <v>1599</v>
      </c>
      <c r="L33" s="6" t="s">
        <v>1600</v>
      </c>
      <c r="M33" s="6">
        <v>20</v>
      </c>
      <c r="N33" s="6">
        <v>20</v>
      </c>
      <c r="S33" s="6">
        <v>16</v>
      </c>
      <c r="T33" s="6">
        <v>8</v>
      </c>
      <c r="U33" t="s">
        <v>1591</v>
      </c>
      <c r="V33" t="s">
        <v>1591</v>
      </c>
      <c r="W33"/>
      <c r="X33">
        <v>15</v>
      </c>
      <c r="AH33" s="6" t="s">
        <v>1587</v>
      </c>
      <c r="AK33" s="6">
        <v>4.0000000000000001E-3</v>
      </c>
      <c r="AL33" s="6">
        <v>46.896000000000001</v>
      </c>
      <c r="AM33">
        <v>6</v>
      </c>
      <c r="AN33"/>
      <c r="AO33"/>
      <c r="AP33" s="6" t="s">
        <v>1590</v>
      </c>
      <c r="AQ33"/>
      <c r="AR33" s="6">
        <v>31.896000000000001</v>
      </c>
      <c r="AS33" s="6">
        <v>4.0000000000000001E-3</v>
      </c>
      <c r="AT33" s="6">
        <f t="shared" si="0"/>
        <v>46.896000000000001</v>
      </c>
    </row>
    <row r="34" spans="1:46">
      <c r="A34" t="s">
        <v>655</v>
      </c>
      <c r="B34" s="38" t="s">
        <v>37</v>
      </c>
      <c r="C34" s="39" t="s">
        <v>1581</v>
      </c>
      <c r="D34" s="39" t="s">
        <v>1582</v>
      </c>
      <c r="E34" s="38" t="s">
        <v>1583</v>
      </c>
      <c r="F34" s="39" t="s">
        <v>1584</v>
      </c>
      <c r="H34" s="24">
        <v>64</v>
      </c>
      <c r="I34" s="44">
        <v>11.5</v>
      </c>
      <c r="K34" s="6" t="s">
        <v>1599</v>
      </c>
      <c r="L34" s="6" t="s">
        <v>1600</v>
      </c>
      <c r="M34" s="6">
        <v>20</v>
      </c>
      <c r="N34" s="6">
        <v>20</v>
      </c>
      <c r="S34" s="6">
        <v>16</v>
      </c>
      <c r="T34" s="6">
        <v>8</v>
      </c>
      <c r="U34" t="s">
        <v>1591</v>
      </c>
      <c r="V34" t="s">
        <v>1591</v>
      </c>
      <c r="W34"/>
      <c r="X34">
        <v>15</v>
      </c>
      <c r="AH34" s="6" t="s">
        <v>1587</v>
      </c>
      <c r="AK34" s="6">
        <v>4.0000000000000001E-3</v>
      </c>
      <c r="AL34" s="6">
        <v>53.884999999999998</v>
      </c>
      <c r="AM34">
        <v>6</v>
      </c>
      <c r="AN34"/>
      <c r="AO34"/>
      <c r="AP34" s="6" t="s">
        <v>1590</v>
      </c>
      <c r="AQ34"/>
      <c r="AR34" s="6">
        <v>38.884999999999998</v>
      </c>
      <c r="AS34" s="6">
        <v>4.0000000000000001E-3</v>
      </c>
      <c r="AT34" s="6">
        <f t="shared" si="0"/>
        <v>53.884999999999998</v>
      </c>
    </row>
    <row r="35" spans="1:46">
      <c r="A35" t="s">
        <v>655</v>
      </c>
      <c r="B35" s="38" t="s">
        <v>37</v>
      </c>
      <c r="C35" s="39" t="s">
        <v>1581</v>
      </c>
      <c r="D35" s="39" t="s">
        <v>1582</v>
      </c>
      <c r="E35" s="38" t="s">
        <v>1583</v>
      </c>
      <c r="F35" s="39" t="s">
        <v>1584</v>
      </c>
      <c r="H35" s="24">
        <v>64</v>
      </c>
      <c r="I35" s="44">
        <v>11.5</v>
      </c>
      <c r="K35" s="6" t="s">
        <v>1599</v>
      </c>
      <c r="L35" s="6" t="s">
        <v>1600</v>
      </c>
      <c r="M35" s="6">
        <v>20</v>
      </c>
      <c r="N35" s="6">
        <v>20</v>
      </c>
      <c r="S35" s="6">
        <v>16</v>
      </c>
      <c r="T35" s="6">
        <v>8</v>
      </c>
      <c r="U35" t="s">
        <v>1591</v>
      </c>
      <c r="V35" t="s">
        <v>1591</v>
      </c>
      <c r="W35"/>
      <c r="X35">
        <v>15</v>
      </c>
      <c r="Y35"/>
      <c r="Z35"/>
      <c r="AA35"/>
      <c r="AB35"/>
      <c r="AC35"/>
      <c r="AD35"/>
      <c r="AH35" s="6" t="s">
        <v>1587</v>
      </c>
      <c r="AK35" s="6">
        <v>4.0000000000000001E-3</v>
      </c>
      <c r="AL35" s="6">
        <v>59.981000000000002</v>
      </c>
      <c r="AM35">
        <v>6</v>
      </c>
      <c r="AN35"/>
      <c r="AO35"/>
      <c r="AP35" s="6" t="s">
        <v>1590</v>
      </c>
      <c r="AQ35"/>
      <c r="AR35" s="6">
        <v>44.981000000000002</v>
      </c>
      <c r="AS35" s="6">
        <v>4.0000000000000001E-3</v>
      </c>
      <c r="AT35" s="6">
        <f t="shared" si="0"/>
        <v>59.981000000000002</v>
      </c>
    </row>
    <row r="36" spans="1:46">
      <c r="A36" t="s">
        <v>655</v>
      </c>
      <c r="B36" s="38" t="s">
        <v>37</v>
      </c>
      <c r="C36" s="39" t="s">
        <v>1581</v>
      </c>
      <c r="D36" s="39" t="s">
        <v>1582</v>
      </c>
      <c r="E36" s="38" t="s">
        <v>1583</v>
      </c>
      <c r="F36" s="39" t="s">
        <v>1584</v>
      </c>
      <c r="H36" s="24">
        <v>64</v>
      </c>
      <c r="I36" s="44">
        <v>11.5</v>
      </c>
      <c r="K36" s="6" t="s">
        <v>1599</v>
      </c>
      <c r="L36" s="6" t="s">
        <v>1600</v>
      </c>
      <c r="M36" s="6">
        <v>20</v>
      </c>
      <c r="N36" s="6">
        <v>20</v>
      </c>
      <c r="S36" s="6">
        <v>16</v>
      </c>
      <c r="T36" s="6">
        <v>8</v>
      </c>
      <c r="U36" s="6" t="s">
        <v>1591</v>
      </c>
      <c r="V36" s="6" t="s">
        <v>1591</v>
      </c>
      <c r="X36">
        <v>15</v>
      </c>
      <c r="Y36"/>
      <c r="Z36"/>
      <c r="AA36"/>
      <c r="AB36"/>
      <c r="AC36"/>
      <c r="AD36"/>
      <c r="AH36" s="6" t="s">
        <v>1587</v>
      </c>
      <c r="AK36" s="6">
        <v>0.17799999999999999</v>
      </c>
      <c r="AL36" s="6">
        <v>71.951999999999998</v>
      </c>
      <c r="AM36">
        <v>6</v>
      </c>
      <c r="AN36"/>
      <c r="AO36"/>
      <c r="AP36" s="6" t="s">
        <v>1590</v>
      </c>
      <c r="AQ36"/>
      <c r="AR36" s="6">
        <v>56.951999999999998</v>
      </c>
      <c r="AS36" s="6">
        <v>0.17799999999999999</v>
      </c>
      <c r="AT36" s="6">
        <f t="shared" si="0"/>
        <v>71.951999999999998</v>
      </c>
    </row>
    <row r="37" spans="1:46">
      <c r="A37" t="s">
        <v>655</v>
      </c>
      <c r="B37" s="38" t="s">
        <v>37</v>
      </c>
      <c r="C37" s="39" t="s">
        <v>1581</v>
      </c>
      <c r="D37" s="39" t="s">
        <v>1582</v>
      </c>
      <c r="E37" s="38" t="s">
        <v>1583</v>
      </c>
      <c r="F37" s="39" t="s">
        <v>1584</v>
      </c>
      <c r="H37" s="24">
        <v>64</v>
      </c>
      <c r="I37" s="44">
        <v>11.5</v>
      </c>
      <c r="K37" s="6" t="s">
        <v>1599</v>
      </c>
      <c r="L37" s="6" t="s">
        <v>1600</v>
      </c>
      <c r="M37" s="6">
        <v>20</v>
      </c>
      <c r="N37" s="6">
        <v>20</v>
      </c>
      <c r="S37" s="6">
        <v>16</v>
      </c>
      <c r="T37" s="6">
        <v>8</v>
      </c>
      <c r="U37" s="6" t="s">
        <v>1591</v>
      </c>
      <c r="V37" s="6" t="s">
        <v>1591</v>
      </c>
      <c r="X37">
        <v>15</v>
      </c>
      <c r="Y37"/>
      <c r="Z37"/>
      <c r="AA37"/>
      <c r="AB37"/>
      <c r="AC37"/>
      <c r="AD37"/>
      <c r="AH37" s="6" t="s">
        <v>1587</v>
      </c>
      <c r="AK37" s="6">
        <v>0.20899999999999999</v>
      </c>
      <c r="AL37" s="6">
        <v>75</v>
      </c>
      <c r="AM37">
        <v>6</v>
      </c>
      <c r="AN37"/>
      <c r="AO37"/>
      <c r="AP37" s="6" t="s">
        <v>1590</v>
      </c>
      <c r="AQ37"/>
      <c r="AR37" s="6">
        <v>60</v>
      </c>
      <c r="AS37" s="6">
        <v>0.20899999999999999</v>
      </c>
      <c r="AT37" s="6">
        <f t="shared" si="0"/>
        <v>75</v>
      </c>
    </row>
    <row r="38" spans="1:46">
      <c r="A38" t="s">
        <v>655</v>
      </c>
      <c r="B38" s="38" t="s">
        <v>37</v>
      </c>
      <c r="C38" s="39" t="s">
        <v>1581</v>
      </c>
      <c r="D38" s="39" t="s">
        <v>1582</v>
      </c>
      <c r="E38" s="38" t="s">
        <v>1583</v>
      </c>
      <c r="F38" s="39" t="s">
        <v>1584</v>
      </c>
      <c r="H38" s="24">
        <v>64</v>
      </c>
      <c r="I38" s="44">
        <v>11.5</v>
      </c>
      <c r="K38" s="6" t="s">
        <v>1599</v>
      </c>
      <c r="L38" s="6" t="s">
        <v>1600</v>
      </c>
      <c r="M38" s="6">
        <v>20</v>
      </c>
      <c r="N38" s="6">
        <v>20</v>
      </c>
      <c r="S38" s="6">
        <v>16</v>
      </c>
      <c r="T38" s="6">
        <v>8</v>
      </c>
      <c r="U38" s="6" t="s">
        <v>1591</v>
      </c>
      <c r="V38" s="6" t="s">
        <v>1591</v>
      </c>
      <c r="X38">
        <v>15</v>
      </c>
      <c r="Y38"/>
      <c r="Z38"/>
      <c r="AA38"/>
      <c r="AB38"/>
      <c r="AC38"/>
      <c r="AD38"/>
      <c r="AH38" s="6" t="s">
        <v>1587</v>
      </c>
      <c r="AK38" s="6">
        <v>0.20899999999999999</v>
      </c>
      <c r="AL38" s="6">
        <v>77.007000000000005</v>
      </c>
      <c r="AM38">
        <v>6</v>
      </c>
      <c r="AN38"/>
      <c r="AO38"/>
      <c r="AP38" s="6" t="s">
        <v>1590</v>
      </c>
      <c r="AQ38"/>
      <c r="AR38" s="6">
        <v>62.006999999999998</v>
      </c>
      <c r="AS38" s="6">
        <v>0.20899999999999999</v>
      </c>
      <c r="AT38" s="6">
        <f t="shared" si="0"/>
        <v>77.007000000000005</v>
      </c>
    </row>
    <row r="39" spans="1:46">
      <c r="A39" t="s">
        <v>655</v>
      </c>
      <c r="B39" s="38" t="s">
        <v>37</v>
      </c>
      <c r="C39" s="39" t="s">
        <v>1581</v>
      </c>
      <c r="D39" s="39" t="s">
        <v>1582</v>
      </c>
      <c r="E39" s="38" t="s">
        <v>1583</v>
      </c>
      <c r="F39" s="39" t="s">
        <v>1584</v>
      </c>
      <c r="H39" s="24">
        <v>64</v>
      </c>
      <c r="I39" s="44">
        <v>11.5</v>
      </c>
      <c r="K39" s="6" t="s">
        <v>1599</v>
      </c>
      <c r="L39" s="6" t="s">
        <v>1600</v>
      </c>
      <c r="M39" s="6">
        <v>20</v>
      </c>
      <c r="N39" s="6">
        <v>20</v>
      </c>
      <c r="S39" s="6">
        <v>16</v>
      </c>
      <c r="T39" s="6">
        <v>8</v>
      </c>
      <c r="U39" t="s">
        <v>1591</v>
      </c>
      <c r="V39" t="s">
        <v>1591</v>
      </c>
      <c r="W39"/>
      <c r="X39">
        <v>15</v>
      </c>
      <c r="Y39"/>
      <c r="Z39"/>
      <c r="AA39"/>
      <c r="AB39"/>
      <c r="AC39"/>
      <c r="AD39"/>
      <c r="AH39" s="6" t="s">
        <v>1587</v>
      </c>
      <c r="AK39" s="6">
        <v>0.38</v>
      </c>
      <c r="AL39" s="6">
        <v>79.980999999999995</v>
      </c>
      <c r="AM39">
        <v>6</v>
      </c>
      <c r="AN39"/>
      <c r="AO39"/>
      <c r="AP39" s="6" t="s">
        <v>1590</v>
      </c>
      <c r="AQ39"/>
      <c r="AR39" s="6">
        <v>64.980999999999995</v>
      </c>
      <c r="AS39" s="6">
        <v>0.38</v>
      </c>
      <c r="AT39" s="6">
        <f t="shared" si="0"/>
        <v>79.980999999999995</v>
      </c>
    </row>
    <row r="40" spans="1:46">
      <c r="A40" t="s">
        <v>655</v>
      </c>
      <c r="B40" s="38" t="s">
        <v>37</v>
      </c>
      <c r="C40" s="39" t="s">
        <v>1581</v>
      </c>
      <c r="D40" s="39" t="s">
        <v>1582</v>
      </c>
      <c r="E40" s="38" t="s">
        <v>1583</v>
      </c>
      <c r="F40" s="39" t="s">
        <v>1584</v>
      </c>
      <c r="H40" s="24">
        <v>64</v>
      </c>
      <c r="I40" s="44">
        <v>11.5</v>
      </c>
      <c r="K40" s="6" t="s">
        <v>1599</v>
      </c>
      <c r="L40" s="6" t="s">
        <v>1600</v>
      </c>
      <c r="M40" s="6">
        <v>20</v>
      </c>
      <c r="N40" s="6">
        <v>20</v>
      </c>
      <c r="S40" s="6">
        <v>16</v>
      </c>
      <c r="T40" s="6">
        <v>8</v>
      </c>
      <c r="U40" t="s">
        <v>1591</v>
      </c>
      <c r="V40" t="s">
        <v>1591</v>
      </c>
      <c r="W40"/>
      <c r="X40">
        <v>15</v>
      </c>
      <c r="Y40"/>
      <c r="Z40"/>
      <c r="AA40"/>
      <c r="AB40"/>
      <c r="AC40"/>
      <c r="AD40"/>
      <c r="AH40" s="6" t="s">
        <v>1587</v>
      </c>
      <c r="AK40" s="6">
        <v>0.504</v>
      </c>
      <c r="AL40" s="6">
        <v>82.954999999999998</v>
      </c>
      <c r="AM40">
        <v>6</v>
      </c>
      <c r="AN40"/>
      <c r="AO40"/>
      <c r="AP40" s="6" t="s">
        <v>1590</v>
      </c>
      <c r="AQ40"/>
      <c r="AR40" s="6">
        <v>67.954999999999998</v>
      </c>
      <c r="AS40" s="6">
        <v>0.504</v>
      </c>
      <c r="AT40" s="6">
        <f t="shared" si="0"/>
        <v>82.954999999999998</v>
      </c>
    </row>
    <row r="41" spans="1:46">
      <c r="A41" t="s">
        <v>655</v>
      </c>
      <c r="B41" s="38" t="s">
        <v>37</v>
      </c>
      <c r="C41" s="39" t="s">
        <v>1581</v>
      </c>
      <c r="D41" s="39" t="s">
        <v>1582</v>
      </c>
      <c r="E41" s="38" t="s">
        <v>1583</v>
      </c>
      <c r="F41" s="39" t="s">
        <v>1584</v>
      </c>
      <c r="H41" s="24">
        <v>64</v>
      </c>
      <c r="I41" s="44">
        <v>11.5</v>
      </c>
      <c r="K41" s="6" t="s">
        <v>1599</v>
      </c>
      <c r="L41" s="6" t="s">
        <v>1600</v>
      </c>
      <c r="M41" s="6">
        <v>20</v>
      </c>
      <c r="N41" s="6">
        <v>20</v>
      </c>
      <c r="S41" s="6">
        <v>16</v>
      </c>
      <c r="T41" s="6">
        <v>8</v>
      </c>
      <c r="U41" t="s">
        <v>1591</v>
      </c>
      <c r="V41" t="s">
        <v>1591</v>
      </c>
      <c r="W41"/>
      <c r="X41">
        <v>15</v>
      </c>
      <c r="Y41"/>
      <c r="Z41"/>
      <c r="AA41"/>
      <c r="AB41"/>
      <c r="AC41"/>
      <c r="AD41"/>
      <c r="AH41" s="6" t="s">
        <v>1587</v>
      </c>
      <c r="AK41" s="6">
        <v>0.54700000000000004</v>
      </c>
      <c r="AL41" s="6">
        <v>86.004000000000005</v>
      </c>
      <c r="AM41">
        <v>6</v>
      </c>
      <c r="AN41"/>
      <c r="AO41"/>
      <c r="AP41" s="6" t="s">
        <v>1590</v>
      </c>
      <c r="AQ41"/>
      <c r="AR41" s="6">
        <v>71.004000000000005</v>
      </c>
      <c r="AS41" s="6">
        <v>0.54700000000000004</v>
      </c>
      <c r="AT41" s="6">
        <f t="shared" si="0"/>
        <v>86.004000000000005</v>
      </c>
    </row>
    <row r="42" spans="1:46">
      <c r="A42" t="s">
        <v>655</v>
      </c>
      <c r="B42" s="38" t="s">
        <v>37</v>
      </c>
      <c r="C42" s="39" t="s">
        <v>1581</v>
      </c>
      <c r="D42" s="39" t="s">
        <v>1582</v>
      </c>
      <c r="E42" s="38" t="s">
        <v>1583</v>
      </c>
      <c r="F42" s="39" t="s">
        <v>1584</v>
      </c>
      <c r="H42" s="24">
        <v>64</v>
      </c>
      <c r="I42" s="44">
        <v>11.5</v>
      </c>
      <c r="K42" s="6" t="s">
        <v>1599</v>
      </c>
      <c r="L42" s="6" t="s">
        <v>1600</v>
      </c>
      <c r="M42" s="6">
        <v>20</v>
      </c>
      <c r="N42" s="6">
        <v>20</v>
      </c>
      <c r="S42" s="6">
        <v>16</v>
      </c>
      <c r="T42" s="6">
        <v>8</v>
      </c>
      <c r="U42" t="s">
        <v>1591</v>
      </c>
      <c r="V42" t="s">
        <v>1591</v>
      </c>
      <c r="W42"/>
      <c r="X42">
        <v>15</v>
      </c>
      <c r="Y42"/>
      <c r="Z42"/>
      <c r="AA42"/>
      <c r="AB42"/>
      <c r="AC42"/>
      <c r="AD42"/>
      <c r="AH42" s="6" t="s">
        <v>1587</v>
      </c>
      <c r="AK42" s="6">
        <v>0.628</v>
      </c>
      <c r="AL42" s="6">
        <v>88.977999999999994</v>
      </c>
      <c r="AM42">
        <v>6</v>
      </c>
      <c r="AN42"/>
      <c r="AO42"/>
      <c r="AP42" s="6" t="s">
        <v>1590</v>
      </c>
      <c r="AQ42"/>
      <c r="AR42" s="6">
        <v>73.977999999999994</v>
      </c>
      <c r="AS42" s="6">
        <v>0.628</v>
      </c>
      <c r="AT42" s="6">
        <f t="shared" si="0"/>
        <v>88.977999999999994</v>
      </c>
    </row>
    <row r="43" spans="1:46">
      <c r="A43" t="s">
        <v>655</v>
      </c>
      <c r="B43" s="38" t="s">
        <v>37</v>
      </c>
      <c r="C43" s="39" t="s">
        <v>1581</v>
      </c>
      <c r="D43" s="39" t="s">
        <v>1582</v>
      </c>
      <c r="E43" s="38" t="s">
        <v>1583</v>
      </c>
      <c r="F43" s="39" t="s">
        <v>1584</v>
      </c>
      <c r="H43" s="24">
        <v>64</v>
      </c>
      <c r="I43" s="44">
        <v>11.5</v>
      </c>
      <c r="K43" s="6" t="s">
        <v>1599</v>
      </c>
      <c r="L43" s="6" t="s">
        <v>1600</v>
      </c>
      <c r="M43" s="6">
        <v>20</v>
      </c>
      <c r="N43" s="6">
        <v>20</v>
      </c>
      <c r="S43" s="6">
        <v>16</v>
      </c>
      <c r="T43" s="6">
        <v>8</v>
      </c>
      <c r="U43" s="6" t="s">
        <v>1591</v>
      </c>
      <c r="V43" s="6" t="s">
        <v>1591</v>
      </c>
      <c r="X43">
        <v>15</v>
      </c>
      <c r="Y43"/>
      <c r="Z43"/>
      <c r="AA43"/>
      <c r="AB43"/>
      <c r="AC43"/>
      <c r="AD43"/>
      <c r="AH43" s="6" t="s">
        <v>1587</v>
      </c>
      <c r="AK43" s="6">
        <v>0.628</v>
      </c>
      <c r="AL43" s="6">
        <v>93.959000000000003</v>
      </c>
      <c r="AM43">
        <v>6</v>
      </c>
      <c r="AN43"/>
      <c r="AO43"/>
      <c r="AP43" s="6" t="s">
        <v>1590</v>
      </c>
      <c r="AQ43"/>
      <c r="AR43" s="6">
        <v>78.959000000000003</v>
      </c>
      <c r="AS43" s="6">
        <v>0.628</v>
      </c>
      <c r="AT43" s="6">
        <f t="shared" si="0"/>
        <v>93.959000000000003</v>
      </c>
    </row>
    <row r="44" spans="1:46">
      <c r="A44" t="s">
        <v>655</v>
      </c>
      <c r="B44" s="38" t="s">
        <v>37</v>
      </c>
      <c r="C44" s="39" t="s">
        <v>1581</v>
      </c>
      <c r="D44" s="39" t="s">
        <v>1582</v>
      </c>
      <c r="E44" s="6" t="s">
        <v>1589</v>
      </c>
      <c r="F44" s="6" t="s">
        <v>1588</v>
      </c>
      <c r="H44" s="6">
        <v>59.35</v>
      </c>
      <c r="I44" s="43">
        <v>18.066700000000001</v>
      </c>
      <c r="K44" s="6" t="s">
        <v>1599</v>
      </c>
      <c r="M44" s="6">
        <v>20</v>
      </c>
      <c r="N44" s="6">
        <v>20</v>
      </c>
      <c r="S44" s="6">
        <v>16</v>
      </c>
      <c r="T44" s="6">
        <v>8</v>
      </c>
      <c r="U44" t="s">
        <v>382</v>
      </c>
      <c r="V44" t="s">
        <v>382</v>
      </c>
      <c r="W44"/>
      <c r="X44">
        <v>15</v>
      </c>
      <c r="Y44"/>
      <c r="Z44"/>
      <c r="AA44"/>
      <c r="AB44"/>
      <c r="AC44"/>
      <c r="AD44"/>
      <c r="AH44" s="6" t="s">
        <v>1587</v>
      </c>
      <c r="AK44" s="6">
        <v>0</v>
      </c>
      <c r="AL44" s="6">
        <v>15.967000000000001</v>
      </c>
      <c r="AM44">
        <v>6</v>
      </c>
      <c r="AN44"/>
      <c r="AO44"/>
      <c r="AP44" s="6" t="s">
        <v>1590</v>
      </c>
      <c r="AR44" s="6">
        <v>0.96699999999999997</v>
      </c>
      <c r="AS44" s="6">
        <v>0</v>
      </c>
      <c r="AT44" s="6">
        <f t="shared" si="0"/>
        <v>15.967000000000001</v>
      </c>
    </row>
    <row r="45" spans="1:46">
      <c r="A45" t="s">
        <v>655</v>
      </c>
      <c r="B45" s="38" t="s">
        <v>37</v>
      </c>
      <c r="C45" s="39" t="s">
        <v>1581</v>
      </c>
      <c r="D45" s="39" t="s">
        <v>1582</v>
      </c>
      <c r="E45" s="6" t="s">
        <v>1589</v>
      </c>
      <c r="F45" s="6" t="s">
        <v>1588</v>
      </c>
      <c r="H45" s="6">
        <v>59.35</v>
      </c>
      <c r="I45" s="43">
        <v>18.066700000000001</v>
      </c>
      <c r="K45" s="6" t="s">
        <v>1599</v>
      </c>
      <c r="M45" s="6">
        <v>20</v>
      </c>
      <c r="N45" s="6">
        <v>20</v>
      </c>
      <c r="S45" s="6">
        <v>16</v>
      </c>
      <c r="T45" s="6">
        <v>8</v>
      </c>
      <c r="U45" t="s">
        <v>382</v>
      </c>
      <c r="V45" t="s">
        <v>382</v>
      </c>
      <c r="W45"/>
      <c r="X45">
        <v>15</v>
      </c>
      <c r="Y45"/>
      <c r="Z45"/>
      <c r="AA45"/>
      <c r="AB45"/>
      <c r="AC45"/>
      <c r="AD45"/>
      <c r="AH45" s="6" t="s">
        <v>1587</v>
      </c>
      <c r="AK45" s="6">
        <v>0</v>
      </c>
      <c r="AL45" s="6">
        <v>17.007000000000001</v>
      </c>
      <c r="AM45">
        <v>6</v>
      </c>
      <c r="AN45"/>
      <c r="AO45"/>
      <c r="AP45" s="6" t="s">
        <v>1590</v>
      </c>
      <c r="AR45" s="6">
        <v>2.0070000000000001</v>
      </c>
      <c r="AS45" s="6">
        <v>0</v>
      </c>
      <c r="AT45" s="6">
        <f t="shared" si="0"/>
        <v>17.007000000000001</v>
      </c>
    </row>
    <row r="46" spans="1:46">
      <c r="A46" t="s">
        <v>655</v>
      </c>
      <c r="B46" s="38" t="s">
        <v>37</v>
      </c>
      <c r="C46" s="39" t="s">
        <v>1581</v>
      </c>
      <c r="D46" s="39" t="s">
        <v>1582</v>
      </c>
      <c r="E46" s="6" t="s">
        <v>1589</v>
      </c>
      <c r="F46" s="6" t="s">
        <v>1588</v>
      </c>
      <c r="H46" s="6">
        <v>59.35</v>
      </c>
      <c r="I46" s="43">
        <v>18.066700000000001</v>
      </c>
      <c r="K46" s="6" t="s">
        <v>1599</v>
      </c>
      <c r="M46" s="6">
        <v>20</v>
      </c>
      <c r="N46" s="6">
        <v>20</v>
      </c>
      <c r="S46" s="6">
        <v>16</v>
      </c>
      <c r="T46" s="6">
        <v>8</v>
      </c>
      <c r="U46" t="s">
        <v>382</v>
      </c>
      <c r="V46" t="s">
        <v>382</v>
      </c>
      <c r="X46">
        <v>15</v>
      </c>
      <c r="Y46"/>
      <c r="Z46"/>
      <c r="AA46"/>
      <c r="AB46"/>
      <c r="AC46"/>
      <c r="AD46"/>
      <c r="AH46" s="6" t="s">
        <v>1587</v>
      </c>
      <c r="AK46" s="6">
        <v>0</v>
      </c>
      <c r="AL46" s="6">
        <v>18.940999999999999</v>
      </c>
      <c r="AM46">
        <v>6</v>
      </c>
      <c r="AN46"/>
      <c r="AO46"/>
      <c r="AP46" s="6" t="s">
        <v>1590</v>
      </c>
      <c r="AR46" s="6">
        <v>3.9409999999999998</v>
      </c>
      <c r="AS46" s="6">
        <v>0</v>
      </c>
      <c r="AT46" s="6">
        <f t="shared" si="0"/>
        <v>18.940999999999999</v>
      </c>
    </row>
    <row r="47" spans="1:46">
      <c r="A47" t="s">
        <v>655</v>
      </c>
      <c r="B47" s="38" t="s">
        <v>37</v>
      </c>
      <c r="C47" s="39" t="s">
        <v>1581</v>
      </c>
      <c r="D47" s="39" t="s">
        <v>1582</v>
      </c>
      <c r="E47" s="6" t="s">
        <v>1589</v>
      </c>
      <c r="F47" s="6" t="s">
        <v>1588</v>
      </c>
      <c r="H47" s="6">
        <v>59.35</v>
      </c>
      <c r="I47" s="43">
        <v>18.066700000000001</v>
      </c>
      <c r="K47" s="6" t="s">
        <v>1599</v>
      </c>
      <c r="M47" s="6">
        <v>20</v>
      </c>
      <c r="N47" s="6">
        <v>20</v>
      </c>
      <c r="S47" s="6">
        <v>16</v>
      </c>
      <c r="T47" s="6">
        <v>8</v>
      </c>
      <c r="U47" t="s">
        <v>382</v>
      </c>
      <c r="V47" t="s">
        <v>382</v>
      </c>
      <c r="X47">
        <v>15</v>
      </c>
      <c r="Y47"/>
      <c r="Z47"/>
      <c r="AA47"/>
      <c r="AB47"/>
      <c r="AC47"/>
      <c r="AD47"/>
      <c r="AH47" s="6" t="s">
        <v>1587</v>
      </c>
      <c r="AK47" s="6">
        <v>4.0000000000000001E-3</v>
      </c>
      <c r="AL47" s="6">
        <v>22.954999999999998</v>
      </c>
      <c r="AM47">
        <v>6</v>
      </c>
      <c r="AN47"/>
      <c r="AO47"/>
      <c r="AP47" s="6" t="s">
        <v>1590</v>
      </c>
      <c r="AR47" s="6">
        <v>7.9550000000000001</v>
      </c>
      <c r="AS47" s="6">
        <v>4.0000000000000001E-3</v>
      </c>
      <c r="AT47" s="6">
        <f t="shared" si="0"/>
        <v>22.954999999999998</v>
      </c>
    </row>
    <row r="48" spans="1:46">
      <c r="A48" t="s">
        <v>655</v>
      </c>
      <c r="B48" s="38" t="s">
        <v>37</v>
      </c>
      <c r="C48" s="39" t="s">
        <v>1581</v>
      </c>
      <c r="D48" s="39" t="s">
        <v>1582</v>
      </c>
      <c r="E48" s="6" t="s">
        <v>1589</v>
      </c>
      <c r="F48" s="6" t="s">
        <v>1588</v>
      </c>
      <c r="H48" s="6">
        <v>59.35</v>
      </c>
      <c r="I48" s="43">
        <v>18.066700000000001</v>
      </c>
      <c r="K48" s="6" t="s">
        <v>1599</v>
      </c>
      <c r="M48" s="6">
        <v>20</v>
      </c>
      <c r="N48" s="6">
        <v>20</v>
      </c>
      <c r="S48" s="6">
        <v>16</v>
      </c>
      <c r="T48" s="6">
        <v>8</v>
      </c>
      <c r="U48" t="s">
        <v>382</v>
      </c>
      <c r="V48" t="s">
        <v>382</v>
      </c>
      <c r="X48">
        <v>15</v>
      </c>
      <c r="Y48"/>
      <c r="Z48"/>
      <c r="AA48"/>
      <c r="AB48"/>
      <c r="AC48"/>
      <c r="AD48"/>
      <c r="AH48" s="6" t="s">
        <v>1587</v>
      </c>
      <c r="AK48" s="6">
        <v>4.0000000000000001E-3</v>
      </c>
      <c r="AL48" s="6">
        <v>26.003999999999998</v>
      </c>
      <c r="AM48">
        <v>6</v>
      </c>
      <c r="AN48"/>
      <c r="AO48"/>
      <c r="AP48" s="6" t="s">
        <v>1590</v>
      </c>
      <c r="AR48" s="6">
        <v>11.004</v>
      </c>
      <c r="AS48" s="6">
        <v>4.0000000000000001E-3</v>
      </c>
      <c r="AT48" s="6">
        <f t="shared" si="0"/>
        <v>26.003999999999998</v>
      </c>
    </row>
    <row r="49" spans="1:46">
      <c r="A49" t="s">
        <v>655</v>
      </c>
      <c r="B49" s="38" t="s">
        <v>37</v>
      </c>
      <c r="C49" s="39" t="s">
        <v>1581</v>
      </c>
      <c r="D49" s="39" t="s">
        <v>1582</v>
      </c>
      <c r="E49" s="6" t="s">
        <v>1589</v>
      </c>
      <c r="F49" s="6" t="s">
        <v>1588</v>
      </c>
      <c r="H49" s="6">
        <v>59.35</v>
      </c>
      <c r="I49" s="43">
        <v>18.066700000000001</v>
      </c>
      <c r="K49" s="6" t="s">
        <v>1599</v>
      </c>
      <c r="M49" s="6">
        <v>20</v>
      </c>
      <c r="N49" s="6">
        <v>20</v>
      </c>
      <c r="S49" s="6">
        <v>16</v>
      </c>
      <c r="T49" s="6">
        <v>8</v>
      </c>
      <c r="U49" t="s">
        <v>382</v>
      </c>
      <c r="V49" t="s">
        <v>382</v>
      </c>
      <c r="X49">
        <v>15</v>
      </c>
      <c r="AH49" s="6" t="s">
        <v>1587</v>
      </c>
      <c r="AK49" s="6">
        <v>4.0000000000000001E-3</v>
      </c>
      <c r="AL49" s="6">
        <v>30.018999999999998</v>
      </c>
      <c r="AM49">
        <v>6</v>
      </c>
      <c r="AN49"/>
      <c r="AO49"/>
      <c r="AP49" s="6" t="s">
        <v>1590</v>
      </c>
      <c r="AR49" s="6">
        <v>15.019</v>
      </c>
      <c r="AS49" s="6">
        <v>4.0000000000000001E-3</v>
      </c>
      <c r="AT49" s="6">
        <f t="shared" si="0"/>
        <v>30.018999999999998</v>
      </c>
    </row>
    <row r="50" spans="1:46">
      <c r="A50" t="s">
        <v>655</v>
      </c>
      <c r="B50" s="38" t="s">
        <v>37</v>
      </c>
      <c r="C50" s="39" t="s">
        <v>1581</v>
      </c>
      <c r="D50" s="39" t="s">
        <v>1582</v>
      </c>
      <c r="E50" s="6" t="s">
        <v>1589</v>
      </c>
      <c r="F50" s="6" t="s">
        <v>1588</v>
      </c>
      <c r="H50" s="6">
        <v>59.35</v>
      </c>
      <c r="I50" s="43">
        <v>18.066700000000001</v>
      </c>
      <c r="K50" s="6" t="s">
        <v>1599</v>
      </c>
      <c r="M50" s="6">
        <v>20</v>
      </c>
      <c r="N50" s="6">
        <v>20</v>
      </c>
      <c r="S50" s="6">
        <v>16</v>
      </c>
      <c r="T50" s="6">
        <v>8</v>
      </c>
      <c r="U50" t="s">
        <v>382</v>
      </c>
      <c r="V50" t="s">
        <v>382</v>
      </c>
      <c r="X50">
        <v>15</v>
      </c>
      <c r="AH50" s="6" t="s">
        <v>1587</v>
      </c>
      <c r="AK50" s="6">
        <v>4.0000000000000001E-3</v>
      </c>
      <c r="AL50" s="6">
        <v>35.966999999999999</v>
      </c>
      <c r="AM50">
        <v>6</v>
      </c>
      <c r="AN50"/>
      <c r="AO50"/>
      <c r="AP50" s="6" t="s">
        <v>1590</v>
      </c>
      <c r="AR50" s="6">
        <v>20.966999999999999</v>
      </c>
      <c r="AS50" s="6">
        <v>4.0000000000000001E-3</v>
      </c>
      <c r="AT50" s="6">
        <f t="shared" si="0"/>
        <v>35.966999999999999</v>
      </c>
    </row>
    <row r="51" spans="1:46">
      <c r="A51" t="s">
        <v>655</v>
      </c>
      <c r="B51" s="38" t="s">
        <v>37</v>
      </c>
      <c r="C51" s="39" t="s">
        <v>1581</v>
      </c>
      <c r="D51" s="39" t="s">
        <v>1582</v>
      </c>
      <c r="E51" s="6" t="s">
        <v>1589</v>
      </c>
      <c r="F51" s="6" t="s">
        <v>1588</v>
      </c>
      <c r="H51" s="6">
        <v>59.35</v>
      </c>
      <c r="I51" s="43">
        <v>18.066700000000001</v>
      </c>
      <c r="K51" s="6" t="s">
        <v>1599</v>
      </c>
      <c r="M51" s="6">
        <v>20</v>
      </c>
      <c r="N51" s="6">
        <v>20</v>
      </c>
      <c r="S51" s="6">
        <v>16</v>
      </c>
      <c r="T51" s="6">
        <v>8</v>
      </c>
      <c r="U51" t="s">
        <v>382</v>
      </c>
      <c r="V51" t="s">
        <v>382</v>
      </c>
      <c r="X51">
        <v>15</v>
      </c>
      <c r="AH51" s="6" t="s">
        <v>1587</v>
      </c>
      <c r="AK51" s="6">
        <v>8.0000000000000002E-3</v>
      </c>
      <c r="AL51" s="6">
        <v>37.974000000000004</v>
      </c>
      <c r="AM51">
        <v>6</v>
      </c>
      <c r="AN51"/>
      <c r="AO51"/>
      <c r="AP51" s="6" t="s">
        <v>1590</v>
      </c>
      <c r="AR51" s="6">
        <v>22.974</v>
      </c>
      <c r="AS51" s="6">
        <v>8.0000000000000002E-3</v>
      </c>
      <c r="AT51" s="6">
        <f t="shared" si="0"/>
        <v>37.974000000000004</v>
      </c>
    </row>
    <row r="52" spans="1:46">
      <c r="A52" t="s">
        <v>655</v>
      </c>
      <c r="B52" s="38" t="s">
        <v>37</v>
      </c>
      <c r="C52" s="39" t="s">
        <v>1581</v>
      </c>
      <c r="D52" s="39" t="s">
        <v>1582</v>
      </c>
      <c r="E52" s="6" t="s">
        <v>1589</v>
      </c>
      <c r="F52" s="6" t="s">
        <v>1588</v>
      </c>
      <c r="H52" s="6">
        <v>59.35</v>
      </c>
      <c r="I52" s="43">
        <v>18.066700000000001</v>
      </c>
      <c r="K52" s="6" t="s">
        <v>1599</v>
      </c>
      <c r="M52" s="6">
        <v>20</v>
      </c>
      <c r="N52" s="6">
        <v>20</v>
      </c>
      <c r="S52" s="6">
        <v>16</v>
      </c>
      <c r="T52" s="6">
        <v>8</v>
      </c>
      <c r="U52" t="s">
        <v>382</v>
      </c>
      <c r="V52" t="s">
        <v>382</v>
      </c>
      <c r="X52">
        <v>15</v>
      </c>
      <c r="AH52" s="6" t="s">
        <v>1587</v>
      </c>
      <c r="AK52" s="6">
        <v>4.0000000000000001E-3</v>
      </c>
      <c r="AL52" s="6">
        <v>39.981000000000002</v>
      </c>
      <c r="AM52">
        <v>6</v>
      </c>
      <c r="AN52"/>
      <c r="AO52"/>
      <c r="AP52" s="6" t="s">
        <v>1590</v>
      </c>
      <c r="AR52" s="6">
        <v>24.981000000000002</v>
      </c>
      <c r="AS52" s="6">
        <v>4.0000000000000001E-3</v>
      </c>
      <c r="AT52" s="6">
        <f t="shared" si="0"/>
        <v>39.981000000000002</v>
      </c>
    </row>
    <row r="53" spans="1:46">
      <c r="A53" t="s">
        <v>655</v>
      </c>
      <c r="B53" s="38" t="s">
        <v>37</v>
      </c>
      <c r="C53" s="39" t="s">
        <v>1581</v>
      </c>
      <c r="D53" s="39" t="s">
        <v>1582</v>
      </c>
      <c r="E53" s="6" t="s">
        <v>1589</v>
      </c>
      <c r="F53" s="6" t="s">
        <v>1588</v>
      </c>
      <c r="H53" s="6">
        <v>59.35</v>
      </c>
      <c r="I53" s="43">
        <v>18.066700000000001</v>
      </c>
      <c r="K53" s="6" t="s">
        <v>1599</v>
      </c>
      <c r="M53" s="6">
        <v>20</v>
      </c>
      <c r="N53" s="6">
        <v>20</v>
      </c>
      <c r="S53" s="6">
        <v>16</v>
      </c>
      <c r="T53" s="6">
        <v>8</v>
      </c>
      <c r="U53" t="s">
        <v>382</v>
      </c>
      <c r="V53" t="s">
        <v>382</v>
      </c>
      <c r="X53">
        <v>15</v>
      </c>
      <c r="AH53" s="6" t="s">
        <v>1587</v>
      </c>
      <c r="AK53" s="6">
        <v>4.0000000000000001E-3</v>
      </c>
      <c r="AL53" s="6">
        <v>43.995999999999995</v>
      </c>
      <c r="AM53">
        <v>6</v>
      </c>
      <c r="AN53"/>
      <c r="AO53"/>
      <c r="AP53" s="6" t="s">
        <v>1590</v>
      </c>
      <c r="AR53" s="6">
        <v>28.995999999999999</v>
      </c>
      <c r="AS53" s="6">
        <v>4.0000000000000001E-3</v>
      </c>
      <c r="AT53" s="6">
        <f t="shared" si="0"/>
        <v>43.995999999999995</v>
      </c>
    </row>
    <row r="54" spans="1:46">
      <c r="A54" t="s">
        <v>655</v>
      </c>
      <c r="B54" s="38" t="s">
        <v>37</v>
      </c>
      <c r="C54" s="39" t="s">
        <v>1581</v>
      </c>
      <c r="D54" s="39" t="s">
        <v>1582</v>
      </c>
      <c r="E54" s="6" t="s">
        <v>1589</v>
      </c>
      <c r="F54" s="6" t="s">
        <v>1588</v>
      </c>
      <c r="H54" s="6">
        <v>59.35</v>
      </c>
      <c r="I54" s="43">
        <v>18.066700000000001</v>
      </c>
      <c r="K54" s="6" t="s">
        <v>1599</v>
      </c>
      <c r="M54" s="6">
        <v>20</v>
      </c>
      <c r="N54" s="6">
        <v>20</v>
      </c>
      <c r="S54" s="6">
        <v>16</v>
      </c>
      <c r="T54" s="6">
        <v>8</v>
      </c>
      <c r="U54" t="s">
        <v>382</v>
      </c>
      <c r="V54" t="s">
        <v>382</v>
      </c>
      <c r="X54">
        <v>15</v>
      </c>
      <c r="AH54" s="6" t="s">
        <v>1587</v>
      </c>
      <c r="AK54" s="6">
        <v>4.0000000000000001E-3</v>
      </c>
      <c r="AL54" s="6">
        <v>46.97</v>
      </c>
      <c r="AM54">
        <v>6</v>
      </c>
      <c r="AN54"/>
      <c r="AO54"/>
      <c r="AP54" s="6" t="s">
        <v>1590</v>
      </c>
      <c r="AR54" s="6">
        <v>31.97</v>
      </c>
      <c r="AS54" s="6">
        <v>4.0000000000000001E-3</v>
      </c>
      <c r="AT54" s="6">
        <f t="shared" si="0"/>
        <v>46.97</v>
      </c>
    </row>
    <row r="55" spans="1:46">
      <c r="A55" t="s">
        <v>655</v>
      </c>
      <c r="B55" s="38" t="s">
        <v>37</v>
      </c>
      <c r="C55" s="39" t="s">
        <v>1581</v>
      </c>
      <c r="D55" s="39" t="s">
        <v>1582</v>
      </c>
      <c r="E55" s="6" t="s">
        <v>1589</v>
      </c>
      <c r="F55" s="6" t="s">
        <v>1588</v>
      </c>
      <c r="H55" s="6">
        <v>59.35</v>
      </c>
      <c r="I55" s="43">
        <v>18.066700000000001</v>
      </c>
      <c r="K55" s="6" t="s">
        <v>1599</v>
      </c>
      <c r="M55" s="6">
        <v>20</v>
      </c>
      <c r="N55" s="6">
        <v>20</v>
      </c>
      <c r="S55" s="6">
        <v>16</v>
      </c>
      <c r="T55" s="6">
        <v>8</v>
      </c>
      <c r="U55" t="s">
        <v>382</v>
      </c>
      <c r="V55" t="s">
        <v>382</v>
      </c>
      <c r="X55">
        <v>15</v>
      </c>
      <c r="AH55" s="6" t="s">
        <v>1587</v>
      </c>
      <c r="AK55" s="6">
        <v>8.0000000000000002E-3</v>
      </c>
      <c r="AL55" s="6">
        <v>53.959000000000003</v>
      </c>
      <c r="AM55">
        <v>6</v>
      </c>
      <c r="AN55"/>
      <c r="AO55"/>
      <c r="AP55" s="6" t="s">
        <v>1590</v>
      </c>
      <c r="AR55" s="6">
        <v>38.959000000000003</v>
      </c>
      <c r="AS55" s="6">
        <v>8.0000000000000002E-3</v>
      </c>
      <c r="AT55" s="6">
        <f t="shared" si="0"/>
        <v>53.959000000000003</v>
      </c>
    </row>
    <row r="56" spans="1:46">
      <c r="A56" t="s">
        <v>655</v>
      </c>
      <c r="B56" s="38" t="s">
        <v>37</v>
      </c>
      <c r="C56" s="39" t="s">
        <v>1581</v>
      </c>
      <c r="D56" s="39" t="s">
        <v>1582</v>
      </c>
      <c r="E56" s="6" t="s">
        <v>1589</v>
      </c>
      <c r="F56" s="6" t="s">
        <v>1588</v>
      </c>
      <c r="H56" s="6">
        <v>59.35</v>
      </c>
      <c r="I56" s="43">
        <v>18.066700000000001</v>
      </c>
      <c r="K56" s="6" t="s">
        <v>1599</v>
      </c>
      <c r="M56" s="6">
        <v>20</v>
      </c>
      <c r="N56" s="6">
        <v>20</v>
      </c>
      <c r="S56" s="6">
        <v>16</v>
      </c>
      <c r="T56" s="6">
        <v>8</v>
      </c>
      <c r="U56" t="s">
        <v>382</v>
      </c>
      <c r="V56" t="s">
        <v>382</v>
      </c>
      <c r="X56">
        <v>15</v>
      </c>
      <c r="AH56" s="6" t="s">
        <v>1587</v>
      </c>
      <c r="AK56" s="6">
        <v>8.8999999999999996E-2</v>
      </c>
      <c r="AL56" s="6">
        <v>60.055999999999997</v>
      </c>
      <c r="AM56">
        <v>6</v>
      </c>
      <c r="AN56"/>
      <c r="AO56"/>
      <c r="AP56" s="6" t="s">
        <v>1590</v>
      </c>
      <c r="AR56" s="6">
        <v>45.055999999999997</v>
      </c>
      <c r="AS56" s="6">
        <v>8.8999999999999996E-2</v>
      </c>
      <c r="AT56" s="6">
        <f t="shared" si="0"/>
        <v>60.055999999999997</v>
      </c>
    </row>
    <row r="57" spans="1:46">
      <c r="A57" t="s">
        <v>655</v>
      </c>
      <c r="B57" s="38" t="s">
        <v>37</v>
      </c>
      <c r="C57" s="39" t="s">
        <v>1581</v>
      </c>
      <c r="D57" s="39" t="s">
        <v>1582</v>
      </c>
      <c r="E57" s="6" t="s">
        <v>1589</v>
      </c>
      <c r="F57" s="6" t="s">
        <v>1588</v>
      </c>
      <c r="H57" s="6">
        <v>59.35</v>
      </c>
      <c r="I57" s="43">
        <v>18.066700000000001</v>
      </c>
      <c r="K57" s="6" t="s">
        <v>1599</v>
      </c>
      <c r="M57" s="6">
        <v>20</v>
      </c>
      <c r="N57" s="6">
        <v>20</v>
      </c>
      <c r="S57" s="6">
        <v>16</v>
      </c>
      <c r="T57" s="6">
        <v>8</v>
      </c>
      <c r="U57" t="s">
        <v>382</v>
      </c>
      <c r="V57" t="s">
        <v>382</v>
      </c>
      <c r="X57">
        <v>15</v>
      </c>
      <c r="AH57" s="6" t="s">
        <v>1587</v>
      </c>
      <c r="AK57" s="6">
        <v>0.17100000000000001</v>
      </c>
      <c r="AL57" s="6">
        <v>72.02600000000001</v>
      </c>
      <c r="AM57">
        <v>6</v>
      </c>
      <c r="AN57"/>
      <c r="AO57"/>
      <c r="AP57" s="6" t="s">
        <v>1590</v>
      </c>
      <c r="AR57" s="6">
        <v>57.026000000000003</v>
      </c>
      <c r="AS57" s="6">
        <v>0.17100000000000001</v>
      </c>
      <c r="AT57" s="6">
        <f t="shared" si="0"/>
        <v>72.02600000000001</v>
      </c>
    </row>
    <row r="58" spans="1:46">
      <c r="A58" t="s">
        <v>655</v>
      </c>
      <c r="B58" s="38" t="s">
        <v>37</v>
      </c>
      <c r="C58" s="39" t="s">
        <v>1581</v>
      </c>
      <c r="D58" s="39" t="s">
        <v>1582</v>
      </c>
      <c r="E58" s="6" t="s">
        <v>1589</v>
      </c>
      <c r="F58" s="6" t="s">
        <v>1588</v>
      </c>
      <c r="H58" s="6">
        <v>59.35</v>
      </c>
      <c r="I58" s="43">
        <v>18.066700000000001</v>
      </c>
      <c r="K58" s="6" t="s">
        <v>1599</v>
      </c>
      <c r="M58" s="6">
        <v>20</v>
      </c>
      <c r="N58" s="6">
        <v>20</v>
      </c>
      <c r="S58" s="6">
        <v>16</v>
      </c>
      <c r="T58" s="6">
        <v>8</v>
      </c>
      <c r="U58" t="s">
        <v>382</v>
      </c>
      <c r="V58" t="s">
        <v>382</v>
      </c>
      <c r="X58">
        <v>15</v>
      </c>
      <c r="AH58" s="6" t="s">
        <v>1587</v>
      </c>
      <c r="AK58" s="6">
        <v>0.21299999999999999</v>
      </c>
      <c r="AL58" s="6">
        <v>74.926000000000002</v>
      </c>
      <c r="AM58">
        <v>6</v>
      </c>
      <c r="AN58"/>
      <c r="AO58"/>
      <c r="AP58" s="6" t="s">
        <v>1590</v>
      </c>
      <c r="AR58" s="6">
        <v>59.926000000000002</v>
      </c>
      <c r="AS58" s="6">
        <v>0.21299999999999999</v>
      </c>
      <c r="AT58" s="6">
        <f t="shared" si="0"/>
        <v>74.926000000000002</v>
      </c>
    </row>
    <row r="59" spans="1:46">
      <c r="A59" t="s">
        <v>655</v>
      </c>
      <c r="B59" s="38" t="s">
        <v>37</v>
      </c>
      <c r="C59" s="39" t="s">
        <v>1581</v>
      </c>
      <c r="D59" s="39" t="s">
        <v>1582</v>
      </c>
      <c r="E59" s="6" t="s">
        <v>1589</v>
      </c>
      <c r="F59" s="6" t="s">
        <v>1588</v>
      </c>
      <c r="H59" s="6">
        <v>59.35</v>
      </c>
      <c r="I59" s="43">
        <v>18.066700000000001</v>
      </c>
      <c r="K59" s="6" t="s">
        <v>1599</v>
      </c>
      <c r="M59" s="6">
        <v>20</v>
      </c>
      <c r="N59" s="6">
        <v>20</v>
      </c>
      <c r="S59" s="6">
        <v>16</v>
      </c>
      <c r="T59" s="6">
        <v>8</v>
      </c>
      <c r="U59" t="s">
        <v>382</v>
      </c>
      <c r="V59" t="s">
        <v>382</v>
      </c>
      <c r="X59">
        <v>15</v>
      </c>
      <c r="AH59" s="6" t="s">
        <v>1587</v>
      </c>
      <c r="AK59" s="6">
        <v>0.252</v>
      </c>
      <c r="AL59" s="6">
        <v>76.932999999999993</v>
      </c>
      <c r="AM59">
        <v>6</v>
      </c>
      <c r="AN59"/>
      <c r="AO59"/>
      <c r="AP59" s="6" t="s">
        <v>1590</v>
      </c>
      <c r="AR59" s="6">
        <v>61.933</v>
      </c>
      <c r="AS59" s="6">
        <v>0.252</v>
      </c>
      <c r="AT59" s="6">
        <f t="shared" si="0"/>
        <v>76.932999999999993</v>
      </c>
    </row>
    <row r="60" spans="1:46">
      <c r="A60" t="s">
        <v>655</v>
      </c>
      <c r="B60" s="38" t="s">
        <v>37</v>
      </c>
      <c r="C60" s="39" t="s">
        <v>1581</v>
      </c>
      <c r="D60" s="39" t="s">
        <v>1582</v>
      </c>
      <c r="E60" s="6" t="s">
        <v>1589</v>
      </c>
      <c r="F60" s="6" t="s">
        <v>1588</v>
      </c>
      <c r="H60" s="6">
        <v>59.35</v>
      </c>
      <c r="I60" s="43">
        <v>18.066700000000001</v>
      </c>
      <c r="K60" s="6" t="s">
        <v>1599</v>
      </c>
      <c r="M60" s="6">
        <v>20</v>
      </c>
      <c r="N60" s="6">
        <v>20</v>
      </c>
      <c r="S60" s="6">
        <v>16</v>
      </c>
      <c r="T60" s="6">
        <v>8</v>
      </c>
      <c r="U60" t="s">
        <v>382</v>
      </c>
      <c r="V60" t="s">
        <v>382</v>
      </c>
      <c r="X60">
        <v>15</v>
      </c>
      <c r="AH60" s="6" t="s">
        <v>1587</v>
      </c>
      <c r="AK60" s="6">
        <v>0.252</v>
      </c>
      <c r="AL60" s="6">
        <v>79.980999999999995</v>
      </c>
      <c r="AM60">
        <v>6</v>
      </c>
      <c r="AN60"/>
      <c r="AO60"/>
      <c r="AP60" s="6" t="s">
        <v>1590</v>
      </c>
      <c r="AR60" s="6">
        <v>64.980999999999995</v>
      </c>
      <c r="AS60" s="6">
        <v>0.252</v>
      </c>
      <c r="AT60" s="6">
        <f t="shared" si="0"/>
        <v>79.980999999999995</v>
      </c>
    </row>
    <row r="61" spans="1:46">
      <c r="A61" t="s">
        <v>655</v>
      </c>
      <c r="B61" s="38" t="s">
        <v>37</v>
      </c>
      <c r="C61" s="39" t="s">
        <v>1581</v>
      </c>
      <c r="D61" s="39" t="s">
        <v>1582</v>
      </c>
      <c r="E61" s="6" t="s">
        <v>1589</v>
      </c>
      <c r="F61" s="6" t="s">
        <v>1588</v>
      </c>
      <c r="H61" s="6">
        <v>59.35</v>
      </c>
      <c r="I61" s="43">
        <v>18.066700000000001</v>
      </c>
      <c r="K61" s="6" t="s">
        <v>1599</v>
      </c>
      <c r="M61" s="6">
        <v>20</v>
      </c>
      <c r="N61" s="6">
        <v>20</v>
      </c>
      <c r="S61" s="6">
        <v>16</v>
      </c>
      <c r="T61" s="6">
        <v>8</v>
      </c>
      <c r="U61" t="s">
        <v>382</v>
      </c>
      <c r="V61" t="s">
        <v>382</v>
      </c>
      <c r="X61">
        <v>15</v>
      </c>
      <c r="AH61" s="6" t="s">
        <v>1587</v>
      </c>
      <c r="AK61" s="6">
        <v>0.29499999999999998</v>
      </c>
      <c r="AL61" s="6">
        <v>82.954999999999998</v>
      </c>
      <c r="AM61">
        <v>6</v>
      </c>
      <c r="AN61"/>
      <c r="AO61"/>
      <c r="AP61" s="6" t="s">
        <v>1590</v>
      </c>
      <c r="AR61" s="6">
        <v>67.954999999999998</v>
      </c>
      <c r="AS61" s="6">
        <v>0.29499999999999998</v>
      </c>
      <c r="AT61" s="6">
        <f t="shared" si="0"/>
        <v>82.954999999999998</v>
      </c>
    </row>
    <row r="62" spans="1:46">
      <c r="A62" t="s">
        <v>655</v>
      </c>
      <c r="B62" s="38" t="s">
        <v>37</v>
      </c>
      <c r="C62" s="39" t="s">
        <v>1581</v>
      </c>
      <c r="D62" s="39" t="s">
        <v>1582</v>
      </c>
      <c r="E62" s="6" t="s">
        <v>1589</v>
      </c>
      <c r="F62" s="6" t="s">
        <v>1588</v>
      </c>
      <c r="H62" s="6">
        <v>59.35</v>
      </c>
      <c r="I62" s="43">
        <v>18.066700000000001</v>
      </c>
      <c r="K62" s="6" t="s">
        <v>1599</v>
      </c>
      <c r="M62" s="6">
        <v>20</v>
      </c>
      <c r="N62" s="6">
        <v>20</v>
      </c>
      <c r="S62" s="6">
        <v>16</v>
      </c>
      <c r="T62" s="6">
        <v>8</v>
      </c>
      <c r="U62" t="s">
        <v>382</v>
      </c>
      <c r="V62" t="s">
        <v>382</v>
      </c>
      <c r="X62">
        <v>15</v>
      </c>
      <c r="AH62" s="6" t="s">
        <v>1587</v>
      </c>
      <c r="AK62" s="6">
        <v>0.376</v>
      </c>
      <c r="AL62" s="6">
        <v>86.004000000000005</v>
      </c>
      <c r="AM62">
        <v>6</v>
      </c>
      <c r="AN62"/>
      <c r="AO62"/>
      <c r="AP62" s="6" t="s">
        <v>1590</v>
      </c>
      <c r="AR62" s="6">
        <v>71.004000000000005</v>
      </c>
      <c r="AS62" s="6">
        <v>0.376</v>
      </c>
      <c r="AT62" s="6">
        <f t="shared" si="0"/>
        <v>86.004000000000005</v>
      </c>
    </row>
    <row r="63" spans="1:46">
      <c r="A63" t="s">
        <v>655</v>
      </c>
      <c r="B63" s="38" t="s">
        <v>37</v>
      </c>
      <c r="C63" s="39" t="s">
        <v>1581</v>
      </c>
      <c r="D63" s="39" t="s">
        <v>1582</v>
      </c>
      <c r="E63" s="6" t="s">
        <v>1589</v>
      </c>
      <c r="F63" s="6" t="s">
        <v>1588</v>
      </c>
      <c r="H63" s="6">
        <v>59.35</v>
      </c>
      <c r="I63" s="43">
        <v>18.066700000000001</v>
      </c>
      <c r="K63" s="6" t="s">
        <v>1599</v>
      </c>
      <c r="M63" s="6">
        <v>20</v>
      </c>
      <c r="N63" s="6">
        <v>20</v>
      </c>
      <c r="S63" s="6">
        <v>16</v>
      </c>
      <c r="T63" s="6">
        <v>8</v>
      </c>
      <c r="U63" t="s">
        <v>382</v>
      </c>
      <c r="V63" t="s">
        <v>382</v>
      </c>
      <c r="X63">
        <v>15</v>
      </c>
      <c r="AH63" s="6" t="s">
        <v>1587</v>
      </c>
      <c r="AK63" s="6">
        <v>0.41499999999999998</v>
      </c>
      <c r="AL63" s="6">
        <v>89.052000000000007</v>
      </c>
      <c r="AM63">
        <v>6</v>
      </c>
      <c r="AN63"/>
      <c r="AO63"/>
      <c r="AP63" s="6" t="s">
        <v>1590</v>
      </c>
      <c r="AR63" s="6">
        <v>74.052000000000007</v>
      </c>
      <c r="AS63" s="6">
        <v>0.41499999999999998</v>
      </c>
      <c r="AT63" s="6">
        <f t="shared" si="0"/>
        <v>89.052000000000007</v>
      </c>
    </row>
    <row r="64" spans="1:46">
      <c r="A64" t="s">
        <v>655</v>
      </c>
      <c r="B64" s="38" t="s">
        <v>37</v>
      </c>
      <c r="C64" s="39" t="s">
        <v>1581</v>
      </c>
      <c r="D64" s="39" t="s">
        <v>1582</v>
      </c>
      <c r="E64" s="6" t="s">
        <v>1589</v>
      </c>
      <c r="F64" s="6" t="s">
        <v>1588</v>
      </c>
      <c r="H64" s="6">
        <v>59.35</v>
      </c>
      <c r="I64" s="43">
        <v>18.066700000000001</v>
      </c>
      <c r="K64" s="6" t="s">
        <v>1599</v>
      </c>
      <c r="M64" s="6">
        <v>20</v>
      </c>
      <c r="N64" s="6">
        <v>20</v>
      </c>
      <c r="S64" s="6">
        <v>16</v>
      </c>
      <c r="T64" s="6">
        <v>8</v>
      </c>
      <c r="U64" t="s">
        <v>382</v>
      </c>
      <c r="V64" t="s">
        <v>382</v>
      </c>
      <c r="X64">
        <v>15</v>
      </c>
      <c r="AH64" s="6" t="s">
        <v>1587</v>
      </c>
      <c r="AK64" s="6">
        <v>0.46100000000000002</v>
      </c>
      <c r="AL64" s="6">
        <v>93.959000000000003</v>
      </c>
      <c r="AM64">
        <v>6</v>
      </c>
      <c r="AN64"/>
      <c r="AO64"/>
      <c r="AP64" s="6" t="s">
        <v>1590</v>
      </c>
      <c r="AR64" s="6">
        <v>78.959000000000003</v>
      </c>
      <c r="AS64" s="6">
        <v>0.46100000000000002</v>
      </c>
      <c r="AT64" s="6">
        <f t="shared" si="0"/>
        <v>93.959000000000003</v>
      </c>
    </row>
    <row r="65" spans="1:46">
      <c r="A65" t="s">
        <v>655</v>
      </c>
      <c r="B65" s="38" t="s">
        <v>37</v>
      </c>
      <c r="C65" s="39" t="s">
        <v>1581</v>
      </c>
      <c r="D65" s="39" t="s">
        <v>1582</v>
      </c>
      <c r="E65" s="38" t="s">
        <v>1583</v>
      </c>
      <c r="F65" s="39" t="s">
        <v>1584</v>
      </c>
      <c r="H65" s="24">
        <v>64</v>
      </c>
      <c r="I65" s="44">
        <v>11.5</v>
      </c>
      <c r="K65" s="6" t="s">
        <v>1599</v>
      </c>
      <c r="M65" s="6">
        <v>20</v>
      </c>
      <c r="N65" s="6">
        <v>20</v>
      </c>
      <c r="S65" s="6">
        <v>16</v>
      </c>
      <c r="T65" s="6">
        <v>8</v>
      </c>
      <c r="U65" t="s">
        <v>382</v>
      </c>
      <c r="V65" t="s">
        <v>382</v>
      </c>
      <c r="X65">
        <v>15</v>
      </c>
      <c r="AH65" s="6" t="s">
        <v>1587</v>
      </c>
      <c r="AK65" s="6">
        <v>0</v>
      </c>
      <c r="AL65" s="6">
        <v>15.967000000000001</v>
      </c>
      <c r="AM65">
        <v>6</v>
      </c>
      <c r="AN65"/>
      <c r="AO65"/>
      <c r="AP65" s="6" t="s">
        <v>1590</v>
      </c>
      <c r="AR65" s="6">
        <v>0.96699999999999997</v>
      </c>
      <c r="AS65" s="6">
        <v>0</v>
      </c>
      <c r="AT65" s="6">
        <f t="shared" si="0"/>
        <v>15.967000000000001</v>
      </c>
    </row>
    <row r="66" spans="1:46">
      <c r="A66" t="s">
        <v>655</v>
      </c>
      <c r="B66" s="38" t="s">
        <v>37</v>
      </c>
      <c r="C66" s="39" t="s">
        <v>1581</v>
      </c>
      <c r="D66" s="39" t="s">
        <v>1582</v>
      </c>
      <c r="E66" s="38" t="s">
        <v>1583</v>
      </c>
      <c r="F66" s="39" t="s">
        <v>1584</v>
      </c>
      <c r="H66" s="24">
        <v>64</v>
      </c>
      <c r="I66" s="44">
        <v>11.5</v>
      </c>
      <c r="K66" s="6" t="s">
        <v>1599</v>
      </c>
      <c r="M66" s="6">
        <v>20</v>
      </c>
      <c r="N66" s="6">
        <v>20</v>
      </c>
      <c r="S66" s="6">
        <v>16</v>
      </c>
      <c r="T66" s="6">
        <v>8</v>
      </c>
      <c r="U66" t="s">
        <v>382</v>
      </c>
      <c r="V66" t="s">
        <v>382</v>
      </c>
      <c r="X66">
        <v>15</v>
      </c>
      <c r="AH66" s="6" t="s">
        <v>1587</v>
      </c>
      <c r="AK66" s="6">
        <v>0</v>
      </c>
      <c r="AL66" s="6">
        <v>17.082000000000001</v>
      </c>
      <c r="AM66">
        <v>6</v>
      </c>
      <c r="AN66"/>
      <c r="AO66"/>
      <c r="AP66" s="6" t="s">
        <v>1590</v>
      </c>
      <c r="AR66" s="6">
        <v>2.0819999999999999</v>
      </c>
      <c r="AS66" s="6">
        <v>0</v>
      </c>
      <c r="AT66" s="6">
        <f t="shared" si="0"/>
        <v>17.082000000000001</v>
      </c>
    </row>
    <row r="67" spans="1:46">
      <c r="A67" t="s">
        <v>655</v>
      </c>
      <c r="B67" s="38" t="s">
        <v>37</v>
      </c>
      <c r="C67" s="39" t="s">
        <v>1581</v>
      </c>
      <c r="D67" s="39" t="s">
        <v>1582</v>
      </c>
      <c r="E67" s="38" t="s">
        <v>1583</v>
      </c>
      <c r="F67" s="39" t="s">
        <v>1584</v>
      </c>
      <c r="H67" s="24">
        <v>64</v>
      </c>
      <c r="I67" s="44">
        <v>11.5</v>
      </c>
      <c r="K67" s="6" t="s">
        <v>1599</v>
      </c>
      <c r="M67" s="6">
        <v>20</v>
      </c>
      <c r="N67" s="6">
        <v>20</v>
      </c>
      <c r="S67" s="6">
        <v>16</v>
      </c>
      <c r="T67" s="6">
        <v>8</v>
      </c>
      <c r="U67" t="s">
        <v>382</v>
      </c>
      <c r="V67" t="s">
        <v>382</v>
      </c>
      <c r="X67">
        <v>15</v>
      </c>
      <c r="AH67" s="6" t="s">
        <v>1587</v>
      </c>
      <c r="AK67" s="6">
        <v>4.0000000000000001E-3</v>
      </c>
      <c r="AL67" s="6">
        <v>18.940999999999999</v>
      </c>
      <c r="AM67">
        <v>6</v>
      </c>
      <c r="AN67"/>
      <c r="AO67"/>
      <c r="AP67" s="6" t="s">
        <v>1590</v>
      </c>
      <c r="AR67" s="6">
        <v>3.9409999999999998</v>
      </c>
      <c r="AS67" s="6">
        <v>4.0000000000000001E-3</v>
      </c>
      <c r="AT67" s="6">
        <f t="shared" ref="AT67:AT85" si="1">AR67+15</f>
        <v>18.940999999999999</v>
      </c>
    </row>
    <row r="68" spans="1:46">
      <c r="A68" t="s">
        <v>655</v>
      </c>
      <c r="B68" s="38" t="s">
        <v>37</v>
      </c>
      <c r="C68" s="39" t="s">
        <v>1581</v>
      </c>
      <c r="D68" s="39" t="s">
        <v>1582</v>
      </c>
      <c r="E68" s="38" t="s">
        <v>1583</v>
      </c>
      <c r="F68" s="39" t="s">
        <v>1584</v>
      </c>
      <c r="H68" s="24">
        <v>64</v>
      </c>
      <c r="I68" s="44">
        <v>11.5</v>
      </c>
      <c r="K68" s="6" t="s">
        <v>1599</v>
      </c>
      <c r="M68" s="6">
        <v>20</v>
      </c>
      <c r="N68" s="6">
        <v>20</v>
      </c>
      <c r="S68" s="6">
        <v>16</v>
      </c>
      <c r="T68" s="6">
        <v>8</v>
      </c>
      <c r="U68" t="s">
        <v>382</v>
      </c>
      <c r="V68" t="s">
        <v>382</v>
      </c>
      <c r="X68">
        <v>15</v>
      </c>
      <c r="AH68" s="6" t="s">
        <v>1587</v>
      </c>
      <c r="AK68" s="6">
        <v>4.0000000000000001E-3</v>
      </c>
      <c r="AL68" s="6">
        <v>22.954999999999998</v>
      </c>
      <c r="AM68">
        <v>6</v>
      </c>
      <c r="AN68"/>
      <c r="AO68"/>
      <c r="AP68" s="6" t="s">
        <v>1590</v>
      </c>
      <c r="AR68" s="6">
        <v>7.9550000000000001</v>
      </c>
      <c r="AS68" s="6">
        <v>4.0000000000000001E-3</v>
      </c>
      <c r="AT68" s="6">
        <f t="shared" si="1"/>
        <v>22.954999999999998</v>
      </c>
    </row>
    <row r="69" spans="1:46">
      <c r="A69" t="s">
        <v>655</v>
      </c>
      <c r="B69" s="38" t="s">
        <v>37</v>
      </c>
      <c r="C69" s="39" t="s">
        <v>1581</v>
      </c>
      <c r="D69" s="39" t="s">
        <v>1582</v>
      </c>
      <c r="E69" s="38" t="s">
        <v>1583</v>
      </c>
      <c r="F69" s="39" t="s">
        <v>1584</v>
      </c>
      <c r="H69" s="24">
        <v>64</v>
      </c>
      <c r="I69" s="44">
        <v>11.5</v>
      </c>
      <c r="K69" s="6" t="s">
        <v>1599</v>
      </c>
      <c r="M69" s="6">
        <v>20</v>
      </c>
      <c r="N69" s="6">
        <v>20</v>
      </c>
      <c r="S69" s="6">
        <v>16</v>
      </c>
      <c r="T69" s="6">
        <v>8</v>
      </c>
      <c r="U69" t="s">
        <v>382</v>
      </c>
      <c r="V69" t="s">
        <v>382</v>
      </c>
      <c r="X69">
        <v>15</v>
      </c>
      <c r="AH69" s="6" t="s">
        <v>1587</v>
      </c>
      <c r="AK69" s="6">
        <v>4.0000000000000001E-3</v>
      </c>
      <c r="AL69" s="6">
        <v>26.003999999999998</v>
      </c>
      <c r="AM69">
        <v>6</v>
      </c>
      <c r="AN69"/>
      <c r="AO69"/>
      <c r="AP69" s="6" t="s">
        <v>1590</v>
      </c>
      <c r="AR69" s="6">
        <v>11.004</v>
      </c>
      <c r="AS69" s="6">
        <v>4.0000000000000001E-3</v>
      </c>
      <c r="AT69" s="6">
        <f t="shared" si="1"/>
        <v>26.003999999999998</v>
      </c>
    </row>
    <row r="70" spans="1:46">
      <c r="A70" t="s">
        <v>655</v>
      </c>
      <c r="B70" s="38" t="s">
        <v>37</v>
      </c>
      <c r="C70" s="39" t="s">
        <v>1581</v>
      </c>
      <c r="D70" s="39" t="s">
        <v>1582</v>
      </c>
      <c r="E70" s="38" t="s">
        <v>1583</v>
      </c>
      <c r="F70" s="39" t="s">
        <v>1584</v>
      </c>
      <c r="H70" s="24">
        <v>64</v>
      </c>
      <c r="I70" s="44">
        <v>11.5</v>
      </c>
      <c r="K70" s="6" t="s">
        <v>1599</v>
      </c>
      <c r="M70" s="6">
        <v>20</v>
      </c>
      <c r="N70" s="6">
        <v>20</v>
      </c>
      <c r="S70" s="6">
        <v>16</v>
      </c>
      <c r="T70" s="6">
        <v>8</v>
      </c>
      <c r="U70" t="s">
        <v>382</v>
      </c>
      <c r="V70" t="s">
        <v>382</v>
      </c>
      <c r="X70">
        <v>15</v>
      </c>
      <c r="AH70" s="6" t="s">
        <v>1587</v>
      </c>
      <c r="AK70" s="6">
        <v>4.0000000000000001E-3</v>
      </c>
      <c r="AL70" s="6">
        <v>29.944000000000003</v>
      </c>
      <c r="AM70">
        <v>6</v>
      </c>
      <c r="AN70"/>
      <c r="AO70"/>
      <c r="AP70" s="6" t="s">
        <v>1590</v>
      </c>
      <c r="AR70" s="6">
        <v>14.944000000000001</v>
      </c>
      <c r="AS70" s="6">
        <v>4.0000000000000001E-3</v>
      </c>
      <c r="AT70" s="6">
        <f t="shared" si="1"/>
        <v>29.944000000000003</v>
      </c>
    </row>
    <row r="71" spans="1:46">
      <c r="A71" t="s">
        <v>655</v>
      </c>
      <c r="B71" s="38" t="s">
        <v>37</v>
      </c>
      <c r="C71" s="39" t="s">
        <v>1581</v>
      </c>
      <c r="D71" s="39" t="s">
        <v>1582</v>
      </c>
      <c r="E71" s="38" t="s">
        <v>1583</v>
      </c>
      <c r="F71" s="39" t="s">
        <v>1584</v>
      </c>
      <c r="H71" s="24">
        <v>64</v>
      </c>
      <c r="I71" s="44">
        <v>11.5</v>
      </c>
      <c r="K71" s="6" t="s">
        <v>1599</v>
      </c>
      <c r="M71" s="6">
        <v>20</v>
      </c>
      <c r="N71" s="6">
        <v>20</v>
      </c>
      <c r="S71" s="6">
        <v>16</v>
      </c>
      <c r="T71" s="6">
        <v>8</v>
      </c>
      <c r="U71" t="s">
        <v>382</v>
      </c>
      <c r="V71" t="s">
        <v>382</v>
      </c>
      <c r="X71">
        <v>15</v>
      </c>
      <c r="AH71" s="6" t="s">
        <v>1587</v>
      </c>
      <c r="AK71" s="6">
        <v>4.7E-2</v>
      </c>
      <c r="AL71" s="6">
        <v>35.966999999999999</v>
      </c>
      <c r="AM71">
        <v>6</v>
      </c>
      <c r="AN71"/>
      <c r="AO71"/>
      <c r="AP71" s="6" t="s">
        <v>1590</v>
      </c>
      <c r="AR71" s="6">
        <v>20.966999999999999</v>
      </c>
      <c r="AS71" s="6">
        <v>4.7E-2</v>
      </c>
      <c r="AT71" s="6">
        <f t="shared" si="1"/>
        <v>35.966999999999999</v>
      </c>
    </row>
    <row r="72" spans="1:46">
      <c r="A72" t="s">
        <v>655</v>
      </c>
      <c r="B72" s="38" t="s">
        <v>37</v>
      </c>
      <c r="C72" s="39" t="s">
        <v>1581</v>
      </c>
      <c r="D72" s="39" t="s">
        <v>1582</v>
      </c>
      <c r="E72" s="38" t="s">
        <v>1583</v>
      </c>
      <c r="F72" s="39" t="s">
        <v>1584</v>
      </c>
      <c r="H72" s="24">
        <v>64</v>
      </c>
      <c r="I72" s="44">
        <v>11.5</v>
      </c>
      <c r="K72" s="6" t="s">
        <v>1599</v>
      </c>
      <c r="M72" s="6">
        <v>20</v>
      </c>
      <c r="N72" s="6">
        <v>20</v>
      </c>
      <c r="S72" s="6">
        <v>16</v>
      </c>
      <c r="T72" s="6">
        <v>8</v>
      </c>
      <c r="U72" t="s">
        <v>382</v>
      </c>
      <c r="V72" t="s">
        <v>382</v>
      </c>
      <c r="X72">
        <v>15</v>
      </c>
      <c r="AH72" s="6" t="s">
        <v>1587</v>
      </c>
      <c r="AK72" s="6">
        <v>4.7E-2</v>
      </c>
      <c r="AL72" s="6">
        <v>38.048000000000002</v>
      </c>
      <c r="AM72">
        <v>6</v>
      </c>
      <c r="AN72"/>
      <c r="AO72"/>
      <c r="AP72" s="6" t="s">
        <v>1590</v>
      </c>
      <c r="AR72" s="6">
        <v>23.047999999999998</v>
      </c>
      <c r="AS72" s="6">
        <v>4.7E-2</v>
      </c>
      <c r="AT72" s="6">
        <f t="shared" si="1"/>
        <v>38.048000000000002</v>
      </c>
    </row>
    <row r="73" spans="1:46">
      <c r="A73" t="s">
        <v>655</v>
      </c>
      <c r="B73" s="38" t="s">
        <v>37</v>
      </c>
      <c r="C73" s="39" t="s">
        <v>1581</v>
      </c>
      <c r="D73" s="39" t="s">
        <v>1582</v>
      </c>
      <c r="E73" s="38" t="s">
        <v>1583</v>
      </c>
      <c r="F73" s="39" t="s">
        <v>1584</v>
      </c>
      <c r="H73" s="24">
        <v>64</v>
      </c>
      <c r="I73" s="44">
        <v>11.5</v>
      </c>
      <c r="K73" s="6" t="s">
        <v>1599</v>
      </c>
      <c r="M73" s="6">
        <v>20</v>
      </c>
      <c r="N73" s="6">
        <v>20</v>
      </c>
      <c r="S73" s="6">
        <v>16</v>
      </c>
      <c r="T73" s="6">
        <v>8</v>
      </c>
      <c r="U73" t="s">
        <v>382</v>
      </c>
      <c r="V73" t="s">
        <v>382</v>
      </c>
      <c r="X73">
        <v>15</v>
      </c>
      <c r="AH73" s="6" t="s">
        <v>1587</v>
      </c>
      <c r="AK73" s="6">
        <v>4.7E-2</v>
      </c>
      <c r="AL73" s="6">
        <v>39.981000000000002</v>
      </c>
      <c r="AM73">
        <v>6</v>
      </c>
      <c r="AN73"/>
      <c r="AO73"/>
      <c r="AP73" s="6" t="s">
        <v>1590</v>
      </c>
      <c r="AR73" s="6">
        <v>24.981000000000002</v>
      </c>
      <c r="AS73" s="6">
        <v>4.7E-2</v>
      </c>
      <c r="AT73" s="6">
        <f t="shared" si="1"/>
        <v>39.981000000000002</v>
      </c>
    </row>
    <row r="74" spans="1:46">
      <c r="A74" t="s">
        <v>655</v>
      </c>
      <c r="B74" s="38" t="s">
        <v>37</v>
      </c>
      <c r="C74" s="39" t="s">
        <v>1581</v>
      </c>
      <c r="D74" s="39" t="s">
        <v>1582</v>
      </c>
      <c r="E74" s="38" t="s">
        <v>1583</v>
      </c>
      <c r="F74" s="39" t="s">
        <v>1584</v>
      </c>
      <c r="H74" s="24">
        <v>64</v>
      </c>
      <c r="I74" s="44">
        <v>11.5</v>
      </c>
      <c r="K74" s="6" t="s">
        <v>1599</v>
      </c>
      <c r="M74" s="6">
        <v>20</v>
      </c>
      <c r="N74" s="6">
        <v>20</v>
      </c>
      <c r="S74" s="6">
        <v>16</v>
      </c>
      <c r="T74" s="6">
        <v>8</v>
      </c>
      <c r="U74" t="s">
        <v>382</v>
      </c>
      <c r="V74" t="s">
        <v>382</v>
      </c>
      <c r="X74">
        <v>15</v>
      </c>
      <c r="AH74" s="6" t="s">
        <v>1587</v>
      </c>
      <c r="AK74" s="6">
        <v>0.17399999999999999</v>
      </c>
      <c r="AL74" s="6">
        <v>43.995999999999995</v>
      </c>
      <c r="AM74">
        <v>6</v>
      </c>
      <c r="AN74"/>
      <c r="AO74"/>
      <c r="AP74" s="6" t="s">
        <v>1590</v>
      </c>
      <c r="AR74" s="6">
        <v>28.995999999999999</v>
      </c>
      <c r="AS74" s="6">
        <v>0.17399999999999999</v>
      </c>
      <c r="AT74" s="6">
        <f t="shared" si="1"/>
        <v>43.995999999999995</v>
      </c>
    </row>
    <row r="75" spans="1:46">
      <c r="A75" t="s">
        <v>655</v>
      </c>
      <c r="B75" s="38" t="s">
        <v>37</v>
      </c>
      <c r="C75" s="39" t="s">
        <v>1581</v>
      </c>
      <c r="D75" s="39" t="s">
        <v>1582</v>
      </c>
      <c r="E75" s="38" t="s">
        <v>1583</v>
      </c>
      <c r="F75" s="39" t="s">
        <v>1584</v>
      </c>
      <c r="H75" s="24">
        <v>64</v>
      </c>
      <c r="I75" s="44">
        <v>11.5</v>
      </c>
      <c r="K75" s="6" t="s">
        <v>1599</v>
      </c>
      <c r="M75" s="6">
        <v>20</v>
      </c>
      <c r="N75" s="6">
        <v>20</v>
      </c>
      <c r="S75" s="6">
        <v>16</v>
      </c>
      <c r="T75" s="6">
        <v>8</v>
      </c>
      <c r="U75" t="s">
        <v>382</v>
      </c>
      <c r="V75" t="s">
        <v>382</v>
      </c>
      <c r="X75">
        <v>15</v>
      </c>
      <c r="AH75" s="6" t="s">
        <v>1587</v>
      </c>
      <c r="AK75" s="6">
        <v>0.21299999999999999</v>
      </c>
      <c r="AL75" s="6">
        <v>46.97</v>
      </c>
      <c r="AM75">
        <v>6</v>
      </c>
      <c r="AN75"/>
      <c r="AO75"/>
      <c r="AP75" s="6" t="s">
        <v>1590</v>
      </c>
      <c r="AR75" s="6">
        <v>31.97</v>
      </c>
      <c r="AS75" s="6">
        <v>0.21299999999999999</v>
      </c>
      <c r="AT75" s="6">
        <f t="shared" si="1"/>
        <v>46.97</v>
      </c>
    </row>
    <row r="76" spans="1:46">
      <c r="A76" t="s">
        <v>655</v>
      </c>
      <c r="B76" s="38" t="s">
        <v>37</v>
      </c>
      <c r="C76" s="39" t="s">
        <v>1581</v>
      </c>
      <c r="D76" s="39" t="s">
        <v>1582</v>
      </c>
      <c r="E76" s="38" t="s">
        <v>1583</v>
      </c>
      <c r="F76" s="39" t="s">
        <v>1584</v>
      </c>
      <c r="H76" s="24">
        <v>64</v>
      </c>
      <c r="I76" s="44">
        <v>11.5</v>
      </c>
      <c r="K76" s="6" t="s">
        <v>1599</v>
      </c>
      <c r="M76" s="6">
        <v>20</v>
      </c>
      <c r="N76" s="6">
        <v>20</v>
      </c>
      <c r="S76" s="6">
        <v>16</v>
      </c>
      <c r="T76" s="6">
        <v>8</v>
      </c>
      <c r="U76" t="s">
        <v>382</v>
      </c>
      <c r="V76" t="s">
        <v>382</v>
      </c>
      <c r="X76">
        <v>15</v>
      </c>
      <c r="AH76" s="6" t="s">
        <v>1587</v>
      </c>
      <c r="AK76" s="6">
        <v>0.21299999999999999</v>
      </c>
      <c r="AL76" s="6">
        <v>53.959000000000003</v>
      </c>
      <c r="AM76">
        <v>6</v>
      </c>
      <c r="AN76"/>
      <c r="AO76"/>
      <c r="AP76" s="6" t="s">
        <v>1590</v>
      </c>
      <c r="AR76" s="6">
        <v>38.959000000000003</v>
      </c>
      <c r="AS76" s="6">
        <v>0.21299999999999999</v>
      </c>
      <c r="AT76" s="6">
        <f t="shared" si="1"/>
        <v>53.959000000000003</v>
      </c>
    </row>
    <row r="77" spans="1:46">
      <c r="A77" t="s">
        <v>655</v>
      </c>
      <c r="B77" s="38" t="s">
        <v>37</v>
      </c>
      <c r="C77" s="39" t="s">
        <v>1581</v>
      </c>
      <c r="D77" s="39" t="s">
        <v>1582</v>
      </c>
      <c r="E77" s="38" t="s">
        <v>1583</v>
      </c>
      <c r="F77" s="39" t="s">
        <v>1584</v>
      </c>
      <c r="H77" s="24">
        <v>64</v>
      </c>
      <c r="I77" s="44">
        <v>11.5</v>
      </c>
      <c r="K77" s="6" t="s">
        <v>1599</v>
      </c>
      <c r="M77" s="6">
        <v>20</v>
      </c>
      <c r="N77" s="6">
        <v>20</v>
      </c>
      <c r="S77" s="6">
        <v>16</v>
      </c>
      <c r="T77" s="6">
        <v>8</v>
      </c>
      <c r="U77" t="s">
        <v>382</v>
      </c>
      <c r="V77" t="s">
        <v>382</v>
      </c>
      <c r="X77">
        <v>15</v>
      </c>
      <c r="AH77" s="6" t="s">
        <v>1587</v>
      </c>
      <c r="AK77" s="6">
        <v>0.67100000000000004</v>
      </c>
      <c r="AL77" s="6">
        <v>59.981000000000002</v>
      </c>
      <c r="AM77">
        <v>6</v>
      </c>
      <c r="AN77"/>
      <c r="AO77"/>
      <c r="AP77" s="6" t="s">
        <v>1590</v>
      </c>
      <c r="AR77" s="6">
        <v>44.981000000000002</v>
      </c>
      <c r="AS77" s="6">
        <v>0.67100000000000004</v>
      </c>
      <c r="AT77" s="6">
        <f t="shared" si="1"/>
        <v>59.981000000000002</v>
      </c>
    </row>
    <row r="78" spans="1:46">
      <c r="A78" t="s">
        <v>655</v>
      </c>
      <c r="B78" s="38" t="s">
        <v>37</v>
      </c>
      <c r="C78" s="39" t="s">
        <v>1581</v>
      </c>
      <c r="D78" s="39" t="s">
        <v>1582</v>
      </c>
      <c r="E78" s="38" t="s">
        <v>1583</v>
      </c>
      <c r="F78" s="39" t="s">
        <v>1584</v>
      </c>
      <c r="H78" s="24">
        <v>64</v>
      </c>
      <c r="I78" s="44">
        <v>11.5</v>
      </c>
      <c r="K78" s="6" t="s">
        <v>1599</v>
      </c>
      <c r="M78" s="6">
        <v>20</v>
      </c>
      <c r="N78" s="6">
        <v>20</v>
      </c>
      <c r="S78" s="6">
        <v>16</v>
      </c>
      <c r="T78" s="6">
        <v>8</v>
      </c>
      <c r="U78" t="s">
        <v>382</v>
      </c>
      <c r="V78" t="s">
        <v>382</v>
      </c>
      <c r="X78">
        <v>15</v>
      </c>
      <c r="AH78" s="6" t="s">
        <v>1587</v>
      </c>
      <c r="AK78" s="6">
        <v>0.29499999999999998</v>
      </c>
      <c r="AL78" s="6">
        <v>72.02600000000001</v>
      </c>
      <c r="AM78">
        <v>6</v>
      </c>
      <c r="AN78"/>
      <c r="AO78"/>
      <c r="AP78" s="6" t="s">
        <v>1590</v>
      </c>
      <c r="AR78" s="6">
        <v>57.026000000000003</v>
      </c>
      <c r="AS78" s="6">
        <v>0.29499999999999998</v>
      </c>
      <c r="AT78" s="6">
        <f t="shared" si="1"/>
        <v>72.02600000000001</v>
      </c>
    </row>
    <row r="79" spans="1:46">
      <c r="A79" t="s">
        <v>655</v>
      </c>
      <c r="B79" s="38" t="s">
        <v>37</v>
      </c>
      <c r="C79" s="39" t="s">
        <v>1581</v>
      </c>
      <c r="D79" s="39" t="s">
        <v>1582</v>
      </c>
      <c r="E79" s="38" t="s">
        <v>1583</v>
      </c>
      <c r="F79" s="39" t="s">
        <v>1584</v>
      </c>
      <c r="H79" s="24">
        <v>64</v>
      </c>
      <c r="I79" s="44">
        <v>11.5</v>
      </c>
      <c r="K79" s="6" t="s">
        <v>1599</v>
      </c>
      <c r="M79" s="6">
        <v>20</v>
      </c>
      <c r="N79" s="6">
        <v>20</v>
      </c>
      <c r="S79" s="6">
        <v>16</v>
      </c>
      <c r="T79" s="6">
        <v>8</v>
      </c>
      <c r="U79" t="s">
        <v>382</v>
      </c>
      <c r="V79" t="s">
        <v>382</v>
      </c>
      <c r="X79">
        <v>15</v>
      </c>
      <c r="AH79" s="6" t="s">
        <v>1587</v>
      </c>
      <c r="AK79" s="6">
        <v>0.29499999999999998</v>
      </c>
      <c r="AL79" s="6">
        <v>75</v>
      </c>
      <c r="AM79">
        <v>6</v>
      </c>
      <c r="AN79"/>
      <c r="AO79"/>
      <c r="AP79" s="6" t="s">
        <v>1590</v>
      </c>
      <c r="AR79" s="6">
        <v>60</v>
      </c>
      <c r="AS79" s="6">
        <v>0.29499999999999998</v>
      </c>
      <c r="AT79" s="6">
        <f t="shared" si="1"/>
        <v>75</v>
      </c>
    </row>
    <row r="80" spans="1:46">
      <c r="A80" t="s">
        <v>655</v>
      </c>
      <c r="B80" s="38" t="s">
        <v>37</v>
      </c>
      <c r="C80" s="39" t="s">
        <v>1581</v>
      </c>
      <c r="D80" s="39" t="s">
        <v>1582</v>
      </c>
      <c r="E80" s="38" t="s">
        <v>1583</v>
      </c>
      <c r="F80" s="39" t="s">
        <v>1584</v>
      </c>
      <c r="H80" s="24">
        <v>64</v>
      </c>
      <c r="I80" s="44">
        <v>11.5</v>
      </c>
      <c r="K80" s="6" t="s">
        <v>1599</v>
      </c>
      <c r="M80" s="6">
        <v>20</v>
      </c>
      <c r="N80" s="6">
        <v>20</v>
      </c>
      <c r="S80" s="6">
        <v>16</v>
      </c>
      <c r="T80" s="6">
        <v>8</v>
      </c>
      <c r="U80" t="s">
        <v>382</v>
      </c>
      <c r="V80" t="s">
        <v>382</v>
      </c>
      <c r="X80">
        <v>15</v>
      </c>
      <c r="AH80" s="6" t="s">
        <v>1587</v>
      </c>
      <c r="AK80" s="6">
        <v>0.17100000000000001</v>
      </c>
      <c r="AL80" s="6">
        <v>77.007000000000005</v>
      </c>
      <c r="AM80">
        <v>6</v>
      </c>
      <c r="AN80"/>
      <c r="AO80"/>
      <c r="AP80" s="6" t="s">
        <v>1590</v>
      </c>
      <c r="AR80" s="6">
        <v>62.006999999999998</v>
      </c>
      <c r="AS80" s="6">
        <v>0.17100000000000001</v>
      </c>
      <c r="AT80" s="6">
        <f t="shared" si="1"/>
        <v>77.007000000000005</v>
      </c>
    </row>
    <row r="81" spans="1:47">
      <c r="A81" t="s">
        <v>655</v>
      </c>
      <c r="B81" s="38" t="s">
        <v>37</v>
      </c>
      <c r="C81" s="39" t="s">
        <v>1581</v>
      </c>
      <c r="D81" s="39" t="s">
        <v>1582</v>
      </c>
      <c r="E81" s="38" t="s">
        <v>1583</v>
      </c>
      <c r="F81" s="39" t="s">
        <v>1584</v>
      </c>
      <c r="H81" s="24">
        <v>64</v>
      </c>
      <c r="I81" s="44">
        <v>11.5</v>
      </c>
      <c r="K81" s="6" t="s">
        <v>1599</v>
      </c>
      <c r="M81" s="6">
        <v>20</v>
      </c>
      <c r="N81" s="6">
        <v>20</v>
      </c>
      <c r="S81" s="6">
        <v>16</v>
      </c>
      <c r="T81" s="6">
        <v>8</v>
      </c>
      <c r="U81" t="s">
        <v>382</v>
      </c>
      <c r="V81" t="s">
        <v>382</v>
      </c>
      <c r="X81">
        <v>15</v>
      </c>
      <c r="AH81" s="6" t="s">
        <v>1587</v>
      </c>
      <c r="AK81" s="6">
        <v>0.29799999999999999</v>
      </c>
      <c r="AL81" s="6">
        <v>80.055999999999997</v>
      </c>
      <c r="AM81">
        <v>6</v>
      </c>
      <c r="AN81"/>
      <c r="AO81"/>
      <c r="AP81" s="6" t="s">
        <v>1590</v>
      </c>
      <c r="AR81" s="6">
        <v>65.055999999999997</v>
      </c>
      <c r="AS81" s="6">
        <v>0.29799999999999999</v>
      </c>
      <c r="AT81" s="6">
        <f t="shared" si="1"/>
        <v>80.055999999999997</v>
      </c>
    </row>
    <row r="82" spans="1:47">
      <c r="A82" t="s">
        <v>655</v>
      </c>
      <c r="B82" s="38" t="s">
        <v>37</v>
      </c>
      <c r="C82" s="39" t="s">
        <v>1581</v>
      </c>
      <c r="D82" s="39" t="s">
        <v>1582</v>
      </c>
      <c r="E82" s="38" t="s">
        <v>1583</v>
      </c>
      <c r="F82" s="39" t="s">
        <v>1584</v>
      </c>
      <c r="H82" s="24">
        <v>64</v>
      </c>
      <c r="I82" s="44">
        <v>11.5</v>
      </c>
      <c r="K82" s="6" t="s">
        <v>1599</v>
      </c>
      <c r="M82" s="6">
        <v>20</v>
      </c>
      <c r="N82" s="6">
        <v>20</v>
      </c>
      <c r="S82" s="6">
        <v>16</v>
      </c>
      <c r="T82" s="6">
        <v>8</v>
      </c>
      <c r="U82" t="s">
        <v>382</v>
      </c>
      <c r="V82" t="s">
        <v>382</v>
      </c>
      <c r="X82">
        <v>15</v>
      </c>
      <c r="AH82" s="6" t="s">
        <v>1587</v>
      </c>
      <c r="AK82" s="6">
        <v>0.29799999999999999</v>
      </c>
      <c r="AL82" s="6">
        <v>83.03</v>
      </c>
      <c r="AM82">
        <v>6</v>
      </c>
      <c r="AN82"/>
      <c r="AO82"/>
      <c r="AP82" s="6" t="s">
        <v>1590</v>
      </c>
      <c r="AR82" s="6">
        <v>68.03</v>
      </c>
      <c r="AS82" s="6">
        <v>0.29799999999999999</v>
      </c>
      <c r="AT82" s="6">
        <f t="shared" si="1"/>
        <v>83.03</v>
      </c>
    </row>
    <row r="83" spans="1:47">
      <c r="A83" t="s">
        <v>655</v>
      </c>
      <c r="B83" s="38" t="s">
        <v>37</v>
      </c>
      <c r="C83" s="39" t="s">
        <v>1581</v>
      </c>
      <c r="D83" s="39" t="s">
        <v>1582</v>
      </c>
      <c r="E83" s="38" t="s">
        <v>1583</v>
      </c>
      <c r="F83" s="39" t="s">
        <v>1584</v>
      </c>
      <c r="H83" s="24">
        <v>64</v>
      </c>
      <c r="I83" s="44">
        <v>11.5</v>
      </c>
      <c r="K83" s="6" t="s">
        <v>1599</v>
      </c>
      <c r="M83" s="6">
        <v>20</v>
      </c>
      <c r="N83" s="6">
        <v>20</v>
      </c>
      <c r="S83" s="6">
        <v>16</v>
      </c>
      <c r="T83" s="6">
        <v>8</v>
      </c>
      <c r="U83" t="s">
        <v>382</v>
      </c>
      <c r="V83" t="s">
        <v>382</v>
      </c>
      <c r="X83">
        <v>15</v>
      </c>
      <c r="AH83" s="6" t="s">
        <v>1587</v>
      </c>
      <c r="AK83" s="6">
        <v>0.29499999999999998</v>
      </c>
      <c r="AL83" s="6">
        <v>86.004000000000005</v>
      </c>
      <c r="AM83">
        <v>6</v>
      </c>
      <c r="AN83"/>
      <c r="AO83"/>
      <c r="AP83" s="6" t="s">
        <v>1590</v>
      </c>
      <c r="AR83" s="6">
        <v>71.004000000000005</v>
      </c>
      <c r="AS83" s="6">
        <v>0.29499999999999998</v>
      </c>
      <c r="AT83" s="6">
        <f t="shared" si="1"/>
        <v>86.004000000000005</v>
      </c>
    </row>
    <row r="84" spans="1:47">
      <c r="A84" t="s">
        <v>655</v>
      </c>
      <c r="B84" s="38" t="s">
        <v>37</v>
      </c>
      <c r="C84" s="39" t="s">
        <v>1581</v>
      </c>
      <c r="D84" s="39" t="s">
        <v>1582</v>
      </c>
      <c r="E84" s="38" t="s">
        <v>1583</v>
      </c>
      <c r="F84" s="39" t="s">
        <v>1584</v>
      </c>
      <c r="H84" s="24">
        <v>64</v>
      </c>
      <c r="I84" s="44">
        <v>11.5</v>
      </c>
      <c r="K84" s="6" t="s">
        <v>1599</v>
      </c>
      <c r="M84" s="6">
        <v>20</v>
      </c>
      <c r="N84" s="6">
        <v>20</v>
      </c>
      <c r="S84" s="6">
        <v>16</v>
      </c>
      <c r="T84" s="6">
        <v>8</v>
      </c>
      <c r="U84" t="s">
        <v>382</v>
      </c>
      <c r="V84" t="s">
        <v>382</v>
      </c>
      <c r="X84">
        <v>15</v>
      </c>
      <c r="AH84" s="6" t="s">
        <v>1587</v>
      </c>
      <c r="AK84" s="6">
        <v>0.29499999999999998</v>
      </c>
      <c r="AL84" s="6">
        <v>88.977999999999994</v>
      </c>
      <c r="AM84">
        <v>6</v>
      </c>
      <c r="AN84"/>
      <c r="AO84"/>
      <c r="AP84" s="6" t="s">
        <v>1590</v>
      </c>
      <c r="AR84" s="6">
        <v>73.977999999999994</v>
      </c>
      <c r="AS84" s="6">
        <v>0.29499999999999998</v>
      </c>
      <c r="AT84" s="6">
        <f t="shared" si="1"/>
        <v>88.977999999999994</v>
      </c>
    </row>
    <row r="85" spans="1:47">
      <c r="A85" t="s">
        <v>655</v>
      </c>
      <c r="B85" s="38" t="s">
        <v>37</v>
      </c>
      <c r="C85" s="39" t="s">
        <v>1581</v>
      </c>
      <c r="D85" s="39" t="s">
        <v>1582</v>
      </c>
      <c r="E85" s="38" t="s">
        <v>1583</v>
      </c>
      <c r="F85" s="39" t="s">
        <v>1584</v>
      </c>
      <c r="H85" s="24">
        <v>64</v>
      </c>
      <c r="I85" s="44">
        <v>11.5</v>
      </c>
      <c r="K85" s="6" t="s">
        <v>1599</v>
      </c>
      <c r="M85" s="6">
        <v>20</v>
      </c>
      <c r="N85" s="6">
        <v>20</v>
      </c>
      <c r="S85" s="6">
        <v>16</v>
      </c>
      <c r="T85" s="6">
        <v>8</v>
      </c>
      <c r="U85" t="s">
        <v>382</v>
      </c>
      <c r="V85" t="s">
        <v>382</v>
      </c>
      <c r="X85">
        <v>15</v>
      </c>
      <c r="AH85" s="6" t="s">
        <v>1587</v>
      </c>
      <c r="AK85" s="6">
        <v>0.33700000000000002</v>
      </c>
      <c r="AL85" s="6">
        <v>94.033000000000001</v>
      </c>
      <c r="AM85">
        <v>6</v>
      </c>
      <c r="AN85"/>
      <c r="AO85"/>
      <c r="AP85" s="6" t="s">
        <v>1590</v>
      </c>
      <c r="AR85" s="6">
        <v>79.033000000000001</v>
      </c>
      <c r="AS85" s="6">
        <v>0.33700000000000002</v>
      </c>
      <c r="AT85" s="6">
        <f t="shared" si="1"/>
        <v>94.033000000000001</v>
      </c>
    </row>
    <row r="86" spans="1:47">
      <c r="A86" t="s">
        <v>655</v>
      </c>
      <c r="B86" s="38" t="s">
        <v>37</v>
      </c>
      <c r="C86" s="39" t="s">
        <v>1581</v>
      </c>
      <c r="D86" s="39" t="s">
        <v>1582</v>
      </c>
      <c r="E86" s="6" t="s">
        <v>1589</v>
      </c>
      <c r="F86" s="6" t="s">
        <v>1588</v>
      </c>
      <c r="H86" s="6">
        <v>59.35</v>
      </c>
      <c r="I86" s="43">
        <v>18.067</v>
      </c>
      <c r="K86" s="6" t="s">
        <v>1599</v>
      </c>
      <c r="L86" s="6" t="s">
        <v>1600</v>
      </c>
      <c r="M86" s="6">
        <v>20</v>
      </c>
      <c r="N86" s="6">
        <v>20</v>
      </c>
      <c r="S86" s="6">
        <v>16</v>
      </c>
      <c r="T86" s="6">
        <v>8</v>
      </c>
      <c r="U86" t="s">
        <v>1591</v>
      </c>
      <c r="V86" t="s">
        <v>1591</v>
      </c>
      <c r="X86" s="6">
        <v>45</v>
      </c>
      <c r="AH86" s="6" t="s">
        <v>1587</v>
      </c>
      <c r="AK86" s="6">
        <v>5.0000000000000001E-3</v>
      </c>
      <c r="AL86" s="6">
        <v>48.933</v>
      </c>
      <c r="AM86">
        <v>6</v>
      </c>
      <c r="AN86"/>
      <c r="AO86"/>
      <c r="AP86" s="6" t="s">
        <v>1592</v>
      </c>
      <c r="AQ86"/>
      <c r="AR86" s="6">
        <v>3.9329999999999998</v>
      </c>
      <c r="AS86" s="6">
        <v>5.0000000000000001E-3</v>
      </c>
      <c r="AT86" s="6">
        <f>AR86+45</f>
        <v>48.933</v>
      </c>
      <c r="AU86"/>
    </row>
    <row r="87" spans="1:47">
      <c r="A87" t="s">
        <v>655</v>
      </c>
      <c r="B87" s="38" t="s">
        <v>37</v>
      </c>
      <c r="C87" s="39" t="s">
        <v>1581</v>
      </c>
      <c r="D87" s="39" t="s">
        <v>1582</v>
      </c>
      <c r="E87" s="6" t="s">
        <v>1589</v>
      </c>
      <c r="F87" s="6" t="s">
        <v>1588</v>
      </c>
      <c r="H87" s="6">
        <v>59.35</v>
      </c>
      <c r="I87" s="43">
        <v>18.067</v>
      </c>
      <c r="K87" s="6" t="s">
        <v>1599</v>
      </c>
      <c r="L87" s="6" t="s">
        <v>1600</v>
      </c>
      <c r="M87" s="6">
        <v>20</v>
      </c>
      <c r="N87" s="6">
        <v>20</v>
      </c>
      <c r="S87" s="6">
        <v>16</v>
      </c>
      <c r="T87" s="6">
        <v>8</v>
      </c>
      <c r="U87" t="s">
        <v>1591</v>
      </c>
      <c r="V87" t="s">
        <v>1591</v>
      </c>
      <c r="X87" s="6">
        <v>45</v>
      </c>
      <c r="AH87" s="6" t="s">
        <v>1587</v>
      </c>
      <c r="AK87" s="6">
        <v>5.0000000000000001E-3</v>
      </c>
      <c r="AL87" s="6">
        <v>52.994999999999997</v>
      </c>
      <c r="AM87">
        <v>6</v>
      </c>
      <c r="AP87" s="6" t="s">
        <v>1592</v>
      </c>
      <c r="AQ87"/>
      <c r="AR87" s="6">
        <v>7.9950000000000001</v>
      </c>
      <c r="AS87" s="6">
        <v>5.0000000000000001E-3</v>
      </c>
      <c r="AT87" s="6">
        <f t="shared" ref="AT87:AT141" si="2">AR87+45</f>
        <v>52.994999999999997</v>
      </c>
      <c r="AU87"/>
    </row>
    <row r="88" spans="1:47">
      <c r="A88" t="s">
        <v>655</v>
      </c>
      <c r="B88" s="38" t="s">
        <v>37</v>
      </c>
      <c r="C88" s="39" t="s">
        <v>1581</v>
      </c>
      <c r="D88" s="39" t="s">
        <v>1582</v>
      </c>
      <c r="E88" s="6" t="s">
        <v>1589</v>
      </c>
      <c r="F88" s="6" t="s">
        <v>1588</v>
      </c>
      <c r="H88" s="6">
        <v>59.35</v>
      </c>
      <c r="I88" s="43">
        <v>18.067</v>
      </c>
      <c r="K88" s="6" t="s">
        <v>1599</v>
      </c>
      <c r="L88" s="6" t="s">
        <v>1600</v>
      </c>
      <c r="M88" s="6">
        <v>20</v>
      </c>
      <c r="N88" s="6">
        <v>20</v>
      </c>
      <c r="S88" s="6">
        <v>16</v>
      </c>
      <c r="T88" s="6">
        <v>8</v>
      </c>
      <c r="U88" t="s">
        <v>1591</v>
      </c>
      <c r="V88" t="s">
        <v>1591</v>
      </c>
      <c r="X88" s="6">
        <v>45</v>
      </c>
      <c r="AH88" s="6" t="s">
        <v>1587</v>
      </c>
      <c r="AK88" s="6">
        <v>5.0000000000000001E-3</v>
      </c>
      <c r="AL88" s="6">
        <v>56.027999999999999</v>
      </c>
      <c r="AM88">
        <v>6</v>
      </c>
      <c r="AP88" s="6" t="s">
        <v>1592</v>
      </c>
      <c r="AQ88"/>
      <c r="AR88" s="6">
        <v>11.028</v>
      </c>
      <c r="AS88" s="6">
        <v>5.0000000000000001E-3</v>
      </c>
      <c r="AT88" s="6">
        <f t="shared" si="2"/>
        <v>56.027999999999999</v>
      </c>
      <c r="AU88"/>
    </row>
    <row r="89" spans="1:47">
      <c r="A89" t="s">
        <v>655</v>
      </c>
      <c r="B89" s="38" t="s">
        <v>37</v>
      </c>
      <c r="C89" s="39" t="s">
        <v>1581</v>
      </c>
      <c r="D89" s="39" t="s">
        <v>1582</v>
      </c>
      <c r="E89" s="6" t="s">
        <v>1589</v>
      </c>
      <c r="F89" s="6" t="s">
        <v>1588</v>
      </c>
      <c r="H89" s="6">
        <v>59.35</v>
      </c>
      <c r="I89" s="43">
        <v>18.067</v>
      </c>
      <c r="K89" s="6" t="s">
        <v>1599</v>
      </c>
      <c r="L89" s="6" t="s">
        <v>1600</v>
      </c>
      <c r="M89" s="6">
        <v>20</v>
      </c>
      <c r="N89" s="6">
        <v>20</v>
      </c>
      <c r="S89" s="6">
        <v>16</v>
      </c>
      <c r="T89" s="6">
        <v>8</v>
      </c>
      <c r="U89" t="s">
        <v>1591</v>
      </c>
      <c r="V89" t="s">
        <v>1591</v>
      </c>
      <c r="X89" s="6">
        <v>45</v>
      </c>
      <c r="AH89" s="6" t="s">
        <v>1587</v>
      </c>
      <c r="AK89" s="6">
        <v>4.3999999999999997E-2</v>
      </c>
      <c r="AL89" s="6">
        <v>63.021000000000001</v>
      </c>
      <c r="AM89">
        <v>6</v>
      </c>
      <c r="AP89" s="6" t="s">
        <v>1592</v>
      </c>
      <c r="AQ89"/>
      <c r="AR89" s="6">
        <v>18.021000000000001</v>
      </c>
      <c r="AS89" s="6">
        <v>4.3999999999999997E-2</v>
      </c>
      <c r="AT89" s="6">
        <f t="shared" si="2"/>
        <v>63.021000000000001</v>
      </c>
      <c r="AU89"/>
    </row>
    <row r="90" spans="1:47">
      <c r="A90" t="s">
        <v>655</v>
      </c>
      <c r="B90" s="38" t="s">
        <v>37</v>
      </c>
      <c r="C90" s="39" t="s">
        <v>1581</v>
      </c>
      <c r="D90" s="39" t="s">
        <v>1582</v>
      </c>
      <c r="E90" s="6" t="s">
        <v>1589</v>
      </c>
      <c r="F90" s="6" t="s">
        <v>1588</v>
      </c>
      <c r="H90" s="6">
        <v>59.35</v>
      </c>
      <c r="I90" s="43">
        <v>18.067</v>
      </c>
      <c r="K90" s="6" t="s">
        <v>1599</v>
      </c>
      <c r="L90" s="6" t="s">
        <v>1600</v>
      </c>
      <c r="M90" s="6">
        <v>20</v>
      </c>
      <c r="N90" s="6">
        <v>20</v>
      </c>
      <c r="S90" s="6">
        <v>16</v>
      </c>
      <c r="T90" s="6">
        <v>8</v>
      </c>
      <c r="U90" t="s">
        <v>1591</v>
      </c>
      <c r="V90" t="s">
        <v>1591</v>
      </c>
      <c r="X90" s="6">
        <v>45</v>
      </c>
      <c r="AH90" s="6" t="s">
        <v>1587</v>
      </c>
      <c r="AK90" s="6">
        <v>0.71299999999999997</v>
      </c>
      <c r="AL90" s="6">
        <v>69.036000000000001</v>
      </c>
      <c r="AM90">
        <v>6</v>
      </c>
      <c r="AP90" s="6" t="s">
        <v>1592</v>
      </c>
      <c r="AQ90"/>
      <c r="AR90" s="6">
        <v>24.036000000000001</v>
      </c>
      <c r="AS90" s="6">
        <v>0.71299999999999997</v>
      </c>
      <c r="AT90" s="6">
        <f t="shared" si="2"/>
        <v>69.036000000000001</v>
      </c>
      <c r="AU90"/>
    </row>
    <row r="91" spans="1:47">
      <c r="A91" t="s">
        <v>655</v>
      </c>
      <c r="B91" s="38" t="s">
        <v>37</v>
      </c>
      <c r="C91" s="39" t="s">
        <v>1581</v>
      </c>
      <c r="D91" s="39" t="s">
        <v>1582</v>
      </c>
      <c r="E91" s="6" t="s">
        <v>1589</v>
      </c>
      <c r="F91" s="6" t="s">
        <v>1588</v>
      </c>
      <c r="H91" s="6">
        <v>59.35</v>
      </c>
      <c r="I91" s="43">
        <v>18.067</v>
      </c>
      <c r="K91" s="6" t="s">
        <v>1599</v>
      </c>
      <c r="L91" s="6" t="s">
        <v>1600</v>
      </c>
      <c r="M91" s="6">
        <v>20</v>
      </c>
      <c r="N91" s="6">
        <v>20</v>
      </c>
      <c r="S91" s="6">
        <v>16</v>
      </c>
      <c r="T91" s="6">
        <v>8</v>
      </c>
      <c r="U91" t="s">
        <v>1591</v>
      </c>
      <c r="V91" t="s">
        <v>1591</v>
      </c>
      <c r="X91" s="6">
        <v>45</v>
      </c>
      <c r="AH91" s="6" t="s">
        <v>1587</v>
      </c>
      <c r="AK91" s="6">
        <v>1.1319999999999999</v>
      </c>
      <c r="AL91" s="6">
        <v>81.067000000000007</v>
      </c>
      <c r="AM91">
        <v>6</v>
      </c>
      <c r="AP91" s="6" t="s">
        <v>1592</v>
      </c>
      <c r="AQ91"/>
      <c r="AR91" s="6">
        <v>36.067</v>
      </c>
      <c r="AS91" s="6">
        <v>1.1319999999999999</v>
      </c>
      <c r="AT91" s="6">
        <f t="shared" si="2"/>
        <v>81.067000000000007</v>
      </c>
      <c r="AU91"/>
    </row>
    <row r="92" spans="1:47">
      <c r="A92" t="s">
        <v>655</v>
      </c>
      <c r="B92" s="38" t="s">
        <v>37</v>
      </c>
      <c r="C92" s="39" t="s">
        <v>1581</v>
      </c>
      <c r="D92" s="39" t="s">
        <v>1582</v>
      </c>
      <c r="E92" s="6" t="s">
        <v>1589</v>
      </c>
      <c r="F92" s="6" t="s">
        <v>1588</v>
      </c>
      <c r="H92" s="6">
        <v>59.35</v>
      </c>
      <c r="I92" s="43">
        <v>18.067</v>
      </c>
      <c r="K92" s="6" t="s">
        <v>1599</v>
      </c>
      <c r="L92" s="6" t="s">
        <v>1600</v>
      </c>
      <c r="M92" s="6">
        <v>20</v>
      </c>
      <c r="N92" s="6">
        <v>20</v>
      </c>
      <c r="S92" s="6">
        <v>16</v>
      </c>
      <c r="T92" s="6">
        <v>8</v>
      </c>
      <c r="U92" t="s">
        <v>1591</v>
      </c>
      <c r="V92" t="s">
        <v>1591</v>
      </c>
      <c r="X92" s="6">
        <v>45</v>
      </c>
      <c r="AH92" s="6" t="s">
        <v>1587</v>
      </c>
      <c r="AK92" s="6">
        <v>1.175</v>
      </c>
      <c r="AL92" s="6">
        <v>84.049000000000007</v>
      </c>
      <c r="AM92">
        <v>6</v>
      </c>
      <c r="AP92" s="6" t="s">
        <v>1592</v>
      </c>
      <c r="AQ92"/>
      <c r="AR92" s="6">
        <v>39.048999999999999</v>
      </c>
      <c r="AS92" s="6">
        <v>1.175</v>
      </c>
      <c r="AT92" s="6">
        <f t="shared" si="2"/>
        <v>84.049000000000007</v>
      </c>
      <c r="AU92"/>
    </row>
    <row r="93" spans="1:47">
      <c r="A93" t="s">
        <v>655</v>
      </c>
      <c r="B93" s="38" t="s">
        <v>37</v>
      </c>
      <c r="C93" s="39" t="s">
        <v>1581</v>
      </c>
      <c r="D93" s="39" t="s">
        <v>1582</v>
      </c>
      <c r="E93" s="6" t="s">
        <v>1589</v>
      </c>
      <c r="F93" s="6" t="s">
        <v>1588</v>
      </c>
      <c r="H93" s="6">
        <v>59.35</v>
      </c>
      <c r="I93" s="43">
        <v>18.067</v>
      </c>
      <c r="K93" s="6" t="s">
        <v>1599</v>
      </c>
      <c r="L93" s="6" t="s">
        <v>1600</v>
      </c>
      <c r="M93" s="6">
        <v>20</v>
      </c>
      <c r="N93" s="6">
        <v>20</v>
      </c>
      <c r="S93" s="6">
        <v>16</v>
      </c>
      <c r="T93" s="6">
        <v>8</v>
      </c>
      <c r="U93" t="s">
        <v>1591</v>
      </c>
      <c r="V93" t="s">
        <v>1591</v>
      </c>
      <c r="X93" s="6">
        <v>45</v>
      </c>
      <c r="AH93" s="6" t="s">
        <v>1587</v>
      </c>
      <c r="AK93" s="6">
        <v>1.5469999999999999</v>
      </c>
      <c r="AL93" s="6">
        <v>86.10499999999999</v>
      </c>
      <c r="AM93">
        <v>6</v>
      </c>
      <c r="AP93" s="6" t="s">
        <v>1592</v>
      </c>
      <c r="AQ93"/>
      <c r="AR93" s="6">
        <v>41.104999999999997</v>
      </c>
      <c r="AS93" s="6">
        <v>1.5469999999999999</v>
      </c>
      <c r="AT93" s="6">
        <f t="shared" si="2"/>
        <v>86.10499999999999</v>
      </c>
      <c r="AU93"/>
    </row>
    <row r="94" spans="1:47">
      <c r="A94" t="s">
        <v>655</v>
      </c>
      <c r="B94" s="38" t="s">
        <v>37</v>
      </c>
      <c r="C94" s="39" t="s">
        <v>1581</v>
      </c>
      <c r="D94" s="39" t="s">
        <v>1582</v>
      </c>
      <c r="E94" s="6" t="s">
        <v>1589</v>
      </c>
      <c r="F94" s="6" t="s">
        <v>1588</v>
      </c>
      <c r="H94" s="6">
        <v>59.35</v>
      </c>
      <c r="I94" s="43">
        <v>18.067</v>
      </c>
      <c r="K94" s="6" t="s">
        <v>1599</v>
      </c>
      <c r="L94" s="6" t="s">
        <v>1600</v>
      </c>
      <c r="M94" s="6">
        <v>20</v>
      </c>
      <c r="N94" s="6">
        <v>20</v>
      </c>
      <c r="S94" s="6">
        <v>16</v>
      </c>
      <c r="T94" s="6">
        <v>8</v>
      </c>
      <c r="U94" t="s">
        <v>1591</v>
      </c>
      <c r="V94" t="s">
        <v>1591</v>
      </c>
      <c r="X94" s="6">
        <v>45</v>
      </c>
      <c r="AH94" s="6" t="s">
        <v>1587</v>
      </c>
      <c r="AK94" s="6">
        <v>1.6719999999999999</v>
      </c>
      <c r="AL94" s="6">
        <v>89.087000000000003</v>
      </c>
      <c r="AM94">
        <v>6</v>
      </c>
      <c r="AP94" s="6" t="s">
        <v>1592</v>
      </c>
      <c r="AQ94"/>
      <c r="AR94" s="6">
        <v>44.087000000000003</v>
      </c>
      <c r="AS94" s="6">
        <v>1.6719999999999999</v>
      </c>
      <c r="AT94" s="6">
        <f t="shared" si="2"/>
        <v>89.087000000000003</v>
      </c>
      <c r="AU94"/>
    </row>
    <row r="95" spans="1:47">
      <c r="A95" t="s">
        <v>655</v>
      </c>
      <c r="B95" s="38" t="s">
        <v>37</v>
      </c>
      <c r="C95" s="39" t="s">
        <v>1581</v>
      </c>
      <c r="D95" s="39" t="s">
        <v>1582</v>
      </c>
      <c r="E95" s="6" t="s">
        <v>1589</v>
      </c>
      <c r="F95" s="6" t="s">
        <v>1588</v>
      </c>
      <c r="H95" s="6">
        <v>59.35</v>
      </c>
      <c r="I95" s="43">
        <v>18.067</v>
      </c>
      <c r="K95" s="6" t="s">
        <v>1599</v>
      </c>
      <c r="L95" s="6" t="s">
        <v>1600</v>
      </c>
      <c r="M95" s="6">
        <v>20</v>
      </c>
      <c r="N95" s="6">
        <v>20</v>
      </c>
      <c r="S95" s="6">
        <v>16</v>
      </c>
      <c r="T95" s="6">
        <v>8</v>
      </c>
      <c r="U95" t="s">
        <v>1591</v>
      </c>
      <c r="V95" t="s">
        <v>1591</v>
      </c>
      <c r="X95" s="6">
        <v>45</v>
      </c>
      <c r="AH95" s="6" t="s">
        <v>1587</v>
      </c>
      <c r="AK95" s="6">
        <v>1.8009999999999999</v>
      </c>
      <c r="AL95" s="6">
        <v>92.069000000000003</v>
      </c>
      <c r="AM95">
        <v>6</v>
      </c>
      <c r="AP95" s="6" t="s">
        <v>1592</v>
      </c>
      <c r="AQ95"/>
      <c r="AR95" s="6">
        <v>47.069000000000003</v>
      </c>
      <c r="AS95" s="6">
        <v>1.8009999999999999</v>
      </c>
      <c r="AT95" s="6">
        <f t="shared" si="2"/>
        <v>92.069000000000003</v>
      </c>
      <c r="AU95"/>
    </row>
    <row r="96" spans="1:47">
      <c r="A96" t="s">
        <v>655</v>
      </c>
      <c r="B96" s="38" t="s">
        <v>37</v>
      </c>
      <c r="C96" s="39" t="s">
        <v>1581</v>
      </c>
      <c r="D96" s="39" t="s">
        <v>1582</v>
      </c>
      <c r="E96" s="6" t="s">
        <v>1589</v>
      </c>
      <c r="F96" s="6" t="s">
        <v>1588</v>
      </c>
      <c r="H96" s="6">
        <v>59.35</v>
      </c>
      <c r="I96" s="43">
        <v>18.067</v>
      </c>
      <c r="K96" s="6" t="s">
        <v>1599</v>
      </c>
      <c r="L96" s="6" t="s">
        <v>1600</v>
      </c>
      <c r="M96" s="6">
        <v>20</v>
      </c>
      <c r="N96" s="6">
        <v>20</v>
      </c>
      <c r="S96" s="6">
        <v>16</v>
      </c>
      <c r="T96" s="6">
        <v>8</v>
      </c>
      <c r="U96" t="s">
        <v>1591</v>
      </c>
      <c r="V96" t="s">
        <v>1591</v>
      </c>
      <c r="X96" s="6">
        <v>45</v>
      </c>
      <c r="AH96" s="6" t="s">
        <v>1587</v>
      </c>
      <c r="AK96" s="6">
        <v>1.84</v>
      </c>
      <c r="AL96" s="6">
        <v>95.103000000000009</v>
      </c>
      <c r="AM96">
        <v>6</v>
      </c>
      <c r="AP96" s="6" t="s">
        <v>1592</v>
      </c>
      <c r="AQ96"/>
      <c r="AR96" s="6">
        <v>50.103000000000002</v>
      </c>
      <c r="AS96" s="6">
        <v>1.84</v>
      </c>
      <c r="AT96" s="6">
        <f t="shared" si="2"/>
        <v>95.103000000000009</v>
      </c>
      <c r="AU96"/>
    </row>
    <row r="97" spans="1:47">
      <c r="A97" t="s">
        <v>655</v>
      </c>
      <c r="B97" s="38" t="s">
        <v>37</v>
      </c>
      <c r="C97" s="39" t="s">
        <v>1581</v>
      </c>
      <c r="D97" s="39" t="s">
        <v>1582</v>
      </c>
      <c r="E97" s="6" t="s">
        <v>1589</v>
      </c>
      <c r="F97" s="6" t="s">
        <v>1588</v>
      </c>
      <c r="H97" s="6">
        <v>59.35</v>
      </c>
      <c r="I97" s="43">
        <v>18.067</v>
      </c>
      <c r="K97" s="6" t="s">
        <v>1599</v>
      </c>
      <c r="L97" s="6" t="s">
        <v>1600</v>
      </c>
      <c r="M97" s="6">
        <v>20</v>
      </c>
      <c r="N97" s="6">
        <v>20</v>
      </c>
      <c r="S97" s="6">
        <v>16</v>
      </c>
      <c r="T97" s="6">
        <v>8</v>
      </c>
      <c r="U97" t="s">
        <v>1591</v>
      </c>
      <c r="V97" t="s">
        <v>1591</v>
      </c>
      <c r="X97" s="6">
        <v>45</v>
      </c>
      <c r="AH97" s="6" t="s">
        <v>1587</v>
      </c>
      <c r="AK97" s="6">
        <v>1.843</v>
      </c>
      <c r="AL97" s="6">
        <v>98.085000000000008</v>
      </c>
      <c r="AM97">
        <v>6</v>
      </c>
      <c r="AP97" s="6" t="s">
        <v>1592</v>
      </c>
      <c r="AQ97"/>
      <c r="AR97" s="6">
        <v>53.085000000000001</v>
      </c>
      <c r="AS97" s="6">
        <v>1.843</v>
      </c>
      <c r="AT97" s="6">
        <f t="shared" si="2"/>
        <v>98.085000000000008</v>
      </c>
      <c r="AU97"/>
    </row>
    <row r="98" spans="1:47">
      <c r="A98" t="s">
        <v>655</v>
      </c>
      <c r="B98" s="38" t="s">
        <v>37</v>
      </c>
      <c r="C98" s="39" t="s">
        <v>1581</v>
      </c>
      <c r="D98" s="39" t="s">
        <v>1582</v>
      </c>
      <c r="E98" s="6" t="s">
        <v>1589</v>
      </c>
      <c r="F98" s="6" t="s">
        <v>1588</v>
      </c>
      <c r="H98" s="6">
        <v>59.35</v>
      </c>
      <c r="I98" s="43">
        <v>18.067</v>
      </c>
      <c r="K98" s="6" t="s">
        <v>1599</v>
      </c>
      <c r="L98" s="6" t="s">
        <v>1600</v>
      </c>
      <c r="M98" s="6">
        <v>20</v>
      </c>
      <c r="N98" s="6">
        <v>20</v>
      </c>
      <c r="S98" s="6">
        <v>16</v>
      </c>
      <c r="T98" s="6">
        <v>8</v>
      </c>
      <c r="U98" t="s">
        <v>1591</v>
      </c>
      <c r="V98" t="s">
        <v>1591</v>
      </c>
      <c r="X98" s="6">
        <v>45</v>
      </c>
      <c r="AH98" s="6" t="s">
        <v>1587</v>
      </c>
      <c r="AK98" s="6">
        <v>1.9259999999999999</v>
      </c>
      <c r="AL98" s="6">
        <v>103.072</v>
      </c>
      <c r="AM98">
        <v>6</v>
      </c>
      <c r="AP98" s="6" t="s">
        <v>1592</v>
      </c>
      <c r="AQ98"/>
      <c r="AR98" s="6">
        <v>58.072000000000003</v>
      </c>
      <c r="AS98" s="6">
        <v>1.9259999999999999</v>
      </c>
      <c r="AT98" s="6">
        <f t="shared" si="2"/>
        <v>103.072</v>
      </c>
      <c r="AU98"/>
    </row>
    <row r="99" spans="1:47">
      <c r="A99" t="s">
        <v>655</v>
      </c>
      <c r="B99" s="38" t="s">
        <v>37</v>
      </c>
      <c r="C99" s="39" t="s">
        <v>1581</v>
      </c>
      <c r="D99" s="39" t="s">
        <v>1582</v>
      </c>
      <c r="E99" s="6" t="s">
        <v>1589</v>
      </c>
      <c r="F99" s="6" t="s">
        <v>1588</v>
      </c>
      <c r="H99" s="6">
        <v>59.35</v>
      </c>
      <c r="I99" s="43">
        <v>18.067</v>
      </c>
      <c r="K99" s="6" t="s">
        <v>1599</v>
      </c>
      <c r="L99" s="6" t="s">
        <v>1600</v>
      </c>
      <c r="M99" s="6">
        <v>20</v>
      </c>
      <c r="N99" s="6">
        <v>20</v>
      </c>
      <c r="S99" s="6">
        <v>16</v>
      </c>
      <c r="T99" s="6">
        <v>8</v>
      </c>
      <c r="U99" t="s">
        <v>1591</v>
      </c>
      <c r="V99" t="s">
        <v>1591</v>
      </c>
      <c r="X99" s="6">
        <v>45</v>
      </c>
      <c r="AH99" s="6" t="s">
        <v>1587</v>
      </c>
      <c r="AK99" s="6">
        <v>1.9259999999999999</v>
      </c>
      <c r="AL99" s="6">
        <v>106.054</v>
      </c>
      <c r="AM99">
        <v>6</v>
      </c>
      <c r="AP99" s="6" t="s">
        <v>1592</v>
      </c>
      <c r="AQ99"/>
      <c r="AR99" s="6">
        <v>61.054000000000002</v>
      </c>
      <c r="AS99" s="6">
        <v>1.9259999999999999</v>
      </c>
      <c r="AT99" s="6">
        <f t="shared" si="2"/>
        <v>106.054</v>
      </c>
      <c r="AU99"/>
    </row>
    <row r="100" spans="1:47">
      <c r="A100" t="s">
        <v>655</v>
      </c>
      <c r="B100" s="38" t="s">
        <v>37</v>
      </c>
      <c r="C100" s="39" t="s">
        <v>1581</v>
      </c>
      <c r="D100" s="39" t="s">
        <v>1582</v>
      </c>
      <c r="E100" s="38" t="s">
        <v>1583</v>
      </c>
      <c r="F100" s="39" t="s">
        <v>1584</v>
      </c>
      <c r="H100" s="24">
        <v>64</v>
      </c>
      <c r="I100" s="44">
        <v>11.5</v>
      </c>
      <c r="K100" s="6" t="s">
        <v>1599</v>
      </c>
      <c r="L100" s="6" t="s">
        <v>1600</v>
      </c>
      <c r="M100" s="6">
        <v>20</v>
      </c>
      <c r="N100" s="6">
        <v>20</v>
      </c>
      <c r="P100" s="17"/>
      <c r="Q100" s="17"/>
      <c r="R100" s="17"/>
      <c r="S100" s="6">
        <v>16</v>
      </c>
      <c r="T100" s="6">
        <v>8</v>
      </c>
      <c r="U100" s="6" t="s">
        <v>1591</v>
      </c>
      <c r="V100" s="6" t="s">
        <v>1591</v>
      </c>
      <c r="W100" s="17"/>
      <c r="X100" s="6">
        <v>45</v>
      </c>
      <c r="Y100" s="17"/>
      <c r="AH100" s="6" t="s">
        <v>1587</v>
      </c>
      <c r="AK100" s="6">
        <v>2E-3</v>
      </c>
      <c r="AL100" s="6">
        <v>48.933</v>
      </c>
      <c r="AM100">
        <v>6</v>
      </c>
      <c r="AP100" s="6" t="s">
        <v>1592</v>
      </c>
      <c r="AQ100"/>
      <c r="AR100" s="6">
        <v>3.9329999999999998</v>
      </c>
      <c r="AS100" s="6">
        <v>2E-3</v>
      </c>
      <c r="AT100" s="6">
        <f t="shared" si="2"/>
        <v>48.933</v>
      </c>
      <c r="AU100"/>
    </row>
    <row r="101" spans="1:47">
      <c r="A101" t="s">
        <v>655</v>
      </c>
      <c r="B101" s="38" t="s">
        <v>37</v>
      </c>
      <c r="C101" s="39" t="s">
        <v>1581</v>
      </c>
      <c r="D101" s="39" t="s">
        <v>1582</v>
      </c>
      <c r="E101" s="38" t="s">
        <v>1583</v>
      </c>
      <c r="F101" s="39" t="s">
        <v>1584</v>
      </c>
      <c r="H101" s="24">
        <v>64</v>
      </c>
      <c r="I101" s="44">
        <v>11.5</v>
      </c>
      <c r="K101" s="6" t="s">
        <v>1599</v>
      </c>
      <c r="L101" s="6" t="s">
        <v>1600</v>
      </c>
      <c r="M101" s="6">
        <v>20</v>
      </c>
      <c r="N101" s="6">
        <v>20</v>
      </c>
      <c r="P101" s="17"/>
      <c r="Q101" s="17"/>
      <c r="R101" s="17"/>
      <c r="S101" s="6">
        <v>16</v>
      </c>
      <c r="T101" s="6">
        <v>8</v>
      </c>
      <c r="U101" s="6" t="s">
        <v>1591</v>
      </c>
      <c r="V101" s="6" t="s">
        <v>1591</v>
      </c>
      <c r="W101" s="17"/>
      <c r="X101" s="6">
        <v>45</v>
      </c>
      <c r="Y101" s="17"/>
      <c r="AH101" s="6" t="s">
        <v>1587</v>
      </c>
      <c r="AK101" s="6">
        <v>2E-3</v>
      </c>
      <c r="AL101" s="6">
        <v>52.994999999999997</v>
      </c>
      <c r="AM101">
        <v>6</v>
      </c>
      <c r="AP101" s="6" t="s">
        <v>1592</v>
      </c>
      <c r="AQ101"/>
      <c r="AR101" s="6">
        <v>7.9950000000000001</v>
      </c>
      <c r="AS101" s="6">
        <v>2E-3</v>
      </c>
      <c r="AT101" s="6">
        <f t="shared" si="2"/>
        <v>52.994999999999997</v>
      </c>
      <c r="AU101"/>
    </row>
    <row r="102" spans="1:47">
      <c r="A102" t="s">
        <v>655</v>
      </c>
      <c r="B102" s="38" t="s">
        <v>37</v>
      </c>
      <c r="C102" s="39" t="s">
        <v>1581</v>
      </c>
      <c r="D102" s="39" t="s">
        <v>1582</v>
      </c>
      <c r="E102" s="38" t="s">
        <v>1583</v>
      </c>
      <c r="F102" s="39" t="s">
        <v>1584</v>
      </c>
      <c r="H102" s="24">
        <v>64</v>
      </c>
      <c r="I102" s="44">
        <v>11.5</v>
      </c>
      <c r="K102" s="6" t="s">
        <v>1599</v>
      </c>
      <c r="L102" s="6" t="s">
        <v>1600</v>
      </c>
      <c r="M102" s="6">
        <v>20</v>
      </c>
      <c r="N102" s="6">
        <v>20</v>
      </c>
      <c r="P102" s="17"/>
      <c r="Q102" s="17"/>
      <c r="R102" s="17"/>
      <c r="S102" s="6">
        <v>16</v>
      </c>
      <c r="T102" s="6">
        <v>8</v>
      </c>
      <c r="U102" t="s">
        <v>1591</v>
      </c>
      <c r="V102" t="s">
        <v>1591</v>
      </c>
      <c r="W102" s="17"/>
      <c r="X102" s="6">
        <v>45</v>
      </c>
      <c r="Y102" s="17"/>
      <c r="AH102" s="6" t="s">
        <v>1587</v>
      </c>
      <c r="AK102" s="6">
        <v>5.3999999999999999E-2</v>
      </c>
      <c r="AL102" s="6">
        <v>55.977000000000004</v>
      </c>
      <c r="AM102">
        <v>6</v>
      </c>
      <c r="AP102" s="6" t="s">
        <v>1592</v>
      </c>
      <c r="AQ102"/>
      <c r="AR102" s="6">
        <v>10.977</v>
      </c>
      <c r="AS102" s="6">
        <v>5.3999999999999999E-2</v>
      </c>
      <c r="AT102" s="6">
        <f t="shared" si="2"/>
        <v>55.977000000000004</v>
      </c>
      <c r="AU102"/>
    </row>
    <row r="103" spans="1:47">
      <c r="A103" t="s">
        <v>655</v>
      </c>
      <c r="B103" s="38" t="s">
        <v>37</v>
      </c>
      <c r="C103" s="39" t="s">
        <v>1581</v>
      </c>
      <c r="D103" s="39" t="s">
        <v>1582</v>
      </c>
      <c r="E103" s="38" t="s">
        <v>1583</v>
      </c>
      <c r="F103" s="39" t="s">
        <v>1584</v>
      </c>
      <c r="H103" s="24">
        <v>64</v>
      </c>
      <c r="I103" s="44">
        <v>11.5</v>
      </c>
      <c r="K103" s="6" t="s">
        <v>1599</v>
      </c>
      <c r="L103" s="6" t="s">
        <v>1600</v>
      </c>
      <c r="M103" s="6">
        <v>20</v>
      </c>
      <c r="N103" s="6">
        <v>20</v>
      </c>
      <c r="P103" s="17"/>
      <c r="Q103" s="17"/>
      <c r="R103" s="17"/>
      <c r="S103" s="6">
        <v>16</v>
      </c>
      <c r="T103" s="6">
        <v>8</v>
      </c>
      <c r="U103" t="s">
        <v>1591</v>
      </c>
      <c r="V103" t="s">
        <v>1591</v>
      </c>
      <c r="W103" s="17"/>
      <c r="X103" s="6">
        <v>45</v>
      </c>
      <c r="Y103" s="17"/>
      <c r="AH103" s="6" t="s">
        <v>1587</v>
      </c>
      <c r="AK103" s="6">
        <v>-2E-3</v>
      </c>
      <c r="AL103" s="6">
        <v>62.969000000000001</v>
      </c>
      <c r="AM103">
        <v>6</v>
      </c>
      <c r="AP103" s="6" t="s">
        <v>1592</v>
      </c>
      <c r="AQ103"/>
      <c r="AR103" s="6">
        <v>17.969000000000001</v>
      </c>
      <c r="AS103" s="6">
        <v>0</v>
      </c>
      <c r="AT103" s="6">
        <f t="shared" si="2"/>
        <v>62.969000000000001</v>
      </c>
      <c r="AU103"/>
    </row>
    <row r="104" spans="1:47">
      <c r="A104" t="s">
        <v>655</v>
      </c>
      <c r="B104" s="38" t="s">
        <v>37</v>
      </c>
      <c r="C104" s="39" t="s">
        <v>1581</v>
      </c>
      <c r="D104" s="39" t="s">
        <v>1582</v>
      </c>
      <c r="E104" s="38" t="s">
        <v>1583</v>
      </c>
      <c r="F104" s="39" t="s">
        <v>1584</v>
      </c>
      <c r="H104" s="24">
        <v>64</v>
      </c>
      <c r="I104" s="44">
        <v>11.5</v>
      </c>
      <c r="K104" s="6" t="s">
        <v>1599</v>
      </c>
      <c r="L104" s="6" t="s">
        <v>1600</v>
      </c>
      <c r="M104" s="6">
        <v>20</v>
      </c>
      <c r="N104" s="6">
        <v>20</v>
      </c>
      <c r="P104" s="17"/>
      <c r="Q104" s="17"/>
      <c r="R104" s="17"/>
      <c r="S104" s="6">
        <v>16</v>
      </c>
      <c r="T104" s="6">
        <v>8</v>
      </c>
      <c r="U104" t="s">
        <v>1591</v>
      </c>
      <c r="V104" t="s">
        <v>1591</v>
      </c>
      <c r="W104" s="17"/>
      <c r="X104" s="6">
        <v>45</v>
      </c>
      <c r="Y104" s="17"/>
      <c r="AH104" s="6" t="s">
        <v>1587</v>
      </c>
      <c r="AK104" s="6">
        <v>2E-3</v>
      </c>
      <c r="AL104" s="6">
        <v>69.036000000000001</v>
      </c>
      <c r="AM104">
        <v>6</v>
      </c>
      <c r="AP104" s="6" t="s">
        <v>1592</v>
      </c>
      <c r="AQ104"/>
      <c r="AR104" s="6">
        <v>24.036000000000001</v>
      </c>
      <c r="AS104" s="6">
        <v>2E-3</v>
      </c>
      <c r="AT104" s="6">
        <f t="shared" si="2"/>
        <v>69.036000000000001</v>
      </c>
      <c r="AU104"/>
    </row>
    <row r="105" spans="1:47">
      <c r="A105" t="s">
        <v>655</v>
      </c>
      <c r="B105" s="38" t="s">
        <v>37</v>
      </c>
      <c r="C105" s="39" t="s">
        <v>1581</v>
      </c>
      <c r="D105" s="39" t="s">
        <v>1582</v>
      </c>
      <c r="E105" s="38" t="s">
        <v>1583</v>
      </c>
      <c r="F105" s="39" t="s">
        <v>1584</v>
      </c>
      <c r="H105" s="24">
        <v>64</v>
      </c>
      <c r="I105" s="44">
        <v>11.5</v>
      </c>
      <c r="K105" s="6" t="s">
        <v>1599</v>
      </c>
      <c r="L105" s="6" t="s">
        <v>1600</v>
      </c>
      <c r="M105" s="6">
        <v>20</v>
      </c>
      <c r="N105" s="6">
        <v>20</v>
      </c>
      <c r="P105" s="17"/>
      <c r="Q105" s="17"/>
      <c r="R105" s="17"/>
      <c r="S105" s="6">
        <v>16</v>
      </c>
      <c r="T105" s="6">
        <v>8</v>
      </c>
      <c r="U105" t="s">
        <v>1591</v>
      </c>
      <c r="V105" t="s">
        <v>1591</v>
      </c>
      <c r="W105" s="17"/>
      <c r="X105" s="6">
        <v>45</v>
      </c>
      <c r="Y105" s="17"/>
      <c r="AH105" s="6" t="s">
        <v>1587</v>
      </c>
      <c r="AK105" s="6">
        <v>0.255</v>
      </c>
      <c r="AL105" s="6">
        <v>81.067000000000007</v>
      </c>
      <c r="AM105">
        <v>6</v>
      </c>
      <c r="AP105" s="6" t="s">
        <v>1592</v>
      </c>
      <c r="AQ105"/>
      <c r="AR105" s="6">
        <v>36.067</v>
      </c>
      <c r="AS105" s="6">
        <v>0.255</v>
      </c>
      <c r="AT105" s="6">
        <f t="shared" si="2"/>
        <v>81.067000000000007</v>
      </c>
      <c r="AU105"/>
    </row>
    <row r="106" spans="1:47">
      <c r="A106" t="s">
        <v>655</v>
      </c>
      <c r="B106" s="38" t="s">
        <v>37</v>
      </c>
      <c r="C106" s="39" t="s">
        <v>1581</v>
      </c>
      <c r="D106" s="39" t="s">
        <v>1582</v>
      </c>
      <c r="E106" s="38" t="s">
        <v>1583</v>
      </c>
      <c r="F106" s="39" t="s">
        <v>1584</v>
      </c>
      <c r="H106" s="24">
        <v>64</v>
      </c>
      <c r="I106" s="44">
        <v>11.5</v>
      </c>
      <c r="K106" s="6" t="s">
        <v>1599</v>
      </c>
      <c r="L106" s="6" t="s">
        <v>1600</v>
      </c>
      <c r="M106" s="6">
        <v>20</v>
      </c>
      <c r="N106" s="6">
        <v>20</v>
      </c>
      <c r="P106" s="17"/>
      <c r="Q106" s="17"/>
      <c r="R106" s="17"/>
      <c r="S106" s="6">
        <v>16</v>
      </c>
      <c r="T106" s="6">
        <v>8</v>
      </c>
      <c r="U106" s="6" t="s">
        <v>1591</v>
      </c>
      <c r="V106" s="6" t="s">
        <v>1591</v>
      </c>
      <c r="W106" s="17"/>
      <c r="X106" s="6">
        <v>45</v>
      </c>
      <c r="Y106" s="17"/>
      <c r="AH106" s="6" t="s">
        <v>1587</v>
      </c>
      <c r="AK106" s="6">
        <v>0.255</v>
      </c>
      <c r="AL106" s="6">
        <v>84.049000000000007</v>
      </c>
      <c r="AM106">
        <v>6</v>
      </c>
      <c r="AP106" s="6" t="s">
        <v>1592</v>
      </c>
      <c r="AQ106"/>
      <c r="AR106" s="6">
        <v>39.048999999999999</v>
      </c>
      <c r="AS106" s="6">
        <v>0.255</v>
      </c>
      <c r="AT106" s="6">
        <f t="shared" si="2"/>
        <v>84.049000000000007</v>
      </c>
      <c r="AU106"/>
    </row>
    <row r="107" spans="1:47">
      <c r="A107" t="s">
        <v>655</v>
      </c>
      <c r="B107" s="38" t="s">
        <v>37</v>
      </c>
      <c r="C107" s="39" t="s">
        <v>1581</v>
      </c>
      <c r="D107" s="39" t="s">
        <v>1582</v>
      </c>
      <c r="E107" s="38" t="s">
        <v>1583</v>
      </c>
      <c r="F107" s="39" t="s">
        <v>1584</v>
      </c>
      <c r="H107" s="24">
        <v>64</v>
      </c>
      <c r="I107" s="44">
        <v>11.5</v>
      </c>
      <c r="K107" s="6" t="s">
        <v>1599</v>
      </c>
      <c r="L107" s="6" t="s">
        <v>1600</v>
      </c>
      <c r="M107" s="6">
        <v>20</v>
      </c>
      <c r="N107" s="6">
        <v>20</v>
      </c>
      <c r="P107" s="17"/>
      <c r="Q107" s="17"/>
      <c r="R107" s="17"/>
      <c r="S107" s="6">
        <v>16</v>
      </c>
      <c r="T107" s="6">
        <v>8</v>
      </c>
      <c r="U107" s="6" t="s">
        <v>1591</v>
      </c>
      <c r="V107" s="6" t="s">
        <v>1591</v>
      </c>
      <c r="W107" s="17"/>
      <c r="X107" s="6">
        <v>45</v>
      </c>
      <c r="Y107" s="17"/>
      <c r="AH107" s="6" t="s">
        <v>1587</v>
      </c>
      <c r="AK107" s="6">
        <v>0.252</v>
      </c>
      <c r="AL107" s="6">
        <v>86.10499999999999</v>
      </c>
      <c r="AM107">
        <v>6</v>
      </c>
      <c r="AP107" s="6" t="s">
        <v>1592</v>
      </c>
      <c r="AQ107"/>
      <c r="AR107" s="6">
        <v>41.104999999999997</v>
      </c>
      <c r="AS107" s="6">
        <v>0.252</v>
      </c>
      <c r="AT107" s="6">
        <f t="shared" si="2"/>
        <v>86.10499999999999</v>
      </c>
      <c r="AU107"/>
    </row>
    <row r="108" spans="1:47">
      <c r="A108" t="s">
        <v>655</v>
      </c>
      <c r="B108" s="38" t="s">
        <v>37</v>
      </c>
      <c r="C108" s="39" t="s">
        <v>1581</v>
      </c>
      <c r="D108" s="39" t="s">
        <v>1582</v>
      </c>
      <c r="E108" s="38" t="s">
        <v>1583</v>
      </c>
      <c r="F108" s="39" t="s">
        <v>1584</v>
      </c>
      <c r="H108" s="24">
        <v>64</v>
      </c>
      <c r="I108" s="44">
        <v>11.5</v>
      </c>
      <c r="K108" s="6" t="s">
        <v>1599</v>
      </c>
      <c r="L108" s="6" t="s">
        <v>1600</v>
      </c>
      <c r="M108" s="6">
        <v>20</v>
      </c>
      <c r="N108" s="6">
        <v>20</v>
      </c>
      <c r="P108" s="17"/>
      <c r="Q108" s="17"/>
      <c r="R108" s="17"/>
      <c r="S108" s="6">
        <v>16</v>
      </c>
      <c r="T108" s="6">
        <v>8</v>
      </c>
      <c r="U108" s="6" t="s">
        <v>1591</v>
      </c>
      <c r="V108" s="6" t="s">
        <v>1591</v>
      </c>
      <c r="W108" s="17"/>
      <c r="X108" s="6">
        <v>45</v>
      </c>
      <c r="Y108" s="17"/>
      <c r="AH108" s="6" t="s">
        <v>1587</v>
      </c>
      <c r="AK108" s="6">
        <v>0.29199999999999998</v>
      </c>
      <c r="AL108" s="6">
        <v>89.036000000000001</v>
      </c>
      <c r="AM108">
        <v>6</v>
      </c>
      <c r="AP108" s="6" t="s">
        <v>1592</v>
      </c>
      <c r="AQ108"/>
      <c r="AR108" s="6">
        <v>44.036000000000001</v>
      </c>
      <c r="AS108" s="6">
        <v>0.29199999999999998</v>
      </c>
      <c r="AT108" s="6">
        <f t="shared" si="2"/>
        <v>89.036000000000001</v>
      </c>
      <c r="AU108"/>
    </row>
    <row r="109" spans="1:47">
      <c r="A109" t="s">
        <v>655</v>
      </c>
      <c r="B109" s="38" t="s">
        <v>37</v>
      </c>
      <c r="C109" s="39" t="s">
        <v>1581</v>
      </c>
      <c r="D109" s="39" t="s">
        <v>1582</v>
      </c>
      <c r="E109" s="38" t="s">
        <v>1583</v>
      </c>
      <c r="F109" s="39" t="s">
        <v>1584</v>
      </c>
      <c r="H109" s="24">
        <v>64</v>
      </c>
      <c r="I109" s="44">
        <v>11.5</v>
      </c>
      <c r="K109" s="6" t="s">
        <v>1599</v>
      </c>
      <c r="L109" s="6" t="s">
        <v>1600</v>
      </c>
      <c r="M109" s="6">
        <v>20</v>
      </c>
      <c r="N109" s="6">
        <v>20</v>
      </c>
      <c r="P109" s="17"/>
      <c r="Q109" s="17"/>
      <c r="R109" s="17"/>
      <c r="S109" s="6">
        <v>16</v>
      </c>
      <c r="T109" s="6">
        <v>8</v>
      </c>
      <c r="U109" t="s">
        <v>1591</v>
      </c>
      <c r="V109" t="s">
        <v>1591</v>
      </c>
      <c r="W109" s="17"/>
      <c r="X109" s="6">
        <v>45</v>
      </c>
      <c r="Y109" s="17"/>
      <c r="AH109" s="6" t="s">
        <v>1587</v>
      </c>
      <c r="AK109" s="6">
        <v>0.29499999999999998</v>
      </c>
      <c r="AL109" s="6">
        <v>92.018000000000001</v>
      </c>
      <c r="AM109">
        <v>6</v>
      </c>
      <c r="AP109" s="6" t="s">
        <v>1592</v>
      </c>
      <c r="AQ109"/>
      <c r="AR109" s="6">
        <v>47.018000000000001</v>
      </c>
      <c r="AS109" s="6">
        <v>0.29499999999999998</v>
      </c>
      <c r="AT109" s="6">
        <f t="shared" si="2"/>
        <v>92.018000000000001</v>
      </c>
      <c r="AU109"/>
    </row>
    <row r="110" spans="1:47">
      <c r="A110" t="s">
        <v>655</v>
      </c>
      <c r="B110" s="38" t="s">
        <v>37</v>
      </c>
      <c r="C110" s="39" t="s">
        <v>1581</v>
      </c>
      <c r="D110" s="39" t="s">
        <v>1582</v>
      </c>
      <c r="E110" s="38" t="s">
        <v>1583</v>
      </c>
      <c r="F110" s="39" t="s">
        <v>1584</v>
      </c>
      <c r="H110" s="24">
        <v>64</v>
      </c>
      <c r="I110" s="44">
        <v>11.5</v>
      </c>
      <c r="K110" s="6" t="s">
        <v>1599</v>
      </c>
      <c r="L110" s="6" t="s">
        <v>1600</v>
      </c>
      <c r="M110" s="6">
        <v>20</v>
      </c>
      <c r="N110" s="6">
        <v>20</v>
      </c>
      <c r="P110" s="17"/>
      <c r="Q110" s="17"/>
      <c r="R110" s="17"/>
      <c r="S110" s="6">
        <v>16</v>
      </c>
      <c r="T110" s="6">
        <v>8</v>
      </c>
      <c r="U110" t="s">
        <v>1591</v>
      </c>
      <c r="V110" t="s">
        <v>1591</v>
      </c>
      <c r="W110" s="17"/>
      <c r="X110" s="6">
        <v>45</v>
      </c>
      <c r="Y110" s="17"/>
      <c r="AH110" s="6" t="s">
        <v>1587</v>
      </c>
      <c r="AK110" s="6">
        <v>0.29499999999999998</v>
      </c>
      <c r="AL110" s="6">
        <v>95.103000000000009</v>
      </c>
      <c r="AM110">
        <v>6</v>
      </c>
      <c r="AP110" s="6" t="s">
        <v>1592</v>
      </c>
      <c r="AQ110"/>
      <c r="AR110" s="6">
        <v>50.103000000000002</v>
      </c>
      <c r="AS110" s="6">
        <v>0.29499999999999998</v>
      </c>
      <c r="AT110" s="6">
        <f t="shared" si="2"/>
        <v>95.103000000000009</v>
      </c>
      <c r="AU110"/>
    </row>
    <row r="111" spans="1:47">
      <c r="A111" t="s">
        <v>655</v>
      </c>
      <c r="B111" s="38" t="s">
        <v>37</v>
      </c>
      <c r="C111" s="39" t="s">
        <v>1581</v>
      </c>
      <c r="D111" s="39" t="s">
        <v>1582</v>
      </c>
      <c r="E111" s="38" t="s">
        <v>1583</v>
      </c>
      <c r="F111" s="39" t="s">
        <v>1584</v>
      </c>
      <c r="H111" s="24">
        <v>64</v>
      </c>
      <c r="I111" s="44">
        <v>11.5</v>
      </c>
      <c r="K111" s="6" t="s">
        <v>1599</v>
      </c>
      <c r="L111" s="6" t="s">
        <v>1600</v>
      </c>
      <c r="M111" s="6">
        <v>20</v>
      </c>
      <c r="N111" s="6">
        <v>20</v>
      </c>
      <c r="P111" s="17"/>
      <c r="Q111" s="17"/>
      <c r="R111" s="17"/>
      <c r="S111" s="6">
        <v>16</v>
      </c>
      <c r="T111" s="6">
        <v>8</v>
      </c>
      <c r="U111" t="s">
        <v>1591</v>
      </c>
      <c r="V111" t="s">
        <v>1591</v>
      </c>
      <c r="W111" s="17"/>
      <c r="X111" s="6">
        <v>45</v>
      </c>
      <c r="Y111" s="17"/>
      <c r="AH111" s="6" t="s">
        <v>1587</v>
      </c>
      <c r="AK111" s="6">
        <v>0.29199999999999998</v>
      </c>
      <c r="AL111" s="6">
        <v>98.085000000000008</v>
      </c>
      <c r="AM111">
        <v>6</v>
      </c>
      <c r="AP111" s="6" t="s">
        <v>1592</v>
      </c>
      <c r="AQ111"/>
      <c r="AR111" s="6">
        <v>53.085000000000001</v>
      </c>
      <c r="AS111" s="6">
        <v>0.29199999999999998</v>
      </c>
      <c r="AT111" s="6">
        <f t="shared" si="2"/>
        <v>98.085000000000008</v>
      </c>
      <c r="AU111"/>
    </row>
    <row r="112" spans="1:47">
      <c r="A112" t="s">
        <v>655</v>
      </c>
      <c r="B112" s="38" t="s">
        <v>37</v>
      </c>
      <c r="C112" s="39" t="s">
        <v>1581</v>
      </c>
      <c r="D112" s="39" t="s">
        <v>1582</v>
      </c>
      <c r="E112" s="38" t="s">
        <v>1583</v>
      </c>
      <c r="F112" s="39" t="s">
        <v>1584</v>
      </c>
      <c r="H112" s="24">
        <v>64</v>
      </c>
      <c r="I112" s="44">
        <v>11.5</v>
      </c>
      <c r="K112" s="6" t="s">
        <v>1599</v>
      </c>
      <c r="L112" s="6" t="s">
        <v>1600</v>
      </c>
      <c r="M112" s="6">
        <v>20</v>
      </c>
      <c r="N112" s="6">
        <v>20</v>
      </c>
      <c r="P112" s="17"/>
      <c r="Q112" s="17"/>
      <c r="R112" s="17"/>
      <c r="S112" s="6">
        <v>16</v>
      </c>
      <c r="T112" s="6">
        <v>8</v>
      </c>
      <c r="U112" t="s">
        <v>1591</v>
      </c>
      <c r="V112" t="s">
        <v>1591</v>
      </c>
      <c r="W112" s="17"/>
      <c r="X112" s="6">
        <v>45</v>
      </c>
      <c r="Y112" s="17"/>
      <c r="AH112" s="6" t="s">
        <v>1587</v>
      </c>
      <c r="AK112" s="6">
        <v>0.29499999999999998</v>
      </c>
      <c r="AL112" s="6">
        <v>103.072</v>
      </c>
      <c r="AM112">
        <v>6</v>
      </c>
      <c r="AP112" s="6" t="s">
        <v>1592</v>
      </c>
      <c r="AQ112"/>
      <c r="AR112" s="6">
        <v>58.072000000000003</v>
      </c>
      <c r="AS112" s="6">
        <v>0.29499999999999998</v>
      </c>
      <c r="AT112" s="6">
        <f t="shared" si="2"/>
        <v>103.072</v>
      </c>
      <c r="AU112"/>
    </row>
    <row r="113" spans="1:47">
      <c r="A113" t="s">
        <v>655</v>
      </c>
      <c r="B113" s="38" t="s">
        <v>37</v>
      </c>
      <c r="C113" s="39" t="s">
        <v>1581</v>
      </c>
      <c r="D113" s="39" t="s">
        <v>1582</v>
      </c>
      <c r="E113" s="38" t="s">
        <v>1583</v>
      </c>
      <c r="F113" s="39" t="s">
        <v>1584</v>
      </c>
      <c r="H113" s="24">
        <v>64</v>
      </c>
      <c r="I113" s="44">
        <v>11.5</v>
      </c>
      <c r="K113" s="6" t="s">
        <v>1599</v>
      </c>
      <c r="L113" s="6" t="s">
        <v>1600</v>
      </c>
      <c r="M113" s="6">
        <v>20</v>
      </c>
      <c r="N113" s="6">
        <v>20</v>
      </c>
      <c r="P113" s="17"/>
      <c r="Q113" s="17"/>
      <c r="R113" s="17"/>
      <c r="S113" s="6">
        <v>16</v>
      </c>
      <c r="T113" s="6">
        <v>8</v>
      </c>
      <c r="U113" s="6" t="s">
        <v>1591</v>
      </c>
      <c r="V113" s="6" t="s">
        <v>1591</v>
      </c>
      <c r="W113" s="17"/>
      <c r="X113" s="6">
        <v>45</v>
      </c>
      <c r="Y113" s="17"/>
      <c r="AH113" s="6" t="s">
        <v>1587</v>
      </c>
      <c r="AK113" s="6">
        <v>0.29199999999999998</v>
      </c>
      <c r="AL113" s="6">
        <v>106.10499999999999</v>
      </c>
      <c r="AM113">
        <v>6</v>
      </c>
      <c r="AP113" s="6" t="s">
        <v>1592</v>
      </c>
      <c r="AQ113"/>
      <c r="AR113" s="6">
        <v>61.104999999999997</v>
      </c>
      <c r="AS113" s="6">
        <v>0.29199999999999998</v>
      </c>
      <c r="AT113" s="6">
        <f t="shared" si="2"/>
        <v>106.10499999999999</v>
      </c>
      <c r="AU113"/>
    </row>
    <row r="114" spans="1:47">
      <c r="A114" t="s">
        <v>655</v>
      </c>
      <c r="B114" s="38" t="s">
        <v>37</v>
      </c>
      <c r="C114" s="39" t="s">
        <v>1581</v>
      </c>
      <c r="D114" s="39" t="s">
        <v>1582</v>
      </c>
      <c r="E114" s="6" t="s">
        <v>1589</v>
      </c>
      <c r="F114" s="6" t="s">
        <v>1588</v>
      </c>
      <c r="H114" s="6">
        <v>59.35</v>
      </c>
      <c r="I114" s="43">
        <v>18.067</v>
      </c>
      <c r="K114" s="6" t="s">
        <v>1599</v>
      </c>
      <c r="M114" s="6">
        <v>20</v>
      </c>
      <c r="N114" s="6">
        <v>20</v>
      </c>
      <c r="P114" s="17"/>
      <c r="Q114" s="17"/>
      <c r="R114" s="17"/>
      <c r="S114" s="6">
        <v>16</v>
      </c>
      <c r="T114" s="6">
        <v>8</v>
      </c>
      <c r="U114" t="s">
        <v>382</v>
      </c>
      <c r="V114" t="s">
        <v>382</v>
      </c>
      <c r="W114" s="17"/>
      <c r="X114" s="6">
        <v>45</v>
      </c>
      <c r="Y114" s="17"/>
      <c r="AH114" s="6" t="s">
        <v>1587</v>
      </c>
      <c r="AK114" s="6">
        <v>3.0000000000000001E-3</v>
      </c>
      <c r="AL114" s="6">
        <v>48.933</v>
      </c>
      <c r="AM114">
        <v>6</v>
      </c>
      <c r="AP114" s="6" t="s">
        <v>1592</v>
      </c>
      <c r="AQ114"/>
      <c r="AR114" s="6">
        <v>3.9329999999999998</v>
      </c>
      <c r="AS114" s="6">
        <v>3.0000000000000001E-3</v>
      </c>
      <c r="AT114" s="6">
        <f t="shared" si="2"/>
        <v>48.933</v>
      </c>
      <c r="AU114"/>
    </row>
    <row r="115" spans="1:47">
      <c r="A115" t="s">
        <v>655</v>
      </c>
      <c r="B115" s="38" t="s">
        <v>37</v>
      </c>
      <c r="C115" s="39" t="s">
        <v>1581</v>
      </c>
      <c r="D115" s="39" t="s">
        <v>1582</v>
      </c>
      <c r="E115" s="6" t="s">
        <v>1589</v>
      </c>
      <c r="F115" s="6" t="s">
        <v>1588</v>
      </c>
      <c r="H115" s="6">
        <v>59.35</v>
      </c>
      <c r="I115" s="43">
        <v>18.067</v>
      </c>
      <c r="K115" s="6" t="s">
        <v>1599</v>
      </c>
      <c r="M115" s="6">
        <v>20</v>
      </c>
      <c r="N115" s="6">
        <v>20</v>
      </c>
      <c r="P115" s="17"/>
      <c r="Q115" s="17"/>
      <c r="R115" s="17"/>
      <c r="S115" s="6">
        <v>16</v>
      </c>
      <c r="T115" s="6">
        <v>8</v>
      </c>
      <c r="U115" t="s">
        <v>382</v>
      </c>
      <c r="V115" t="s">
        <v>382</v>
      </c>
      <c r="W115" s="17"/>
      <c r="X115" s="6">
        <v>45</v>
      </c>
      <c r="Y115" s="17"/>
      <c r="AH115" s="6" t="s">
        <v>1587</v>
      </c>
      <c r="AK115" s="6">
        <v>0</v>
      </c>
      <c r="AL115" s="6">
        <v>52.994999999999997</v>
      </c>
      <c r="AM115">
        <v>6</v>
      </c>
      <c r="AP115" s="6" t="s">
        <v>1592</v>
      </c>
      <c r="AQ115"/>
      <c r="AR115" s="6">
        <v>7.9950000000000001</v>
      </c>
      <c r="AS115" s="6">
        <v>0</v>
      </c>
      <c r="AT115" s="6">
        <f t="shared" si="2"/>
        <v>52.994999999999997</v>
      </c>
      <c r="AU115"/>
    </row>
    <row r="116" spans="1:47">
      <c r="A116" t="s">
        <v>655</v>
      </c>
      <c r="B116" s="38" t="s">
        <v>37</v>
      </c>
      <c r="C116" s="39" t="s">
        <v>1581</v>
      </c>
      <c r="D116" s="39" t="s">
        <v>1582</v>
      </c>
      <c r="E116" s="6" t="s">
        <v>1589</v>
      </c>
      <c r="F116" s="6" t="s">
        <v>1588</v>
      </c>
      <c r="H116" s="6">
        <v>59.35</v>
      </c>
      <c r="I116" s="43">
        <v>18.067</v>
      </c>
      <c r="K116" s="6" t="s">
        <v>1599</v>
      </c>
      <c r="M116" s="6">
        <v>20</v>
      </c>
      <c r="N116" s="6">
        <v>20</v>
      </c>
      <c r="P116" s="17"/>
      <c r="Q116" s="17"/>
      <c r="R116" s="17"/>
      <c r="S116" s="6">
        <v>16</v>
      </c>
      <c r="T116" s="6">
        <v>8</v>
      </c>
      <c r="U116" t="s">
        <v>382</v>
      </c>
      <c r="V116" t="s">
        <v>382</v>
      </c>
      <c r="W116" s="17"/>
      <c r="X116" s="6">
        <v>45</v>
      </c>
      <c r="Y116" s="17"/>
      <c r="AH116" s="6" t="s">
        <v>1587</v>
      </c>
      <c r="AK116" s="6">
        <v>3.0000000000000001E-3</v>
      </c>
      <c r="AL116" s="6">
        <v>55.977000000000004</v>
      </c>
      <c r="AM116">
        <v>6</v>
      </c>
      <c r="AP116" s="6" t="s">
        <v>1592</v>
      </c>
      <c r="AQ116"/>
      <c r="AR116" s="6">
        <v>10.977</v>
      </c>
      <c r="AS116" s="6">
        <v>3.0000000000000001E-3</v>
      </c>
      <c r="AT116" s="6">
        <f t="shared" si="2"/>
        <v>55.977000000000004</v>
      </c>
      <c r="AU116"/>
    </row>
    <row r="117" spans="1:47">
      <c r="A117" t="s">
        <v>655</v>
      </c>
      <c r="B117" s="38" t="s">
        <v>37</v>
      </c>
      <c r="C117" s="39" t="s">
        <v>1581</v>
      </c>
      <c r="D117" s="39" t="s">
        <v>1582</v>
      </c>
      <c r="E117" s="6" t="s">
        <v>1589</v>
      </c>
      <c r="F117" s="6" t="s">
        <v>1588</v>
      </c>
      <c r="H117" s="6">
        <v>59.35</v>
      </c>
      <c r="I117" s="43">
        <v>18.067</v>
      </c>
      <c r="K117" s="6" t="s">
        <v>1599</v>
      </c>
      <c r="M117" s="6">
        <v>20</v>
      </c>
      <c r="N117" s="6">
        <v>20</v>
      </c>
      <c r="P117" s="17"/>
      <c r="Q117" s="17"/>
      <c r="R117" s="17"/>
      <c r="S117" s="6">
        <v>16</v>
      </c>
      <c r="T117" s="6">
        <v>8</v>
      </c>
      <c r="U117" t="s">
        <v>382</v>
      </c>
      <c r="V117" t="s">
        <v>382</v>
      </c>
      <c r="W117" s="17"/>
      <c r="X117" s="6">
        <v>45</v>
      </c>
      <c r="Y117" s="17"/>
      <c r="AH117" s="6" t="s">
        <v>1587</v>
      </c>
      <c r="AK117" s="6">
        <v>0.125</v>
      </c>
      <c r="AL117" s="6">
        <v>63.021000000000001</v>
      </c>
      <c r="AM117">
        <v>6</v>
      </c>
      <c r="AP117" s="6" t="s">
        <v>1592</v>
      </c>
      <c r="AQ117"/>
      <c r="AR117" s="6">
        <v>18.021000000000001</v>
      </c>
      <c r="AS117" s="6">
        <v>0.125</v>
      </c>
      <c r="AT117" s="6">
        <f t="shared" si="2"/>
        <v>63.021000000000001</v>
      </c>
      <c r="AU117"/>
    </row>
    <row r="118" spans="1:47">
      <c r="A118" t="s">
        <v>655</v>
      </c>
      <c r="B118" s="38" t="s">
        <v>37</v>
      </c>
      <c r="C118" s="39" t="s">
        <v>1581</v>
      </c>
      <c r="D118" s="39" t="s">
        <v>1582</v>
      </c>
      <c r="E118" s="6" t="s">
        <v>1589</v>
      </c>
      <c r="F118" s="6" t="s">
        <v>1588</v>
      </c>
      <c r="H118" s="6">
        <v>59.35</v>
      </c>
      <c r="I118" s="43">
        <v>18.067</v>
      </c>
      <c r="K118" s="6" t="s">
        <v>1599</v>
      </c>
      <c r="M118" s="6">
        <v>20</v>
      </c>
      <c r="N118" s="6">
        <v>20</v>
      </c>
      <c r="P118" s="17"/>
      <c r="Q118" s="17"/>
      <c r="R118" s="17"/>
      <c r="S118" s="6">
        <v>16</v>
      </c>
      <c r="T118" s="6">
        <v>8</v>
      </c>
      <c r="U118" t="s">
        <v>382</v>
      </c>
      <c r="V118" t="s">
        <v>382</v>
      </c>
      <c r="W118" s="17"/>
      <c r="X118" s="6">
        <v>45</v>
      </c>
      <c r="Y118" s="17"/>
      <c r="AH118" s="6" t="s">
        <v>1587</v>
      </c>
      <c r="AK118" s="6">
        <v>0.71499999999999997</v>
      </c>
      <c r="AL118" s="6">
        <v>68.984999999999999</v>
      </c>
      <c r="AM118">
        <v>6</v>
      </c>
      <c r="AP118" s="6" t="s">
        <v>1592</v>
      </c>
      <c r="AQ118"/>
      <c r="AR118" s="6">
        <v>23.984999999999999</v>
      </c>
      <c r="AS118" s="6">
        <v>0.71499999999999997</v>
      </c>
      <c r="AT118" s="6">
        <f t="shared" si="2"/>
        <v>68.984999999999999</v>
      </c>
      <c r="AU118"/>
    </row>
    <row r="119" spans="1:47">
      <c r="A119" t="s">
        <v>655</v>
      </c>
      <c r="B119" s="38" t="s">
        <v>37</v>
      </c>
      <c r="C119" s="39" t="s">
        <v>1581</v>
      </c>
      <c r="D119" s="39" t="s">
        <v>1582</v>
      </c>
      <c r="E119" s="6" t="s">
        <v>1589</v>
      </c>
      <c r="F119" s="6" t="s">
        <v>1588</v>
      </c>
      <c r="H119" s="6">
        <v>59.35</v>
      </c>
      <c r="I119" s="43">
        <v>18.067</v>
      </c>
      <c r="K119" s="6" t="s">
        <v>1599</v>
      </c>
      <c r="M119" s="6">
        <v>20</v>
      </c>
      <c r="N119" s="6">
        <v>20</v>
      </c>
      <c r="P119" s="17"/>
      <c r="Q119" s="17"/>
      <c r="R119" s="17"/>
      <c r="S119" s="6">
        <v>16</v>
      </c>
      <c r="T119" s="6">
        <v>8</v>
      </c>
      <c r="U119" t="s">
        <v>382</v>
      </c>
      <c r="V119" t="s">
        <v>382</v>
      </c>
      <c r="W119" s="17"/>
      <c r="X119" s="6">
        <v>45</v>
      </c>
      <c r="Y119" s="17"/>
      <c r="AH119" s="6" t="s">
        <v>1587</v>
      </c>
      <c r="AK119" s="6">
        <v>0.96199999999999997</v>
      </c>
      <c r="AL119" s="6">
        <v>81.067000000000007</v>
      </c>
      <c r="AM119">
        <v>6</v>
      </c>
      <c r="AP119" s="6" t="s">
        <v>1592</v>
      </c>
      <c r="AQ119"/>
      <c r="AR119" s="6">
        <v>36.067</v>
      </c>
      <c r="AS119" s="6">
        <v>0.96199999999999997</v>
      </c>
      <c r="AT119" s="6">
        <f t="shared" si="2"/>
        <v>81.067000000000007</v>
      </c>
      <c r="AU119"/>
    </row>
    <row r="120" spans="1:47">
      <c r="A120" t="s">
        <v>655</v>
      </c>
      <c r="B120" s="38" t="s">
        <v>37</v>
      </c>
      <c r="C120" s="39" t="s">
        <v>1581</v>
      </c>
      <c r="D120" s="39" t="s">
        <v>1582</v>
      </c>
      <c r="E120" s="6" t="s">
        <v>1589</v>
      </c>
      <c r="F120" s="6" t="s">
        <v>1588</v>
      </c>
      <c r="H120" s="6">
        <v>59.35</v>
      </c>
      <c r="I120" s="43">
        <v>18.067</v>
      </c>
      <c r="K120" s="6" t="s">
        <v>1599</v>
      </c>
      <c r="M120" s="6">
        <v>20</v>
      </c>
      <c r="N120" s="6">
        <v>20</v>
      </c>
      <c r="P120" s="17"/>
      <c r="Q120" s="17"/>
      <c r="R120" s="17"/>
      <c r="S120" s="6">
        <v>16</v>
      </c>
      <c r="T120" s="6">
        <v>8</v>
      </c>
      <c r="U120" t="s">
        <v>382</v>
      </c>
      <c r="V120" t="s">
        <v>382</v>
      </c>
      <c r="W120" s="17"/>
      <c r="X120" s="6">
        <v>45</v>
      </c>
      <c r="Y120" s="17"/>
      <c r="AH120" s="6" t="s">
        <v>1587</v>
      </c>
      <c r="AK120" s="6">
        <v>0.998</v>
      </c>
      <c r="AL120" s="6">
        <v>84.049000000000007</v>
      </c>
      <c r="AM120">
        <v>6</v>
      </c>
      <c r="AP120" s="6" t="s">
        <v>1592</v>
      </c>
      <c r="AQ120"/>
      <c r="AR120" s="6">
        <v>39.048999999999999</v>
      </c>
      <c r="AS120" s="6">
        <v>0.998</v>
      </c>
      <c r="AT120" s="6">
        <f t="shared" si="2"/>
        <v>84.049000000000007</v>
      </c>
      <c r="AU120"/>
    </row>
    <row r="121" spans="1:47">
      <c r="A121" t="s">
        <v>655</v>
      </c>
      <c r="B121" s="38" t="s">
        <v>37</v>
      </c>
      <c r="C121" s="39" t="s">
        <v>1581</v>
      </c>
      <c r="D121" s="39" t="s">
        <v>1582</v>
      </c>
      <c r="E121" s="6" t="s">
        <v>1589</v>
      </c>
      <c r="F121" s="6" t="s">
        <v>1588</v>
      </c>
      <c r="H121" s="6">
        <v>59.35</v>
      </c>
      <c r="I121" s="43">
        <v>18.067</v>
      </c>
      <c r="K121" s="6" t="s">
        <v>1599</v>
      </c>
      <c r="M121" s="6">
        <v>20</v>
      </c>
      <c r="N121" s="6">
        <v>20</v>
      </c>
      <c r="P121" s="17"/>
      <c r="Q121" s="17"/>
      <c r="R121" s="17"/>
      <c r="S121" s="6">
        <v>16</v>
      </c>
      <c r="T121" s="6">
        <v>8</v>
      </c>
      <c r="U121" t="s">
        <v>382</v>
      </c>
      <c r="V121" t="s">
        <v>382</v>
      </c>
      <c r="W121" s="17"/>
      <c r="X121" s="6">
        <v>45</v>
      </c>
      <c r="Y121" s="17"/>
      <c r="AH121" s="6" t="s">
        <v>1587</v>
      </c>
      <c r="AK121" s="6">
        <v>1.2949999999999999</v>
      </c>
      <c r="AL121" s="6">
        <v>86.003</v>
      </c>
      <c r="AM121">
        <v>6</v>
      </c>
      <c r="AP121" s="6" t="s">
        <v>1592</v>
      </c>
      <c r="AQ121"/>
      <c r="AR121" s="6">
        <v>41.003</v>
      </c>
      <c r="AS121" s="6">
        <v>1.2949999999999999</v>
      </c>
      <c r="AT121" s="6">
        <f t="shared" si="2"/>
        <v>86.003</v>
      </c>
      <c r="AU121"/>
    </row>
    <row r="122" spans="1:47">
      <c r="A122" t="s">
        <v>655</v>
      </c>
      <c r="B122" s="38" t="s">
        <v>37</v>
      </c>
      <c r="C122" s="39" t="s">
        <v>1581</v>
      </c>
      <c r="D122" s="39" t="s">
        <v>1582</v>
      </c>
      <c r="E122" s="6" t="s">
        <v>1589</v>
      </c>
      <c r="F122" s="6" t="s">
        <v>1588</v>
      </c>
      <c r="H122" s="6">
        <v>59.35</v>
      </c>
      <c r="I122" s="43">
        <v>18.067</v>
      </c>
      <c r="K122" s="6" t="s">
        <v>1599</v>
      </c>
      <c r="M122" s="6">
        <v>20</v>
      </c>
      <c r="N122" s="6">
        <v>20</v>
      </c>
      <c r="P122" s="17"/>
      <c r="Q122" s="17"/>
      <c r="R122" s="17"/>
      <c r="S122" s="6">
        <v>16</v>
      </c>
      <c r="T122" s="6">
        <v>8</v>
      </c>
      <c r="U122" t="s">
        <v>382</v>
      </c>
      <c r="V122" t="s">
        <v>382</v>
      </c>
      <c r="W122" s="17"/>
      <c r="X122" s="6">
        <v>45</v>
      </c>
      <c r="Y122" s="17"/>
      <c r="AH122" s="6" t="s">
        <v>1587</v>
      </c>
      <c r="AK122" s="6">
        <v>1.417</v>
      </c>
      <c r="AL122" s="6">
        <v>89.036000000000001</v>
      </c>
      <c r="AM122">
        <v>6</v>
      </c>
      <c r="AP122" s="6" t="s">
        <v>1592</v>
      </c>
      <c r="AQ122"/>
      <c r="AR122" s="6">
        <v>44.036000000000001</v>
      </c>
      <c r="AS122" s="6">
        <v>1.417</v>
      </c>
      <c r="AT122" s="6">
        <f t="shared" si="2"/>
        <v>89.036000000000001</v>
      </c>
      <c r="AU122"/>
    </row>
    <row r="123" spans="1:47">
      <c r="A123" t="s">
        <v>655</v>
      </c>
      <c r="B123" s="38" t="s">
        <v>37</v>
      </c>
      <c r="C123" s="39" t="s">
        <v>1581</v>
      </c>
      <c r="D123" s="39" t="s">
        <v>1582</v>
      </c>
      <c r="E123" s="6" t="s">
        <v>1589</v>
      </c>
      <c r="F123" s="6" t="s">
        <v>1588</v>
      </c>
      <c r="H123" s="6">
        <v>59.35</v>
      </c>
      <c r="I123" s="43">
        <v>18.067</v>
      </c>
      <c r="K123" s="6" t="s">
        <v>1599</v>
      </c>
      <c r="M123" s="6">
        <v>20</v>
      </c>
      <c r="N123" s="6">
        <v>20</v>
      </c>
      <c r="P123" s="17"/>
      <c r="Q123" s="17"/>
      <c r="R123" s="17"/>
      <c r="S123" s="6">
        <v>16</v>
      </c>
      <c r="T123" s="6">
        <v>8</v>
      </c>
      <c r="U123" t="s">
        <v>382</v>
      </c>
      <c r="V123" t="s">
        <v>382</v>
      </c>
      <c r="W123" s="17"/>
      <c r="X123" s="6">
        <v>45</v>
      </c>
      <c r="Y123" s="17"/>
      <c r="AH123" s="6" t="s">
        <v>1587</v>
      </c>
      <c r="AK123" s="6">
        <v>1.46</v>
      </c>
      <c r="AL123" s="6">
        <v>92.069000000000003</v>
      </c>
      <c r="AM123">
        <v>6</v>
      </c>
      <c r="AP123" s="6" t="s">
        <v>1592</v>
      </c>
      <c r="AQ123"/>
      <c r="AR123" s="6">
        <v>47.069000000000003</v>
      </c>
      <c r="AS123" s="6">
        <v>1.46</v>
      </c>
      <c r="AT123" s="6">
        <f t="shared" si="2"/>
        <v>92.069000000000003</v>
      </c>
      <c r="AU123"/>
    </row>
    <row r="124" spans="1:47">
      <c r="A124" t="s">
        <v>655</v>
      </c>
      <c r="B124" s="38" t="s">
        <v>37</v>
      </c>
      <c r="C124" s="39" t="s">
        <v>1581</v>
      </c>
      <c r="D124" s="39" t="s">
        <v>1582</v>
      </c>
      <c r="E124" s="6" t="s">
        <v>1589</v>
      </c>
      <c r="F124" s="6" t="s">
        <v>1588</v>
      </c>
      <c r="H124" s="6">
        <v>59.35</v>
      </c>
      <c r="I124" s="43">
        <v>18.067</v>
      </c>
      <c r="K124" s="6" t="s">
        <v>1599</v>
      </c>
      <c r="M124" s="6">
        <v>20</v>
      </c>
      <c r="N124" s="6">
        <v>20</v>
      </c>
      <c r="P124" s="17"/>
      <c r="Q124" s="17"/>
      <c r="R124" s="17"/>
      <c r="S124" s="6">
        <v>16</v>
      </c>
      <c r="T124" s="6">
        <v>8</v>
      </c>
      <c r="U124" t="s">
        <v>382</v>
      </c>
      <c r="V124" t="s">
        <v>382</v>
      </c>
      <c r="W124" s="17"/>
      <c r="X124" s="6">
        <v>45</v>
      </c>
      <c r="Y124" s="17"/>
      <c r="AH124" s="6" t="s">
        <v>1587</v>
      </c>
      <c r="AK124" s="6">
        <v>1.4990000000000001</v>
      </c>
      <c r="AL124" s="6">
        <v>95.051000000000002</v>
      </c>
      <c r="AM124">
        <v>6</v>
      </c>
      <c r="AP124" s="6" t="s">
        <v>1592</v>
      </c>
      <c r="AQ124"/>
      <c r="AR124" s="6">
        <v>50.051000000000002</v>
      </c>
      <c r="AS124" s="6">
        <v>1.4990000000000001</v>
      </c>
      <c r="AT124" s="6">
        <f t="shared" si="2"/>
        <v>95.051000000000002</v>
      </c>
      <c r="AU124"/>
    </row>
    <row r="125" spans="1:47">
      <c r="A125" t="s">
        <v>655</v>
      </c>
      <c r="B125" s="38" t="s">
        <v>37</v>
      </c>
      <c r="C125" s="39" t="s">
        <v>1581</v>
      </c>
      <c r="D125" s="39" t="s">
        <v>1582</v>
      </c>
      <c r="E125" s="6" t="s">
        <v>1589</v>
      </c>
      <c r="F125" s="6" t="s">
        <v>1588</v>
      </c>
      <c r="H125" s="6">
        <v>59.35</v>
      </c>
      <c r="I125" s="43">
        <v>18.067</v>
      </c>
      <c r="K125" s="6" t="s">
        <v>1599</v>
      </c>
      <c r="M125" s="6">
        <v>20</v>
      </c>
      <c r="N125" s="6">
        <v>20</v>
      </c>
      <c r="P125" s="17"/>
      <c r="Q125" s="17"/>
      <c r="R125" s="17"/>
      <c r="S125" s="6">
        <v>16</v>
      </c>
      <c r="T125" s="6">
        <v>8</v>
      </c>
      <c r="U125" t="s">
        <v>382</v>
      </c>
      <c r="V125" t="s">
        <v>382</v>
      </c>
      <c r="W125" s="17"/>
      <c r="X125" s="6">
        <v>45</v>
      </c>
      <c r="Y125" s="17"/>
      <c r="AH125" s="6" t="s">
        <v>1587</v>
      </c>
      <c r="AK125" s="6">
        <v>1.502</v>
      </c>
      <c r="AL125" s="6">
        <v>98.085000000000008</v>
      </c>
      <c r="AM125">
        <v>6</v>
      </c>
      <c r="AP125" s="6" t="s">
        <v>1592</v>
      </c>
      <c r="AQ125"/>
      <c r="AR125" s="6">
        <v>53.085000000000001</v>
      </c>
      <c r="AS125" s="6">
        <v>1.502</v>
      </c>
      <c r="AT125" s="6">
        <f t="shared" si="2"/>
        <v>98.085000000000008</v>
      </c>
      <c r="AU125"/>
    </row>
    <row r="126" spans="1:47">
      <c r="A126" t="s">
        <v>655</v>
      </c>
      <c r="B126" s="38" t="s">
        <v>37</v>
      </c>
      <c r="C126" s="39" t="s">
        <v>1581</v>
      </c>
      <c r="D126" s="39" t="s">
        <v>1582</v>
      </c>
      <c r="E126" s="6" t="s">
        <v>1589</v>
      </c>
      <c r="F126" s="6" t="s">
        <v>1588</v>
      </c>
      <c r="H126" s="6">
        <v>59.35</v>
      </c>
      <c r="I126" s="43">
        <v>18.067</v>
      </c>
      <c r="K126" s="6" t="s">
        <v>1599</v>
      </c>
      <c r="M126" s="6">
        <v>20</v>
      </c>
      <c r="N126" s="6">
        <v>20</v>
      </c>
      <c r="P126" s="17"/>
      <c r="Q126" s="17"/>
      <c r="R126" s="17"/>
      <c r="S126" s="6">
        <v>16</v>
      </c>
      <c r="T126" s="6">
        <v>8</v>
      </c>
      <c r="U126" t="s">
        <v>382</v>
      </c>
      <c r="V126" t="s">
        <v>382</v>
      </c>
      <c r="W126" s="17"/>
      <c r="X126" s="6">
        <v>45</v>
      </c>
      <c r="Y126" s="17"/>
      <c r="AH126" s="6" t="s">
        <v>1587</v>
      </c>
      <c r="AK126" s="6">
        <v>1.502</v>
      </c>
      <c r="AL126" s="6">
        <v>103.072</v>
      </c>
      <c r="AM126">
        <v>6</v>
      </c>
      <c r="AP126" s="6" t="s">
        <v>1592</v>
      </c>
      <c r="AQ126"/>
      <c r="AR126" s="6">
        <v>58.072000000000003</v>
      </c>
      <c r="AS126" s="6">
        <v>1.502</v>
      </c>
      <c r="AT126" s="6">
        <f t="shared" si="2"/>
        <v>103.072</v>
      </c>
      <c r="AU126"/>
    </row>
    <row r="127" spans="1:47">
      <c r="A127" t="s">
        <v>655</v>
      </c>
      <c r="B127" s="38" t="s">
        <v>37</v>
      </c>
      <c r="C127" s="39" t="s">
        <v>1581</v>
      </c>
      <c r="D127" s="39" t="s">
        <v>1582</v>
      </c>
      <c r="E127" s="6" t="s">
        <v>1589</v>
      </c>
      <c r="F127" s="6" t="s">
        <v>1588</v>
      </c>
      <c r="H127" s="6">
        <v>59.35</v>
      </c>
      <c r="I127" s="43">
        <v>18.067</v>
      </c>
      <c r="K127" s="6" t="s">
        <v>1599</v>
      </c>
      <c r="M127" s="6">
        <v>20</v>
      </c>
      <c r="N127" s="6">
        <v>20</v>
      </c>
      <c r="P127" s="17"/>
      <c r="Q127" s="17"/>
      <c r="R127" s="17"/>
      <c r="S127" s="6">
        <v>16</v>
      </c>
      <c r="T127" s="6">
        <v>8</v>
      </c>
      <c r="U127" t="s">
        <v>382</v>
      </c>
      <c r="V127" t="s">
        <v>382</v>
      </c>
      <c r="W127" s="17"/>
      <c r="X127" s="6">
        <v>45</v>
      </c>
      <c r="Y127" s="17"/>
      <c r="AH127" s="6" t="s">
        <v>1587</v>
      </c>
      <c r="AK127" s="6">
        <v>1.4990000000000001</v>
      </c>
      <c r="AL127" s="6">
        <v>106.10499999999999</v>
      </c>
      <c r="AM127">
        <v>6</v>
      </c>
      <c r="AP127" s="6" t="s">
        <v>1592</v>
      </c>
      <c r="AQ127"/>
      <c r="AR127" s="6">
        <v>61.104999999999997</v>
      </c>
      <c r="AS127" s="6">
        <v>1.4990000000000001</v>
      </c>
      <c r="AT127" s="6">
        <f t="shared" si="2"/>
        <v>106.10499999999999</v>
      </c>
      <c r="AU127"/>
    </row>
    <row r="128" spans="1:47">
      <c r="A128" t="s">
        <v>655</v>
      </c>
      <c r="B128" s="38" t="s">
        <v>37</v>
      </c>
      <c r="C128" s="39" t="s">
        <v>1581</v>
      </c>
      <c r="D128" s="39" t="s">
        <v>1582</v>
      </c>
      <c r="E128" s="38" t="s">
        <v>1583</v>
      </c>
      <c r="F128" s="39" t="s">
        <v>1584</v>
      </c>
      <c r="H128" s="24">
        <v>64</v>
      </c>
      <c r="I128" s="44">
        <v>11.5</v>
      </c>
      <c r="K128" s="6" t="s">
        <v>1599</v>
      </c>
      <c r="M128" s="6">
        <v>20</v>
      </c>
      <c r="N128" s="6">
        <v>20</v>
      </c>
      <c r="S128" s="6">
        <v>16</v>
      </c>
      <c r="T128" s="6">
        <v>8</v>
      </c>
      <c r="U128" t="s">
        <v>382</v>
      </c>
      <c r="V128" t="s">
        <v>382</v>
      </c>
      <c r="X128" s="6">
        <v>45</v>
      </c>
      <c r="AH128" s="6" t="s">
        <v>1587</v>
      </c>
      <c r="AK128" s="6">
        <v>3.0000000000000001E-3</v>
      </c>
      <c r="AL128" s="6">
        <v>48.984999999999999</v>
      </c>
      <c r="AM128">
        <v>6</v>
      </c>
      <c r="AP128" s="6" t="s">
        <v>1592</v>
      </c>
      <c r="AQ128"/>
      <c r="AR128" s="6">
        <v>3.9849999999999999</v>
      </c>
      <c r="AS128" s="6">
        <v>3.0000000000000001E-3</v>
      </c>
      <c r="AT128" s="6">
        <f t="shared" si="2"/>
        <v>48.984999999999999</v>
      </c>
      <c r="AU128"/>
    </row>
    <row r="129" spans="1:47">
      <c r="A129" t="s">
        <v>655</v>
      </c>
      <c r="B129" s="38" t="s">
        <v>37</v>
      </c>
      <c r="C129" s="39" t="s">
        <v>1581</v>
      </c>
      <c r="D129" s="39" t="s">
        <v>1582</v>
      </c>
      <c r="E129" s="38" t="s">
        <v>1583</v>
      </c>
      <c r="F129" s="39" t="s">
        <v>1584</v>
      </c>
      <c r="H129" s="24">
        <v>64</v>
      </c>
      <c r="I129" s="44">
        <v>11.5</v>
      </c>
      <c r="K129" s="6" t="s">
        <v>1599</v>
      </c>
      <c r="M129" s="6">
        <v>20</v>
      </c>
      <c r="N129" s="6">
        <v>20</v>
      </c>
      <c r="S129" s="6">
        <v>16</v>
      </c>
      <c r="T129" s="6">
        <v>8</v>
      </c>
      <c r="U129" t="s">
        <v>382</v>
      </c>
      <c r="V129" t="s">
        <v>382</v>
      </c>
      <c r="X129" s="6">
        <v>45</v>
      </c>
      <c r="AH129" s="6" t="s">
        <v>1587</v>
      </c>
      <c r="AK129" s="6">
        <v>3.0000000000000001E-3</v>
      </c>
      <c r="AL129" s="6">
        <v>52.994999999999997</v>
      </c>
      <c r="AM129">
        <v>6</v>
      </c>
      <c r="AP129" s="6" t="s">
        <v>1592</v>
      </c>
      <c r="AQ129"/>
      <c r="AR129" s="6">
        <v>7.9950000000000001</v>
      </c>
      <c r="AS129" s="6">
        <v>3.0000000000000001E-3</v>
      </c>
      <c r="AT129" s="6">
        <f t="shared" si="2"/>
        <v>52.994999999999997</v>
      </c>
      <c r="AU129"/>
    </row>
    <row r="130" spans="1:47">
      <c r="A130" t="s">
        <v>655</v>
      </c>
      <c r="B130" s="38" t="s">
        <v>37</v>
      </c>
      <c r="C130" s="39" t="s">
        <v>1581</v>
      </c>
      <c r="D130" s="39" t="s">
        <v>1582</v>
      </c>
      <c r="E130" s="38" t="s">
        <v>1583</v>
      </c>
      <c r="F130" s="39" t="s">
        <v>1584</v>
      </c>
      <c r="H130" s="24">
        <v>64</v>
      </c>
      <c r="I130" s="44">
        <v>11.5</v>
      </c>
      <c r="K130" s="6" t="s">
        <v>1599</v>
      </c>
      <c r="M130" s="6">
        <v>20</v>
      </c>
      <c r="N130" s="6">
        <v>20</v>
      </c>
      <c r="S130" s="6">
        <v>16</v>
      </c>
      <c r="T130" s="6">
        <v>8</v>
      </c>
      <c r="U130" t="s">
        <v>382</v>
      </c>
      <c r="V130" t="s">
        <v>382</v>
      </c>
      <c r="X130" s="6">
        <v>45</v>
      </c>
      <c r="AH130" s="6" t="s">
        <v>1587</v>
      </c>
      <c r="AK130" s="6">
        <v>3.0000000000000001E-3</v>
      </c>
      <c r="AL130" s="6">
        <v>55.977000000000004</v>
      </c>
      <c r="AM130">
        <v>6</v>
      </c>
      <c r="AP130" s="6" t="s">
        <v>1592</v>
      </c>
      <c r="AQ130"/>
      <c r="AR130" s="6">
        <v>10.977</v>
      </c>
      <c r="AS130" s="6">
        <v>3.0000000000000001E-3</v>
      </c>
      <c r="AT130" s="6">
        <f t="shared" si="2"/>
        <v>55.977000000000004</v>
      </c>
      <c r="AU130"/>
    </row>
    <row r="131" spans="1:47">
      <c r="A131" t="s">
        <v>655</v>
      </c>
      <c r="B131" s="38" t="s">
        <v>37</v>
      </c>
      <c r="C131" s="39" t="s">
        <v>1581</v>
      </c>
      <c r="D131" s="39" t="s">
        <v>1582</v>
      </c>
      <c r="E131" s="38" t="s">
        <v>1583</v>
      </c>
      <c r="F131" s="39" t="s">
        <v>1584</v>
      </c>
      <c r="H131" s="24">
        <v>64</v>
      </c>
      <c r="I131" s="44">
        <v>11.5</v>
      </c>
      <c r="K131" s="6" t="s">
        <v>1599</v>
      </c>
      <c r="M131" s="6">
        <v>20</v>
      </c>
      <c r="N131" s="6">
        <v>20</v>
      </c>
      <c r="S131" s="6">
        <v>16</v>
      </c>
      <c r="T131" s="6">
        <v>8</v>
      </c>
      <c r="U131" t="s">
        <v>382</v>
      </c>
      <c r="V131" t="s">
        <v>382</v>
      </c>
      <c r="X131" s="6">
        <v>45</v>
      </c>
      <c r="AH131" s="6" t="s">
        <v>1587</v>
      </c>
      <c r="AK131" s="6">
        <v>3.0000000000000001E-3</v>
      </c>
      <c r="AL131" s="6">
        <v>63.021000000000001</v>
      </c>
      <c r="AM131">
        <v>6</v>
      </c>
      <c r="AP131" s="6" t="s">
        <v>1592</v>
      </c>
      <c r="AQ131"/>
      <c r="AR131" s="6">
        <v>18.021000000000001</v>
      </c>
      <c r="AS131" s="6">
        <v>3.0000000000000001E-3</v>
      </c>
      <c r="AT131" s="6">
        <f t="shared" si="2"/>
        <v>63.021000000000001</v>
      </c>
      <c r="AU131"/>
    </row>
    <row r="132" spans="1:47">
      <c r="A132" t="s">
        <v>655</v>
      </c>
      <c r="B132" s="38" t="s">
        <v>37</v>
      </c>
      <c r="C132" s="39" t="s">
        <v>1581</v>
      </c>
      <c r="D132" s="39" t="s">
        <v>1582</v>
      </c>
      <c r="E132" s="38" t="s">
        <v>1583</v>
      </c>
      <c r="F132" s="39" t="s">
        <v>1584</v>
      </c>
      <c r="H132" s="24">
        <v>64</v>
      </c>
      <c r="I132" s="44">
        <v>11.5</v>
      </c>
      <c r="K132" s="6" t="s">
        <v>1599</v>
      </c>
      <c r="M132" s="6">
        <v>20</v>
      </c>
      <c r="N132" s="6">
        <v>20</v>
      </c>
      <c r="S132" s="6">
        <v>16</v>
      </c>
      <c r="T132" s="6">
        <v>8</v>
      </c>
      <c r="U132" t="s">
        <v>382</v>
      </c>
      <c r="V132" t="s">
        <v>382</v>
      </c>
      <c r="X132" s="6">
        <v>45</v>
      </c>
      <c r="AH132" s="6" t="s">
        <v>1587</v>
      </c>
      <c r="AK132" s="6">
        <v>8.5999999999999993E-2</v>
      </c>
      <c r="AL132" s="6">
        <v>69.036000000000001</v>
      </c>
      <c r="AM132">
        <v>6</v>
      </c>
      <c r="AP132" s="6" t="s">
        <v>1592</v>
      </c>
      <c r="AQ132"/>
      <c r="AR132" s="6">
        <v>24.036000000000001</v>
      </c>
      <c r="AS132" s="6">
        <v>8.5999999999999993E-2</v>
      </c>
      <c r="AT132" s="6">
        <f t="shared" si="2"/>
        <v>69.036000000000001</v>
      </c>
      <c r="AU132"/>
    </row>
    <row r="133" spans="1:47">
      <c r="A133" t="s">
        <v>655</v>
      </c>
      <c r="B133" s="38" t="s">
        <v>37</v>
      </c>
      <c r="C133" s="39" t="s">
        <v>1581</v>
      </c>
      <c r="D133" s="39" t="s">
        <v>1582</v>
      </c>
      <c r="E133" s="38" t="s">
        <v>1583</v>
      </c>
      <c r="F133" s="39" t="s">
        <v>1584</v>
      </c>
      <c r="H133" s="24">
        <v>64</v>
      </c>
      <c r="I133" s="44">
        <v>11.5</v>
      </c>
      <c r="K133" s="6" t="s">
        <v>1599</v>
      </c>
      <c r="M133" s="6">
        <v>20</v>
      </c>
      <c r="N133" s="6">
        <v>20</v>
      </c>
      <c r="S133" s="6">
        <v>16</v>
      </c>
      <c r="T133" s="6">
        <v>8</v>
      </c>
      <c r="U133" t="s">
        <v>382</v>
      </c>
      <c r="V133" t="s">
        <v>382</v>
      </c>
      <c r="X133" s="6">
        <v>45</v>
      </c>
      <c r="AH133" s="6" t="s">
        <v>1587</v>
      </c>
      <c r="AK133" s="6">
        <v>0.25700000000000001</v>
      </c>
      <c r="AL133" s="6">
        <v>81.015000000000001</v>
      </c>
      <c r="AM133">
        <v>6</v>
      </c>
      <c r="AP133" s="6" t="s">
        <v>1592</v>
      </c>
      <c r="AQ133"/>
      <c r="AR133" s="6">
        <v>36.015000000000001</v>
      </c>
      <c r="AS133" s="6">
        <v>0.25700000000000001</v>
      </c>
      <c r="AT133" s="6">
        <f t="shared" si="2"/>
        <v>81.015000000000001</v>
      </c>
      <c r="AU133"/>
    </row>
    <row r="134" spans="1:47">
      <c r="A134" t="s">
        <v>655</v>
      </c>
      <c r="B134" s="38" t="s">
        <v>37</v>
      </c>
      <c r="C134" s="39" t="s">
        <v>1581</v>
      </c>
      <c r="D134" s="39" t="s">
        <v>1582</v>
      </c>
      <c r="E134" s="38" t="s">
        <v>1583</v>
      </c>
      <c r="F134" s="39" t="s">
        <v>1584</v>
      </c>
      <c r="H134" s="24">
        <v>64</v>
      </c>
      <c r="I134" s="44">
        <v>11.5</v>
      </c>
      <c r="K134" s="6" t="s">
        <v>1599</v>
      </c>
      <c r="M134" s="6">
        <v>20</v>
      </c>
      <c r="N134" s="6">
        <v>20</v>
      </c>
      <c r="S134" s="6">
        <v>16</v>
      </c>
      <c r="T134" s="6">
        <v>8</v>
      </c>
      <c r="U134" t="s">
        <v>382</v>
      </c>
      <c r="V134" t="s">
        <v>382</v>
      </c>
      <c r="X134" s="6">
        <v>45</v>
      </c>
      <c r="AH134" s="6" t="s">
        <v>1587</v>
      </c>
      <c r="AK134" s="6">
        <v>0.254</v>
      </c>
      <c r="AL134" s="6">
        <v>84.049000000000007</v>
      </c>
      <c r="AM134">
        <v>6</v>
      </c>
      <c r="AP134" s="6" t="s">
        <v>1592</v>
      </c>
      <c r="AQ134"/>
      <c r="AR134" s="6">
        <v>39.048999999999999</v>
      </c>
      <c r="AS134" s="6">
        <v>0.254</v>
      </c>
      <c r="AT134" s="6">
        <f t="shared" si="2"/>
        <v>84.049000000000007</v>
      </c>
      <c r="AU134"/>
    </row>
    <row r="135" spans="1:47">
      <c r="A135" t="s">
        <v>655</v>
      </c>
      <c r="B135" s="38" t="s">
        <v>37</v>
      </c>
      <c r="C135" s="39" t="s">
        <v>1581</v>
      </c>
      <c r="D135" s="39" t="s">
        <v>1582</v>
      </c>
      <c r="E135" s="38" t="s">
        <v>1583</v>
      </c>
      <c r="F135" s="39" t="s">
        <v>1584</v>
      </c>
      <c r="H135" s="24">
        <v>64</v>
      </c>
      <c r="I135" s="44">
        <v>11.5</v>
      </c>
      <c r="K135" s="6" t="s">
        <v>1599</v>
      </c>
      <c r="M135" s="6">
        <v>20</v>
      </c>
      <c r="N135" s="6">
        <v>20</v>
      </c>
      <c r="S135" s="6">
        <v>16</v>
      </c>
      <c r="T135" s="6">
        <v>8</v>
      </c>
      <c r="U135" t="s">
        <v>382</v>
      </c>
      <c r="V135" t="s">
        <v>382</v>
      </c>
      <c r="X135" s="6">
        <v>45</v>
      </c>
      <c r="AH135" s="6" t="s">
        <v>1587</v>
      </c>
      <c r="AK135" s="6">
        <v>0.29699999999999999</v>
      </c>
      <c r="AL135" s="6">
        <v>86.054000000000002</v>
      </c>
      <c r="AM135">
        <v>6</v>
      </c>
      <c r="AP135" s="6" t="s">
        <v>1592</v>
      </c>
      <c r="AQ135"/>
      <c r="AR135" s="6">
        <v>41.054000000000002</v>
      </c>
      <c r="AS135" s="6">
        <v>0.29699999999999999</v>
      </c>
      <c r="AT135" s="6">
        <f t="shared" si="2"/>
        <v>86.054000000000002</v>
      </c>
      <c r="AU135"/>
    </row>
    <row r="136" spans="1:47">
      <c r="A136" t="s">
        <v>655</v>
      </c>
      <c r="B136" s="38" t="s">
        <v>37</v>
      </c>
      <c r="C136" s="39" t="s">
        <v>1581</v>
      </c>
      <c r="D136" s="39" t="s">
        <v>1582</v>
      </c>
      <c r="E136" s="38" t="s">
        <v>1583</v>
      </c>
      <c r="F136" s="39" t="s">
        <v>1584</v>
      </c>
      <c r="H136" s="24">
        <v>64</v>
      </c>
      <c r="I136" s="44">
        <v>11.5</v>
      </c>
      <c r="K136" s="6" t="s">
        <v>1599</v>
      </c>
      <c r="M136" s="6">
        <v>20</v>
      </c>
      <c r="N136" s="6">
        <v>20</v>
      </c>
      <c r="S136" s="6">
        <v>16</v>
      </c>
      <c r="T136" s="6">
        <v>8</v>
      </c>
      <c r="U136" t="s">
        <v>382</v>
      </c>
      <c r="V136" t="s">
        <v>382</v>
      </c>
      <c r="X136" s="6">
        <v>45</v>
      </c>
      <c r="AH136" s="6" t="s">
        <v>1587</v>
      </c>
      <c r="AK136" s="6">
        <v>0.34300000000000003</v>
      </c>
      <c r="AL136" s="6">
        <v>89.036000000000001</v>
      </c>
      <c r="AM136">
        <v>6</v>
      </c>
      <c r="AP136" s="6" t="s">
        <v>1592</v>
      </c>
      <c r="AQ136"/>
      <c r="AR136" s="6">
        <v>44.036000000000001</v>
      </c>
      <c r="AS136" s="6">
        <v>0.34300000000000003</v>
      </c>
      <c r="AT136" s="6">
        <f t="shared" si="2"/>
        <v>89.036000000000001</v>
      </c>
      <c r="AU136"/>
    </row>
    <row r="137" spans="1:47">
      <c r="A137" t="s">
        <v>655</v>
      </c>
      <c r="B137" s="38" t="s">
        <v>37</v>
      </c>
      <c r="C137" s="39" t="s">
        <v>1581</v>
      </c>
      <c r="D137" s="39" t="s">
        <v>1582</v>
      </c>
      <c r="E137" s="38" t="s">
        <v>1583</v>
      </c>
      <c r="F137" s="39" t="s">
        <v>1584</v>
      </c>
      <c r="H137" s="24">
        <v>64</v>
      </c>
      <c r="I137" s="44">
        <v>11.5</v>
      </c>
      <c r="K137" s="6" t="s">
        <v>1599</v>
      </c>
      <c r="M137" s="6">
        <v>20</v>
      </c>
      <c r="N137" s="6">
        <v>20</v>
      </c>
      <c r="S137" s="6">
        <v>16</v>
      </c>
      <c r="T137" s="6">
        <v>8</v>
      </c>
      <c r="U137" t="s">
        <v>382</v>
      </c>
      <c r="V137" t="s">
        <v>382</v>
      </c>
      <c r="X137" s="6">
        <v>45</v>
      </c>
      <c r="AH137" s="6" t="s">
        <v>1587</v>
      </c>
      <c r="AK137" s="6">
        <v>0.34599999999999997</v>
      </c>
      <c r="AL137" s="6">
        <v>92.069000000000003</v>
      </c>
      <c r="AM137">
        <v>6</v>
      </c>
      <c r="AP137" s="6" t="s">
        <v>1592</v>
      </c>
      <c r="AQ137"/>
      <c r="AR137" s="6">
        <v>47.069000000000003</v>
      </c>
      <c r="AS137" s="6">
        <v>0.34599999999999997</v>
      </c>
      <c r="AT137" s="6">
        <f t="shared" si="2"/>
        <v>92.069000000000003</v>
      </c>
      <c r="AU137"/>
    </row>
    <row r="138" spans="1:47">
      <c r="A138" t="s">
        <v>655</v>
      </c>
      <c r="B138" s="38" t="s">
        <v>37</v>
      </c>
      <c r="C138" s="39" t="s">
        <v>1581</v>
      </c>
      <c r="D138" s="39" t="s">
        <v>1582</v>
      </c>
      <c r="E138" s="38" t="s">
        <v>1583</v>
      </c>
      <c r="F138" s="39" t="s">
        <v>1584</v>
      </c>
      <c r="H138" s="24">
        <v>64</v>
      </c>
      <c r="I138" s="44">
        <v>11.5</v>
      </c>
      <c r="K138" s="6" t="s">
        <v>1599</v>
      </c>
      <c r="M138" s="6">
        <v>20</v>
      </c>
      <c r="N138" s="6">
        <v>20</v>
      </c>
      <c r="S138" s="6">
        <v>16</v>
      </c>
      <c r="T138" s="6">
        <v>8</v>
      </c>
      <c r="U138" t="s">
        <v>382</v>
      </c>
      <c r="V138" t="s">
        <v>382</v>
      </c>
      <c r="X138" s="6">
        <v>45</v>
      </c>
      <c r="AH138" s="6" t="s">
        <v>1587</v>
      </c>
      <c r="AK138" s="6">
        <v>0.34599999999999997</v>
      </c>
      <c r="AL138" s="6">
        <v>95.051000000000002</v>
      </c>
      <c r="AM138">
        <v>6</v>
      </c>
      <c r="AP138" s="6" t="s">
        <v>1592</v>
      </c>
      <c r="AQ138"/>
      <c r="AR138" s="6">
        <v>50.051000000000002</v>
      </c>
      <c r="AS138" s="6">
        <v>0.34599999999999997</v>
      </c>
      <c r="AT138" s="6">
        <f t="shared" si="2"/>
        <v>95.051000000000002</v>
      </c>
      <c r="AU138"/>
    </row>
    <row r="139" spans="1:47">
      <c r="A139" t="s">
        <v>655</v>
      </c>
      <c r="B139" s="38" t="s">
        <v>37</v>
      </c>
      <c r="C139" s="39" t="s">
        <v>1581</v>
      </c>
      <c r="D139" s="39" t="s">
        <v>1582</v>
      </c>
      <c r="E139" s="38" t="s">
        <v>1583</v>
      </c>
      <c r="F139" s="39" t="s">
        <v>1584</v>
      </c>
      <c r="H139" s="24">
        <v>64</v>
      </c>
      <c r="I139" s="44">
        <v>11.5</v>
      </c>
      <c r="K139" s="6" t="s">
        <v>1599</v>
      </c>
      <c r="M139" s="6">
        <v>20</v>
      </c>
      <c r="N139" s="6">
        <v>20</v>
      </c>
      <c r="S139" s="6">
        <v>16</v>
      </c>
      <c r="T139" s="6">
        <v>8</v>
      </c>
      <c r="U139" t="s">
        <v>382</v>
      </c>
      <c r="V139" t="s">
        <v>382</v>
      </c>
      <c r="X139" s="6">
        <v>45</v>
      </c>
      <c r="AH139" s="6" t="s">
        <v>1587</v>
      </c>
      <c r="AK139" s="6">
        <v>0.34300000000000003</v>
      </c>
      <c r="AL139" s="6">
        <v>98.085000000000008</v>
      </c>
      <c r="AM139">
        <v>6</v>
      </c>
      <c r="AP139" s="6" t="s">
        <v>1592</v>
      </c>
      <c r="AQ139"/>
      <c r="AR139" s="6">
        <v>53.085000000000001</v>
      </c>
      <c r="AS139" s="6">
        <v>0.34300000000000003</v>
      </c>
      <c r="AT139" s="6">
        <f t="shared" si="2"/>
        <v>98.085000000000008</v>
      </c>
      <c r="AU139"/>
    </row>
    <row r="140" spans="1:47">
      <c r="A140" t="s">
        <v>655</v>
      </c>
      <c r="B140" s="38" t="s">
        <v>37</v>
      </c>
      <c r="C140" s="39" t="s">
        <v>1581</v>
      </c>
      <c r="D140" s="39" t="s">
        <v>1582</v>
      </c>
      <c r="E140" s="38" t="s">
        <v>1583</v>
      </c>
      <c r="F140" s="39" t="s">
        <v>1584</v>
      </c>
      <c r="H140" s="24">
        <v>64</v>
      </c>
      <c r="I140" s="44">
        <v>11.5</v>
      </c>
      <c r="K140" s="6" t="s">
        <v>1599</v>
      </c>
      <c r="M140" s="6">
        <v>20</v>
      </c>
      <c r="N140" s="6">
        <v>20</v>
      </c>
      <c r="S140" s="6">
        <v>16</v>
      </c>
      <c r="T140" s="6">
        <v>8</v>
      </c>
      <c r="U140" t="s">
        <v>382</v>
      </c>
      <c r="V140" t="s">
        <v>382</v>
      </c>
      <c r="X140" s="6">
        <v>45</v>
      </c>
      <c r="AH140" s="6" t="s">
        <v>1587</v>
      </c>
      <c r="AK140" s="6">
        <v>0.34300000000000003</v>
      </c>
      <c r="AL140" s="6">
        <v>103.072</v>
      </c>
      <c r="AM140">
        <v>6</v>
      </c>
      <c r="AP140" s="6" t="s">
        <v>1592</v>
      </c>
      <c r="AQ140"/>
      <c r="AR140" s="6">
        <v>58.072000000000003</v>
      </c>
      <c r="AS140" s="6">
        <v>0.34300000000000003</v>
      </c>
      <c r="AT140" s="6">
        <f t="shared" si="2"/>
        <v>103.072</v>
      </c>
      <c r="AU140"/>
    </row>
    <row r="141" spans="1:47">
      <c r="A141" t="s">
        <v>655</v>
      </c>
      <c r="B141" s="38" t="s">
        <v>37</v>
      </c>
      <c r="C141" s="39" t="s">
        <v>1581</v>
      </c>
      <c r="D141" s="39" t="s">
        <v>1582</v>
      </c>
      <c r="E141" s="38" t="s">
        <v>1583</v>
      </c>
      <c r="F141" s="39" t="s">
        <v>1584</v>
      </c>
      <c r="H141" s="24">
        <v>64</v>
      </c>
      <c r="I141" s="44">
        <v>11.5</v>
      </c>
      <c r="K141" s="6" t="s">
        <v>1599</v>
      </c>
      <c r="M141" s="6">
        <v>20</v>
      </c>
      <c r="N141" s="6">
        <v>20</v>
      </c>
      <c r="S141" s="6">
        <v>16</v>
      </c>
      <c r="T141" s="6">
        <v>8</v>
      </c>
      <c r="U141" t="s">
        <v>382</v>
      </c>
      <c r="V141" t="s">
        <v>382</v>
      </c>
      <c r="X141" s="6">
        <v>45</v>
      </c>
      <c r="AH141" s="6" t="s">
        <v>1587</v>
      </c>
      <c r="AK141" s="6">
        <v>0.34599999999999997</v>
      </c>
      <c r="AL141" s="6">
        <v>106.10499999999999</v>
      </c>
      <c r="AM141">
        <v>6</v>
      </c>
      <c r="AP141" s="6" t="s">
        <v>1592</v>
      </c>
      <c r="AQ141"/>
      <c r="AR141" s="6">
        <v>61.104999999999997</v>
      </c>
      <c r="AS141" s="6">
        <v>0.34599999999999997</v>
      </c>
      <c r="AT141" s="6">
        <f t="shared" si="2"/>
        <v>106.10499999999999</v>
      </c>
      <c r="AU141"/>
    </row>
    <row r="142" spans="1:47">
      <c r="A142" t="s">
        <v>655</v>
      </c>
      <c r="B142" s="38" t="s">
        <v>37</v>
      </c>
      <c r="C142" s="39" t="s">
        <v>1581</v>
      </c>
      <c r="D142" s="39" t="s">
        <v>1582</v>
      </c>
      <c r="E142" s="6" t="s">
        <v>1589</v>
      </c>
      <c r="F142" s="6" t="s">
        <v>1588</v>
      </c>
      <c r="H142" s="6">
        <v>59.35</v>
      </c>
      <c r="I142" s="43">
        <v>18.067</v>
      </c>
      <c r="K142" s="6" t="s">
        <v>1599</v>
      </c>
      <c r="L142" s="6" t="s">
        <v>1600</v>
      </c>
      <c r="M142" s="6">
        <v>20</v>
      </c>
      <c r="N142" s="6">
        <v>20</v>
      </c>
      <c r="P142" s="19"/>
      <c r="Q142" s="19"/>
      <c r="R142" s="19"/>
      <c r="S142" s="6">
        <v>16</v>
      </c>
      <c r="T142" s="6">
        <v>8</v>
      </c>
      <c r="U142" t="s">
        <v>1591</v>
      </c>
      <c r="V142" t="s">
        <v>1591</v>
      </c>
      <c r="W142" s="19"/>
      <c r="X142" s="6">
        <v>75</v>
      </c>
      <c r="Y142" s="19"/>
      <c r="Z142" s="19"/>
      <c r="AA142" s="19"/>
      <c r="AB142" s="19"/>
      <c r="AC142" s="19"/>
      <c r="AH142" s="6" t="s">
        <v>1587</v>
      </c>
      <c r="AK142" s="6">
        <v>-4.0000000000000001E-3</v>
      </c>
      <c r="AL142" s="6">
        <v>77.007999999999996</v>
      </c>
      <c r="AM142">
        <v>6</v>
      </c>
      <c r="AP142" s="6" t="s">
        <v>1593</v>
      </c>
      <c r="AQ142"/>
      <c r="AR142" s="6">
        <v>2.008</v>
      </c>
      <c r="AS142" s="6">
        <v>0</v>
      </c>
      <c r="AT142" s="6">
        <f>AR142+75</f>
        <v>77.007999999999996</v>
      </c>
      <c r="AU142"/>
    </row>
    <row r="143" spans="1:47">
      <c r="A143" t="s">
        <v>655</v>
      </c>
      <c r="B143" s="38" t="s">
        <v>37</v>
      </c>
      <c r="C143" s="39" t="s">
        <v>1581</v>
      </c>
      <c r="D143" s="39" t="s">
        <v>1582</v>
      </c>
      <c r="E143" s="6" t="s">
        <v>1589</v>
      </c>
      <c r="F143" s="6" t="s">
        <v>1588</v>
      </c>
      <c r="H143" s="6">
        <v>59.35</v>
      </c>
      <c r="I143" s="43">
        <v>18.067</v>
      </c>
      <c r="K143" s="6" t="s">
        <v>1599</v>
      </c>
      <c r="L143" s="6" t="s">
        <v>1600</v>
      </c>
      <c r="M143" s="6">
        <v>20</v>
      </c>
      <c r="N143" s="6">
        <v>20</v>
      </c>
      <c r="S143" s="6">
        <v>16</v>
      </c>
      <c r="T143" s="6">
        <v>8</v>
      </c>
      <c r="U143" t="s">
        <v>1591</v>
      </c>
      <c r="V143" t="s">
        <v>1591</v>
      </c>
      <c r="X143" s="6">
        <v>75</v>
      </c>
      <c r="AH143" s="6" t="s">
        <v>1587</v>
      </c>
      <c r="AK143" s="6">
        <v>-8.0000000000000002E-3</v>
      </c>
      <c r="AL143" s="6">
        <v>78.974999999999994</v>
      </c>
      <c r="AM143">
        <v>6</v>
      </c>
      <c r="AP143" s="6" t="s">
        <v>1593</v>
      </c>
      <c r="AQ143"/>
      <c r="AR143" s="6">
        <v>3.9750000000000001</v>
      </c>
      <c r="AS143" s="6">
        <v>0</v>
      </c>
      <c r="AT143" s="6">
        <f t="shared" ref="AT143:AT193" si="3">AR143+75</f>
        <v>78.974999999999994</v>
      </c>
      <c r="AU143"/>
    </row>
    <row r="144" spans="1:47">
      <c r="A144" t="s">
        <v>655</v>
      </c>
      <c r="B144" s="38" t="s">
        <v>37</v>
      </c>
      <c r="C144" s="39" t="s">
        <v>1581</v>
      </c>
      <c r="D144" s="39" t="s">
        <v>1582</v>
      </c>
      <c r="E144" s="6" t="s">
        <v>1589</v>
      </c>
      <c r="F144" s="6" t="s">
        <v>1588</v>
      </c>
      <c r="H144" s="6">
        <v>59.35</v>
      </c>
      <c r="I144" s="43">
        <v>18.067</v>
      </c>
      <c r="K144" s="6" t="s">
        <v>1599</v>
      </c>
      <c r="L144" s="6" t="s">
        <v>1600</v>
      </c>
      <c r="M144" s="6">
        <v>20</v>
      </c>
      <c r="N144" s="6">
        <v>20</v>
      </c>
      <c r="S144" s="6">
        <v>16</v>
      </c>
      <c r="T144" s="6">
        <v>8</v>
      </c>
      <c r="U144" t="s">
        <v>1591</v>
      </c>
      <c r="V144" t="s">
        <v>1591</v>
      </c>
      <c r="X144" s="6">
        <v>75</v>
      </c>
      <c r="AH144" s="6" t="s">
        <v>1587</v>
      </c>
      <c r="AK144" s="6">
        <v>-4.0000000000000001E-3</v>
      </c>
      <c r="AL144" s="6">
        <v>81.986999999999995</v>
      </c>
      <c r="AM144">
        <v>6</v>
      </c>
      <c r="AP144" s="6" t="s">
        <v>1593</v>
      </c>
      <c r="AQ144"/>
      <c r="AR144" s="6">
        <v>6.9870000000000001</v>
      </c>
      <c r="AS144" s="6">
        <v>0</v>
      </c>
      <c r="AT144" s="6">
        <f t="shared" si="3"/>
        <v>81.986999999999995</v>
      </c>
      <c r="AU144"/>
    </row>
    <row r="145" spans="1:47">
      <c r="A145" t="s">
        <v>655</v>
      </c>
      <c r="B145" s="38" t="s">
        <v>37</v>
      </c>
      <c r="C145" s="39" t="s">
        <v>1581</v>
      </c>
      <c r="D145" s="39" t="s">
        <v>1582</v>
      </c>
      <c r="E145" s="6" t="s">
        <v>1589</v>
      </c>
      <c r="F145" s="6" t="s">
        <v>1588</v>
      </c>
      <c r="H145" s="6">
        <v>59.35</v>
      </c>
      <c r="I145" s="43">
        <v>18.067</v>
      </c>
      <c r="K145" s="6" t="s">
        <v>1599</v>
      </c>
      <c r="L145" s="6" t="s">
        <v>1600</v>
      </c>
      <c r="M145" s="6">
        <v>20</v>
      </c>
      <c r="N145" s="6">
        <v>20</v>
      </c>
      <c r="S145" s="6">
        <v>16</v>
      </c>
      <c r="T145" s="6">
        <v>8</v>
      </c>
      <c r="U145" t="s">
        <v>1591</v>
      </c>
      <c r="V145" t="s">
        <v>1591</v>
      </c>
      <c r="X145" s="6">
        <v>75</v>
      </c>
      <c r="AH145" s="6" t="s">
        <v>1587</v>
      </c>
      <c r="AK145" s="6">
        <v>-4.0000000000000001E-3</v>
      </c>
      <c r="AL145" s="6">
        <v>85.042000000000002</v>
      </c>
      <c r="AM145">
        <v>6</v>
      </c>
      <c r="AP145" s="6" t="s">
        <v>1593</v>
      </c>
      <c r="AQ145"/>
      <c r="AR145" s="6">
        <v>10.042</v>
      </c>
      <c r="AS145" s="6">
        <v>0</v>
      </c>
      <c r="AT145" s="6">
        <f t="shared" si="3"/>
        <v>85.042000000000002</v>
      </c>
      <c r="AU145"/>
    </row>
    <row r="146" spans="1:47">
      <c r="A146" t="s">
        <v>655</v>
      </c>
      <c r="B146" s="38" t="s">
        <v>37</v>
      </c>
      <c r="C146" s="39" t="s">
        <v>1581</v>
      </c>
      <c r="D146" s="39" t="s">
        <v>1582</v>
      </c>
      <c r="E146" s="6" t="s">
        <v>1589</v>
      </c>
      <c r="F146" s="6" t="s">
        <v>1588</v>
      </c>
      <c r="H146" s="6">
        <v>59.35</v>
      </c>
      <c r="I146" s="43">
        <v>18.067</v>
      </c>
      <c r="K146" s="6" t="s">
        <v>1599</v>
      </c>
      <c r="L146" s="6" t="s">
        <v>1600</v>
      </c>
      <c r="M146" s="6">
        <v>20</v>
      </c>
      <c r="N146" s="6">
        <v>20</v>
      </c>
      <c r="P146" s="17"/>
      <c r="Q146" s="17"/>
      <c r="R146" s="17"/>
      <c r="S146" s="6">
        <v>16</v>
      </c>
      <c r="T146" s="6">
        <v>8</v>
      </c>
      <c r="U146" t="s">
        <v>1591</v>
      </c>
      <c r="V146" t="s">
        <v>1591</v>
      </c>
      <c r="W146" s="17"/>
      <c r="X146" s="6">
        <v>75</v>
      </c>
      <c r="Y146" s="17"/>
      <c r="AH146" s="6" t="s">
        <v>1587</v>
      </c>
      <c r="AK146" s="6">
        <v>0.29099999999999998</v>
      </c>
      <c r="AL146" s="6">
        <v>88.013000000000005</v>
      </c>
      <c r="AM146">
        <v>6</v>
      </c>
      <c r="AP146" s="6" t="s">
        <v>1593</v>
      </c>
      <c r="AQ146"/>
      <c r="AR146" s="6">
        <v>13.013</v>
      </c>
      <c r="AS146" s="6">
        <v>0.29099999999999998</v>
      </c>
      <c r="AT146" s="6">
        <f t="shared" si="3"/>
        <v>88.013000000000005</v>
      </c>
      <c r="AU146"/>
    </row>
    <row r="147" spans="1:47">
      <c r="A147" t="s">
        <v>655</v>
      </c>
      <c r="B147" s="38" t="s">
        <v>37</v>
      </c>
      <c r="C147" s="39" t="s">
        <v>1581</v>
      </c>
      <c r="D147" s="39" t="s">
        <v>1582</v>
      </c>
      <c r="E147" s="6" t="s">
        <v>1589</v>
      </c>
      <c r="F147" s="6" t="s">
        <v>1588</v>
      </c>
      <c r="H147" s="6">
        <v>59.35</v>
      </c>
      <c r="I147" s="43">
        <v>18.067</v>
      </c>
      <c r="K147" s="6" t="s">
        <v>1599</v>
      </c>
      <c r="L147" s="6" t="s">
        <v>1600</v>
      </c>
      <c r="M147" s="6">
        <v>20</v>
      </c>
      <c r="N147" s="6">
        <v>20</v>
      </c>
      <c r="P147" s="17"/>
      <c r="Q147" s="17"/>
      <c r="R147" s="17"/>
      <c r="S147" s="6">
        <v>16</v>
      </c>
      <c r="T147" s="6">
        <v>8</v>
      </c>
      <c r="U147" t="s">
        <v>1591</v>
      </c>
      <c r="V147" t="s">
        <v>1591</v>
      </c>
      <c r="W147" s="17"/>
      <c r="X147" s="6">
        <v>75</v>
      </c>
      <c r="Y147" s="17"/>
      <c r="AH147" s="6" t="s">
        <v>1587</v>
      </c>
      <c r="AK147" s="6">
        <v>0.92100000000000004</v>
      </c>
      <c r="AL147" s="6">
        <v>91.025000000000006</v>
      </c>
      <c r="AM147">
        <v>6</v>
      </c>
      <c r="AP147" s="6" t="s">
        <v>1593</v>
      </c>
      <c r="AQ147"/>
      <c r="AR147" s="6">
        <v>16.024999999999999</v>
      </c>
      <c r="AS147" s="6">
        <v>0.92100000000000004</v>
      </c>
      <c r="AT147" s="6">
        <f t="shared" si="3"/>
        <v>91.025000000000006</v>
      </c>
      <c r="AU147"/>
    </row>
    <row r="148" spans="1:47">
      <c r="A148" t="s">
        <v>655</v>
      </c>
      <c r="B148" s="38" t="s">
        <v>37</v>
      </c>
      <c r="C148" s="39" t="s">
        <v>1581</v>
      </c>
      <c r="D148" s="39" t="s">
        <v>1582</v>
      </c>
      <c r="E148" s="6" t="s">
        <v>1589</v>
      </c>
      <c r="F148" s="6" t="s">
        <v>1588</v>
      </c>
      <c r="H148" s="6">
        <v>59.35</v>
      </c>
      <c r="I148" s="43">
        <v>18.067</v>
      </c>
      <c r="K148" s="6" t="s">
        <v>1599</v>
      </c>
      <c r="L148" s="6" t="s">
        <v>1600</v>
      </c>
      <c r="M148" s="6">
        <v>20</v>
      </c>
      <c r="N148" s="6">
        <v>20</v>
      </c>
      <c r="P148" s="17"/>
      <c r="Q148" s="17"/>
      <c r="R148" s="17"/>
      <c r="S148" s="6">
        <v>16</v>
      </c>
      <c r="T148" s="6">
        <v>8</v>
      </c>
      <c r="U148" t="s">
        <v>1591</v>
      </c>
      <c r="V148" t="s">
        <v>1591</v>
      </c>
      <c r="W148" s="17"/>
      <c r="X148" s="6">
        <v>75</v>
      </c>
      <c r="Y148" s="17"/>
      <c r="AH148" s="6" t="s">
        <v>1587</v>
      </c>
      <c r="AK148" s="6">
        <v>1.17</v>
      </c>
      <c r="AL148" s="6">
        <v>96.004000000000005</v>
      </c>
      <c r="AM148">
        <v>6</v>
      </c>
      <c r="AP148" s="6" t="s">
        <v>1593</v>
      </c>
      <c r="AQ148"/>
      <c r="AR148" s="6">
        <v>21.004000000000001</v>
      </c>
      <c r="AS148" s="6">
        <v>1.17</v>
      </c>
      <c r="AT148" s="6">
        <f t="shared" si="3"/>
        <v>96.004000000000005</v>
      </c>
      <c r="AU148"/>
    </row>
    <row r="149" spans="1:47">
      <c r="A149" t="s">
        <v>655</v>
      </c>
      <c r="B149" s="38" t="s">
        <v>37</v>
      </c>
      <c r="C149" s="39" t="s">
        <v>1581</v>
      </c>
      <c r="D149" s="39" t="s">
        <v>1582</v>
      </c>
      <c r="E149" s="6" t="s">
        <v>1589</v>
      </c>
      <c r="F149" s="6" t="s">
        <v>1588</v>
      </c>
      <c r="H149" s="6">
        <v>59.35</v>
      </c>
      <c r="I149" s="43">
        <v>18.067</v>
      </c>
      <c r="K149" s="6" t="s">
        <v>1599</v>
      </c>
      <c r="L149" s="6" t="s">
        <v>1600</v>
      </c>
      <c r="M149" s="6">
        <v>20</v>
      </c>
      <c r="N149" s="6">
        <v>20</v>
      </c>
      <c r="P149" s="17"/>
      <c r="Q149" s="17"/>
      <c r="R149" s="17"/>
      <c r="S149" s="6">
        <v>16</v>
      </c>
      <c r="T149" s="6">
        <v>8</v>
      </c>
      <c r="U149" t="s">
        <v>1591</v>
      </c>
      <c r="V149" t="s">
        <v>1591</v>
      </c>
      <c r="W149" s="17"/>
      <c r="X149" s="6">
        <v>75</v>
      </c>
      <c r="Y149" s="17"/>
      <c r="AH149" s="6" t="s">
        <v>1587</v>
      </c>
      <c r="AK149" s="6">
        <v>1.756</v>
      </c>
      <c r="AL149" s="6">
        <v>98.974999999999994</v>
      </c>
      <c r="AM149">
        <v>6</v>
      </c>
      <c r="AP149" s="6" t="s">
        <v>1593</v>
      </c>
      <c r="AQ149"/>
      <c r="AR149" s="6">
        <v>23.975000000000001</v>
      </c>
      <c r="AS149" s="6">
        <v>1.756</v>
      </c>
      <c r="AT149" s="6">
        <f t="shared" si="3"/>
        <v>98.974999999999994</v>
      </c>
      <c r="AU149"/>
    </row>
    <row r="150" spans="1:47">
      <c r="A150" t="s">
        <v>655</v>
      </c>
      <c r="B150" s="38" t="s">
        <v>37</v>
      </c>
      <c r="C150" s="39" t="s">
        <v>1581</v>
      </c>
      <c r="D150" s="39" t="s">
        <v>1582</v>
      </c>
      <c r="E150" s="6" t="s">
        <v>1589</v>
      </c>
      <c r="F150" s="6" t="s">
        <v>1588</v>
      </c>
      <c r="H150" s="6">
        <v>59.35</v>
      </c>
      <c r="I150" s="43">
        <v>18.067</v>
      </c>
      <c r="K150" s="6" t="s">
        <v>1599</v>
      </c>
      <c r="L150" s="6" t="s">
        <v>1600</v>
      </c>
      <c r="M150" s="6">
        <v>20</v>
      </c>
      <c r="N150" s="6">
        <v>20</v>
      </c>
      <c r="P150" s="17"/>
      <c r="Q150" s="17"/>
      <c r="R150" s="17"/>
      <c r="S150" s="6">
        <v>16</v>
      </c>
      <c r="T150" s="6">
        <v>8</v>
      </c>
      <c r="U150" t="s">
        <v>1591</v>
      </c>
      <c r="V150" t="s">
        <v>1591</v>
      </c>
      <c r="W150" s="17"/>
      <c r="X150" s="6">
        <v>75</v>
      </c>
      <c r="Y150" s="17"/>
      <c r="AH150" s="6" t="s">
        <v>1587</v>
      </c>
      <c r="AK150" s="6">
        <v>1.7989999999999999</v>
      </c>
      <c r="AL150" s="6">
        <v>103.996</v>
      </c>
      <c r="AM150">
        <v>6</v>
      </c>
      <c r="AP150" s="6" t="s">
        <v>1593</v>
      </c>
      <c r="AQ150"/>
      <c r="AR150" s="6">
        <v>28.995999999999999</v>
      </c>
      <c r="AS150" s="6">
        <v>1.7989999999999999</v>
      </c>
      <c r="AT150" s="6">
        <f t="shared" si="3"/>
        <v>103.996</v>
      </c>
      <c r="AU150"/>
    </row>
    <row r="151" spans="1:47">
      <c r="A151" t="s">
        <v>655</v>
      </c>
      <c r="B151" s="38" t="s">
        <v>37</v>
      </c>
      <c r="C151" s="39" t="s">
        <v>1581</v>
      </c>
      <c r="D151" s="39" t="s">
        <v>1582</v>
      </c>
      <c r="E151" s="6" t="s">
        <v>1589</v>
      </c>
      <c r="F151" s="6" t="s">
        <v>1588</v>
      </c>
      <c r="H151" s="6">
        <v>59.35</v>
      </c>
      <c r="I151" s="43">
        <v>18.067</v>
      </c>
      <c r="K151" s="6" t="s">
        <v>1599</v>
      </c>
      <c r="L151" s="6" t="s">
        <v>1600</v>
      </c>
      <c r="M151" s="6">
        <v>20</v>
      </c>
      <c r="N151" s="6">
        <v>20</v>
      </c>
      <c r="P151" s="17"/>
      <c r="Q151" s="17"/>
      <c r="R151" s="17"/>
      <c r="S151" s="6">
        <v>16</v>
      </c>
      <c r="T151" s="6">
        <v>8</v>
      </c>
      <c r="U151" t="s">
        <v>1591</v>
      </c>
      <c r="V151" t="s">
        <v>1591</v>
      </c>
      <c r="W151" s="17"/>
      <c r="X151" s="6">
        <v>75</v>
      </c>
      <c r="Y151" s="17"/>
      <c r="AH151" s="6" t="s">
        <v>1587</v>
      </c>
      <c r="AK151" s="6">
        <v>1.7989999999999999</v>
      </c>
      <c r="AL151" s="6">
        <v>106.04599999999999</v>
      </c>
      <c r="AM151">
        <v>6</v>
      </c>
      <c r="AP151" s="6" t="s">
        <v>1593</v>
      </c>
      <c r="AQ151"/>
      <c r="AR151" s="6">
        <v>31.045999999999999</v>
      </c>
      <c r="AS151" s="6">
        <v>1.7989999999999999</v>
      </c>
      <c r="AT151" s="6">
        <f t="shared" si="3"/>
        <v>106.04599999999999</v>
      </c>
      <c r="AU151"/>
    </row>
    <row r="152" spans="1:47">
      <c r="A152" t="s">
        <v>655</v>
      </c>
      <c r="B152" s="38" t="s">
        <v>37</v>
      </c>
      <c r="C152" s="39" t="s">
        <v>1581</v>
      </c>
      <c r="D152" s="39" t="s">
        <v>1582</v>
      </c>
      <c r="E152" s="6" t="s">
        <v>1589</v>
      </c>
      <c r="F152" s="6" t="s">
        <v>1588</v>
      </c>
      <c r="H152" s="6">
        <v>59.35</v>
      </c>
      <c r="I152" s="43">
        <v>18.067</v>
      </c>
      <c r="K152" s="6" t="s">
        <v>1599</v>
      </c>
      <c r="L152" s="6" t="s">
        <v>1600</v>
      </c>
      <c r="M152" s="6">
        <v>20</v>
      </c>
      <c r="N152" s="6">
        <v>20</v>
      </c>
      <c r="P152" s="17"/>
      <c r="Q152" s="17"/>
      <c r="R152" s="17"/>
      <c r="S152" s="6">
        <v>16</v>
      </c>
      <c r="T152" s="6">
        <v>8</v>
      </c>
      <c r="U152" t="s">
        <v>1591</v>
      </c>
      <c r="V152" t="s">
        <v>1591</v>
      </c>
      <c r="W152" s="17"/>
      <c r="X152" s="6">
        <v>75</v>
      </c>
      <c r="Y152" s="17"/>
      <c r="AH152" s="6" t="s">
        <v>1587</v>
      </c>
      <c r="AK152" s="6">
        <v>1.7949999999999999</v>
      </c>
      <c r="AL152" s="6">
        <v>109.059</v>
      </c>
      <c r="AM152">
        <v>6</v>
      </c>
      <c r="AP152" s="6" t="s">
        <v>1593</v>
      </c>
      <c r="AQ152"/>
      <c r="AR152" s="6">
        <v>34.058999999999997</v>
      </c>
      <c r="AS152" s="6">
        <v>1.7949999999999999</v>
      </c>
      <c r="AT152" s="6">
        <f t="shared" si="3"/>
        <v>109.059</v>
      </c>
      <c r="AU152"/>
    </row>
    <row r="153" spans="1:47">
      <c r="A153" t="s">
        <v>655</v>
      </c>
      <c r="B153" s="38" t="s">
        <v>37</v>
      </c>
      <c r="C153" s="39" t="s">
        <v>1581</v>
      </c>
      <c r="D153" s="39" t="s">
        <v>1582</v>
      </c>
      <c r="E153" s="6" t="s">
        <v>1589</v>
      </c>
      <c r="F153" s="6" t="s">
        <v>1588</v>
      </c>
      <c r="H153" s="6">
        <v>59.35</v>
      </c>
      <c r="I153" s="43">
        <v>18.067</v>
      </c>
      <c r="K153" s="6" t="s">
        <v>1599</v>
      </c>
      <c r="L153" s="6" t="s">
        <v>1600</v>
      </c>
      <c r="M153" s="6">
        <v>20</v>
      </c>
      <c r="N153" s="6">
        <v>20</v>
      </c>
      <c r="P153" s="17"/>
      <c r="Q153" s="17"/>
      <c r="R153" s="17"/>
      <c r="S153" s="6">
        <v>16</v>
      </c>
      <c r="T153" s="6">
        <v>8</v>
      </c>
      <c r="U153" t="s">
        <v>1591</v>
      </c>
      <c r="V153" t="s">
        <v>1591</v>
      </c>
      <c r="W153" s="17"/>
      <c r="X153" s="6">
        <v>75</v>
      </c>
      <c r="Y153" s="17"/>
      <c r="AH153" s="6" t="s">
        <v>1587</v>
      </c>
      <c r="AK153" s="6">
        <v>1.7909999999999999</v>
      </c>
      <c r="AL153" s="6">
        <v>111.02500000000001</v>
      </c>
      <c r="AM153">
        <v>6</v>
      </c>
      <c r="AP153" s="6" t="s">
        <v>1593</v>
      </c>
      <c r="AQ153"/>
      <c r="AR153" s="6">
        <v>36.024999999999999</v>
      </c>
      <c r="AS153" s="6">
        <v>1.7909999999999999</v>
      </c>
      <c r="AT153" s="6">
        <f t="shared" si="3"/>
        <v>111.02500000000001</v>
      </c>
      <c r="AU153"/>
    </row>
    <row r="154" spans="1:47">
      <c r="A154" t="s">
        <v>655</v>
      </c>
      <c r="B154" s="38" t="s">
        <v>37</v>
      </c>
      <c r="C154" s="39" t="s">
        <v>1581</v>
      </c>
      <c r="D154" s="39" t="s">
        <v>1582</v>
      </c>
      <c r="E154" s="6" t="s">
        <v>1589</v>
      </c>
      <c r="F154" s="6" t="s">
        <v>1588</v>
      </c>
      <c r="H154" s="6">
        <v>59.35</v>
      </c>
      <c r="I154" s="43">
        <v>18.067</v>
      </c>
      <c r="K154" s="6" t="s">
        <v>1599</v>
      </c>
      <c r="M154" s="6">
        <v>20</v>
      </c>
      <c r="N154" s="6">
        <v>20</v>
      </c>
      <c r="P154" s="17"/>
      <c r="Q154" s="17"/>
      <c r="R154" s="17"/>
      <c r="S154" s="6">
        <v>16</v>
      </c>
      <c r="T154" s="6">
        <v>8</v>
      </c>
      <c r="U154" t="s">
        <v>1591</v>
      </c>
      <c r="V154" t="s">
        <v>1591</v>
      </c>
      <c r="W154" s="17"/>
      <c r="X154" s="6">
        <v>75</v>
      </c>
      <c r="Y154" s="17"/>
      <c r="AH154" s="6" t="s">
        <v>1587</v>
      </c>
      <c r="AK154" s="6">
        <v>1.7949999999999999</v>
      </c>
      <c r="AL154" s="6">
        <v>116.04599999999999</v>
      </c>
      <c r="AM154">
        <v>6</v>
      </c>
      <c r="AP154" s="6" t="s">
        <v>1593</v>
      </c>
      <c r="AQ154"/>
      <c r="AR154" s="6">
        <v>41.045999999999999</v>
      </c>
      <c r="AS154" s="6">
        <v>1.7949999999999999</v>
      </c>
      <c r="AT154" s="6">
        <f t="shared" si="3"/>
        <v>116.04599999999999</v>
      </c>
      <c r="AU154"/>
    </row>
    <row r="155" spans="1:47">
      <c r="A155" t="s">
        <v>655</v>
      </c>
      <c r="B155" s="38" t="s">
        <v>37</v>
      </c>
      <c r="C155" s="39" t="s">
        <v>1581</v>
      </c>
      <c r="D155" s="39" t="s">
        <v>1582</v>
      </c>
      <c r="E155" s="38" t="s">
        <v>1583</v>
      </c>
      <c r="F155" s="39" t="s">
        <v>1584</v>
      </c>
      <c r="H155" s="24">
        <v>64</v>
      </c>
      <c r="I155" s="44">
        <v>11.5</v>
      </c>
      <c r="K155" s="6" t="s">
        <v>1599</v>
      </c>
      <c r="M155" s="6">
        <v>20</v>
      </c>
      <c r="N155" s="6">
        <v>20</v>
      </c>
      <c r="P155" s="17"/>
      <c r="Q155" s="17"/>
      <c r="R155" s="17"/>
      <c r="S155" s="6">
        <v>16</v>
      </c>
      <c r="T155" s="6">
        <v>8</v>
      </c>
      <c r="U155" t="s">
        <v>382</v>
      </c>
      <c r="V155" t="s">
        <v>382</v>
      </c>
      <c r="W155" s="17"/>
      <c r="X155" s="6">
        <v>75</v>
      </c>
      <c r="Y155" s="17"/>
      <c r="AH155" s="6" t="s">
        <v>1587</v>
      </c>
      <c r="AK155" s="6">
        <v>-8.0000000000000002E-3</v>
      </c>
      <c r="AL155" s="6">
        <v>77.007999999999996</v>
      </c>
      <c r="AM155">
        <v>6</v>
      </c>
      <c r="AP155" s="6" t="s">
        <v>1593</v>
      </c>
      <c r="AQ155"/>
      <c r="AR155" s="6">
        <v>2.008</v>
      </c>
      <c r="AS155" s="6">
        <v>0</v>
      </c>
      <c r="AT155" s="6">
        <f t="shared" si="3"/>
        <v>77.007999999999996</v>
      </c>
      <c r="AU155"/>
    </row>
    <row r="156" spans="1:47">
      <c r="A156" t="s">
        <v>655</v>
      </c>
      <c r="B156" s="38" t="s">
        <v>37</v>
      </c>
      <c r="C156" s="39" t="s">
        <v>1581</v>
      </c>
      <c r="D156" s="39" t="s">
        <v>1582</v>
      </c>
      <c r="E156" s="38" t="s">
        <v>1583</v>
      </c>
      <c r="F156" s="39" t="s">
        <v>1584</v>
      </c>
      <c r="H156" s="24">
        <v>64</v>
      </c>
      <c r="I156" s="44">
        <v>11.5</v>
      </c>
      <c r="K156" s="6" t="s">
        <v>1599</v>
      </c>
      <c r="M156" s="6">
        <v>20</v>
      </c>
      <c r="N156" s="6">
        <v>20</v>
      </c>
      <c r="P156" s="17"/>
      <c r="Q156" s="17"/>
      <c r="R156" s="17"/>
      <c r="S156" s="6">
        <v>16</v>
      </c>
      <c r="T156" s="6">
        <v>8</v>
      </c>
      <c r="U156" t="s">
        <v>382</v>
      </c>
      <c r="V156" t="s">
        <v>382</v>
      </c>
      <c r="W156" s="17"/>
      <c r="X156" s="6">
        <v>75</v>
      </c>
      <c r="Y156" s="17"/>
      <c r="AH156" s="6" t="s">
        <v>1587</v>
      </c>
      <c r="AK156" s="6">
        <v>-4.0000000000000001E-3</v>
      </c>
      <c r="AL156" s="6">
        <v>79.016999999999996</v>
      </c>
      <c r="AM156">
        <v>6</v>
      </c>
      <c r="AP156" s="6" t="s">
        <v>1593</v>
      </c>
      <c r="AQ156"/>
      <c r="AR156" s="6">
        <v>4.0170000000000003</v>
      </c>
      <c r="AS156" s="6">
        <v>0</v>
      </c>
      <c r="AT156" s="6">
        <f t="shared" si="3"/>
        <v>79.016999999999996</v>
      </c>
      <c r="AU156"/>
    </row>
    <row r="157" spans="1:47">
      <c r="A157" t="s">
        <v>655</v>
      </c>
      <c r="B157" s="38" t="s">
        <v>37</v>
      </c>
      <c r="C157" s="39" t="s">
        <v>1581</v>
      </c>
      <c r="D157" s="39" t="s">
        <v>1582</v>
      </c>
      <c r="E157" s="38" t="s">
        <v>1583</v>
      </c>
      <c r="F157" s="39" t="s">
        <v>1584</v>
      </c>
      <c r="H157" s="24">
        <v>64</v>
      </c>
      <c r="I157" s="44">
        <v>11.5</v>
      </c>
      <c r="K157" s="6" t="s">
        <v>1599</v>
      </c>
      <c r="M157" s="6">
        <v>20</v>
      </c>
      <c r="N157" s="6">
        <v>20</v>
      </c>
      <c r="P157" s="17"/>
      <c r="Q157" s="17"/>
      <c r="R157" s="17"/>
      <c r="S157" s="6">
        <v>16</v>
      </c>
      <c r="T157" s="6">
        <v>8</v>
      </c>
      <c r="U157" t="s">
        <v>382</v>
      </c>
      <c r="V157" t="s">
        <v>382</v>
      </c>
      <c r="W157" s="17"/>
      <c r="X157" s="6">
        <v>75</v>
      </c>
      <c r="Y157" s="17"/>
      <c r="AH157" s="6" t="s">
        <v>1587</v>
      </c>
      <c r="AK157" s="6">
        <v>-4.0000000000000001E-3</v>
      </c>
      <c r="AL157" s="6">
        <v>81.986999999999995</v>
      </c>
      <c r="AM157">
        <v>6</v>
      </c>
      <c r="AP157" s="6" t="s">
        <v>1593</v>
      </c>
      <c r="AQ157"/>
      <c r="AR157" s="6">
        <v>6.9870000000000001</v>
      </c>
      <c r="AS157" s="6">
        <v>0</v>
      </c>
      <c r="AT157" s="6">
        <f t="shared" si="3"/>
        <v>81.986999999999995</v>
      </c>
      <c r="AU157"/>
    </row>
    <row r="158" spans="1:47">
      <c r="A158" t="s">
        <v>655</v>
      </c>
      <c r="B158" s="38" t="s">
        <v>37</v>
      </c>
      <c r="C158" s="39" t="s">
        <v>1581</v>
      </c>
      <c r="D158" s="39" t="s">
        <v>1582</v>
      </c>
      <c r="E158" s="38" t="s">
        <v>1583</v>
      </c>
      <c r="F158" s="39" t="s">
        <v>1584</v>
      </c>
      <c r="H158" s="24">
        <v>64</v>
      </c>
      <c r="I158" s="44">
        <v>11.5</v>
      </c>
      <c r="K158" s="6" t="s">
        <v>1599</v>
      </c>
      <c r="M158" s="6">
        <v>20</v>
      </c>
      <c r="N158" s="6">
        <v>20</v>
      </c>
      <c r="P158" s="17"/>
      <c r="Q158" s="17"/>
      <c r="R158" s="17"/>
      <c r="S158" s="6">
        <v>16</v>
      </c>
      <c r="T158" s="6">
        <v>8</v>
      </c>
      <c r="U158" t="s">
        <v>382</v>
      </c>
      <c r="V158" t="s">
        <v>382</v>
      </c>
      <c r="W158" s="17"/>
      <c r="X158" s="6">
        <v>75</v>
      </c>
      <c r="Y158" s="17"/>
      <c r="AH158" s="6" t="s">
        <v>1587</v>
      </c>
      <c r="AK158" s="6">
        <v>-8.0000000000000002E-3</v>
      </c>
      <c r="AL158" s="6">
        <v>85</v>
      </c>
      <c r="AM158">
        <v>6</v>
      </c>
      <c r="AP158" s="6" t="s">
        <v>1593</v>
      </c>
      <c r="AQ158"/>
      <c r="AR158" s="6">
        <v>10</v>
      </c>
      <c r="AS158" s="6">
        <v>0</v>
      </c>
      <c r="AT158" s="6">
        <f t="shared" si="3"/>
        <v>85</v>
      </c>
      <c r="AU158"/>
    </row>
    <row r="159" spans="1:47">
      <c r="A159" t="s">
        <v>655</v>
      </c>
      <c r="B159" s="38" t="s">
        <v>37</v>
      </c>
      <c r="C159" s="39" t="s">
        <v>1581</v>
      </c>
      <c r="D159" s="39" t="s">
        <v>1582</v>
      </c>
      <c r="E159" s="38" t="s">
        <v>1583</v>
      </c>
      <c r="F159" s="39" t="s">
        <v>1584</v>
      </c>
      <c r="H159" s="24">
        <v>64</v>
      </c>
      <c r="I159" s="44">
        <v>11.5</v>
      </c>
      <c r="K159" s="6" t="s">
        <v>1599</v>
      </c>
      <c r="M159" s="6">
        <v>20</v>
      </c>
      <c r="N159" s="6">
        <v>20</v>
      </c>
      <c r="P159" s="17"/>
      <c r="Q159" s="17"/>
      <c r="R159" s="17"/>
      <c r="S159" s="6">
        <v>16</v>
      </c>
      <c r="T159" s="6">
        <v>8</v>
      </c>
      <c r="U159" t="s">
        <v>382</v>
      </c>
      <c r="V159" t="s">
        <v>382</v>
      </c>
      <c r="W159" s="17"/>
      <c r="X159" s="6">
        <v>75</v>
      </c>
      <c r="Y159" s="17"/>
      <c r="AH159" s="6" t="s">
        <v>1587</v>
      </c>
      <c r="AK159" s="6">
        <v>-4.0000000000000001E-3</v>
      </c>
      <c r="AL159" s="6">
        <v>87.971000000000004</v>
      </c>
      <c r="AM159">
        <v>6</v>
      </c>
      <c r="AP159" s="6" t="s">
        <v>1593</v>
      </c>
      <c r="AQ159"/>
      <c r="AR159" s="6">
        <v>12.971</v>
      </c>
      <c r="AS159" s="6">
        <v>0</v>
      </c>
      <c r="AT159" s="6">
        <f t="shared" si="3"/>
        <v>87.971000000000004</v>
      </c>
      <c r="AU159"/>
    </row>
    <row r="160" spans="1:47">
      <c r="A160" t="s">
        <v>655</v>
      </c>
      <c r="B160" s="38" t="s">
        <v>37</v>
      </c>
      <c r="C160" s="39" t="s">
        <v>1581</v>
      </c>
      <c r="D160" s="39" t="s">
        <v>1582</v>
      </c>
      <c r="E160" s="38" t="s">
        <v>1583</v>
      </c>
      <c r="F160" s="39" t="s">
        <v>1584</v>
      </c>
      <c r="H160" s="24">
        <v>64</v>
      </c>
      <c r="I160" s="44">
        <v>11.5</v>
      </c>
      <c r="K160" s="6" t="s">
        <v>1599</v>
      </c>
      <c r="M160" s="6">
        <v>20</v>
      </c>
      <c r="N160" s="6">
        <v>20</v>
      </c>
      <c r="P160" s="17"/>
      <c r="Q160" s="17"/>
      <c r="R160" s="17"/>
      <c r="S160" s="6">
        <v>16</v>
      </c>
      <c r="T160" s="6">
        <v>8</v>
      </c>
      <c r="U160" t="s">
        <v>382</v>
      </c>
      <c r="V160" t="s">
        <v>382</v>
      </c>
      <c r="W160" s="17"/>
      <c r="X160" s="6">
        <v>75</v>
      </c>
      <c r="Y160" s="17"/>
      <c r="AH160" s="6" t="s">
        <v>1587</v>
      </c>
      <c r="AK160" s="6">
        <v>0</v>
      </c>
      <c r="AL160" s="6">
        <v>91.025000000000006</v>
      </c>
      <c r="AM160">
        <v>6</v>
      </c>
      <c r="AP160" s="6" t="s">
        <v>1593</v>
      </c>
      <c r="AQ160"/>
      <c r="AR160" s="6">
        <v>16.024999999999999</v>
      </c>
      <c r="AS160" s="6">
        <v>0</v>
      </c>
      <c r="AT160" s="6">
        <f t="shared" si="3"/>
        <v>91.025000000000006</v>
      </c>
      <c r="AU160"/>
    </row>
    <row r="161" spans="1:47">
      <c r="A161" t="s">
        <v>655</v>
      </c>
      <c r="B161" s="38" t="s">
        <v>37</v>
      </c>
      <c r="C161" s="39" t="s">
        <v>1581</v>
      </c>
      <c r="D161" s="39" t="s">
        <v>1582</v>
      </c>
      <c r="E161" s="38" t="s">
        <v>1583</v>
      </c>
      <c r="F161" s="39" t="s">
        <v>1584</v>
      </c>
      <c r="H161" s="24">
        <v>64</v>
      </c>
      <c r="I161" s="44">
        <v>11.5</v>
      </c>
      <c r="K161" s="6" t="s">
        <v>1599</v>
      </c>
      <c r="M161" s="6">
        <v>20</v>
      </c>
      <c r="N161" s="6">
        <v>20</v>
      </c>
      <c r="P161" s="17"/>
      <c r="Q161" s="17"/>
      <c r="R161" s="17"/>
      <c r="S161" s="6">
        <v>16</v>
      </c>
      <c r="T161" s="6">
        <v>8</v>
      </c>
      <c r="U161" t="s">
        <v>382</v>
      </c>
      <c r="V161" t="s">
        <v>382</v>
      </c>
      <c r="W161" s="17"/>
      <c r="X161" s="6">
        <v>75</v>
      </c>
      <c r="Y161" s="17"/>
      <c r="AH161" s="6" t="s">
        <v>1587</v>
      </c>
      <c r="AK161" s="6">
        <v>-4.0000000000000001E-3</v>
      </c>
      <c r="AL161" s="6">
        <v>96.004000000000005</v>
      </c>
      <c r="AM161">
        <v>6</v>
      </c>
      <c r="AP161" s="6" t="s">
        <v>1593</v>
      </c>
      <c r="AQ161"/>
      <c r="AR161" s="6">
        <v>21.004000000000001</v>
      </c>
      <c r="AS161" s="6">
        <v>0</v>
      </c>
      <c r="AT161" s="6">
        <f t="shared" si="3"/>
        <v>96.004000000000005</v>
      </c>
      <c r="AU161"/>
    </row>
    <row r="162" spans="1:47">
      <c r="A162" t="s">
        <v>655</v>
      </c>
      <c r="B162" s="38" t="s">
        <v>37</v>
      </c>
      <c r="C162" s="39" t="s">
        <v>1581</v>
      </c>
      <c r="D162" s="39" t="s">
        <v>1582</v>
      </c>
      <c r="E162" s="38" t="s">
        <v>1583</v>
      </c>
      <c r="F162" s="39" t="s">
        <v>1584</v>
      </c>
      <c r="H162" s="24">
        <v>64</v>
      </c>
      <c r="I162" s="44">
        <v>11.5</v>
      </c>
      <c r="K162" s="6" t="s">
        <v>1599</v>
      </c>
      <c r="M162" s="6">
        <v>20</v>
      </c>
      <c r="N162" s="6">
        <v>20</v>
      </c>
      <c r="P162" s="17"/>
      <c r="Q162" s="17"/>
      <c r="R162" s="17"/>
      <c r="S162" s="6">
        <v>16</v>
      </c>
      <c r="T162" s="6">
        <v>8</v>
      </c>
      <c r="U162" t="s">
        <v>382</v>
      </c>
      <c r="V162" t="s">
        <v>382</v>
      </c>
      <c r="W162" s="17"/>
      <c r="X162" s="6">
        <v>75</v>
      </c>
      <c r="Y162" s="17"/>
      <c r="AH162" s="6" t="s">
        <v>1587</v>
      </c>
      <c r="AK162" s="6">
        <v>0</v>
      </c>
      <c r="AL162" s="6">
        <v>99.016999999999996</v>
      </c>
      <c r="AM162">
        <v>6</v>
      </c>
      <c r="AP162" s="6" t="s">
        <v>1593</v>
      </c>
      <c r="AQ162"/>
      <c r="AR162" s="6">
        <v>24.016999999999999</v>
      </c>
      <c r="AS162" s="6">
        <v>0</v>
      </c>
      <c r="AT162" s="6">
        <f t="shared" si="3"/>
        <v>99.016999999999996</v>
      </c>
      <c r="AU162"/>
    </row>
    <row r="163" spans="1:47">
      <c r="A163" t="s">
        <v>655</v>
      </c>
      <c r="B163" s="38" t="s">
        <v>37</v>
      </c>
      <c r="C163" s="39" t="s">
        <v>1581</v>
      </c>
      <c r="D163" s="39" t="s">
        <v>1582</v>
      </c>
      <c r="E163" s="38" t="s">
        <v>1583</v>
      </c>
      <c r="F163" s="39" t="s">
        <v>1584</v>
      </c>
      <c r="H163" s="24">
        <v>64</v>
      </c>
      <c r="I163" s="44">
        <v>11.5</v>
      </c>
      <c r="K163" s="6" t="s">
        <v>1599</v>
      </c>
      <c r="M163" s="6">
        <v>20</v>
      </c>
      <c r="N163" s="6">
        <v>20</v>
      </c>
      <c r="P163" s="17"/>
      <c r="Q163" s="17"/>
      <c r="R163" s="17"/>
      <c r="S163" s="6">
        <v>16</v>
      </c>
      <c r="T163" s="6">
        <v>8</v>
      </c>
      <c r="U163" t="s">
        <v>382</v>
      </c>
      <c r="V163" t="s">
        <v>382</v>
      </c>
      <c r="W163" s="17"/>
      <c r="X163" s="6">
        <v>75</v>
      </c>
      <c r="Y163" s="17"/>
      <c r="AH163" s="6" t="s">
        <v>1587</v>
      </c>
      <c r="AK163" s="6">
        <v>0</v>
      </c>
      <c r="AL163" s="6">
        <v>103.996</v>
      </c>
      <c r="AM163">
        <v>6</v>
      </c>
      <c r="AP163" s="6" t="s">
        <v>1593</v>
      </c>
      <c r="AQ163"/>
      <c r="AR163" s="6">
        <v>28.995999999999999</v>
      </c>
      <c r="AS163" s="6">
        <v>0</v>
      </c>
      <c r="AT163" s="6">
        <f t="shared" si="3"/>
        <v>103.996</v>
      </c>
      <c r="AU163"/>
    </row>
    <row r="164" spans="1:47">
      <c r="A164" t="s">
        <v>655</v>
      </c>
      <c r="B164" s="38" t="s">
        <v>37</v>
      </c>
      <c r="C164" s="39" t="s">
        <v>1581</v>
      </c>
      <c r="D164" s="39" t="s">
        <v>1582</v>
      </c>
      <c r="E164" s="38" t="s">
        <v>1583</v>
      </c>
      <c r="F164" s="39" t="s">
        <v>1584</v>
      </c>
      <c r="H164" s="24">
        <v>64</v>
      </c>
      <c r="I164" s="44">
        <v>11.5</v>
      </c>
      <c r="K164" s="6" t="s">
        <v>1599</v>
      </c>
      <c r="M164" s="6">
        <v>20</v>
      </c>
      <c r="N164" s="6">
        <v>20</v>
      </c>
      <c r="P164" s="17"/>
      <c r="Q164" s="17"/>
      <c r="R164" s="17"/>
      <c r="S164" s="6">
        <v>16</v>
      </c>
      <c r="T164" s="6">
        <v>8</v>
      </c>
      <c r="U164" t="s">
        <v>382</v>
      </c>
      <c r="V164" t="s">
        <v>382</v>
      </c>
      <c r="W164" s="17"/>
      <c r="X164" s="6">
        <v>75</v>
      </c>
      <c r="Y164" s="17"/>
      <c r="AH164" s="6" t="s">
        <v>1587</v>
      </c>
      <c r="AK164" s="6">
        <v>-4.0000000000000001E-3</v>
      </c>
      <c r="AL164" s="6">
        <v>106.04599999999999</v>
      </c>
      <c r="AM164">
        <v>6</v>
      </c>
      <c r="AP164" s="6" t="s">
        <v>1593</v>
      </c>
      <c r="AQ164"/>
      <c r="AR164" s="6">
        <v>31.045999999999999</v>
      </c>
      <c r="AS164" s="6">
        <v>0</v>
      </c>
      <c r="AT164" s="6">
        <f t="shared" si="3"/>
        <v>106.04599999999999</v>
      </c>
      <c r="AU164"/>
    </row>
    <row r="165" spans="1:47">
      <c r="A165" t="s">
        <v>655</v>
      </c>
      <c r="B165" s="38" t="s">
        <v>37</v>
      </c>
      <c r="C165" s="39" t="s">
        <v>1581</v>
      </c>
      <c r="D165" s="39" t="s">
        <v>1582</v>
      </c>
      <c r="E165" s="38" t="s">
        <v>1583</v>
      </c>
      <c r="F165" s="39" t="s">
        <v>1584</v>
      </c>
      <c r="H165" s="24">
        <v>64</v>
      </c>
      <c r="I165" s="44">
        <v>11.5</v>
      </c>
      <c r="K165" s="6" t="s">
        <v>1599</v>
      </c>
      <c r="M165" s="6">
        <v>20</v>
      </c>
      <c r="N165" s="6">
        <v>20</v>
      </c>
      <c r="P165" s="17"/>
      <c r="Q165" s="17"/>
      <c r="R165" s="17"/>
      <c r="S165" s="6">
        <v>16</v>
      </c>
      <c r="T165" s="6">
        <v>8</v>
      </c>
      <c r="U165" t="s">
        <v>382</v>
      </c>
      <c r="V165" t="s">
        <v>382</v>
      </c>
      <c r="W165" s="17"/>
      <c r="X165" s="6">
        <v>75</v>
      </c>
      <c r="Y165" s="17"/>
      <c r="AH165" s="6" t="s">
        <v>1587</v>
      </c>
      <c r="AK165" s="6">
        <v>-4.0000000000000001E-3</v>
      </c>
      <c r="AL165" s="6">
        <v>109.017</v>
      </c>
      <c r="AM165">
        <v>6</v>
      </c>
      <c r="AP165" s="6" t="s">
        <v>1593</v>
      </c>
      <c r="AQ165"/>
      <c r="AR165" s="6">
        <v>34.017000000000003</v>
      </c>
      <c r="AS165" s="6">
        <v>0</v>
      </c>
      <c r="AT165" s="6">
        <f t="shared" si="3"/>
        <v>109.017</v>
      </c>
      <c r="AU165"/>
    </row>
    <row r="166" spans="1:47">
      <c r="A166" t="s">
        <v>655</v>
      </c>
      <c r="B166" s="38" t="s">
        <v>37</v>
      </c>
      <c r="C166" s="39" t="s">
        <v>1581</v>
      </c>
      <c r="D166" s="39" t="s">
        <v>1582</v>
      </c>
      <c r="E166" s="38" t="s">
        <v>1583</v>
      </c>
      <c r="F166" s="39" t="s">
        <v>1584</v>
      </c>
      <c r="H166" s="24">
        <v>64</v>
      </c>
      <c r="I166" s="44">
        <v>11.5</v>
      </c>
      <c r="K166" s="6" t="s">
        <v>1599</v>
      </c>
      <c r="M166" s="6">
        <v>20</v>
      </c>
      <c r="N166" s="6">
        <v>20</v>
      </c>
      <c r="P166" s="17"/>
      <c r="Q166" s="17"/>
      <c r="R166" s="17"/>
      <c r="S166" s="6">
        <v>16</v>
      </c>
      <c r="T166" s="6">
        <v>8</v>
      </c>
      <c r="U166" t="s">
        <v>382</v>
      </c>
      <c r="V166" t="s">
        <v>382</v>
      </c>
      <c r="W166" s="17"/>
      <c r="X166" s="6">
        <v>75</v>
      </c>
      <c r="Y166" s="17"/>
      <c r="AH166" s="6" t="s">
        <v>1587</v>
      </c>
      <c r="AK166" s="6">
        <v>-4.0000000000000001E-3</v>
      </c>
      <c r="AL166" s="6">
        <v>110.983</v>
      </c>
      <c r="AM166">
        <v>6</v>
      </c>
      <c r="AP166" s="6" t="s">
        <v>1593</v>
      </c>
      <c r="AQ166"/>
      <c r="AR166" s="6">
        <v>35.982999999999997</v>
      </c>
      <c r="AS166" s="6">
        <v>0</v>
      </c>
      <c r="AT166" s="6">
        <f t="shared" si="3"/>
        <v>110.983</v>
      </c>
      <c r="AU166"/>
    </row>
    <row r="167" spans="1:47">
      <c r="A167" t="s">
        <v>655</v>
      </c>
      <c r="B167" s="38" t="s">
        <v>37</v>
      </c>
      <c r="C167" s="39" t="s">
        <v>1581</v>
      </c>
      <c r="D167" s="39" t="s">
        <v>1582</v>
      </c>
      <c r="E167" s="38" t="s">
        <v>1583</v>
      </c>
      <c r="F167" s="39" t="s">
        <v>1584</v>
      </c>
      <c r="H167" s="24">
        <v>64</v>
      </c>
      <c r="I167" s="44">
        <v>11.5</v>
      </c>
      <c r="K167" s="6" t="s">
        <v>1599</v>
      </c>
      <c r="M167" s="6">
        <v>20</v>
      </c>
      <c r="N167" s="6">
        <v>20</v>
      </c>
      <c r="P167" s="17"/>
      <c r="Q167" s="17"/>
      <c r="R167" s="17"/>
      <c r="S167" s="6">
        <v>16</v>
      </c>
      <c r="T167" s="6">
        <v>8</v>
      </c>
      <c r="U167" t="s">
        <v>382</v>
      </c>
      <c r="V167" t="s">
        <v>382</v>
      </c>
      <c r="W167" s="17"/>
      <c r="X167" s="6">
        <v>75</v>
      </c>
      <c r="Y167" s="17"/>
      <c r="AH167" s="6" t="s">
        <v>1587</v>
      </c>
      <c r="AK167" s="6">
        <v>-4.0000000000000001E-3</v>
      </c>
      <c r="AL167" s="6">
        <v>116.04599999999999</v>
      </c>
      <c r="AM167">
        <v>6</v>
      </c>
      <c r="AP167" s="6" t="s">
        <v>1593</v>
      </c>
      <c r="AQ167"/>
      <c r="AR167" s="6">
        <v>41.045999999999999</v>
      </c>
      <c r="AS167" s="6">
        <v>0</v>
      </c>
      <c r="AT167" s="6">
        <f t="shared" si="3"/>
        <v>116.04599999999999</v>
      </c>
      <c r="AU167"/>
    </row>
    <row r="168" spans="1:47">
      <c r="A168" t="s">
        <v>655</v>
      </c>
      <c r="B168" s="38" t="s">
        <v>37</v>
      </c>
      <c r="C168" s="39" t="s">
        <v>1581</v>
      </c>
      <c r="D168" s="39" t="s">
        <v>1582</v>
      </c>
      <c r="E168" s="6" t="s">
        <v>1589</v>
      </c>
      <c r="F168" s="6" t="s">
        <v>1588</v>
      </c>
      <c r="H168" s="6">
        <v>59.35</v>
      </c>
      <c r="I168" s="43">
        <v>18.067</v>
      </c>
      <c r="K168" s="6" t="s">
        <v>1599</v>
      </c>
      <c r="M168" s="6">
        <v>20</v>
      </c>
      <c r="N168" s="6">
        <v>20</v>
      </c>
      <c r="P168" s="17"/>
      <c r="Q168" s="17"/>
      <c r="R168" s="17"/>
      <c r="S168" s="6">
        <v>16</v>
      </c>
      <c r="T168" s="6">
        <v>8</v>
      </c>
      <c r="U168" t="s">
        <v>382</v>
      </c>
      <c r="V168" t="s">
        <v>382</v>
      </c>
      <c r="W168" s="17"/>
      <c r="X168" s="6">
        <v>75</v>
      </c>
      <c r="Y168" s="17"/>
      <c r="AH168" s="6" t="s">
        <v>1587</v>
      </c>
      <c r="AK168" s="6">
        <v>-8.0000000000000002E-3</v>
      </c>
      <c r="AL168" s="6">
        <v>76.966999999999999</v>
      </c>
      <c r="AM168">
        <v>6</v>
      </c>
      <c r="AP168" s="6" t="s">
        <v>1593</v>
      </c>
      <c r="AQ168"/>
      <c r="AR168" s="6">
        <v>1.9670000000000001</v>
      </c>
      <c r="AS168" s="6">
        <v>0</v>
      </c>
      <c r="AT168" s="6">
        <f t="shared" si="3"/>
        <v>76.966999999999999</v>
      </c>
      <c r="AU168"/>
    </row>
    <row r="169" spans="1:47">
      <c r="A169" t="s">
        <v>655</v>
      </c>
      <c r="B169" s="38" t="s">
        <v>37</v>
      </c>
      <c r="C169" s="39" t="s">
        <v>1581</v>
      </c>
      <c r="D169" s="39" t="s">
        <v>1582</v>
      </c>
      <c r="E169" s="6" t="s">
        <v>1589</v>
      </c>
      <c r="F169" s="6" t="s">
        <v>1588</v>
      </c>
      <c r="H169" s="6">
        <v>59.35</v>
      </c>
      <c r="I169" s="43">
        <v>18.067</v>
      </c>
      <c r="K169" s="6" t="s">
        <v>1599</v>
      </c>
      <c r="M169" s="6">
        <v>20</v>
      </c>
      <c r="N169" s="6">
        <v>20</v>
      </c>
      <c r="P169" s="17"/>
      <c r="Q169" s="17"/>
      <c r="R169" s="17"/>
      <c r="S169" s="6">
        <v>16</v>
      </c>
      <c r="T169" s="6">
        <v>8</v>
      </c>
      <c r="U169" t="s">
        <v>382</v>
      </c>
      <c r="V169" t="s">
        <v>382</v>
      </c>
      <c r="W169" s="17"/>
      <c r="X169" s="6">
        <v>75</v>
      </c>
      <c r="Y169" s="17"/>
      <c r="AH169" s="6" t="s">
        <v>1587</v>
      </c>
      <c r="AK169" s="6">
        <v>-4.0000000000000001E-3</v>
      </c>
      <c r="AL169" s="6">
        <v>78.974999999999994</v>
      </c>
      <c r="AM169">
        <v>6</v>
      </c>
      <c r="AP169" s="6" t="s">
        <v>1593</v>
      </c>
      <c r="AQ169"/>
      <c r="AR169" s="6">
        <v>3.9750000000000001</v>
      </c>
      <c r="AS169" s="6">
        <v>0</v>
      </c>
      <c r="AT169" s="6">
        <f t="shared" si="3"/>
        <v>78.974999999999994</v>
      </c>
      <c r="AU169"/>
    </row>
    <row r="170" spans="1:47">
      <c r="A170" t="s">
        <v>655</v>
      </c>
      <c r="B170" s="38" t="s">
        <v>37</v>
      </c>
      <c r="C170" s="39" t="s">
        <v>1581</v>
      </c>
      <c r="D170" s="39" t="s">
        <v>1582</v>
      </c>
      <c r="E170" s="6" t="s">
        <v>1589</v>
      </c>
      <c r="F170" s="6" t="s">
        <v>1588</v>
      </c>
      <c r="H170" s="6">
        <v>59.35</v>
      </c>
      <c r="I170" s="43">
        <v>18.067</v>
      </c>
      <c r="K170" s="6" t="s">
        <v>1599</v>
      </c>
      <c r="M170" s="6">
        <v>20</v>
      </c>
      <c r="N170" s="6">
        <v>20</v>
      </c>
      <c r="P170" s="17"/>
      <c r="Q170" s="17"/>
      <c r="R170" s="17"/>
      <c r="S170" s="6">
        <v>16</v>
      </c>
      <c r="T170" s="6">
        <v>8</v>
      </c>
      <c r="U170" t="s">
        <v>382</v>
      </c>
      <c r="V170" t="s">
        <v>382</v>
      </c>
      <c r="W170" s="17"/>
      <c r="X170" s="6">
        <v>75</v>
      </c>
      <c r="Y170" s="17"/>
      <c r="AH170" s="6" t="s">
        <v>1587</v>
      </c>
      <c r="AK170" s="6">
        <v>-4.0000000000000001E-3</v>
      </c>
      <c r="AL170" s="6">
        <v>82.028999999999996</v>
      </c>
      <c r="AM170">
        <v>6</v>
      </c>
      <c r="AP170" s="6" t="s">
        <v>1593</v>
      </c>
      <c r="AQ170"/>
      <c r="AR170" s="6">
        <v>7.0289999999999999</v>
      </c>
      <c r="AS170" s="6">
        <v>0</v>
      </c>
      <c r="AT170" s="6">
        <f t="shared" si="3"/>
        <v>82.028999999999996</v>
      </c>
      <c r="AU170"/>
    </row>
    <row r="171" spans="1:47">
      <c r="A171" t="s">
        <v>655</v>
      </c>
      <c r="B171" s="38" t="s">
        <v>37</v>
      </c>
      <c r="C171" s="39" t="s">
        <v>1581</v>
      </c>
      <c r="D171" s="39" t="s">
        <v>1582</v>
      </c>
      <c r="E171" s="6" t="s">
        <v>1589</v>
      </c>
      <c r="F171" s="6" t="s">
        <v>1588</v>
      </c>
      <c r="H171" s="6">
        <v>59.35</v>
      </c>
      <c r="I171" s="43">
        <v>18.067</v>
      </c>
      <c r="K171" s="6" t="s">
        <v>1599</v>
      </c>
      <c r="M171" s="6">
        <v>20</v>
      </c>
      <c r="N171" s="6">
        <v>20</v>
      </c>
      <c r="P171" s="17"/>
      <c r="Q171" s="17"/>
      <c r="R171" s="17"/>
      <c r="S171" s="6">
        <v>16</v>
      </c>
      <c r="T171" s="6">
        <v>8</v>
      </c>
      <c r="U171" t="s">
        <v>382</v>
      </c>
      <c r="V171" t="s">
        <v>382</v>
      </c>
      <c r="W171" s="17"/>
      <c r="X171" s="6">
        <v>75</v>
      </c>
      <c r="Y171" s="17"/>
      <c r="AH171" s="6" t="s">
        <v>1587</v>
      </c>
      <c r="AK171" s="6">
        <v>-4.0000000000000001E-3</v>
      </c>
      <c r="AL171" s="6">
        <v>85</v>
      </c>
      <c r="AM171">
        <v>6</v>
      </c>
      <c r="AP171" s="6" t="s">
        <v>1593</v>
      </c>
      <c r="AQ171"/>
      <c r="AR171" s="6">
        <v>10</v>
      </c>
      <c r="AS171" s="6">
        <v>0</v>
      </c>
      <c r="AT171" s="6">
        <f t="shared" si="3"/>
        <v>85</v>
      </c>
      <c r="AU171"/>
    </row>
    <row r="172" spans="1:47">
      <c r="A172" t="s">
        <v>655</v>
      </c>
      <c r="B172" s="38" t="s">
        <v>37</v>
      </c>
      <c r="C172" s="39" t="s">
        <v>1581</v>
      </c>
      <c r="D172" s="39" t="s">
        <v>1582</v>
      </c>
      <c r="E172" s="6" t="s">
        <v>1589</v>
      </c>
      <c r="F172" s="6" t="s">
        <v>1588</v>
      </c>
      <c r="H172" s="6">
        <v>59.35</v>
      </c>
      <c r="I172" s="43">
        <v>18.067</v>
      </c>
      <c r="K172" s="6" t="s">
        <v>1599</v>
      </c>
      <c r="M172" s="6">
        <v>20</v>
      </c>
      <c r="N172" s="6">
        <v>20</v>
      </c>
      <c r="P172" s="17"/>
      <c r="Q172" s="17"/>
      <c r="R172" s="17"/>
      <c r="S172" s="6">
        <v>16</v>
      </c>
      <c r="T172" s="6">
        <v>8</v>
      </c>
      <c r="U172" t="s">
        <v>382</v>
      </c>
      <c r="V172" t="s">
        <v>382</v>
      </c>
      <c r="W172" s="17"/>
      <c r="X172" s="6">
        <v>75</v>
      </c>
      <c r="Y172" s="17"/>
      <c r="AH172" s="6" t="s">
        <v>1587</v>
      </c>
      <c r="AK172" s="6">
        <v>0.12</v>
      </c>
      <c r="AL172" s="6">
        <v>88.013000000000005</v>
      </c>
      <c r="AM172">
        <v>6</v>
      </c>
      <c r="AP172" s="6" t="s">
        <v>1593</v>
      </c>
      <c r="AQ172"/>
      <c r="AR172" s="6">
        <v>13.013</v>
      </c>
      <c r="AS172" s="6">
        <v>0.12</v>
      </c>
      <c r="AT172" s="6">
        <f t="shared" si="3"/>
        <v>88.013000000000005</v>
      </c>
      <c r="AU172"/>
    </row>
    <row r="173" spans="1:47">
      <c r="A173" t="s">
        <v>655</v>
      </c>
      <c r="B173" s="38" t="s">
        <v>37</v>
      </c>
      <c r="C173" s="39" t="s">
        <v>1581</v>
      </c>
      <c r="D173" s="39" t="s">
        <v>1582</v>
      </c>
      <c r="E173" s="6" t="s">
        <v>1589</v>
      </c>
      <c r="F173" s="6" t="s">
        <v>1588</v>
      </c>
      <c r="H173" s="6">
        <v>59.35</v>
      </c>
      <c r="I173" s="43">
        <v>18.067</v>
      </c>
      <c r="K173" s="6" t="s">
        <v>1599</v>
      </c>
      <c r="M173" s="6">
        <v>20</v>
      </c>
      <c r="N173" s="6">
        <v>20</v>
      </c>
      <c r="P173" s="17"/>
      <c r="Q173" s="17"/>
      <c r="R173" s="17"/>
      <c r="S173" s="6">
        <v>16</v>
      </c>
      <c r="T173" s="6">
        <v>8</v>
      </c>
      <c r="U173" t="s">
        <v>382</v>
      </c>
      <c r="V173" t="s">
        <v>382</v>
      </c>
      <c r="W173" s="17"/>
      <c r="X173" s="6">
        <v>75</v>
      </c>
      <c r="Y173" s="17"/>
      <c r="AH173" s="6" t="s">
        <v>1587</v>
      </c>
      <c r="AK173" s="6">
        <v>0.91700000000000004</v>
      </c>
      <c r="AL173" s="6">
        <v>90.983000000000004</v>
      </c>
      <c r="AM173">
        <v>6</v>
      </c>
      <c r="AP173" s="6" t="s">
        <v>1593</v>
      </c>
      <c r="AQ173"/>
      <c r="AR173" s="6">
        <v>15.983000000000001</v>
      </c>
      <c r="AS173" s="6">
        <v>0.91700000000000004</v>
      </c>
      <c r="AT173" s="6">
        <f t="shared" si="3"/>
        <v>90.983000000000004</v>
      </c>
      <c r="AU173"/>
    </row>
    <row r="174" spans="1:47">
      <c r="A174" t="s">
        <v>655</v>
      </c>
      <c r="B174" s="38" t="s">
        <v>37</v>
      </c>
      <c r="C174" s="39" t="s">
        <v>1581</v>
      </c>
      <c r="D174" s="39" t="s">
        <v>1582</v>
      </c>
      <c r="E174" s="6" t="s">
        <v>1589</v>
      </c>
      <c r="F174" s="6" t="s">
        <v>1588</v>
      </c>
      <c r="H174" s="6">
        <v>59.35</v>
      </c>
      <c r="I174" s="43">
        <v>18.067</v>
      </c>
      <c r="K174" s="6" t="s">
        <v>1599</v>
      </c>
      <c r="M174" s="6">
        <v>20</v>
      </c>
      <c r="N174" s="6">
        <v>20</v>
      </c>
      <c r="P174" s="17"/>
      <c r="Q174" s="17"/>
      <c r="R174" s="17"/>
      <c r="S174" s="6">
        <v>16</v>
      </c>
      <c r="T174" s="6">
        <v>8</v>
      </c>
      <c r="U174" t="s">
        <v>382</v>
      </c>
      <c r="V174" t="s">
        <v>382</v>
      </c>
      <c r="W174" s="17"/>
      <c r="X174" s="6">
        <v>75</v>
      </c>
      <c r="Y174" s="17"/>
      <c r="AH174" s="6" t="s">
        <v>1587</v>
      </c>
      <c r="AK174" s="6">
        <v>1.5820000000000001</v>
      </c>
      <c r="AL174" s="6">
        <v>96.045999999999992</v>
      </c>
      <c r="AM174">
        <v>6</v>
      </c>
      <c r="AP174" s="6" t="s">
        <v>1593</v>
      </c>
      <c r="AQ174"/>
      <c r="AR174" s="6">
        <v>21.045999999999999</v>
      </c>
      <c r="AS174" s="6">
        <v>1.5820000000000001</v>
      </c>
      <c r="AT174" s="6">
        <f t="shared" si="3"/>
        <v>96.045999999999992</v>
      </c>
      <c r="AU174"/>
    </row>
    <row r="175" spans="1:47">
      <c r="A175" t="s">
        <v>655</v>
      </c>
      <c r="B175" s="38" t="s">
        <v>37</v>
      </c>
      <c r="C175" s="39" t="s">
        <v>1581</v>
      </c>
      <c r="D175" s="39" t="s">
        <v>1582</v>
      </c>
      <c r="E175" s="6" t="s">
        <v>1589</v>
      </c>
      <c r="F175" s="6" t="s">
        <v>1588</v>
      </c>
      <c r="H175" s="6">
        <v>59.35</v>
      </c>
      <c r="I175" s="43">
        <v>18.067</v>
      </c>
      <c r="K175" s="6" t="s">
        <v>1599</v>
      </c>
      <c r="M175" s="6">
        <v>20</v>
      </c>
      <c r="N175" s="6">
        <v>20</v>
      </c>
      <c r="P175" s="17"/>
      <c r="Q175" s="17"/>
      <c r="R175" s="17"/>
      <c r="S175" s="6">
        <v>16</v>
      </c>
      <c r="T175" s="6">
        <v>8</v>
      </c>
      <c r="U175" t="s">
        <v>382</v>
      </c>
      <c r="V175" t="s">
        <v>382</v>
      </c>
      <c r="W175" s="17"/>
      <c r="X175" s="6">
        <v>75</v>
      </c>
      <c r="Y175" s="17"/>
      <c r="AH175" s="6" t="s">
        <v>1587</v>
      </c>
      <c r="AK175" s="6">
        <v>1.9970000000000001</v>
      </c>
      <c r="AL175" s="6">
        <v>99.016999999999996</v>
      </c>
      <c r="AM175">
        <v>6</v>
      </c>
      <c r="AP175" s="6" t="s">
        <v>1593</v>
      </c>
      <c r="AQ175"/>
      <c r="AR175" s="6">
        <v>24.016999999999999</v>
      </c>
      <c r="AS175" s="6">
        <v>1.9970000000000001</v>
      </c>
      <c r="AT175" s="6">
        <f t="shared" si="3"/>
        <v>99.016999999999996</v>
      </c>
      <c r="AU175"/>
    </row>
    <row r="176" spans="1:47">
      <c r="A176" t="s">
        <v>655</v>
      </c>
      <c r="B176" s="38" t="s">
        <v>37</v>
      </c>
      <c r="C176" s="39" t="s">
        <v>1581</v>
      </c>
      <c r="D176" s="39" t="s">
        <v>1582</v>
      </c>
      <c r="E176" s="6" t="s">
        <v>1589</v>
      </c>
      <c r="F176" s="6" t="s">
        <v>1588</v>
      </c>
      <c r="H176" s="6">
        <v>59.35</v>
      </c>
      <c r="I176" s="43">
        <v>18.067</v>
      </c>
      <c r="K176" s="6" t="s">
        <v>1599</v>
      </c>
      <c r="M176" s="6">
        <v>20</v>
      </c>
      <c r="N176" s="6">
        <v>20</v>
      </c>
      <c r="S176" s="6">
        <v>16</v>
      </c>
      <c r="T176" s="6">
        <v>8</v>
      </c>
      <c r="U176" t="s">
        <v>382</v>
      </c>
      <c r="V176" t="s">
        <v>382</v>
      </c>
      <c r="X176" s="6">
        <v>75</v>
      </c>
      <c r="AH176" s="6" t="s">
        <v>1587</v>
      </c>
      <c r="AK176" s="6">
        <v>2.0009999999999999</v>
      </c>
      <c r="AL176" s="6">
        <v>103.996</v>
      </c>
      <c r="AM176">
        <v>6</v>
      </c>
      <c r="AP176" s="6" t="s">
        <v>1593</v>
      </c>
      <c r="AQ176"/>
      <c r="AR176" s="6">
        <v>28.995999999999999</v>
      </c>
      <c r="AS176" s="6">
        <v>2.0009999999999999</v>
      </c>
      <c r="AT176" s="6">
        <f t="shared" si="3"/>
        <v>103.996</v>
      </c>
      <c r="AU176"/>
    </row>
    <row r="177" spans="1:48">
      <c r="A177" t="s">
        <v>655</v>
      </c>
      <c r="B177" s="38" t="s">
        <v>37</v>
      </c>
      <c r="C177" s="39" t="s">
        <v>1581</v>
      </c>
      <c r="D177" s="39" t="s">
        <v>1582</v>
      </c>
      <c r="E177" s="6" t="s">
        <v>1589</v>
      </c>
      <c r="F177" s="6" t="s">
        <v>1588</v>
      </c>
      <c r="H177" s="6">
        <v>59.35</v>
      </c>
      <c r="I177" s="43">
        <v>18.067</v>
      </c>
      <c r="K177" s="6" t="s">
        <v>1599</v>
      </c>
      <c r="M177" s="6">
        <v>20</v>
      </c>
      <c r="N177" s="6">
        <v>20</v>
      </c>
      <c r="S177" s="6">
        <v>16</v>
      </c>
      <c r="T177" s="6">
        <v>8</v>
      </c>
      <c r="U177" t="s">
        <v>382</v>
      </c>
      <c r="V177" t="s">
        <v>382</v>
      </c>
      <c r="X177" s="6">
        <v>75</v>
      </c>
      <c r="AH177" s="6" t="s">
        <v>1587</v>
      </c>
      <c r="AK177" s="6">
        <v>2.04</v>
      </c>
      <c r="AL177" s="6">
        <v>106.04599999999999</v>
      </c>
      <c r="AM177">
        <v>6</v>
      </c>
      <c r="AP177" s="6" t="s">
        <v>1593</v>
      </c>
      <c r="AQ177"/>
      <c r="AR177" s="6">
        <v>31.045999999999999</v>
      </c>
      <c r="AS177" s="6">
        <v>2.04</v>
      </c>
      <c r="AT177" s="6">
        <f t="shared" si="3"/>
        <v>106.04599999999999</v>
      </c>
      <c r="AU177"/>
    </row>
    <row r="178" spans="1:48">
      <c r="A178" t="s">
        <v>655</v>
      </c>
      <c r="B178" s="38" t="s">
        <v>37</v>
      </c>
      <c r="C178" s="39" t="s">
        <v>1581</v>
      </c>
      <c r="D178" s="39" t="s">
        <v>1582</v>
      </c>
      <c r="E178" s="6" t="s">
        <v>1589</v>
      </c>
      <c r="F178" s="6" t="s">
        <v>1588</v>
      </c>
      <c r="H178" s="6">
        <v>59.35</v>
      </c>
      <c r="I178" s="43">
        <v>18.067</v>
      </c>
      <c r="K178" s="6" t="s">
        <v>1599</v>
      </c>
      <c r="M178" s="6">
        <v>20</v>
      </c>
      <c r="N178" s="6">
        <v>20</v>
      </c>
      <c r="S178" s="6">
        <v>16</v>
      </c>
      <c r="T178" s="6">
        <v>8</v>
      </c>
      <c r="U178" t="s">
        <v>382</v>
      </c>
      <c r="V178" t="s">
        <v>382</v>
      </c>
      <c r="X178" s="6">
        <v>75</v>
      </c>
      <c r="AH178" s="6" t="s">
        <v>1587</v>
      </c>
      <c r="AK178" s="6">
        <v>2.044</v>
      </c>
      <c r="AL178" s="6">
        <v>109.017</v>
      </c>
      <c r="AM178">
        <v>6</v>
      </c>
      <c r="AP178" s="6" t="s">
        <v>1593</v>
      </c>
      <c r="AQ178"/>
      <c r="AR178" s="6">
        <v>34.017000000000003</v>
      </c>
      <c r="AS178" s="6">
        <v>2.044</v>
      </c>
      <c r="AT178" s="6">
        <f t="shared" si="3"/>
        <v>109.017</v>
      </c>
      <c r="AU178"/>
    </row>
    <row r="179" spans="1:48">
      <c r="A179" t="s">
        <v>655</v>
      </c>
      <c r="B179" s="38" t="s">
        <v>37</v>
      </c>
      <c r="C179" s="39" t="s">
        <v>1581</v>
      </c>
      <c r="D179" s="39" t="s">
        <v>1582</v>
      </c>
      <c r="E179" s="6" t="s">
        <v>1589</v>
      </c>
      <c r="F179" s="6" t="s">
        <v>1588</v>
      </c>
      <c r="H179" s="6">
        <v>59.35</v>
      </c>
      <c r="I179" s="43">
        <v>18.067</v>
      </c>
      <c r="K179" s="6" t="s">
        <v>1599</v>
      </c>
      <c r="M179" s="6">
        <v>20</v>
      </c>
      <c r="N179" s="6">
        <v>20</v>
      </c>
      <c r="S179" s="6">
        <v>16</v>
      </c>
      <c r="T179" s="6">
        <v>8</v>
      </c>
      <c r="U179" t="s">
        <v>382</v>
      </c>
      <c r="V179" t="s">
        <v>382</v>
      </c>
      <c r="X179" s="6">
        <v>75</v>
      </c>
      <c r="AH179" s="6" t="s">
        <v>1587</v>
      </c>
      <c r="AK179" s="6">
        <v>2.044</v>
      </c>
      <c r="AL179" s="6">
        <v>111.06700000000001</v>
      </c>
      <c r="AM179">
        <v>6</v>
      </c>
      <c r="AP179" s="6" t="s">
        <v>1593</v>
      </c>
      <c r="AQ179"/>
      <c r="AR179" s="6">
        <v>36.067</v>
      </c>
      <c r="AS179" s="6">
        <v>2.044</v>
      </c>
      <c r="AT179" s="6">
        <f t="shared" si="3"/>
        <v>111.06700000000001</v>
      </c>
      <c r="AU179"/>
    </row>
    <row r="180" spans="1:48">
      <c r="A180" t="s">
        <v>655</v>
      </c>
      <c r="B180" s="38" t="s">
        <v>37</v>
      </c>
      <c r="C180" s="39" t="s">
        <v>1581</v>
      </c>
      <c r="D180" s="39" t="s">
        <v>1582</v>
      </c>
      <c r="E180" s="6" t="s">
        <v>1589</v>
      </c>
      <c r="F180" s="6" t="s">
        <v>1588</v>
      </c>
      <c r="H180" s="6">
        <v>59.35</v>
      </c>
      <c r="I180" s="43">
        <v>18.067</v>
      </c>
      <c r="K180" s="6" t="s">
        <v>1599</v>
      </c>
      <c r="M180" s="6">
        <v>20</v>
      </c>
      <c r="N180" s="6">
        <v>20</v>
      </c>
      <c r="S180" s="6">
        <v>16</v>
      </c>
      <c r="T180" s="6">
        <v>8</v>
      </c>
      <c r="U180" t="s">
        <v>382</v>
      </c>
      <c r="V180" t="s">
        <v>382</v>
      </c>
      <c r="X180" s="6">
        <v>75</v>
      </c>
      <c r="AH180" s="6" t="s">
        <v>1587</v>
      </c>
      <c r="AK180" s="6">
        <v>2.04</v>
      </c>
      <c r="AL180" s="6">
        <v>116.04599999999999</v>
      </c>
      <c r="AM180">
        <v>6</v>
      </c>
      <c r="AP180" s="6" t="s">
        <v>1593</v>
      </c>
      <c r="AQ180"/>
      <c r="AR180" s="6">
        <v>41.045999999999999</v>
      </c>
      <c r="AS180" s="6">
        <v>2.04</v>
      </c>
      <c r="AT180" s="6">
        <f t="shared" si="3"/>
        <v>116.04599999999999</v>
      </c>
      <c r="AU180"/>
    </row>
    <row r="181" spans="1:48">
      <c r="A181" t="s">
        <v>655</v>
      </c>
      <c r="B181" s="38" t="s">
        <v>37</v>
      </c>
      <c r="C181" s="39" t="s">
        <v>1581</v>
      </c>
      <c r="D181" s="39" t="s">
        <v>1582</v>
      </c>
      <c r="E181" s="38" t="s">
        <v>1583</v>
      </c>
      <c r="F181" s="39" t="s">
        <v>1584</v>
      </c>
      <c r="H181" s="41">
        <v>64</v>
      </c>
      <c r="I181" s="45">
        <v>11.5</v>
      </c>
      <c r="K181" s="6" t="s">
        <v>1599</v>
      </c>
      <c r="L181" s="6" t="s">
        <v>1600</v>
      </c>
      <c r="M181" s="6">
        <v>20</v>
      </c>
      <c r="N181" s="6">
        <v>20</v>
      </c>
      <c r="S181" s="6">
        <v>16</v>
      </c>
      <c r="T181" s="6">
        <v>8</v>
      </c>
      <c r="U181" t="s">
        <v>1591</v>
      </c>
      <c r="V181" t="s">
        <v>1591</v>
      </c>
      <c r="X181" s="6">
        <v>75</v>
      </c>
      <c r="AH181" s="6" t="s">
        <v>1587</v>
      </c>
      <c r="AK181" s="6">
        <v>-8.0000000000000002E-3</v>
      </c>
      <c r="AL181" s="6">
        <v>77.007999999999996</v>
      </c>
      <c r="AM181">
        <v>6</v>
      </c>
      <c r="AP181" s="6" t="s">
        <v>1593</v>
      </c>
      <c r="AR181" s="6">
        <v>2.008</v>
      </c>
      <c r="AS181" s="6">
        <v>0</v>
      </c>
      <c r="AT181" s="6">
        <f t="shared" si="3"/>
        <v>77.007999999999996</v>
      </c>
      <c r="AU181"/>
      <c r="AV181"/>
    </row>
    <row r="182" spans="1:48">
      <c r="A182" t="s">
        <v>655</v>
      </c>
      <c r="B182" s="38" t="s">
        <v>37</v>
      </c>
      <c r="C182" s="39" t="s">
        <v>1581</v>
      </c>
      <c r="D182" s="39" t="s">
        <v>1582</v>
      </c>
      <c r="E182" s="38" t="s">
        <v>1583</v>
      </c>
      <c r="F182" s="39" t="s">
        <v>1584</v>
      </c>
      <c r="H182" s="41">
        <v>64</v>
      </c>
      <c r="I182" s="45">
        <v>11.5</v>
      </c>
      <c r="K182" s="6" t="s">
        <v>1599</v>
      </c>
      <c r="L182" s="6" t="s">
        <v>1600</v>
      </c>
      <c r="M182" s="6">
        <v>20</v>
      </c>
      <c r="N182" s="6">
        <v>20</v>
      </c>
      <c r="S182" s="6">
        <v>16</v>
      </c>
      <c r="T182" s="6">
        <v>8</v>
      </c>
      <c r="U182" t="s">
        <v>1591</v>
      </c>
      <c r="V182" t="s">
        <v>1591</v>
      </c>
      <c r="X182" s="6">
        <v>75</v>
      </c>
      <c r="AH182" s="6" t="s">
        <v>1587</v>
      </c>
      <c r="AK182" s="6">
        <v>-4.0000000000000001E-3</v>
      </c>
      <c r="AL182" s="6">
        <v>79.016999999999996</v>
      </c>
      <c r="AM182">
        <v>6</v>
      </c>
      <c r="AP182" s="6" t="s">
        <v>1593</v>
      </c>
      <c r="AR182" s="6">
        <v>4.0170000000000003</v>
      </c>
      <c r="AS182" s="6">
        <v>0</v>
      </c>
      <c r="AT182" s="6">
        <f t="shared" si="3"/>
        <v>79.016999999999996</v>
      </c>
      <c r="AU182"/>
      <c r="AV182"/>
    </row>
    <row r="183" spans="1:48">
      <c r="A183" t="s">
        <v>655</v>
      </c>
      <c r="B183" s="38" t="s">
        <v>37</v>
      </c>
      <c r="C183" s="39" t="s">
        <v>1581</v>
      </c>
      <c r="D183" s="39" t="s">
        <v>1582</v>
      </c>
      <c r="E183" s="38" t="s">
        <v>1583</v>
      </c>
      <c r="F183" s="39" t="s">
        <v>1584</v>
      </c>
      <c r="H183" s="41">
        <v>64</v>
      </c>
      <c r="I183" s="45">
        <v>11.5</v>
      </c>
      <c r="K183" s="6" t="s">
        <v>1599</v>
      </c>
      <c r="L183" s="6" t="s">
        <v>1600</v>
      </c>
      <c r="M183" s="6">
        <v>20</v>
      </c>
      <c r="N183" s="6">
        <v>20</v>
      </c>
      <c r="S183" s="6">
        <v>16</v>
      </c>
      <c r="T183" s="6">
        <v>8</v>
      </c>
      <c r="U183" t="s">
        <v>1591</v>
      </c>
      <c r="V183" t="s">
        <v>1591</v>
      </c>
      <c r="X183" s="6">
        <v>75</v>
      </c>
      <c r="AH183" s="6" t="s">
        <v>1587</v>
      </c>
      <c r="AK183" s="6">
        <v>0</v>
      </c>
      <c r="AL183" s="6">
        <v>81.986999999999995</v>
      </c>
      <c r="AM183">
        <v>6</v>
      </c>
      <c r="AP183" s="6" t="s">
        <v>1593</v>
      </c>
      <c r="AR183" s="6">
        <v>6.9870000000000001</v>
      </c>
      <c r="AS183" s="6">
        <v>0</v>
      </c>
      <c r="AT183" s="6">
        <f t="shared" si="3"/>
        <v>81.986999999999995</v>
      </c>
      <c r="AU183"/>
      <c r="AV183"/>
    </row>
    <row r="184" spans="1:48">
      <c r="A184" t="s">
        <v>655</v>
      </c>
      <c r="B184" s="38" t="s">
        <v>37</v>
      </c>
      <c r="C184" s="39" t="s">
        <v>1581</v>
      </c>
      <c r="D184" s="39" t="s">
        <v>1582</v>
      </c>
      <c r="E184" s="38" t="s">
        <v>1583</v>
      </c>
      <c r="F184" s="39" t="s">
        <v>1584</v>
      </c>
      <c r="H184" s="41">
        <v>64</v>
      </c>
      <c r="I184" s="45">
        <v>11.5</v>
      </c>
      <c r="K184" s="6" t="s">
        <v>1599</v>
      </c>
      <c r="L184" s="6" t="s">
        <v>1600</v>
      </c>
      <c r="M184" s="6">
        <v>20</v>
      </c>
      <c r="N184" s="6">
        <v>20</v>
      </c>
      <c r="S184" s="6">
        <v>16</v>
      </c>
      <c r="T184" s="6">
        <v>8</v>
      </c>
      <c r="U184" t="s">
        <v>1591</v>
      </c>
      <c r="V184" t="s">
        <v>1591</v>
      </c>
      <c r="X184" s="6">
        <v>75</v>
      </c>
      <c r="AH184" s="6" t="s">
        <v>1587</v>
      </c>
      <c r="AK184" s="6">
        <v>0</v>
      </c>
      <c r="AL184" s="6">
        <v>85</v>
      </c>
      <c r="AM184">
        <v>6</v>
      </c>
      <c r="AP184" s="6" t="s">
        <v>1593</v>
      </c>
      <c r="AR184" s="6">
        <v>10</v>
      </c>
      <c r="AS184" s="6">
        <v>0</v>
      </c>
      <c r="AT184" s="6">
        <f t="shared" si="3"/>
        <v>85</v>
      </c>
      <c r="AU184"/>
      <c r="AV184"/>
    </row>
    <row r="185" spans="1:48">
      <c r="A185" t="s">
        <v>655</v>
      </c>
      <c r="B185" s="38" t="s">
        <v>37</v>
      </c>
      <c r="C185" s="39" t="s">
        <v>1581</v>
      </c>
      <c r="D185" s="39" t="s">
        <v>1582</v>
      </c>
      <c r="E185" s="38" t="s">
        <v>1583</v>
      </c>
      <c r="F185" s="39" t="s">
        <v>1584</v>
      </c>
      <c r="H185" s="41">
        <v>64</v>
      </c>
      <c r="I185" s="45">
        <v>11.5</v>
      </c>
      <c r="K185" s="6" t="s">
        <v>1599</v>
      </c>
      <c r="L185" s="6" t="s">
        <v>1600</v>
      </c>
      <c r="M185" s="6">
        <v>20</v>
      </c>
      <c r="N185" s="6">
        <v>20</v>
      </c>
      <c r="S185" s="6">
        <v>16</v>
      </c>
      <c r="T185" s="6">
        <v>8</v>
      </c>
      <c r="U185" t="s">
        <v>1591</v>
      </c>
      <c r="V185" t="s">
        <v>1591</v>
      </c>
      <c r="X185" s="6">
        <v>75</v>
      </c>
      <c r="AH185" s="6" t="s">
        <v>1587</v>
      </c>
      <c r="AK185" s="6">
        <v>0.124</v>
      </c>
      <c r="AL185" s="6">
        <v>87.971000000000004</v>
      </c>
      <c r="AM185">
        <v>6</v>
      </c>
      <c r="AP185" s="6" t="s">
        <v>1593</v>
      </c>
      <c r="AR185" s="6">
        <v>12.971</v>
      </c>
      <c r="AS185" s="6">
        <v>0.124</v>
      </c>
      <c r="AT185" s="6">
        <f t="shared" si="3"/>
        <v>87.971000000000004</v>
      </c>
      <c r="AU185"/>
      <c r="AV185"/>
    </row>
    <row r="186" spans="1:48">
      <c r="A186" t="s">
        <v>655</v>
      </c>
      <c r="B186" s="38" t="s">
        <v>37</v>
      </c>
      <c r="C186" s="39" t="s">
        <v>1581</v>
      </c>
      <c r="D186" s="39" t="s">
        <v>1582</v>
      </c>
      <c r="E186" s="38" t="s">
        <v>1583</v>
      </c>
      <c r="F186" s="39" t="s">
        <v>1584</v>
      </c>
      <c r="H186" s="41">
        <v>64</v>
      </c>
      <c r="I186" s="45">
        <v>11.5</v>
      </c>
      <c r="K186" s="6" t="s">
        <v>1599</v>
      </c>
      <c r="L186" s="6" t="s">
        <v>1600</v>
      </c>
      <c r="M186" s="6">
        <v>20</v>
      </c>
      <c r="N186" s="6">
        <v>20</v>
      </c>
      <c r="S186" s="6">
        <v>16</v>
      </c>
      <c r="T186" s="6">
        <v>8</v>
      </c>
      <c r="U186" t="s">
        <v>1591</v>
      </c>
      <c r="V186" t="s">
        <v>1591</v>
      </c>
      <c r="X186" s="6">
        <v>75</v>
      </c>
      <c r="AH186" s="6" t="s">
        <v>1587</v>
      </c>
      <c r="AK186" s="6">
        <v>0.41599999999999998</v>
      </c>
      <c r="AL186" s="6">
        <v>90.983000000000004</v>
      </c>
      <c r="AM186">
        <v>6</v>
      </c>
      <c r="AP186" s="6" t="s">
        <v>1593</v>
      </c>
      <c r="AR186" s="6">
        <v>15.983000000000001</v>
      </c>
      <c r="AS186" s="6">
        <v>0.41599999999999998</v>
      </c>
      <c r="AT186" s="6">
        <f t="shared" si="3"/>
        <v>90.983000000000004</v>
      </c>
      <c r="AU186"/>
      <c r="AV186"/>
    </row>
    <row r="187" spans="1:48">
      <c r="A187" t="s">
        <v>655</v>
      </c>
      <c r="B187" s="38" t="s">
        <v>37</v>
      </c>
      <c r="C187" s="39" t="s">
        <v>1581</v>
      </c>
      <c r="D187" s="39" t="s">
        <v>1582</v>
      </c>
      <c r="E187" s="38" t="s">
        <v>1583</v>
      </c>
      <c r="F187" s="39" t="s">
        <v>1584</v>
      </c>
      <c r="H187" s="41">
        <v>64</v>
      </c>
      <c r="I187" s="45">
        <v>11.5</v>
      </c>
      <c r="K187" s="6" t="s">
        <v>1599</v>
      </c>
      <c r="L187" s="6" t="s">
        <v>1600</v>
      </c>
      <c r="M187" s="6">
        <v>20</v>
      </c>
      <c r="N187" s="6">
        <v>20</v>
      </c>
      <c r="S187" s="6">
        <v>16</v>
      </c>
      <c r="T187" s="6">
        <v>8</v>
      </c>
      <c r="U187" t="s">
        <v>1591</v>
      </c>
      <c r="V187" t="s">
        <v>1591</v>
      </c>
      <c r="X187" s="6">
        <v>75</v>
      </c>
      <c r="AH187" s="6" t="s">
        <v>1587</v>
      </c>
      <c r="AK187" s="6">
        <v>0.54400000000000004</v>
      </c>
      <c r="AL187" s="6">
        <v>96.004000000000005</v>
      </c>
      <c r="AM187">
        <v>6</v>
      </c>
      <c r="AP187" s="6" t="s">
        <v>1593</v>
      </c>
      <c r="AR187" s="6">
        <v>21.004000000000001</v>
      </c>
      <c r="AS187" s="6">
        <v>0.54400000000000004</v>
      </c>
      <c r="AT187" s="6">
        <f t="shared" si="3"/>
        <v>96.004000000000005</v>
      </c>
      <c r="AU187"/>
      <c r="AV187"/>
    </row>
    <row r="188" spans="1:48">
      <c r="A188" t="s">
        <v>655</v>
      </c>
      <c r="B188" s="38" t="s">
        <v>37</v>
      </c>
      <c r="C188" s="39" t="s">
        <v>1581</v>
      </c>
      <c r="D188" s="39" t="s">
        <v>1582</v>
      </c>
      <c r="E188" s="38" t="s">
        <v>1583</v>
      </c>
      <c r="F188" s="39" t="s">
        <v>1584</v>
      </c>
      <c r="H188" s="41">
        <v>64</v>
      </c>
      <c r="I188" s="45">
        <v>11.5</v>
      </c>
      <c r="K188" s="6" t="s">
        <v>1599</v>
      </c>
      <c r="L188" s="6" t="s">
        <v>1600</v>
      </c>
      <c r="M188" s="6">
        <v>20</v>
      </c>
      <c r="N188" s="6">
        <v>20</v>
      </c>
      <c r="S188" s="6">
        <v>16</v>
      </c>
      <c r="T188" s="6">
        <v>8</v>
      </c>
      <c r="U188" t="s">
        <v>1591</v>
      </c>
      <c r="V188" t="s">
        <v>1591</v>
      </c>
      <c r="X188" s="6">
        <v>75</v>
      </c>
      <c r="AA188" s="23"/>
      <c r="AH188" s="6" t="s">
        <v>1587</v>
      </c>
      <c r="AK188" s="6">
        <v>0.75</v>
      </c>
      <c r="AL188" s="6">
        <v>98.974999999999994</v>
      </c>
      <c r="AM188">
        <v>6</v>
      </c>
      <c r="AP188" s="6" t="s">
        <v>1593</v>
      </c>
      <c r="AR188" s="6">
        <v>23.975000000000001</v>
      </c>
      <c r="AS188" s="6">
        <v>0.75</v>
      </c>
      <c r="AT188" s="6">
        <f t="shared" si="3"/>
        <v>98.974999999999994</v>
      </c>
      <c r="AU188"/>
      <c r="AV188"/>
    </row>
    <row r="189" spans="1:48">
      <c r="A189" t="s">
        <v>655</v>
      </c>
      <c r="B189" s="38" t="s">
        <v>37</v>
      </c>
      <c r="C189" s="39" t="s">
        <v>1581</v>
      </c>
      <c r="D189" s="39" t="s">
        <v>1582</v>
      </c>
      <c r="E189" s="38" t="s">
        <v>1583</v>
      </c>
      <c r="F189" s="39" t="s">
        <v>1584</v>
      </c>
      <c r="H189" s="41">
        <v>64</v>
      </c>
      <c r="I189" s="45">
        <v>11.5</v>
      </c>
      <c r="K189" s="6" t="s">
        <v>1599</v>
      </c>
      <c r="L189" s="6" t="s">
        <v>1600</v>
      </c>
      <c r="M189" s="6">
        <v>20</v>
      </c>
      <c r="N189" s="6">
        <v>20</v>
      </c>
      <c r="S189" s="6">
        <v>16</v>
      </c>
      <c r="T189" s="6">
        <v>8</v>
      </c>
      <c r="U189" t="s">
        <v>1591</v>
      </c>
      <c r="V189" t="s">
        <v>1591</v>
      </c>
      <c r="X189" s="6">
        <v>75</v>
      </c>
      <c r="AA189" s="23"/>
      <c r="AH189" s="6" t="s">
        <v>1587</v>
      </c>
      <c r="AK189" s="6">
        <v>0.746</v>
      </c>
      <c r="AL189" s="6">
        <v>103.996</v>
      </c>
      <c r="AM189">
        <v>6</v>
      </c>
      <c r="AP189" s="6" t="s">
        <v>1593</v>
      </c>
      <c r="AR189" s="6">
        <v>28.995999999999999</v>
      </c>
      <c r="AS189" s="6">
        <v>0.746</v>
      </c>
      <c r="AT189" s="6">
        <f t="shared" si="3"/>
        <v>103.996</v>
      </c>
      <c r="AU189"/>
      <c r="AV189"/>
    </row>
    <row r="190" spans="1:48">
      <c r="A190" t="s">
        <v>655</v>
      </c>
      <c r="B190" s="38" t="s">
        <v>37</v>
      </c>
      <c r="C190" s="39" t="s">
        <v>1581</v>
      </c>
      <c r="D190" s="39" t="s">
        <v>1582</v>
      </c>
      <c r="E190" s="38" t="s">
        <v>1583</v>
      </c>
      <c r="F190" s="39" t="s">
        <v>1584</v>
      </c>
      <c r="H190" s="41">
        <v>64</v>
      </c>
      <c r="I190" s="45">
        <v>11.5</v>
      </c>
      <c r="K190" s="6" t="s">
        <v>1599</v>
      </c>
      <c r="L190" s="6" t="s">
        <v>1600</v>
      </c>
      <c r="M190" s="6">
        <v>20</v>
      </c>
      <c r="N190" s="6">
        <v>20</v>
      </c>
      <c r="S190" s="6">
        <v>16</v>
      </c>
      <c r="T190" s="6">
        <v>8</v>
      </c>
      <c r="U190" t="s">
        <v>1591</v>
      </c>
      <c r="V190" t="s">
        <v>1591</v>
      </c>
      <c r="X190" s="6">
        <v>75</v>
      </c>
      <c r="AA190" s="23"/>
      <c r="AH190" s="6" t="s">
        <v>1587</v>
      </c>
      <c r="AK190" s="6">
        <v>0.746</v>
      </c>
      <c r="AL190" s="6">
        <v>106.004</v>
      </c>
      <c r="AM190">
        <v>6</v>
      </c>
      <c r="AP190" s="6" t="s">
        <v>1593</v>
      </c>
      <c r="AR190" s="6">
        <v>31.004000000000001</v>
      </c>
      <c r="AS190" s="6">
        <v>0.746</v>
      </c>
      <c r="AT190" s="6">
        <f t="shared" si="3"/>
        <v>106.004</v>
      </c>
      <c r="AU190"/>
      <c r="AV190"/>
    </row>
    <row r="191" spans="1:48">
      <c r="A191" t="s">
        <v>655</v>
      </c>
      <c r="B191" s="38" t="s">
        <v>37</v>
      </c>
      <c r="C191" s="39" t="s">
        <v>1581</v>
      </c>
      <c r="D191" s="39" t="s">
        <v>1582</v>
      </c>
      <c r="E191" s="38" t="s">
        <v>1583</v>
      </c>
      <c r="F191" s="39" t="s">
        <v>1584</v>
      </c>
      <c r="H191" s="41">
        <v>64</v>
      </c>
      <c r="I191" s="45">
        <v>11.5</v>
      </c>
      <c r="K191" s="6" t="s">
        <v>1599</v>
      </c>
      <c r="L191" s="6" t="s">
        <v>1600</v>
      </c>
      <c r="M191" s="6">
        <v>20</v>
      </c>
      <c r="N191" s="6">
        <v>20</v>
      </c>
      <c r="S191" s="6">
        <v>16</v>
      </c>
      <c r="T191" s="6">
        <v>8</v>
      </c>
      <c r="U191" t="s">
        <v>1591</v>
      </c>
      <c r="V191" t="s">
        <v>1591</v>
      </c>
      <c r="X191" s="6">
        <v>75</v>
      </c>
      <c r="AA191" s="23"/>
      <c r="AH191" s="6" t="s">
        <v>1587</v>
      </c>
      <c r="AK191" s="6">
        <v>0.746</v>
      </c>
      <c r="AL191" s="6">
        <v>109.017</v>
      </c>
      <c r="AM191">
        <v>6</v>
      </c>
      <c r="AP191" s="6" t="s">
        <v>1593</v>
      </c>
      <c r="AR191" s="6">
        <v>34.017000000000003</v>
      </c>
      <c r="AS191" s="6">
        <v>0.746</v>
      </c>
      <c r="AT191" s="6">
        <f t="shared" si="3"/>
        <v>109.017</v>
      </c>
      <c r="AU191"/>
      <c r="AV191"/>
    </row>
    <row r="192" spans="1:48">
      <c r="A192" t="s">
        <v>655</v>
      </c>
      <c r="B192" s="38" t="s">
        <v>37</v>
      </c>
      <c r="C192" s="39" t="s">
        <v>1581</v>
      </c>
      <c r="D192" s="39" t="s">
        <v>1582</v>
      </c>
      <c r="E192" s="38" t="s">
        <v>1583</v>
      </c>
      <c r="F192" s="39" t="s">
        <v>1584</v>
      </c>
      <c r="H192" s="41">
        <v>64</v>
      </c>
      <c r="I192" s="45">
        <v>11.5</v>
      </c>
      <c r="K192" s="6" t="s">
        <v>1599</v>
      </c>
      <c r="L192" s="6" t="s">
        <v>1600</v>
      </c>
      <c r="M192" s="6">
        <v>20</v>
      </c>
      <c r="N192" s="6">
        <v>20</v>
      </c>
      <c r="S192" s="6">
        <v>16</v>
      </c>
      <c r="T192" s="6">
        <v>8</v>
      </c>
      <c r="U192" t="s">
        <v>1591</v>
      </c>
      <c r="V192" t="s">
        <v>1591</v>
      </c>
      <c r="X192" s="6">
        <v>75</v>
      </c>
      <c r="AA192" s="23"/>
      <c r="AH192" s="6" t="s">
        <v>1587</v>
      </c>
      <c r="AK192" s="6">
        <v>0.75</v>
      </c>
      <c r="AL192" s="6">
        <v>110.983</v>
      </c>
      <c r="AM192">
        <v>6</v>
      </c>
      <c r="AP192" s="6" t="s">
        <v>1593</v>
      </c>
      <c r="AR192" s="6">
        <v>35.982999999999997</v>
      </c>
      <c r="AS192" s="6">
        <v>0.75</v>
      </c>
      <c r="AT192" s="6">
        <f t="shared" si="3"/>
        <v>110.983</v>
      </c>
      <c r="AU192"/>
      <c r="AV192"/>
    </row>
    <row r="193" spans="1:48">
      <c r="A193" t="s">
        <v>655</v>
      </c>
      <c r="B193" s="38" t="s">
        <v>37</v>
      </c>
      <c r="C193" s="39" t="s">
        <v>1581</v>
      </c>
      <c r="D193" s="39" t="s">
        <v>1582</v>
      </c>
      <c r="E193" s="38" t="s">
        <v>1583</v>
      </c>
      <c r="F193" s="39" t="s">
        <v>1584</v>
      </c>
      <c r="H193" s="41">
        <v>64</v>
      </c>
      <c r="I193" s="45">
        <v>11.5</v>
      </c>
      <c r="K193" s="6" t="s">
        <v>1599</v>
      </c>
      <c r="L193" s="6" t="s">
        <v>1600</v>
      </c>
      <c r="M193" s="6">
        <v>20</v>
      </c>
      <c r="N193" s="6">
        <v>20</v>
      </c>
      <c r="S193" s="6">
        <v>16</v>
      </c>
      <c r="T193" s="6">
        <v>8</v>
      </c>
      <c r="U193" t="s">
        <v>1591</v>
      </c>
      <c r="V193" t="s">
        <v>1591</v>
      </c>
      <c r="X193" s="6">
        <v>75</v>
      </c>
      <c r="AA193" s="23"/>
      <c r="AH193" s="6" t="s">
        <v>1587</v>
      </c>
      <c r="AK193" s="6">
        <v>0.746</v>
      </c>
      <c r="AL193" s="6">
        <v>116.00399999999999</v>
      </c>
      <c r="AM193">
        <v>6</v>
      </c>
      <c r="AP193" s="6" t="s">
        <v>1593</v>
      </c>
      <c r="AR193" s="6">
        <v>41.003999999999998</v>
      </c>
      <c r="AS193" s="6">
        <v>0.746</v>
      </c>
      <c r="AT193" s="6">
        <f t="shared" si="3"/>
        <v>116.00399999999999</v>
      </c>
      <c r="AU193"/>
      <c r="AV193"/>
    </row>
    <row r="194" spans="1:48">
      <c r="A194" t="s">
        <v>655</v>
      </c>
      <c r="B194" s="38" t="s">
        <v>37</v>
      </c>
      <c r="C194" s="39" t="s">
        <v>1581</v>
      </c>
      <c r="D194" s="39" t="s">
        <v>1582</v>
      </c>
      <c r="E194" s="6" t="s">
        <v>1589</v>
      </c>
      <c r="F194" s="6" t="s">
        <v>1588</v>
      </c>
      <c r="H194" s="6">
        <v>59.35</v>
      </c>
      <c r="I194" s="43">
        <v>18.067</v>
      </c>
      <c r="K194" s="6" t="s">
        <v>1599</v>
      </c>
      <c r="L194" s="6" t="s">
        <v>1600</v>
      </c>
      <c r="M194" s="6">
        <v>20</v>
      </c>
      <c r="N194" s="6">
        <v>20</v>
      </c>
      <c r="S194" s="6">
        <v>16</v>
      </c>
      <c r="T194" s="6">
        <v>8</v>
      </c>
      <c r="U194" t="s">
        <v>1591</v>
      </c>
      <c r="V194" t="s">
        <v>1591</v>
      </c>
      <c r="X194" s="6">
        <v>105</v>
      </c>
      <c r="AH194" s="6" t="s">
        <v>1587</v>
      </c>
      <c r="AK194" s="6">
        <v>4.0000000000000001E-3</v>
      </c>
      <c r="AL194" s="6">
        <v>108.027</v>
      </c>
      <c r="AM194">
        <v>6</v>
      </c>
      <c r="AP194" s="6" t="s">
        <v>1594</v>
      </c>
      <c r="AQ194"/>
      <c r="AR194" s="6">
        <v>3.0270000000000001</v>
      </c>
      <c r="AS194" s="6">
        <v>4.0000000000000001E-3</v>
      </c>
      <c r="AT194" s="6">
        <f>AR194+105</f>
        <v>108.027</v>
      </c>
      <c r="AU194"/>
    </row>
    <row r="195" spans="1:48">
      <c r="A195" t="s">
        <v>655</v>
      </c>
      <c r="B195" s="38" t="s">
        <v>37</v>
      </c>
      <c r="C195" s="39" t="s">
        <v>1581</v>
      </c>
      <c r="D195" s="39" t="s">
        <v>1582</v>
      </c>
      <c r="E195" s="6" t="s">
        <v>1589</v>
      </c>
      <c r="F195" s="6" t="s">
        <v>1588</v>
      </c>
      <c r="H195" s="6">
        <v>59.35</v>
      </c>
      <c r="I195" s="43">
        <v>18.067</v>
      </c>
      <c r="K195" s="6" t="s">
        <v>1599</v>
      </c>
      <c r="L195" s="6" t="s">
        <v>1600</v>
      </c>
      <c r="M195" s="6">
        <v>20</v>
      </c>
      <c r="N195" s="6">
        <v>20</v>
      </c>
      <c r="S195" s="6">
        <v>16</v>
      </c>
      <c r="T195" s="6">
        <v>8</v>
      </c>
      <c r="U195" t="s">
        <v>1591</v>
      </c>
      <c r="V195" t="s">
        <v>1591</v>
      </c>
      <c r="X195" s="6">
        <v>105</v>
      </c>
      <c r="AH195" s="6" t="s">
        <v>1587</v>
      </c>
      <c r="AK195" s="6">
        <v>4.0000000000000001E-3</v>
      </c>
      <c r="AL195" s="6">
        <v>110.008</v>
      </c>
      <c r="AM195">
        <v>6</v>
      </c>
      <c r="AP195" s="6" t="s">
        <v>1594</v>
      </c>
      <c r="AQ195"/>
      <c r="AR195" s="6">
        <v>5.008</v>
      </c>
      <c r="AS195" s="6">
        <v>4.0000000000000001E-3</v>
      </c>
      <c r="AT195" s="6">
        <f t="shared" ref="AT195:AT237" si="4">AR195+105</f>
        <v>110.008</v>
      </c>
      <c r="AU195"/>
    </row>
    <row r="196" spans="1:48">
      <c r="A196" t="s">
        <v>655</v>
      </c>
      <c r="B196" s="38" t="s">
        <v>37</v>
      </c>
      <c r="C196" s="39" t="s">
        <v>1581</v>
      </c>
      <c r="D196" s="39" t="s">
        <v>1582</v>
      </c>
      <c r="E196" s="6" t="s">
        <v>1589</v>
      </c>
      <c r="F196" s="6" t="s">
        <v>1588</v>
      </c>
      <c r="H196" s="6">
        <v>59.35</v>
      </c>
      <c r="I196" s="43">
        <v>18.067</v>
      </c>
      <c r="K196" s="6" t="s">
        <v>1599</v>
      </c>
      <c r="L196" s="6" t="s">
        <v>1600</v>
      </c>
      <c r="M196" s="6">
        <v>20</v>
      </c>
      <c r="N196" s="6">
        <v>20</v>
      </c>
      <c r="S196" s="6">
        <v>16</v>
      </c>
      <c r="T196" s="6">
        <v>8</v>
      </c>
      <c r="U196" t="s">
        <v>1591</v>
      </c>
      <c r="V196" t="s">
        <v>1591</v>
      </c>
      <c r="X196" s="6">
        <v>105</v>
      </c>
      <c r="AH196" s="6" t="s">
        <v>1587</v>
      </c>
      <c r="AK196" s="6">
        <v>0.63400000000000001</v>
      </c>
      <c r="AL196" s="6">
        <v>113.00700000000001</v>
      </c>
      <c r="AM196">
        <v>6</v>
      </c>
      <c r="AP196" s="6" t="s">
        <v>1594</v>
      </c>
      <c r="AQ196"/>
      <c r="AR196" s="6">
        <v>8.0069999999999997</v>
      </c>
      <c r="AS196" s="6">
        <v>0.63400000000000001</v>
      </c>
      <c r="AT196" s="6">
        <f t="shared" si="4"/>
        <v>113.00700000000001</v>
      </c>
      <c r="AU196"/>
    </row>
    <row r="197" spans="1:48">
      <c r="A197" t="s">
        <v>655</v>
      </c>
      <c r="B197" s="38" t="s">
        <v>37</v>
      </c>
      <c r="C197" s="39" t="s">
        <v>1581</v>
      </c>
      <c r="D197" s="39" t="s">
        <v>1582</v>
      </c>
      <c r="E197" s="6" t="s">
        <v>1589</v>
      </c>
      <c r="F197" s="6" t="s">
        <v>1588</v>
      </c>
      <c r="H197" s="6">
        <v>59.35</v>
      </c>
      <c r="I197" s="43">
        <v>18.067</v>
      </c>
      <c r="K197" s="6" t="s">
        <v>1599</v>
      </c>
      <c r="L197" s="6" t="s">
        <v>1600</v>
      </c>
      <c r="M197" s="6">
        <v>20</v>
      </c>
      <c r="N197" s="6">
        <v>20</v>
      </c>
      <c r="S197" s="6">
        <v>16</v>
      </c>
      <c r="T197" s="6">
        <v>8</v>
      </c>
      <c r="U197" t="s">
        <v>1591</v>
      </c>
      <c r="V197" t="s">
        <v>1591</v>
      </c>
      <c r="X197" s="6">
        <v>105</v>
      </c>
      <c r="AH197" s="6" t="s">
        <v>1587</v>
      </c>
      <c r="AK197" s="6">
        <v>0.90600000000000003</v>
      </c>
      <c r="AL197" s="6">
        <v>115.04300000000001</v>
      </c>
      <c r="AM197">
        <v>6</v>
      </c>
      <c r="AP197" s="6" t="s">
        <v>1594</v>
      </c>
      <c r="AQ197"/>
      <c r="AR197" s="6">
        <v>10.042999999999999</v>
      </c>
      <c r="AS197" s="6">
        <v>0.90600000000000003</v>
      </c>
      <c r="AT197" s="6">
        <f t="shared" si="4"/>
        <v>115.04300000000001</v>
      </c>
      <c r="AU197"/>
    </row>
    <row r="198" spans="1:48">
      <c r="A198" t="s">
        <v>655</v>
      </c>
      <c r="B198" s="38" t="s">
        <v>37</v>
      </c>
      <c r="C198" s="39" t="s">
        <v>1581</v>
      </c>
      <c r="D198" s="39" t="s">
        <v>1582</v>
      </c>
      <c r="E198" s="6" t="s">
        <v>1589</v>
      </c>
      <c r="F198" s="6" t="s">
        <v>1588</v>
      </c>
      <c r="H198" s="6">
        <v>59.35</v>
      </c>
      <c r="I198" s="43">
        <v>18.067</v>
      </c>
      <c r="K198" s="6" t="s">
        <v>1599</v>
      </c>
      <c r="L198" s="6" t="s">
        <v>1600</v>
      </c>
      <c r="M198" s="6">
        <v>20</v>
      </c>
      <c r="N198" s="6">
        <v>20</v>
      </c>
      <c r="S198" s="6">
        <v>16</v>
      </c>
      <c r="T198" s="6">
        <v>8</v>
      </c>
      <c r="U198" t="s">
        <v>1591</v>
      </c>
      <c r="V198" t="s">
        <v>1591</v>
      </c>
      <c r="X198" s="6">
        <v>105</v>
      </c>
      <c r="AH198" s="6" t="s">
        <v>1587</v>
      </c>
      <c r="AK198" s="6">
        <v>1.571</v>
      </c>
      <c r="AL198" s="6">
        <v>120.051</v>
      </c>
      <c r="AM198">
        <v>6</v>
      </c>
      <c r="AP198" s="6" t="s">
        <v>1594</v>
      </c>
      <c r="AQ198"/>
      <c r="AR198" s="6">
        <v>15.051</v>
      </c>
      <c r="AS198" s="6">
        <v>1.571</v>
      </c>
      <c r="AT198" s="6">
        <f t="shared" si="4"/>
        <v>120.051</v>
      </c>
      <c r="AU198"/>
    </row>
    <row r="199" spans="1:48">
      <c r="A199" t="s">
        <v>655</v>
      </c>
      <c r="B199" s="38" t="s">
        <v>37</v>
      </c>
      <c r="C199" s="39" t="s">
        <v>1581</v>
      </c>
      <c r="D199" s="39" t="s">
        <v>1582</v>
      </c>
      <c r="E199" s="6" t="s">
        <v>1589</v>
      </c>
      <c r="F199" s="6" t="s">
        <v>1588</v>
      </c>
      <c r="H199" s="6">
        <v>59.35</v>
      </c>
      <c r="I199" s="43">
        <v>18.067</v>
      </c>
      <c r="K199" s="6" t="s">
        <v>1599</v>
      </c>
      <c r="L199" s="6" t="s">
        <v>1600</v>
      </c>
      <c r="M199" s="6">
        <v>20</v>
      </c>
      <c r="N199" s="6">
        <v>20</v>
      </c>
      <c r="S199" s="6">
        <v>16</v>
      </c>
      <c r="T199" s="6">
        <v>8</v>
      </c>
      <c r="U199" t="s">
        <v>1591</v>
      </c>
      <c r="V199" t="s">
        <v>1591</v>
      </c>
      <c r="X199" s="6">
        <v>105</v>
      </c>
      <c r="AH199" s="6" t="s">
        <v>1587</v>
      </c>
      <c r="AK199" s="6">
        <v>1.7909999999999999</v>
      </c>
      <c r="AL199" s="6">
        <v>124.041</v>
      </c>
      <c r="AM199">
        <v>6</v>
      </c>
      <c r="AP199" s="6" t="s">
        <v>1594</v>
      </c>
      <c r="AQ199"/>
      <c r="AR199" s="6">
        <v>19.041</v>
      </c>
      <c r="AS199" s="6">
        <v>1.7909999999999999</v>
      </c>
      <c r="AT199" s="6">
        <f t="shared" si="4"/>
        <v>124.041</v>
      </c>
      <c r="AU199"/>
    </row>
    <row r="200" spans="1:48">
      <c r="A200" t="s">
        <v>655</v>
      </c>
      <c r="B200" s="38" t="s">
        <v>37</v>
      </c>
      <c r="C200" s="39" t="s">
        <v>1581</v>
      </c>
      <c r="D200" s="39" t="s">
        <v>1582</v>
      </c>
      <c r="E200" s="6" t="s">
        <v>1589</v>
      </c>
      <c r="F200" s="6" t="s">
        <v>1588</v>
      </c>
      <c r="H200" s="6">
        <v>59.35</v>
      </c>
      <c r="I200" s="43">
        <v>18.067</v>
      </c>
      <c r="K200" s="6" t="s">
        <v>1599</v>
      </c>
      <c r="L200" s="6" t="s">
        <v>1600</v>
      </c>
      <c r="M200" s="6">
        <v>20</v>
      </c>
      <c r="N200" s="6">
        <v>20</v>
      </c>
      <c r="S200" s="6">
        <v>16</v>
      </c>
      <c r="T200" s="6">
        <v>8</v>
      </c>
      <c r="U200" t="s">
        <v>1591</v>
      </c>
      <c r="V200" t="s">
        <v>1591</v>
      </c>
      <c r="X200" s="6">
        <v>105</v>
      </c>
      <c r="AH200" s="6" t="s">
        <v>1587</v>
      </c>
      <c r="AK200" s="6">
        <v>2.25</v>
      </c>
      <c r="AL200" s="6">
        <v>127.03999999999999</v>
      </c>
      <c r="AM200">
        <v>6</v>
      </c>
      <c r="AP200" s="6" t="s">
        <v>1594</v>
      </c>
      <c r="AQ200"/>
      <c r="AR200" s="6">
        <v>22.04</v>
      </c>
      <c r="AS200" s="6">
        <v>2.25</v>
      </c>
      <c r="AT200" s="6">
        <f t="shared" si="4"/>
        <v>127.03999999999999</v>
      </c>
      <c r="AU200"/>
    </row>
    <row r="201" spans="1:48">
      <c r="A201" t="s">
        <v>655</v>
      </c>
      <c r="B201" s="38" t="s">
        <v>37</v>
      </c>
      <c r="C201" s="39" t="s">
        <v>1581</v>
      </c>
      <c r="D201" s="39" t="s">
        <v>1582</v>
      </c>
      <c r="E201" s="6" t="s">
        <v>1589</v>
      </c>
      <c r="F201" s="6" t="s">
        <v>1588</v>
      </c>
      <c r="H201" s="6">
        <v>59.35</v>
      </c>
      <c r="I201" s="43">
        <v>18.067</v>
      </c>
      <c r="K201" s="6" t="s">
        <v>1599</v>
      </c>
      <c r="L201" s="6" t="s">
        <v>1600</v>
      </c>
      <c r="M201" s="6">
        <v>20</v>
      </c>
      <c r="N201" s="6">
        <v>20</v>
      </c>
      <c r="S201" s="6">
        <v>16</v>
      </c>
      <c r="T201" s="6">
        <v>8</v>
      </c>
      <c r="U201" t="s">
        <v>1591</v>
      </c>
      <c r="V201" t="s">
        <v>1591</v>
      </c>
      <c r="X201" s="6">
        <v>105</v>
      </c>
      <c r="AH201" s="6" t="s">
        <v>1587</v>
      </c>
      <c r="AK201" s="6">
        <v>2.3450000000000002</v>
      </c>
      <c r="AL201" s="6">
        <v>129.04900000000001</v>
      </c>
      <c r="AM201">
        <v>6</v>
      </c>
      <c r="AP201" s="6" t="s">
        <v>1594</v>
      </c>
      <c r="AQ201"/>
      <c r="AR201" s="6">
        <v>24.048999999999999</v>
      </c>
      <c r="AS201" s="6">
        <v>2.3450000000000002</v>
      </c>
      <c r="AT201" s="6">
        <f t="shared" si="4"/>
        <v>129.04900000000001</v>
      </c>
      <c r="AU201"/>
    </row>
    <row r="202" spans="1:48">
      <c r="A202" t="s">
        <v>655</v>
      </c>
      <c r="B202" s="38" t="s">
        <v>37</v>
      </c>
      <c r="C202" s="39" t="s">
        <v>1581</v>
      </c>
      <c r="D202" s="39" t="s">
        <v>1582</v>
      </c>
      <c r="E202" s="6" t="s">
        <v>1589</v>
      </c>
      <c r="F202" s="6" t="s">
        <v>1588</v>
      </c>
      <c r="H202" s="6">
        <v>59.35</v>
      </c>
      <c r="I202" s="43">
        <v>18.067</v>
      </c>
      <c r="K202" s="6" t="s">
        <v>1599</v>
      </c>
      <c r="L202" s="6" t="s">
        <v>1600</v>
      </c>
      <c r="M202" s="6">
        <v>20</v>
      </c>
      <c r="N202" s="6">
        <v>20</v>
      </c>
      <c r="S202" s="6">
        <v>16</v>
      </c>
      <c r="T202" s="6">
        <v>8</v>
      </c>
      <c r="U202" t="s">
        <v>1591</v>
      </c>
      <c r="V202" t="s">
        <v>1591</v>
      </c>
      <c r="X202" s="6">
        <v>105</v>
      </c>
      <c r="AH202" s="6" t="s">
        <v>1587</v>
      </c>
      <c r="AK202" s="6">
        <v>2.3519999999999999</v>
      </c>
      <c r="AL202" s="6">
        <v>131.05699999999999</v>
      </c>
      <c r="AM202">
        <v>6</v>
      </c>
      <c r="AP202" s="6" t="s">
        <v>1594</v>
      </c>
      <c r="AQ202"/>
      <c r="AR202" s="6">
        <v>26.056999999999999</v>
      </c>
      <c r="AS202" s="6">
        <v>2.3519999999999999</v>
      </c>
      <c r="AT202" s="6">
        <f t="shared" si="4"/>
        <v>131.05699999999999</v>
      </c>
      <c r="AU202"/>
    </row>
    <row r="203" spans="1:48">
      <c r="A203" t="s">
        <v>655</v>
      </c>
      <c r="B203" s="38" t="s">
        <v>37</v>
      </c>
      <c r="C203" s="39" t="s">
        <v>1581</v>
      </c>
      <c r="D203" s="39" t="s">
        <v>1582</v>
      </c>
      <c r="E203" s="6" t="s">
        <v>1589</v>
      </c>
      <c r="F203" s="6" t="s">
        <v>1588</v>
      </c>
      <c r="H203" s="6">
        <v>59.35</v>
      </c>
      <c r="I203" s="43">
        <v>18.067</v>
      </c>
      <c r="K203" s="6" t="s">
        <v>1599</v>
      </c>
      <c r="L203" s="6" t="s">
        <v>1600</v>
      </c>
      <c r="M203" s="6">
        <v>20</v>
      </c>
      <c r="N203" s="6">
        <v>20</v>
      </c>
      <c r="S203" s="6">
        <v>16</v>
      </c>
      <c r="T203" s="6">
        <v>8</v>
      </c>
      <c r="U203" t="s">
        <v>1591</v>
      </c>
      <c r="V203" t="s">
        <v>1591</v>
      </c>
      <c r="X203" s="6">
        <v>105</v>
      </c>
      <c r="AH203" s="6" t="s">
        <v>1587</v>
      </c>
      <c r="AK203" s="6">
        <v>2.355</v>
      </c>
      <c r="AL203" s="6">
        <v>134.05699999999999</v>
      </c>
      <c r="AM203">
        <v>6</v>
      </c>
      <c r="AP203" s="6" t="s">
        <v>1594</v>
      </c>
      <c r="AQ203"/>
      <c r="AR203" s="6">
        <v>29.056999999999999</v>
      </c>
      <c r="AS203" s="6">
        <v>2.355</v>
      </c>
      <c r="AT203" s="6">
        <f t="shared" si="4"/>
        <v>134.05699999999999</v>
      </c>
      <c r="AU203"/>
    </row>
    <row r="204" spans="1:48">
      <c r="A204" t="s">
        <v>655</v>
      </c>
      <c r="B204" s="38" t="s">
        <v>37</v>
      </c>
      <c r="C204" s="39" t="s">
        <v>1581</v>
      </c>
      <c r="D204" s="39" t="s">
        <v>1582</v>
      </c>
      <c r="E204" s="6" t="s">
        <v>1589</v>
      </c>
      <c r="F204" s="6" t="s">
        <v>1588</v>
      </c>
      <c r="H204" s="6">
        <v>59.35</v>
      </c>
      <c r="I204" s="43">
        <v>18.067</v>
      </c>
      <c r="K204" s="6" t="s">
        <v>1599</v>
      </c>
      <c r="L204" s="6" t="s">
        <v>1600</v>
      </c>
      <c r="M204" s="6">
        <v>20</v>
      </c>
      <c r="N204" s="6">
        <v>20</v>
      </c>
      <c r="S204" s="6">
        <v>16</v>
      </c>
      <c r="T204" s="6">
        <v>8</v>
      </c>
      <c r="U204" t="s">
        <v>1591</v>
      </c>
      <c r="V204" t="s">
        <v>1591</v>
      </c>
      <c r="X204" s="6">
        <v>105</v>
      </c>
      <c r="AH204" s="6" t="s">
        <v>1587</v>
      </c>
      <c r="AK204" s="6">
        <v>2.355</v>
      </c>
      <c r="AL204" s="6">
        <v>137.05599999999998</v>
      </c>
      <c r="AM204">
        <v>6</v>
      </c>
      <c r="AP204" s="6" t="s">
        <v>1594</v>
      </c>
      <c r="AQ204"/>
      <c r="AR204" s="6">
        <v>32.055999999999997</v>
      </c>
      <c r="AS204" s="6">
        <v>2.355</v>
      </c>
      <c r="AT204" s="6">
        <f t="shared" si="4"/>
        <v>137.05599999999998</v>
      </c>
      <c r="AU204"/>
    </row>
    <row r="205" spans="1:48">
      <c r="A205" t="s">
        <v>655</v>
      </c>
      <c r="B205" s="38" t="s">
        <v>37</v>
      </c>
      <c r="C205" s="39" t="s">
        <v>1581</v>
      </c>
      <c r="D205" s="39" t="s">
        <v>1582</v>
      </c>
      <c r="E205" s="38" t="s">
        <v>1583</v>
      </c>
      <c r="F205" s="39" t="s">
        <v>1584</v>
      </c>
      <c r="H205" s="41">
        <v>64</v>
      </c>
      <c r="I205" s="45">
        <v>11.5</v>
      </c>
      <c r="K205" s="6" t="s">
        <v>1599</v>
      </c>
      <c r="L205" s="6" t="s">
        <v>1600</v>
      </c>
      <c r="M205" s="6">
        <v>20</v>
      </c>
      <c r="N205" s="6">
        <v>20</v>
      </c>
      <c r="S205" s="6">
        <v>16</v>
      </c>
      <c r="T205" s="6">
        <v>8</v>
      </c>
      <c r="U205" t="s">
        <v>1591</v>
      </c>
      <c r="V205" t="s">
        <v>1591</v>
      </c>
      <c r="X205" s="6">
        <v>105</v>
      </c>
      <c r="AH205" s="6" t="s">
        <v>1587</v>
      </c>
      <c r="AK205" s="6">
        <v>4.0000000000000001E-3</v>
      </c>
      <c r="AL205" s="6">
        <v>108.027</v>
      </c>
      <c r="AM205">
        <v>6</v>
      </c>
      <c r="AP205" s="6" t="s">
        <v>1594</v>
      </c>
      <c r="AQ205"/>
      <c r="AR205" s="6">
        <v>3.0270000000000001</v>
      </c>
      <c r="AS205" s="6">
        <v>4.0000000000000001E-3</v>
      </c>
      <c r="AT205" s="6">
        <f t="shared" si="4"/>
        <v>108.027</v>
      </c>
      <c r="AU205"/>
    </row>
    <row r="206" spans="1:48">
      <c r="A206" t="s">
        <v>655</v>
      </c>
      <c r="B206" s="38" t="s">
        <v>37</v>
      </c>
      <c r="C206" s="39" t="s">
        <v>1581</v>
      </c>
      <c r="D206" s="39" t="s">
        <v>1582</v>
      </c>
      <c r="E206" s="38" t="s">
        <v>1583</v>
      </c>
      <c r="F206" s="39" t="s">
        <v>1584</v>
      </c>
      <c r="H206" s="41">
        <v>64</v>
      </c>
      <c r="I206" s="45">
        <v>11.5</v>
      </c>
      <c r="K206" s="6" t="s">
        <v>1599</v>
      </c>
      <c r="L206" s="6" t="s">
        <v>1600</v>
      </c>
      <c r="M206" s="6">
        <v>20</v>
      </c>
      <c r="N206" s="6">
        <v>20</v>
      </c>
      <c r="S206" s="6">
        <v>16</v>
      </c>
      <c r="T206" s="6">
        <v>8</v>
      </c>
      <c r="U206" t="s">
        <v>1591</v>
      </c>
      <c r="V206" t="s">
        <v>1591</v>
      </c>
      <c r="X206" s="6">
        <v>105</v>
      </c>
      <c r="AH206" s="6" t="s">
        <v>1587</v>
      </c>
      <c r="AK206" s="40">
        <v>0</v>
      </c>
      <c r="AL206" s="6">
        <v>110.008</v>
      </c>
      <c r="AM206">
        <v>6</v>
      </c>
      <c r="AP206" s="6" t="s">
        <v>1594</v>
      </c>
      <c r="AQ206"/>
      <c r="AR206" s="6">
        <v>5.008</v>
      </c>
      <c r="AS206" s="40">
        <v>0</v>
      </c>
      <c r="AT206" s="6">
        <f t="shared" si="4"/>
        <v>110.008</v>
      </c>
      <c r="AU206"/>
    </row>
    <row r="207" spans="1:48">
      <c r="A207" t="s">
        <v>655</v>
      </c>
      <c r="B207" s="38" t="s">
        <v>37</v>
      </c>
      <c r="C207" s="39" t="s">
        <v>1581</v>
      </c>
      <c r="D207" s="39" t="s">
        <v>1582</v>
      </c>
      <c r="E207" s="38" t="s">
        <v>1583</v>
      </c>
      <c r="F207" s="39" t="s">
        <v>1584</v>
      </c>
      <c r="H207" s="41">
        <v>64</v>
      </c>
      <c r="I207" s="45">
        <v>11.5</v>
      </c>
      <c r="K207" s="6" t="s">
        <v>1599</v>
      </c>
      <c r="L207" s="6" t="s">
        <v>1600</v>
      </c>
      <c r="M207" s="6">
        <v>20</v>
      </c>
      <c r="N207" s="6">
        <v>20</v>
      </c>
      <c r="S207" s="6">
        <v>16</v>
      </c>
      <c r="T207" s="6">
        <v>8</v>
      </c>
      <c r="U207" t="s">
        <v>1591</v>
      </c>
      <c r="V207" t="s">
        <v>1591</v>
      </c>
      <c r="X207" s="6">
        <v>105</v>
      </c>
      <c r="AH207" s="6" t="s">
        <v>1587</v>
      </c>
      <c r="AK207" s="40">
        <v>0</v>
      </c>
      <c r="AL207" s="6">
        <v>112.98</v>
      </c>
      <c r="AM207">
        <v>6</v>
      </c>
      <c r="AP207" s="6" t="s">
        <v>1594</v>
      </c>
      <c r="AQ207"/>
      <c r="AR207" s="6">
        <v>7.98</v>
      </c>
      <c r="AS207" s="40">
        <v>0</v>
      </c>
      <c r="AT207" s="6">
        <f t="shared" si="4"/>
        <v>112.98</v>
      </c>
      <c r="AU207"/>
    </row>
    <row r="208" spans="1:48">
      <c r="A208" t="s">
        <v>655</v>
      </c>
      <c r="B208" s="38" t="s">
        <v>37</v>
      </c>
      <c r="C208" s="39" t="s">
        <v>1581</v>
      </c>
      <c r="D208" s="39" t="s">
        <v>1582</v>
      </c>
      <c r="E208" s="38" t="s">
        <v>1583</v>
      </c>
      <c r="F208" s="39" t="s">
        <v>1584</v>
      </c>
      <c r="H208" s="41">
        <v>64</v>
      </c>
      <c r="I208" s="45">
        <v>11.5</v>
      </c>
      <c r="K208" s="6" t="s">
        <v>1599</v>
      </c>
      <c r="L208" s="6" t="s">
        <v>1600</v>
      </c>
      <c r="M208" s="6">
        <v>20</v>
      </c>
      <c r="N208" s="6">
        <v>20</v>
      </c>
      <c r="S208" s="6">
        <v>16</v>
      </c>
      <c r="T208" s="6">
        <v>8</v>
      </c>
      <c r="U208" t="s">
        <v>1591</v>
      </c>
      <c r="V208" t="s">
        <v>1591</v>
      </c>
      <c r="X208" s="6">
        <v>105</v>
      </c>
      <c r="AH208" s="6" t="s">
        <v>1587</v>
      </c>
      <c r="AK208" s="6">
        <v>0.17499999999999999</v>
      </c>
      <c r="AL208" s="6">
        <v>115.01600000000001</v>
      </c>
      <c r="AM208">
        <v>6</v>
      </c>
      <c r="AP208" s="6" t="s">
        <v>1594</v>
      </c>
      <c r="AQ208"/>
      <c r="AR208" s="6">
        <v>10.016</v>
      </c>
      <c r="AS208" s="6">
        <v>0.17499999999999999</v>
      </c>
      <c r="AT208" s="6">
        <f t="shared" si="4"/>
        <v>115.01600000000001</v>
      </c>
      <c r="AU208"/>
    </row>
    <row r="209" spans="1:47">
      <c r="A209" t="s">
        <v>655</v>
      </c>
      <c r="B209" s="38" t="s">
        <v>37</v>
      </c>
      <c r="C209" s="39" t="s">
        <v>1581</v>
      </c>
      <c r="D209" s="39" t="s">
        <v>1582</v>
      </c>
      <c r="E209" s="38" t="s">
        <v>1583</v>
      </c>
      <c r="F209" s="39" t="s">
        <v>1584</v>
      </c>
      <c r="H209" s="41">
        <v>64</v>
      </c>
      <c r="I209" s="45">
        <v>11.5</v>
      </c>
      <c r="K209" s="6" t="s">
        <v>1599</v>
      </c>
      <c r="L209" s="6" t="s">
        <v>1600</v>
      </c>
      <c r="M209" s="6">
        <v>20</v>
      </c>
      <c r="N209" s="6">
        <v>20</v>
      </c>
      <c r="S209" s="6">
        <v>16</v>
      </c>
      <c r="T209" s="6">
        <v>8</v>
      </c>
      <c r="U209" t="s">
        <v>1591</v>
      </c>
      <c r="V209" t="s">
        <v>1591</v>
      </c>
      <c r="X209" s="6">
        <v>105</v>
      </c>
      <c r="AH209" s="6" t="s">
        <v>1587</v>
      </c>
      <c r="AK209" s="6">
        <v>0.50600000000000001</v>
      </c>
      <c r="AL209" s="6">
        <v>120.024</v>
      </c>
      <c r="AM209">
        <v>6</v>
      </c>
      <c r="AP209" s="6" t="s">
        <v>1594</v>
      </c>
      <c r="AQ209"/>
      <c r="AR209" s="6">
        <v>15.023999999999999</v>
      </c>
      <c r="AS209" s="6">
        <v>0.50600000000000001</v>
      </c>
      <c r="AT209" s="6">
        <f t="shared" si="4"/>
        <v>120.024</v>
      </c>
      <c r="AU209"/>
    </row>
    <row r="210" spans="1:47">
      <c r="A210" t="s">
        <v>655</v>
      </c>
      <c r="B210" s="38" t="s">
        <v>37</v>
      </c>
      <c r="C210" s="39" t="s">
        <v>1581</v>
      </c>
      <c r="D210" s="39" t="s">
        <v>1582</v>
      </c>
      <c r="E210" s="38" t="s">
        <v>1583</v>
      </c>
      <c r="F210" s="39" t="s">
        <v>1584</v>
      </c>
      <c r="H210" s="41">
        <v>64</v>
      </c>
      <c r="I210" s="45">
        <v>11.5</v>
      </c>
      <c r="K210" s="6" t="s">
        <v>1599</v>
      </c>
      <c r="L210" s="6" t="s">
        <v>1600</v>
      </c>
      <c r="M210" s="6">
        <v>20</v>
      </c>
      <c r="N210" s="6">
        <v>20</v>
      </c>
      <c r="S210" s="6">
        <v>16</v>
      </c>
      <c r="T210" s="6">
        <v>8</v>
      </c>
      <c r="U210" t="s">
        <v>1591</v>
      </c>
      <c r="V210" t="s">
        <v>1591</v>
      </c>
      <c r="X210" s="6">
        <v>105</v>
      </c>
      <c r="AH210" s="6" t="s">
        <v>1587</v>
      </c>
      <c r="AK210" s="6">
        <v>0.67</v>
      </c>
      <c r="AL210" s="6">
        <v>124.041</v>
      </c>
      <c r="AM210">
        <v>6</v>
      </c>
      <c r="AP210" s="6" t="s">
        <v>1594</v>
      </c>
      <c r="AQ210"/>
      <c r="AR210" s="6">
        <v>19.041</v>
      </c>
      <c r="AS210" s="6">
        <v>0.67</v>
      </c>
      <c r="AT210" s="6">
        <f t="shared" si="4"/>
        <v>124.041</v>
      </c>
      <c r="AU210"/>
    </row>
    <row r="211" spans="1:47">
      <c r="A211" t="s">
        <v>655</v>
      </c>
      <c r="B211" s="38" t="s">
        <v>37</v>
      </c>
      <c r="C211" s="39" t="s">
        <v>1581</v>
      </c>
      <c r="D211" s="39" t="s">
        <v>1582</v>
      </c>
      <c r="E211" s="38" t="s">
        <v>1583</v>
      </c>
      <c r="F211" s="39" t="s">
        <v>1584</v>
      </c>
      <c r="H211" s="41">
        <v>64</v>
      </c>
      <c r="I211" s="45">
        <v>11.5</v>
      </c>
      <c r="K211" s="6" t="s">
        <v>1599</v>
      </c>
      <c r="L211" s="6" t="s">
        <v>1600</v>
      </c>
      <c r="M211" s="6">
        <v>20</v>
      </c>
      <c r="N211" s="6">
        <v>20</v>
      </c>
      <c r="S211" s="6">
        <v>16</v>
      </c>
      <c r="T211" s="6">
        <v>8</v>
      </c>
      <c r="U211" t="s">
        <v>1591</v>
      </c>
      <c r="V211" t="s">
        <v>1591</v>
      </c>
      <c r="X211" s="6">
        <v>105</v>
      </c>
      <c r="AH211" s="6" t="s">
        <v>1587</v>
      </c>
      <c r="AK211" s="6">
        <v>0.67</v>
      </c>
      <c r="AL211" s="6">
        <v>127.01300000000001</v>
      </c>
      <c r="AM211">
        <v>6</v>
      </c>
      <c r="AP211" s="6" t="s">
        <v>1594</v>
      </c>
      <c r="AQ211"/>
      <c r="AR211" s="6">
        <v>22.013000000000002</v>
      </c>
      <c r="AS211" s="6">
        <v>0.67</v>
      </c>
      <c r="AT211" s="6">
        <f t="shared" si="4"/>
        <v>127.01300000000001</v>
      </c>
      <c r="AU211"/>
    </row>
    <row r="212" spans="1:47">
      <c r="A212" t="s">
        <v>655</v>
      </c>
      <c r="B212" s="38" t="s">
        <v>37</v>
      </c>
      <c r="C212" s="39" t="s">
        <v>1581</v>
      </c>
      <c r="D212" s="39" t="s">
        <v>1582</v>
      </c>
      <c r="E212" s="38" t="s">
        <v>1583</v>
      </c>
      <c r="F212" s="39" t="s">
        <v>1584</v>
      </c>
      <c r="H212" s="41">
        <v>64</v>
      </c>
      <c r="I212" s="45">
        <v>11.5</v>
      </c>
      <c r="K212" s="6" t="s">
        <v>1599</v>
      </c>
      <c r="L212" s="6" t="s">
        <v>1600</v>
      </c>
      <c r="M212" s="6">
        <v>20</v>
      </c>
      <c r="N212" s="6">
        <v>20</v>
      </c>
      <c r="S212" s="6">
        <v>16</v>
      </c>
      <c r="T212" s="6">
        <v>8</v>
      </c>
      <c r="U212" t="s">
        <v>1591</v>
      </c>
      <c r="V212" t="s">
        <v>1591</v>
      </c>
      <c r="X212" s="6">
        <v>105</v>
      </c>
      <c r="AH212" s="6" t="s">
        <v>1587</v>
      </c>
      <c r="AK212" s="6">
        <v>0.71199999999999997</v>
      </c>
      <c r="AL212" s="6">
        <v>129.02100000000002</v>
      </c>
      <c r="AM212">
        <v>6</v>
      </c>
      <c r="AP212" s="6" t="s">
        <v>1594</v>
      </c>
      <c r="AQ212"/>
      <c r="AR212" s="6">
        <v>24.021000000000001</v>
      </c>
      <c r="AS212" s="6">
        <v>0.71199999999999997</v>
      </c>
      <c r="AT212" s="6">
        <f t="shared" si="4"/>
        <v>129.02100000000002</v>
      </c>
      <c r="AU212"/>
    </row>
    <row r="213" spans="1:47">
      <c r="A213" t="s">
        <v>655</v>
      </c>
      <c r="B213" s="38" t="s">
        <v>37</v>
      </c>
      <c r="C213" s="39" t="s">
        <v>1581</v>
      </c>
      <c r="D213" s="39" t="s">
        <v>1582</v>
      </c>
      <c r="E213" s="38" t="s">
        <v>1583</v>
      </c>
      <c r="F213" s="39" t="s">
        <v>1584</v>
      </c>
      <c r="H213" s="41">
        <v>64</v>
      </c>
      <c r="I213" s="45">
        <v>11.5</v>
      </c>
      <c r="K213" s="6" t="s">
        <v>1599</v>
      </c>
      <c r="L213" s="6" t="s">
        <v>1600</v>
      </c>
      <c r="M213" s="6">
        <v>20</v>
      </c>
      <c r="N213" s="6">
        <v>20</v>
      </c>
      <c r="S213" s="6">
        <v>16</v>
      </c>
      <c r="T213" s="6">
        <v>8</v>
      </c>
      <c r="U213" t="s">
        <v>1591</v>
      </c>
      <c r="V213" t="s">
        <v>1591</v>
      </c>
      <c r="X213" s="6">
        <v>105</v>
      </c>
      <c r="AH213" s="6" t="s">
        <v>1587</v>
      </c>
      <c r="AK213" s="6">
        <v>0.755</v>
      </c>
      <c r="AL213" s="6">
        <v>131.03</v>
      </c>
      <c r="AM213">
        <v>6</v>
      </c>
      <c r="AP213" s="6" t="s">
        <v>1594</v>
      </c>
      <c r="AQ213"/>
      <c r="AR213" s="6">
        <v>26.03</v>
      </c>
      <c r="AS213" s="6">
        <v>0.755</v>
      </c>
      <c r="AT213" s="6">
        <f t="shared" si="4"/>
        <v>131.03</v>
      </c>
      <c r="AU213"/>
    </row>
    <row r="214" spans="1:47">
      <c r="A214" t="s">
        <v>655</v>
      </c>
      <c r="B214" s="38" t="s">
        <v>37</v>
      </c>
      <c r="C214" s="39" t="s">
        <v>1581</v>
      </c>
      <c r="D214" s="39" t="s">
        <v>1582</v>
      </c>
      <c r="E214" s="38" t="s">
        <v>1583</v>
      </c>
      <c r="F214" s="39" t="s">
        <v>1584</v>
      </c>
      <c r="H214" s="41">
        <v>64</v>
      </c>
      <c r="I214" s="45">
        <v>11.5</v>
      </c>
      <c r="K214" s="6" t="s">
        <v>1599</v>
      </c>
      <c r="L214" s="6" t="s">
        <v>1600</v>
      </c>
      <c r="M214" s="6">
        <v>20</v>
      </c>
      <c r="N214" s="6">
        <v>20</v>
      </c>
      <c r="S214" s="6">
        <v>16</v>
      </c>
      <c r="T214" s="6">
        <v>8</v>
      </c>
      <c r="U214" t="s">
        <v>1591</v>
      </c>
      <c r="V214" t="s">
        <v>1591</v>
      </c>
      <c r="X214" s="6">
        <v>105</v>
      </c>
      <c r="AH214" s="6" t="s">
        <v>1587</v>
      </c>
      <c r="AK214" s="6">
        <v>0.79400000000000004</v>
      </c>
      <c r="AL214" s="6">
        <v>134.029</v>
      </c>
      <c r="AM214">
        <v>6</v>
      </c>
      <c r="AP214" s="6" t="s">
        <v>1594</v>
      </c>
      <c r="AQ214"/>
      <c r="AR214" s="6">
        <v>29.029</v>
      </c>
      <c r="AS214" s="6">
        <v>0.79400000000000004</v>
      </c>
      <c r="AT214" s="6">
        <f t="shared" si="4"/>
        <v>134.029</v>
      </c>
      <c r="AU214"/>
    </row>
    <row r="215" spans="1:47">
      <c r="A215" t="s">
        <v>655</v>
      </c>
      <c r="B215" s="38" t="s">
        <v>37</v>
      </c>
      <c r="C215" s="39" t="s">
        <v>1581</v>
      </c>
      <c r="D215" s="39" t="s">
        <v>1582</v>
      </c>
      <c r="E215" s="38" t="s">
        <v>1583</v>
      </c>
      <c r="F215" s="39" t="s">
        <v>1584</v>
      </c>
      <c r="H215" s="41">
        <v>64</v>
      </c>
      <c r="I215" s="45">
        <v>11.5</v>
      </c>
      <c r="K215" s="6" t="s">
        <v>1599</v>
      </c>
      <c r="L215" s="6" t="s">
        <v>1600</v>
      </c>
      <c r="M215" s="6">
        <v>20</v>
      </c>
      <c r="N215" s="6">
        <v>20</v>
      </c>
      <c r="S215" s="6">
        <v>16</v>
      </c>
      <c r="T215" s="6">
        <v>8</v>
      </c>
      <c r="U215" t="s">
        <v>1591</v>
      </c>
      <c r="V215" t="s">
        <v>1591</v>
      </c>
      <c r="X215" s="6">
        <v>105</v>
      </c>
      <c r="AH215" s="6" t="s">
        <v>1587</v>
      </c>
      <c r="AK215" s="6">
        <v>0.79800000000000004</v>
      </c>
      <c r="AL215" s="6">
        <v>137.02799999999999</v>
      </c>
      <c r="AM215">
        <v>6</v>
      </c>
      <c r="AP215" s="6" t="s">
        <v>1594</v>
      </c>
      <c r="AQ215"/>
      <c r="AR215" s="6">
        <v>32.027999999999999</v>
      </c>
      <c r="AS215" s="6">
        <v>0.79800000000000004</v>
      </c>
      <c r="AT215" s="6">
        <f t="shared" si="4"/>
        <v>137.02799999999999</v>
      </c>
      <c r="AU215"/>
    </row>
    <row r="216" spans="1:47">
      <c r="A216" t="s">
        <v>655</v>
      </c>
      <c r="B216" s="38" t="s">
        <v>37</v>
      </c>
      <c r="C216" s="39" t="s">
        <v>1581</v>
      </c>
      <c r="D216" s="39" t="s">
        <v>1582</v>
      </c>
      <c r="E216" s="6" t="s">
        <v>1589</v>
      </c>
      <c r="F216" s="6" t="s">
        <v>1588</v>
      </c>
      <c r="H216" s="6">
        <v>59.35</v>
      </c>
      <c r="I216" s="43">
        <v>18.067</v>
      </c>
      <c r="K216" s="6" t="s">
        <v>1599</v>
      </c>
      <c r="M216" s="6">
        <v>20</v>
      </c>
      <c r="N216" s="6">
        <v>20</v>
      </c>
      <c r="S216" s="6">
        <v>16</v>
      </c>
      <c r="T216" s="6">
        <v>8</v>
      </c>
      <c r="U216" s="6" t="s">
        <v>382</v>
      </c>
      <c r="V216" s="6" t="s">
        <v>382</v>
      </c>
      <c r="X216" s="6">
        <v>105</v>
      </c>
      <c r="AH216" s="6" t="s">
        <v>1587</v>
      </c>
      <c r="AK216" s="40">
        <v>0</v>
      </c>
      <c r="AL216" s="6">
        <v>107.999</v>
      </c>
      <c r="AM216">
        <v>6</v>
      </c>
      <c r="AP216" s="6" t="s">
        <v>1594</v>
      </c>
      <c r="AQ216"/>
      <c r="AR216" s="6">
        <v>2.9990000000000001</v>
      </c>
      <c r="AS216" s="40">
        <v>0</v>
      </c>
      <c r="AT216" s="6">
        <f t="shared" si="4"/>
        <v>107.999</v>
      </c>
      <c r="AU216"/>
    </row>
    <row r="217" spans="1:47">
      <c r="A217" t="s">
        <v>655</v>
      </c>
      <c r="B217" s="38" t="s">
        <v>37</v>
      </c>
      <c r="C217" s="39" t="s">
        <v>1581</v>
      </c>
      <c r="D217" s="39" t="s">
        <v>1582</v>
      </c>
      <c r="E217" s="6" t="s">
        <v>1589</v>
      </c>
      <c r="F217" s="6" t="s">
        <v>1588</v>
      </c>
      <c r="H217" s="6">
        <v>59.35</v>
      </c>
      <c r="I217" s="43">
        <v>18.067</v>
      </c>
      <c r="K217" s="6" t="s">
        <v>1599</v>
      </c>
      <c r="M217" s="6">
        <v>20</v>
      </c>
      <c r="N217" s="6">
        <v>20</v>
      </c>
      <c r="S217" s="6">
        <v>16</v>
      </c>
      <c r="T217" s="6">
        <v>8</v>
      </c>
      <c r="U217" s="6" t="s">
        <v>382</v>
      </c>
      <c r="V217" s="6" t="s">
        <v>382</v>
      </c>
      <c r="X217" s="6">
        <v>105</v>
      </c>
      <c r="AH217" s="6" t="s">
        <v>1587</v>
      </c>
      <c r="AK217" s="6">
        <v>4.0000000000000001E-3</v>
      </c>
      <c r="AL217" s="6">
        <v>110.008</v>
      </c>
      <c r="AM217">
        <v>6</v>
      </c>
      <c r="AP217" s="6" t="s">
        <v>1594</v>
      </c>
      <c r="AQ217"/>
      <c r="AR217" s="6">
        <v>5.008</v>
      </c>
      <c r="AS217" s="6">
        <v>4.0000000000000001E-3</v>
      </c>
      <c r="AT217" s="6">
        <f t="shared" si="4"/>
        <v>110.008</v>
      </c>
      <c r="AU217"/>
    </row>
    <row r="218" spans="1:47">
      <c r="A218" t="s">
        <v>655</v>
      </c>
      <c r="B218" s="38" t="s">
        <v>37</v>
      </c>
      <c r="C218" s="39" t="s">
        <v>1581</v>
      </c>
      <c r="D218" s="39" t="s">
        <v>1582</v>
      </c>
      <c r="E218" s="6" t="s">
        <v>1589</v>
      </c>
      <c r="F218" s="6" t="s">
        <v>1588</v>
      </c>
      <c r="H218" s="6">
        <v>59.35</v>
      </c>
      <c r="I218" s="43">
        <v>18.067</v>
      </c>
      <c r="K218" s="6" t="s">
        <v>1599</v>
      </c>
      <c r="M218" s="6">
        <v>20</v>
      </c>
      <c r="N218" s="6">
        <v>20</v>
      </c>
      <c r="S218" s="6">
        <v>16</v>
      </c>
      <c r="T218" s="6">
        <v>8</v>
      </c>
      <c r="U218" s="6" t="s">
        <v>382</v>
      </c>
      <c r="V218" s="6" t="s">
        <v>382</v>
      </c>
      <c r="X218" s="6">
        <v>105</v>
      </c>
      <c r="AH218" s="6" t="s">
        <v>1587</v>
      </c>
      <c r="AK218" s="6">
        <v>0.62</v>
      </c>
      <c r="AL218" s="6">
        <v>113.00700000000001</v>
      </c>
      <c r="AM218">
        <v>6</v>
      </c>
      <c r="AP218" s="6" t="s">
        <v>1594</v>
      </c>
      <c r="AQ218"/>
      <c r="AR218" s="6">
        <v>8.0069999999999997</v>
      </c>
      <c r="AS218" s="6">
        <v>0.62</v>
      </c>
      <c r="AT218" s="6">
        <f t="shared" si="4"/>
        <v>113.00700000000001</v>
      </c>
      <c r="AU218"/>
    </row>
    <row r="219" spans="1:47">
      <c r="A219" t="s">
        <v>655</v>
      </c>
      <c r="B219" s="38" t="s">
        <v>37</v>
      </c>
      <c r="C219" s="39" t="s">
        <v>1581</v>
      </c>
      <c r="D219" s="39" t="s">
        <v>1582</v>
      </c>
      <c r="E219" s="6" t="s">
        <v>1589</v>
      </c>
      <c r="F219" s="6" t="s">
        <v>1588</v>
      </c>
      <c r="H219" s="6">
        <v>59.35</v>
      </c>
      <c r="I219" s="43">
        <v>18.067</v>
      </c>
      <c r="K219" s="6" t="s">
        <v>1599</v>
      </c>
      <c r="M219" s="6">
        <v>20</v>
      </c>
      <c r="N219" s="6">
        <v>20</v>
      </c>
      <c r="S219" s="6">
        <v>16</v>
      </c>
      <c r="T219" s="6">
        <v>8</v>
      </c>
      <c r="U219" s="6" t="s">
        <v>382</v>
      </c>
      <c r="V219" s="6" t="s">
        <v>382</v>
      </c>
      <c r="X219" s="6">
        <v>105</v>
      </c>
      <c r="AH219" s="6" t="s">
        <v>1587</v>
      </c>
      <c r="AK219" s="6">
        <v>1.28</v>
      </c>
      <c r="AL219" s="6">
        <v>115.01600000000001</v>
      </c>
      <c r="AM219">
        <v>6</v>
      </c>
      <c r="AP219" s="6" t="s">
        <v>1594</v>
      </c>
      <c r="AQ219"/>
      <c r="AR219" s="6">
        <v>10.016</v>
      </c>
      <c r="AS219" s="6">
        <v>1.28</v>
      </c>
      <c r="AT219" s="6">
        <f t="shared" si="4"/>
        <v>115.01600000000001</v>
      </c>
      <c r="AU219"/>
    </row>
    <row r="220" spans="1:47">
      <c r="A220" t="s">
        <v>655</v>
      </c>
      <c r="B220" s="38" t="s">
        <v>37</v>
      </c>
      <c r="C220" s="39" t="s">
        <v>1581</v>
      </c>
      <c r="D220" s="39" t="s">
        <v>1582</v>
      </c>
      <c r="E220" s="6" t="s">
        <v>1589</v>
      </c>
      <c r="F220" s="6" t="s">
        <v>1588</v>
      </c>
      <c r="H220" s="6">
        <v>59.35</v>
      </c>
      <c r="I220" s="43">
        <v>18.067</v>
      </c>
      <c r="K220" s="6" t="s">
        <v>1599</v>
      </c>
      <c r="M220" s="6">
        <v>20</v>
      </c>
      <c r="N220" s="6">
        <v>20</v>
      </c>
      <c r="S220" s="6">
        <v>16</v>
      </c>
      <c r="T220" s="6">
        <v>8</v>
      </c>
      <c r="U220" s="6" t="s">
        <v>382</v>
      </c>
      <c r="V220" s="6" t="s">
        <v>382</v>
      </c>
      <c r="X220" s="6">
        <v>105</v>
      </c>
      <c r="AH220" s="6" t="s">
        <v>1587</v>
      </c>
      <c r="AK220" s="6">
        <v>1.853</v>
      </c>
      <c r="AL220" s="6">
        <v>120.024</v>
      </c>
      <c r="AM220">
        <v>6</v>
      </c>
      <c r="AP220" s="6" t="s">
        <v>1594</v>
      </c>
      <c r="AQ220"/>
      <c r="AR220" s="6">
        <v>15.023999999999999</v>
      </c>
      <c r="AS220" s="6">
        <v>1.853</v>
      </c>
      <c r="AT220" s="6">
        <f t="shared" si="4"/>
        <v>120.024</v>
      </c>
      <c r="AU220"/>
    </row>
    <row r="221" spans="1:47">
      <c r="A221" t="s">
        <v>655</v>
      </c>
      <c r="B221" s="38" t="s">
        <v>37</v>
      </c>
      <c r="C221" s="39" t="s">
        <v>1581</v>
      </c>
      <c r="D221" s="39" t="s">
        <v>1582</v>
      </c>
      <c r="E221" s="6" t="s">
        <v>1589</v>
      </c>
      <c r="F221" s="6" t="s">
        <v>1588</v>
      </c>
      <c r="H221" s="6">
        <v>59.35</v>
      </c>
      <c r="I221" s="43">
        <v>18.067</v>
      </c>
      <c r="K221" s="6" t="s">
        <v>1599</v>
      </c>
      <c r="M221" s="6">
        <v>20</v>
      </c>
      <c r="N221" s="6">
        <v>20</v>
      </c>
      <c r="S221" s="6">
        <v>16</v>
      </c>
      <c r="T221" s="6">
        <v>8</v>
      </c>
      <c r="U221" s="6" t="s">
        <v>382</v>
      </c>
      <c r="V221" s="6" t="s">
        <v>382</v>
      </c>
      <c r="X221" s="6">
        <v>105</v>
      </c>
      <c r="AH221" s="6" t="s">
        <v>1587</v>
      </c>
      <c r="AK221" s="6">
        <v>2.02</v>
      </c>
      <c r="AL221" s="6">
        <v>124.041</v>
      </c>
      <c r="AM221">
        <v>6</v>
      </c>
      <c r="AP221" s="6" t="s">
        <v>1594</v>
      </c>
      <c r="AQ221"/>
      <c r="AR221" s="6">
        <v>19.041</v>
      </c>
      <c r="AS221" s="6">
        <v>2.02</v>
      </c>
      <c r="AT221" s="6">
        <f t="shared" si="4"/>
        <v>124.041</v>
      </c>
      <c r="AU221"/>
    </row>
    <row r="222" spans="1:47">
      <c r="A222" t="s">
        <v>655</v>
      </c>
      <c r="B222" s="38" t="s">
        <v>37</v>
      </c>
      <c r="C222" s="39" t="s">
        <v>1581</v>
      </c>
      <c r="D222" s="39" t="s">
        <v>1582</v>
      </c>
      <c r="E222" s="6" t="s">
        <v>1589</v>
      </c>
      <c r="F222" s="6" t="s">
        <v>1588</v>
      </c>
      <c r="H222" s="6">
        <v>59.35</v>
      </c>
      <c r="I222" s="43">
        <v>18.067</v>
      </c>
      <c r="K222" s="6" t="s">
        <v>1599</v>
      </c>
      <c r="M222" s="6">
        <v>20</v>
      </c>
      <c r="N222" s="6">
        <v>20</v>
      </c>
      <c r="S222" s="6">
        <v>16</v>
      </c>
      <c r="T222" s="6">
        <v>8</v>
      </c>
      <c r="U222" s="6" t="s">
        <v>382</v>
      </c>
      <c r="V222" s="6" t="s">
        <v>382</v>
      </c>
      <c r="X222" s="6">
        <v>105</v>
      </c>
      <c r="AH222" s="6" t="s">
        <v>1587</v>
      </c>
      <c r="AK222" s="6">
        <v>2.3580000000000001</v>
      </c>
      <c r="AL222" s="6">
        <v>127.03999999999999</v>
      </c>
      <c r="AM222">
        <v>6</v>
      </c>
      <c r="AP222" s="6" t="s">
        <v>1594</v>
      </c>
      <c r="AQ222"/>
      <c r="AR222" s="6">
        <v>22.04</v>
      </c>
      <c r="AS222" s="6">
        <v>2.3580000000000001</v>
      </c>
      <c r="AT222" s="6">
        <f t="shared" si="4"/>
        <v>127.03999999999999</v>
      </c>
      <c r="AU222"/>
    </row>
    <row r="223" spans="1:47">
      <c r="A223" t="s">
        <v>655</v>
      </c>
      <c r="B223" s="38" t="s">
        <v>37</v>
      </c>
      <c r="C223" s="39" t="s">
        <v>1581</v>
      </c>
      <c r="D223" s="39" t="s">
        <v>1582</v>
      </c>
      <c r="E223" s="6" t="s">
        <v>1589</v>
      </c>
      <c r="F223" s="6" t="s">
        <v>1588</v>
      </c>
      <c r="H223" s="6">
        <v>59.35</v>
      </c>
      <c r="I223" s="43">
        <v>18.067</v>
      </c>
      <c r="K223" s="6" t="s">
        <v>1599</v>
      </c>
      <c r="M223" s="6">
        <v>20</v>
      </c>
      <c r="N223" s="6">
        <v>20</v>
      </c>
      <c r="S223" s="6">
        <v>16</v>
      </c>
      <c r="T223" s="6">
        <v>8</v>
      </c>
      <c r="U223" s="6" t="s">
        <v>382</v>
      </c>
      <c r="V223" s="6" t="s">
        <v>382</v>
      </c>
      <c r="X223" s="6">
        <v>105</v>
      </c>
      <c r="AH223" s="6" t="s">
        <v>1587</v>
      </c>
      <c r="AK223" s="6">
        <v>2.7250000000000001</v>
      </c>
      <c r="AL223" s="6">
        <v>129.02100000000002</v>
      </c>
      <c r="AM223">
        <v>6</v>
      </c>
      <c r="AP223" s="6" t="s">
        <v>1594</v>
      </c>
      <c r="AQ223"/>
      <c r="AR223" s="6">
        <v>24.021000000000001</v>
      </c>
      <c r="AS223" s="6">
        <v>2.7250000000000001</v>
      </c>
      <c r="AT223" s="6">
        <f t="shared" si="4"/>
        <v>129.02100000000002</v>
      </c>
      <c r="AU223"/>
    </row>
    <row r="224" spans="1:47">
      <c r="A224" t="s">
        <v>655</v>
      </c>
      <c r="B224" s="38" t="s">
        <v>37</v>
      </c>
      <c r="C224" s="39" t="s">
        <v>1581</v>
      </c>
      <c r="D224" s="39" t="s">
        <v>1582</v>
      </c>
      <c r="E224" s="6" t="s">
        <v>1589</v>
      </c>
      <c r="F224" s="6" t="s">
        <v>1588</v>
      </c>
      <c r="H224" s="6">
        <v>59.35</v>
      </c>
      <c r="I224" s="43">
        <v>18.067</v>
      </c>
      <c r="K224" s="6" t="s">
        <v>1599</v>
      </c>
      <c r="M224" s="6">
        <v>20</v>
      </c>
      <c r="N224" s="6">
        <v>20</v>
      </c>
      <c r="S224" s="6">
        <v>16</v>
      </c>
      <c r="T224" s="6">
        <v>8</v>
      </c>
      <c r="U224" s="6" t="s">
        <v>382</v>
      </c>
      <c r="V224" s="6" t="s">
        <v>382</v>
      </c>
      <c r="X224" s="6">
        <v>105</v>
      </c>
      <c r="AH224" s="6" t="s">
        <v>1587</v>
      </c>
      <c r="AK224" s="6">
        <v>2.7349999999999999</v>
      </c>
      <c r="AL224" s="6">
        <v>131.03</v>
      </c>
      <c r="AM224">
        <v>6</v>
      </c>
      <c r="AP224" s="6" t="s">
        <v>1594</v>
      </c>
      <c r="AQ224"/>
      <c r="AR224" s="6">
        <v>26.03</v>
      </c>
      <c r="AS224" s="6">
        <v>2.7349999999999999</v>
      </c>
      <c r="AT224" s="6">
        <f t="shared" si="4"/>
        <v>131.03</v>
      </c>
      <c r="AU224"/>
    </row>
    <row r="225" spans="1:47">
      <c r="A225" t="s">
        <v>655</v>
      </c>
      <c r="B225" s="38" t="s">
        <v>37</v>
      </c>
      <c r="C225" s="39" t="s">
        <v>1581</v>
      </c>
      <c r="D225" s="39" t="s">
        <v>1582</v>
      </c>
      <c r="E225" s="6" t="s">
        <v>1589</v>
      </c>
      <c r="F225" s="6" t="s">
        <v>1588</v>
      </c>
      <c r="H225" s="6">
        <v>59.35</v>
      </c>
      <c r="I225" s="43">
        <v>18.067</v>
      </c>
      <c r="K225" s="6" t="s">
        <v>1599</v>
      </c>
      <c r="M225" s="6">
        <v>20</v>
      </c>
      <c r="N225" s="6">
        <v>20</v>
      </c>
      <c r="S225" s="6">
        <v>16</v>
      </c>
      <c r="T225" s="6">
        <v>8</v>
      </c>
      <c r="U225" s="6" t="s">
        <v>382</v>
      </c>
      <c r="V225" s="6" t="s">
        <v>382</v>
      </c>
      <c r="X225" s="6">
        <v>105</v>
      </c>
      <c r="AH225" s="6" t="s">
        <v>1587</v>
      </c>
      <c r="AK225" s="6">
        <v>2.7320000000000002</v>
      </c>
      <c r="AL225" s="6">
        <v>134.05699999999999</v>
      </c>
      <c r="AM225">
        <v>6</v>
      </c>
      <c r="AP225" s="6" t="s">
        <v>1594</v>
      </c>
      <c r="AQ225"/>
      <c r="AR225" s="6">
        <v>29.056999999999999</v>
      </c>
      <c r="AS225" s="6">
        <v>2.7320000000000002</v>
      </c>
      <c r="AT225" s="6">
        <f t="shared" si="4"/>
        <v>134.05699999999999</v>
      </c>
      <c r="AU225"/>
    </row>
    <row r="226" spans="1:47">
      <c r="A226" t="s">
        <v>655</v>
      </c>
      <c r="B226" s="38" t="s">
        <v>37</v>
      </c>
      <c r="C226" s="39" t="s">
        <v>1581</v>
      </c>
      <c r="D226" s="39" t="s">
        <v>1582</v>
      </c>
      <c r="E226" s="6" t="s">
        <v>1589</v>
      </c>
      <c r="F226" s="6" t="s">
        <v>1588</v>
      </c>
      <c r="H226" s="6">
        <v>59.35</v>
      </c>
      <c r="I226" s="43">
        <v>18.067</v>
      </c>
      <c r="K226" s="6" t="s">
        <v>1599</v>
      </c>
      <c r="M226" s="6">
        <v>20</v>
      </c>
      <c r="N226" s="6">
        <v>20</v>
      </c>
      <c r="S226" s="6">
        <v>16</v>
      </c>
      <c r="T226" s="6">
        <v>8</v>
      </c>
      <c r="U226" s="6" t="s">
        <v>382</v>
      </c>
      <c r="V226" s="6" t="s">
        <v>382</v>
      </c>
      <c r="X226" s="6">
        <v>105</v>
      </c>
      <c r="AH226" s="6" t="s">
        <v>1587</v>
      </c>
      <c r="AK226" s="6">
        <v>2.7349999999999999</v>
      </c>
      <c r="AL226" s="6">
        <v>137.083</v>
      </c>
      <c r="AM226">
        <v>6</v>
      </c>
      <c r="AP226" s="6" t="s">
        <v>1594</v>
      </c>
      <c r="AQ226"/>
      <c r="AR226" s="6">
        <v>32.082999999999998</v>
      </c>
      <c r="AS226" s="6">
        <v>2.7349999999999999</v>
      </c>
      <c r="AT226" s="6">
        <f t="shared" si="4"/>
        <v>137.083</v>
      </c>
      <c r="AU226"/>
    </row>
    <row r="227" spans="1:47">
      <c r="A227" t="s">
        <v>655</v>
      </c>
      <c r="B227" s="38" t="s">
        <v>37</v>
      </c>
      <c r="C227" s="39" t="s">
        <v>1581</v>
      </c>
      <c r="D227" s="39" t="s">
        <v>1582</v>
      </c>
      <c r="E227" s="38" t="s">
        <v>1583</v>
      </c>
      <c r="F227" s="39" t="s">
        <v>1584</v>
      </c>
      <c r="H227" s="41">
        <v>64</v>
      </c>
      <c r="I227" s="45">
        <v>11.5</v>
      </c>
      <c r="K227" s="6" t="s">
        <v>1599</v>
      </c>
      <c r="M227" s="6">
        <v>20</v>
      </c>
      <c r="N227" s="6">
        <v>20</v>
      </c>
      <c r="S227" s="6">
        <v>16</v>
      </c>
      <c r="T227" s="6">
        <v>8</v>
      </c>
      <c r="U227" s="6" t="s">
        <v>382</v>
      </c>
      <c r="V227" s="6" t="s">
        <v>382</v>
      </c>
      <c r="X227" s="6">
        <v>105</v>
      </c>
      <c r="AH227" s="6" t="s">
        <v>1587</v>
      </c>
      <c r="AK227" s="40">
        <v>0</v>
      </c>
      <c r="AL227" s="6">
        <v>108.027</v>
      </c>
      <c r="AM227">
        <v>6</v>
      </c>
      <c r="AP227" s="6" t="s">
        <v>1594</v>
      </c>
      <c r="AQ227"/>
      <c r="AR227" s="6">
        <v>3.0270000000000001</v>
      </c>
      <c r="AS227" s="40">
        <v>0</v>
      </c>
      <c r="AT227" s="6">
        <f t="shared" si="4"/>
        <v>108.027</v>
      </c>
      <c r="AU227"/>
    </row>
    <row r="228" spans="1:47">
      <c r="A228" t="s">
        <v>655</v>
      </c>
      <c r="B228" s="38" t="s">
        <v>37</v>
      </c>
      <c r="C228" s="39" t="s">
        <v>1581</v>
      </c>
      <c r="D228" s="39" t="s">
        <v>1582</v>
      </c>
      <c r="E228" s="38" t="s">
        <v>1583</v>
      </c>
      <c r="F228" s="39" t="s">
        <v>1584</v>
      </c>
      <c r="H228" s="41">
        <v>64</v>
      </c>
      <c r="I228" s="45">
        <v>11.5</v>
      </c>
      <c r="K228" s="6" t="s">
        <v>1599</v>
      </c>
      <c r="M228" s="6">
        <v>20</v>
      </c>
      <c r="N228" s="6">
        <v>20</v>
      </c>
      <c r="Q228" s="23"/>
      <c r="R228" s="23"/>
      <c r="S228" s="6">
        <v>16</v>
      </c>
      <c r="T228" s="6">
        <v>8</v>
      </c>
      <c r="U228" s="6" t="s">
        <v>382</v>
      </c>
      <c r="V228" s="6" t="s">
        <v>382</v>
      </c>
      <c r="X228" s="6">
        <v>105</v>
      </c>
      <c r="AH228" s="6" t="s">
        <v>1587</v>
      </c>
      <c r="AK228" s="6">
        <v>4.0000000000000001E-3</v>
      </c>
      <c r="AL228" s="6">
        <v>110.008</v>
      </c>
      <c r="AM228">
        <v>6</v>
      </c>
      <c r="AP228" s="6" t="s">
        <v>1594</v>
      </c>
      <c r="AQ228"/>
      <c r="AR228" s="6">
        <v>5.008</v>
      </c>
      <c r="AS228" s="6">
        <v>4.0000000000000001E-3</v>
      </c>
      <c r="AT228" s="6">
        <f t="shared" si="4"/>
        <v>110.008</v>
      </c>
      <c r="AU228"/>
    </row>
    <row r="229" spans="1:47">
      <c r="A229" t="s">
        <v>655</v>
      </c>
      <c r="B229" s="38" t="s">
        <v>37</v>
      </c>
      <c r="C229" s="39" t="s">
        <v>1581</v>
      </c>
      <c r="D229" s="39" t="s">
        <v>1582</v>
      </c>
      <c r="E229" s="38" t="s">
        <v>1583</v>
      </c>
      <c r="F229" s="39" t="s">
        <v>1584</v>
      </c>
      <c r="H229" s="41">
        <v>64</v>
      </c>
      <c r="I229" s="45">
        <v>11.5</v>
      </c>
      <c r="K229" s="6" t="s">
        <v>1599</v>
      </c>
      <c r="M229" s="6">
        <v>20</v>
      </c>
      <c r="N229" s="6">
        <v>20</v>
      </c>
      <c r="S229" s="6">
        <v>16</v>
      </c>
      <c r="T229" s="6">
        <v>8</v>
      </c>
      <c r="U229" s="6" t="s">
        <v>382</v>
      </c>
      <c r="V229" s="6" t="s">
        <v>382</v>
      </c>
      <c r="X229" s="6">
        <v>105</v>
      </c>
      <c r="AH229" s="6" t="s">
        <v>1587</v>
      </c>
      <c r="AK229" s="6">
        <v>0.29299999999999998</v>
      </c>
      <c r="AL229" s="6">
        <v>113.00700000000001</v>
      </c>
      <c r="AM229">
        <v>6</v>
      </c>
      <c r="AP229" s="6" t="s">
        <v>1594</v>
      </c>
      <c r="AQ229"/>
      <c r="AR229" s="6">
        <v>8.0069999999999997</v>
      </c>
      <c r="AS229" s="6">
        <v>0.29299999999999998</v>
      </c>
      <c r="AT229" s="6">
        <f t="shared" si="4"/>
        <v>113.00700000000001</v>
      </c>
      <c r="AU229"/>
    </row>
    <row r="230" spans="1:47">
      <c r="A230" t="s">
        <v>655</v>
      </c>
      <c r="B230" s="38" t="s">
        <v>37</v>
      </c>
      <c r="C230" s="39" t="s">
        <v>1581</v>
      </c>
      <c r="D230" s="39" t="s">
        <v>1582</v>
      </c>
      <c r="E230" s="38" t="s">
        <v>1583</v>
      </c>
      <c r="F230" s="39" t="s">
        <v>1584</v>
      </c>
      <c r="H230" s="41">
        <v>64</v>
      </c>
      <c r="I230" s="45">
        <v>11.5</v>
      </c>
      <c r="K230" s="6" t="s">
        <v>1599</v>
      </c>
      <c r="M230" s="6">
        <v>20</v>
      </c>
      <c r="N230" s="6">
        <v>20</v>
      </c>
      <c r="S230" s="6">
        <v>16</v>
      </c>
      <c r="T230" s="6">
        <v>8</v>
      </c>
      <c r="U230" s="6" t="s">
        <v>382</v>
      </c>
      <c r="V230" s="6" t="s">
        <v>382</v>
      </c>
      <c r="X230" s="6">
        <v>105</v>
      </c>
      <c r="AH230" s="6" t="s">
        <v>1587</v>
      </c>
      <c r="AK230" s="6">
        <v>0.79400000000000004</v>
      </c>
      <c r="AL230" s="6">
        <v>115.01600000000001</v>
      </c>
      <c r="AM230">
        <v>6</v>
      </c>
      <c r="AP230" s="6" t="s">
        <v>1594</v>
      </c>
      <c r="AQ230"/>
      <c r="AR230" s="6">
        <v>10.016</v>
      </c>
      <c r="AS230" s="6">
        <v>0.79400000000000004</v>
      </c>
      <c r="AT230" s="6">
        <f t="shared" si="4"/>
        <v>115.01600000000001</v>
      </c>
      <c r="AU230"/>
    </row>
    <row r="231" spans="1:47">
      <c r="A231" t="s">
        <v>655</v>
      </c>
      <c r="B231" s="38" t="s">
        <v>37</v>
      </c>
      <c r="C231" s="39" t="s">
        <v>1581</v>
      </c>
      <c r="D231" s="39" t="s">
        <v>1582</v>
      </c>
      <c r="E231" s="38" t="s">
        <v>1583</v>
      </c>
      <c r="F231" s="39" t="s">
        <v>1584</v>
      </c>
      <c r="H231" s="41">
        <v>64</v>
      </c>
      <c r="I231" s="45">
        <v>11.5</v>
      </c>
      <c r="K231" s="6" t="s">
        <v>1599</v>
      </c>
      <c r="M231" s="6">
        <v>20</v>
      </c>
      <c r="N231" s="6">
        <v>20</v>
      </c>
      <c r="S231" s="6">
        <v>16</v>
      </c>
      <c r="T231" s="6">
        <v>8</v>
      </c>
      <c r="U231" s="6" t="s">
        <v>382</v>
      </c>
      <c r="V231" s="6" t="s">
        <v>382</v>
      </c>
      <c r="X231" s="6">
        <v>105</v>
      </c>
      <c r="AH231" s="6" t="s">
        <v>1587</v>
      </c>
      <c r="AK231" s="6">
        <v>1.2529999999999999</v>
      </c>
      <c r="AL231" s="6">
        <v>120.024</v>
      </c>
      <c r="AM231">
        <v>6</v>
      </c>
      <c r="AP231" s="6" t="s">
        <v>1594</v>
      </c>
      <c r="AQ231"/>
      <c r="AR231" s="6">
        <v>15.023999999999999</v>
      </c>
      <c r="AS231" s="6">
        <v>1.2529999999999999</v>
      </c>
      <c r="AT231" s="6">
        <f t="shared" si="4"/>
        <v>120.024</v>
      </c>
      <c r="AU231"/>
    </row>
    <row r="232" spans="1:47">
      <c r="A232" t="s">
        <v>655</v>
      </c>
      <c r="B232" s="38" t="s">
        <v>37</v>
      </c>
      <c r="C232" s="39" t="s">
        <v>1581</v>
      </c>
      <c r="D232" s="39" t="s">
        <v>1582</v>
      </c>
      <c r="E232" s="38" t="s">
        <v>1583</v>
      </c>
      <c r="F232" s="39" t="s">
        <v>1584</v>
      </c>
      <c r="H232" s="41">
        <v>64</v>
      </c>
      <c r="I232" s="45">
        <v>11.5</v>
      </c>
      <c r="K232" s="6" t="s">
        <v>1599</v>
      </c>
      <c r="M232" s="6">
        <v>20</v>
      </c>
      <c r="N232" s="6">
        <v>20</v>
      </c>
      <c r="S232" s="6">
        <v>16</v>
      </c>
      <c r="T232" s="6">
        <v>8</v>
      </c>
      <c r="U232" s="6" t="s">
        <v>382</v>
      </c>
      <c r="V232" s="6" t="s">
        <v>382</v>
      </c>
      <c r="X232" s="6">
        <v>105</v>
      </c>
      <c r="AH232" s="6" t="s">
        <v>1587</v>
      </c>
      <c r="AK232" s="6">
        <v>1.296</v>
      </c>
      <c r="AL232" s="6">
        <v>124.041</v>
      </c>
      <c r="AM232">
        <v>6</v>
      </c>
      <c r="AP232" s="6" t="s">
        <v>1594</v>
      </c>
      <c r="AQ232"/>
      <c r="AR232" s="6">
        <v>19.041</v>
      </c>
      <c r="AS232" s="6">
        <v>1.296</v>
      </c>
      <c r="AT232" s="6">
        <f t="shared" si="4"/>
        <v>124.041</v>
      </c>
      <c r="AU232"/>
    </row>
    <row r="233" spans="1:47">
      <c r="A233" t="s">
        <v>655</v>
      </c>
      <c r="B233" s="38" t="s">
        <v>37</v>
      </c>
      <c r="C233" s="39" t="s">
        <v>1581</v>
      </c>
      <c r="D233" s="39" t="s">
        <v>1582</v>
      </c>
      <c r="E233" s="38" t="s">
        <v>1583</v>
      </c>
      <c r="F233" s="39" t="s">
        <v>1584</v>
      </c>
      <c r="H233" s="41">
        <v>64</v>
      </c>
      <c r="I233" s="45">
        <v>11.5</v>
      </c>
      <c r="K233" s="6" t="s">
        <v>1599</v>
      </c>
      <c r="M233" s="6">
        <v>20</v>
      </c>
      <c r="N233" s="6">
        <v>20</v>
      </c>
      <c r="S233" s="6">
        <v>16</v>
      </c>
      <c r="T233" s="6">
        <v>8</v>
      </c>
      <c r="U233" s="6" t="s">
        <v>382</v>
      </c>
      <c r="V233" s="6" t="s">
        <v>382</v>
      </c>
      <c r="X233" s="6">
        <v>105</v>
      </c>
      <c r="AH233" s="6" t="s">
        <v>1587</v>
      </c>
      <c r="AK233" s="6">
        <v>1.335</v>
      </c>
      <c r="AL233" s="6">
        <v>127.01300000000001</v>
      </c>
      <c r="AM233">
        <v>6</v>
      </c>
      <c r="AP233" s="6" t="s">
        <v>1594</v>
      </c>
      <c r="AQ233"/>
      <c r="AR233" s="6">
        <v>22.013000000000002</v>
      </c>
      <c r="AS233" s="6">
        <v>1.335</v>
      </c>
      <c r="AT233" s="6">
        <f t="shared" si="4"/>
        <v>127.01300000000001</v>
      </c>
      <c r="AU233"/>
    </row>
    <row r="234" spans="1:47">
      <c r="A234" t="s">
        <v>655</v>
      </c>
      <c r="B234" s="38" t="s">
        <v>37</v>
      </c>
      <c r="C234" s="39" t="s">
        <v>1581</v>
      </c>
      <c r="D234" s="39" t="s">
        <v>1582</v>
      </c>
      <c r="E234" s="38" t="s">
        <v>1583</v>
      </c>
      <c r="F234" s="39" t="s">
        <v>1584</v>
      </c>
      <c r="H234" s="41">
        <v>64</v>
      </c>
      <c r="I234" s="45">
        <v>11.5</v>
      </c>
      <c r="K234" s="6" t="s">
        <v>1599</v>
      </c>
      <c r="M234" s="6">
        <v>20</v>
      </c>
      <c r="N234" s="6">
        <v>20</v>
      </c>
      <c r="S234" s="6">
        <v>16</v>
      </c>
      <c r="T234" s="6">
        <v>8</v>
      </c>
      <c r="U234" s="6" t="s">
        <v>382</v>
      </c>
      <c r="V234" s="6" t="s">
        <v>382</v>
      </c>
      <c r="X234" s="6">
        <v>105</v>
      </c>
      <c r="AH234" s="6" t="s">
        <v>1587</v>
      </c>
      <c r="AK234" s="6">
        <v>1.7549999999999999</v>
      </c>
      <c r="AL234" s="6">
        <v>129.02100000000002</v>
      </c>
      <c r="AM234">
        <v>6</v>
      </c>
      <c r="AP234" s="6" t="s">
        <v>1594</v>
      </c>
      <c r="AQ234"/>
      <c r="AR234" s="6">
        <v>24.021000000000001</v>
      </c>
      <c r="AS234" s="6">
        <v>1.7549999999999999</v>
      </c>
      <c r="AT234" s="6">
        <f t="shared" si="4"/>
        <v>129.02100000000002</v>
      </c>
      <c r="AU234"/>
    </row>
    <row r="235" spans="1:47">
      <c r="A235" t="s">
        <v>655</v>
      </c>
      <c r="B235" s="38" t="s">
        <v>37</v>
      </c>
      <c r="C235" s="39" t="s">
        <v>1581</v>
      </c>
      <c r="D235" s="39" t="s">
        <v>1582</v>
      </c>
      <c r="E235" s="38" t="s">
        <v>1583</v>
      </c>
      <c r="F235" s="39" t="s">
        <v>1584</v>
      </c>
      <c r="H235" s="41">
        <v>64</v>
      </c>
      <c r="I235" s="45">
        <v>11.5</v>
      </c>
      <c r="K235" s="6" t="s">
        <v>1599</v>
      </c>
      <c r="M235" s="6">
        <v>20</v>
      </c>
      <c r="N235" s="6">
        <v>20</v>
      </c>
      <c r="S235" s="6">
        <v>16</v>
      </c>
      <c r="T235" s="6">
        <v>8</v>
      </c>
      <c r="U235" s="6" t="s">
        <v>382</v>
      </c>
      <c r="V235" s="6" t="s">
        <v>382</v>
      </c>
      <c r="X235" s="6">
        <v>105</v>
      </c>
      <c r="AH235" s="6" t="s">
        <v>1587</v>
      </c>
      <c r="AK235" s="6">
        <v>1.837</v>
      </c>
      <c r="AL235" s="6">
        <v>131.03</v>
      </c>
      <c r="AM235">
        <v>6</v>
      </c>
      <c r="AP235" s="6" t="s">
        <v>1594</v>
      </c>
      <c r="AQ235"/>
      <c r="AR235" s="6">
        <v>26.03</v>
      </c>
      <c r="AS235" s="6">
        <v>1.837</v>
      </c>
      <c r="AT235" s="6">
        <f t="shared" si="4"/>
        <v>131.03</v>
      </c>
      <c r="AU235"/>
    </row>
    <row r="236" spans="1:47">
      <c r="A236" t="s">
        <v>655</v>
      </c>
      <c r="B236" s="38" t="s">
        <v>37</v>
      </c>
      <c r="C236" s="39" t="s">
        <v>1581</v>
      </c>
      <c r="D236" s="39" t="s">
        <v>1582</v>
      </c>
      <c r="E236" s="38" t="s">
        <v>1583</v>
      </c>
      <c r="F236" s="39" t="s">
        <v>1584</v>
      </c>
      <c r="H236" s="41">
        <v>64</v>
      </c>
      <c r="I236" s="45">
        <v>11.5</v>
      </c>
      <c r="K236" s="6" t="s">
        <v>1599</v>
      </c>
      <c r="M236" s="6">
        <v>20</v>
      </c>
      <c r="N236" s="6">
        <v>20</v>
      </c>
      <c r="S236" s="6">
        <v>16</v>
      </c>
      <c r="T236" s="6">
        <v>8</v>
      </c>
      <c r="U236" s="6" t="s">
        <v>382</v>
      </c>
      <c r="V236" s="6" t="s">
        <v>382</v>
      </c>
      <c r="X236" s="6">
        <v>105</v>
      </c>
      <c r="AH236" s="6" t="s">
        <v>1587</v>
      </c>
      <c r="AK236" s="6">
        <v>1.837</v>
      </c>
      <c r="AL236" s="6">
        <v>134.029</v>
      </c>
      <c r="AM236">
        <v>6</v>
      </c>
      <c r="AP236" s="6" t="s">
        <v>1594</v>
      </c>
      <c r="AQ236"/>
      <c r="AR236" s="6">
        <v>29.029</v>
      </c>
      <c r="AS236" s="6">
        <v>1.837</v>
      </c>
      <c r="AT236" s="6">
        <f t="shared" si="4"/>
        <v>134.029</v>
      </c>
      <c r="AU236"/>
    </row>
    <row r="237" spans="1:47">
      <c r="A237" t="s">
        <v>655</v>
      </c>
      <c r="B237" s="38" t="s">
        <v>37</v>
      </c>
      <c r="C237" s="39" t="s">
        <v>1581</v>
      </c>
      <c r="D237" s="39" t="s">
        <v>1582</v>
      </c>
      <c r="E237" s="38" t="s">
        <v>1583</v>
      </c>
      <c r="F237" s="39" t="s">
        <v>1584</v>
      </c>
      <c r="H237" s="41">
        <v>64</v>
      </c>
      <c r="I237" s="45">
        <v>11.5</v>
      </c>
      <c r="K237" s="6" t="s">
        <v>1599</v>
      </c>
      <c r="M237" s="6">
        <v>20</v>
      </c>
      <c r="N237" s="6">
        <v>20</v>
      </c>
      <c r="S237" s="6">
        <v>16</v>
      </c>
      <c r="T237" s="6">
        <v>8</v>
      </c>
      <c r="U237" s="6" t="s">
        <v>382</v>
      </c>
      <c r="V237" s="6" t="s">
        <v>382</v>
      </c>
      <c r="X237" s="6">
        <v>105</v>
      </c>
      <c r="AH237" s="6" t="s">
        <v>1587</v>
      </c>
      <c r="AK237" s="6">
        <v>1.84</v>
      </c>
      <c r="AL237" s="6">
        <v>137.02799999999999</v>
      </c>
      <c r="AM237">
        <v>6</v>
      </c>
      <c r="AP237" s="6" t="s">
        <v>1594</v>
      </c>
      <c r="AQ237"/>
      <c r="AR237" s="6">
        <v>32.027999999999999</v>
      </c>
      <c r="AS237" s="6">
        <v>1.84</v>
      </c>
      <c r="AT237" s="6">
        <f t="shared" si="4"/>
        <v>137.02799999999999</v>
      </c>
      <c r="AU237"/>
    </row>
    <row r="238" spans="1:47">
      <c r="A238" t="s">
        <v>655</v>
      </c>
      <c r="B238" s="38" t="s">
        <v>37</v>
      </c>
      <c r="C238" s="39" t="s">
        <v>1581</v>
      </c>
      <c r="D238" s="39" t="s">
        <v>1582</v>
      </c>
      <c r="E238" s="6" t="s">
        <v>1589</v>
      </c>
      <c r="F238" s="6" t="s">
        <v>1588</v>
      </c>
      <c r="H238" s="6">
        <v>59.35</v>
      </c>
      <c r="I238" s="43">
        <v>18.067</v>
      </c>
      <c r="K238" s="6" t="s">
        <v>1599</v>
      </c>
      <c r="L238" s="6" t="s">
        <v>1601</v>
      </c>
      <c r="M238" s="6" t="s">
        <v>382</v>
      </c>
      <c r="N238" s="6" t="s">
        <v>382</v>
      </c>
      <c r="S238" s="6" t="s">
        <v>382</v>
      </c>
      <c r="T238" s="6" t="s">
        <v>382</v>
      </c>
      <c r="U238" t="s">
        <v>1591</v>
      </c>
      <c r="V238" t="s">
        <v>1591</v>
      </c>
      <c r="X238" s="6">
        <v>158</v>
      </c>
      <c r="AH238" s="6" t="s">
        <v>1587</v>
      </c>
      <c r="AK238" s="6">
        <v>0</v>
      </c>
      <c r="AL238" s="6">
        <v>158.036</v>
      </c>
      <c r="AM238" s="6">
        <v>12</v>
      </c>
      <c r="AP238" s="6" t="s">
        <v>1595</v>
      </c>
      <c r="AR238" s="6">
        <v>98.036000000000001</v>
      </c>
      <c r="AS238" s="6">
        <v>0</v>
      </c>
      <c r="AT238" s="6">
        <f>AR238+60</f>
        <v>158.036</v>
      </c>
      <c r="AU238" s="6" t="s">
        <v>1596</v>
      </c>
    </row>
    <row r="239" spans="1:47">
      <c r="A239" t="s">
        <v>655</v>
      </c>
      <c r="B239" s="38" t="s">
        <v>37</v>
      </c>
      <c r="C239" s="39" t="s">
        <v>1581</v>
      </c>
      <c r="D239" s="39" t="s">
        <v>1582</v>
      </c>
      <c r="E239" s="6" t="s">
        <v>1589</v>
      </c>
      <c r="F239" s="6" t="s">
        <v>1588</v>
      </c>
      <c r="H239" s="6">
        <v>59.35</v>
      </c>
      <c r="I239" s="43">
        <v>18.067</v>
      </c>
      <c r="K239" s="6" t="s">
        <v>1599</v>
      </c>
      <c r="L239" s="6" t="s">
        <v>1601</v>
      </c>
      <c r="M239" s="6" t="s">
        <v>382</v>
      </c>
      <c r="N239" s="6" t="s">
        <v>382</v>
      </c>
      <c r="S239" s="6" t="s">
        <v>382</v>
      </c>
      <c r="T239" s="6" t="s">
        <v>382</v>
      </c>
      <c r="U239" t="s">
        <v>1591</v>
      </c>
      <c r="V239" t="s">
        <v>1591</v>
      </c>
      <c r="X239" s="6">
        <v>158</v>
      </c>
      <c r="AH239" s="6" t="s">
        <v>1587</v>
      </c>
      <c r="AK239" s="6">
        <v>0.45900000000000002</v>
      </c>
      <c r="AL239" s="6">
        <v>164.041</v>
      </c>
      <c r="AM239" s="6">
        <v>12</v>
      </c>
      <c r="AP239" s="6" t="s">
        <v>1595</v>
      </c>
      <c r="AR239" s="6">
        <v>104.041</v>
      </c>
      <c r="AS239" s="6">
        <v>0.45900000000000002</v>
      </c>
      <c r="AT239" s="6">
        <f t="shared" ref="AT239:AT260" si="5">AR239+60</f>
        <v>164.041</v>
      </c>
      <c r="AU239" s="6" t="s">
        <v>1596</v>
      </c>
    </row>
    <row r="240" spans="1:47">
      <c r="A240" t="s">
        <v>655</v>
      </c>
      <c r="B240" s="38" t="s">
        <v>37</v>
      </c>
      <c r="C240" s="39" t="s">
        <v>1581</v>
      </c>
      <c r="D240" s="39" t="s">
        <v>1582</v>
      </c>
      <c r="E240" s="6" t="s">
        <v>1589</v>
      </c>
      <c r="F240" s="6" t="s">
        <v>1588</v>
      </c>
      <c r="H240" s="6">
        <v>59.35</v>
      </c>
      <c r="I240" s="43">
        <v>18.067</v>
      </c>
      <c r="K240" s="6" t="s">
        <v>1599</v>
      </c>
      <c r="L240" s="6" t="s">
        <v>1601</v>
      </c>
      <c r="M240" s="6" t="s">
        <v>382</v>
      </c>
      <c r="N240" s="6" t="s">
        <v>382</v>
      </c>
      <c r="S240" s="6" t="s">
        <v>382</v>
      </c>
      <c r="T240" s="6" t="s">
        <v>382</v>
      </c>
      <c r="U240" t="s">
        <v>1591</v>
      </c>
      <c r="V240" t="s">
        <v>1591</v>
      </c>
      <c r="X240" s="6">
        <v>158</v>
      </c>
      <c r="AH240" s="6" t="s">
        <v>1587</v>
      </c>
      <c r="AK240" s="6">
        <v>0.73399999999999999</v>
      </c>
      <c r="AL240" s="6">
        <v>166.03</v>
      </c>
      <c r="AM240" s="6">
        <v>12</v>
      </c>
      <c r="AP240" s="6" t="s">
        <v>1595</v>
      </c>
      <c r="AR240" s="6">
        <v>106.03</v>
      </c>
      <c r="AS240" s="6">
        <v>0.73399999999999999</v>
      </c>
      <c r="AT240" s="6">
        <f t="shared" si="5"/>
        <v>166.03</v>
      </c>
      <c r="AU240" s="6" t="s">
        <v>1596</v>
      </c>
    </row>
    <row r="241" spans="1:47">
      <c r="A241" t="s">
        <v>655</v>
      </c>
      <c r="B241" s="38" t="s">
        <v>37</v>
      </c>
      <c r="C241" s="39" t="s">
        <v>1581</v>
      </c>
      <c r="D241" s="39" t="s">
        <v>1582</v>
      </c>
      <c r="E241" s="6" t="s">
        <v>1589</v>
      </c>
      <c r="F241" s="6" t="s">
        <v>1588</v>
      </c>
      <c r="H241" s="6">
        <v>59.35</v>
      </c>
      <c r="I241" s="43">
        <v>18.067</v>
      </c>
      <c r="K241" s="6" t="s">
        <v>1599</v>
      </c>
      <c r="L241" s="6" t="s">
        <v>1601</v>
      </c>
      <c r="M241" s="6" t="s">
        <v>382</v>
      </c>
      <c r="N241" s="6" t="s">
        <v>382</v>
      </c>
      <c r="S241" s="6" t="s">
        <v>382</v>
      </c>
      <c r="T241" s="6" t="s">
        <v>382</v>
      </c>
      <c r="U241" t="s">
        <v>1591</v>
      </c>
      <c r="V241" t="s">
        <v>1591</v>
      </c>
      <c r="X241" s="6">
        <v>158</v>
      </c>
      <c r="AH241" s="6" t="s">
        <v>1587</v>
      </c>
      <c r="AK241" s="6">
        <v>1.0229999999999999</v>
      </c>
      <c r="AL241" s="6">
        <v>169.01499999999999</v>
      </c>
      <c r="AM241" s="6">
        <v>12</v>
      </c>
      <c r="AP241" s="6" t="s">
        <v>1595</v>
      </c>
      <c r="AR241" s="6">
        <v>109.015</v>
      </c>
      <c r="AS241" s="6">
        <v>1.0229999999999999</v>
      </c>
      <c r="AT241" s="6">
        <f t="shared" si="5"/>
        <v>169.01499999999999</v>
      </c>
      <c r="AU241" s="6" t="s">
        <v>1596</v>
      </c>
    </row>
    <row r="242" spans="1:47">
      <c r="A242" t="s">
        <v>655</v>
      </c>
      <c r="B242" s="38" t="s">
        <v>37</v>
      </c>
      <c r="C242" s="39" t="s">
        <v>1581</v>
      </c>
      <c r="D242" s="39" t="s">
        <v>1582</v>
      </c>
      <c r="E242" s="6" t="s">
        <v>1589</v>
      </c>
      <c r="F242" s="6" t="s">
        <v>1588</v>
      </c>
      <c r="H242" s="6">
        <v>59.35</v>
      </c>
      <c r="I242" s="43">
        <v>18.067</v>
      </c>
      <c r="K242" s="6" t="s">
        <v>1599</v>
      </c>
      <c r="L242" s="6" t="s">
        <v>1601</v>
      </c>
      <c r="M242" s="6" t="s">
        <v>382</v>
      </c>
      <c r="N242" s="6" t="s">
        <v>382</v>
      </c>
      <c r="S242" s="6" t="s">
        <v>382</v>
      </c>
      <c r="T242" s="6" t="s">
        <v>382</v>
      </c>
      <c r="U242" t="s">
        <v>1591</v>
      </c>
      <c r="V242" t="s">
        <v>1591</v>
      </c>
      <c r="X242" s="6">
        <v>158</v>
      </c>
      <c r="AH242" s="6" t="s">
        <v>1587</v>
      </c>
      <c r="AK242" s="6">
        <v>1.4179999999999999</v>
      </c>
      <c r="AL242" s="6">
        <v>172.036</v>
      </c>
      <c r="AM242" s="6">
        <v>12</v>
      </c>
      <c r="AP242" s="6" t="s">
        <v>1595</v>
      </c>
      <c r="AR242" s="6">
        <v>112.036</v>
      </c>
      <c r="AS242" s="6">
        <v>1.4179999999999999</v>
      </c>
      <c r="AT242" s="6">
        <f t="shared" si="5"/>
        <v>172.036</v>
      </c>
      <c r="AU242" s="6" t="s">
        <v>1596</v>
      </c>
    </row>
    <row r="243" spans="1:47">
      <c r="A243" t="s">
        <v>655</v>
      </c>
      <c r="B243" s="38" t="s">
        <v>37</v>
      </c>
      <c r="C243" s="39" t="s">
        <v>1581</v>
      </c>
      <c r="D243" s="39" t="s">
        <v>1582</v>
      </c>
      <c r="E243" s="6" t="s">
        <v>1589</v>
      </c>
      <c r="F243" s="6" t="s">
        <v>1588</v>
      </c>
      <c r="H243" s="6">
        <v>59.35</v>
      </c>
      <c r="I243" s="43">
        <v>18.067</v>
      </c>
      <c r="K243" s="6" t="s">
        <v>1599</v>
      </c>
      <c r="L243" s="6" t="s">
        <v>1601</v>
      </c>
      <c r="M243" s="6" t="s">
        <v>382</v>
      </c>
      <c r="N243" s="6" t="s">
        <v>382</v>
      </c>
      <c r="S243" s="6" t="s">
        <v>382</v>
      </c>
      <c r="T243" s="6" t="s">
        <v>382</v>
      </c>
      <c r="U243" t="s">
        <v>1591</v>
      </c>
      <c r="V243" t="s">
        <v>1591</v>
      </c>
      <c r="X243" s="6">
        <v>158</v>
      </c>
      <c r="AH243" s="6" t="s">
        <v>1587</v>
      </c>
      <c r="AK243" s="6">
        <v>1.855</v>
      </c>
      <c r="AL243" s="6">
        <v>175.05599999999998</v>
      </c>
      <c r="AM243" s="6">
        <v>12</v>
      </c>
      <c r="AP243" s="6" t="s">
        <v>1595</v>
      </c>
      <c r="AR243" s="6">
        <v>115.056</v>
      </c>
      <c r="AS243" s="6">
        <v>1.855</v>
      </c>
      <c r="AT243" s="6">
        <f t="shared" si="5"/>
        <v>175.05599999999998</v>
      </c>
      <c r="AU243" s="6" t="s">
        <v>1596</v>
      </c>
    </row>
    <row r="244" spans="1:47">
      <c r="A244" t="s">
        <v>655</v>
      </c>
      <c r="B244" s="38" t="s">
        <v>37</v>
      </c>
      <c r="C244" s="39" t="s">
        <v>1581</v>
      </c>
      <c r="D244" s="39" t="s">
        <v>1582</v>
      </c>
      <c r="E244" s="6" t="s">
        <v>1589</v>
      </c>
      <c r="F244" s="6" t="s">
        <v>1588</v>
      </c>
      <c r="H244" s="6">
        <v>59.35</v>
      </c>
      <c r="I244" s="43">
        <v>18.067</v>
      </c>
      <c r="K244" s="6" t="s">
        <v>1599</v>
      </c>
      <c r="L244" s="6" t="s">
        <v>1601</v>
      </c>
      <c r="M244" s="6" t="s">
        <v>382</v>
      </c>
      <c r="N244" s="6" t="s">
        <v>382</v>
      </c>
      <c r="S244" s="6" t="s">
        <v>382</v>
      </c>
      <c r="T244" s="6" t="s">
        <v>382</v>
      </c>
      <c r="U244" t="s">
        <v>1591</v>
      </c>
      <c r="V244" t="s">
        <v>1591</v>
      </c>
      <c r="X244" s="6">
        <v>158</v>
      </c>
      <c r="AH244" s="6" t="s">
        <v>1587</v>
      </c>
      <c r="AK244" s="6">
        <v>1.915</v>
      </c>
      <c r="AL244" s="6">
        <v>180.066</v>
      </c>
      <c r="AM244" s="6">
        <v>12</v>
      </c>
      <c r="AP244" s="6" t="s">
        <v>1595</v>
      </c>
      <c r="AR244" s="6">
        <v>120.066</v>
      </c>
      <c r="AS244" s="6">
        <v>1.915</v>
      </c>
      <c r="AT244" s="6">
        <f t="shared" si="5"/>
        <v>180.066</v>
      </c>
      <c r="AU244" s="6" t="s">
        <v>1596</v>
      </c>
    </row>
    <row r="245" spans="1:47">
      <c r="A245" t="s">
        <v>655</v>
      </c>
      <c r="B245" s="38" t="s">
        <v>37</v>
      </c>
      <c r="C245" s="39" t="s">
        <v>1581</v>
      </c>
      <c r="D245" s="39" t="s">
        <v>1582</v>
      </c>
      <c r="E245" s="6" t="s">
        <v>1589</v>
      </c>
      <c r="F245" s="6" t="s">
        <v>1588</v>
      </c>
      <c r="H245" s="6">
        <v>59.35</v>
      </c>
      <c r="I245" s="43">
        <v>18.067</v>
      </c>
      <c r="K245" s="6" t="s">
        <v>1599</v>
      </c>
      <c r="L245" s="6" t="s">
        <v>1601</v>
      </c>
      <c r="M245" s="6" t="s">
        <v>382</v>
      </c>
      <c r="N245" s="6" t="s">
        <v>382</v>
      </c>
      <c r="S245" s="6" t="s">
        <v>382</v>
      </c>
      <c r="T245" s="6" t="s">
        <v>382</v>
      </c>
      <c r="U245" t="s">
        <v>1591</v>
      </c>
      <c r="V245" t="s">
        <v>1591</v>
      </c>
      <c r="X245" s="6">
        <v>158</v>
      </c>
      <c r="AH245" s="6" t="s">
        <v>1587</v>
      </c>
      <c r="AK245" s="6">
        <v>1.9790000000000001</v>
      </c>
      <c r="AL245" s="6">
        <v>183.01499999999999</v>
      </c>
      <c r="AM245" s="6">
        <v>12</v>
      </c>
      <c r="AP245" s="6" t="s">
        <v>1595</v>
      </c>
      <c r="AR245" s="6">
        <v>123.015</v>
      </c>
      <c r="AS245" s="6">
        <v>1.9790000000000001</v>
      </c>
      <c r="AT245" s="6">
        <f t="shared" si="5"/>
        <v>183.01499999999999</v>
      </c>
      <c r="AU245" s="6" t="s">
        <v>1596</v>
      </c>
    </row>
    <row r="246" spans="1:47">
      <c r="A246" t="s">
        <v>655</v>
      </c>
      <c r="B246" s="38" t="s">
        <v>37</v>
      </c>
      <c r="C246" s="39" t="s">
        <v>1581</v>
      </c>
      <c r="D246" s="39" t="s">
        <v>1582</v>
      </c>
      <c r="E246" s="6" t="s">
        <v>1589</v>
      </c>
      <c r="F246" s="6" t="s">
        <v>1588</v>
      </c>
      <c r="H246" s="6">
        <v>59.35</v>
      </c>
      <c r="I246" s="43">
        <v>18.067</v>
      </c>
      <c r="K246" s="6" t="s">
        <v>1599</v>
      </c>
      <c r="L246" s="6" t="s">
        <v>1601</v>
      </c>
      <c r="M246" s="6" t="s">
        <v>382</v>
      </c>
      <c r="N246" s="6" t="s">
        <v>382</v>
      </c>
      <c r="S246" s="6" t="s">
        <v>382</v>
      </c>
      <c r="T246" s="6" t="s">
        <v>382</v>
      </c>
      <c r="U246" t="s">
        <v>1591</v>
      </c>
      <c r="V246" t="s">
        <v>1591</v>
      </c>
      <c r="X246" s="6">
        <v>158</v>
      </c>
      <c r="AH246" s="6" t="s">
        <v>1587</v>
      </c>
      <c r="AK246" s="6">
        <v>2.5840000000000001</v>
      </c>
      <c r="AL246" s="6">
        <v>188.06100000000001</v>
      </c>
      <c r="AM246" s="6">
        <v>12</v>
      </c>
      <c r="AP246" s="6" t="s">
        <v>1595</v>
      </c>
      <c r="AR246" s="6">
        <v>128.06100000000001</v>
      </c>
      <c r="AS246" s="6">
        <v>2.5840000000000001</v>
      </c>
      <c r="AT246" s="6">
        <f t="shared" si="5"/>
        <v>188.06100000000001</v>
      </c>
      <c r="AU246" s="6" t="s">
        <v>1596</v>
      </c>
    </row>
    <row r="247" spans="1:47">
      <c r="A247" t="s">
        <v>655</v>
      </c>
      <c r="B247" s="38" t="s">
        <v>37</v>
      </c>
      <c r="C247" s="39" t="s">
        <v>1581</v>
      </c>
      <c r="D247" s="39" t="s">
        <v>1582</v>
      </c>
      <c r="E247" s="6" t="s">
        <v>1589</v>
      </c>
      <c r="F247" s="6" t="s">
        <v>1588</v>
      </c>
      <c r="H247" s="6">
        <v>59.35</v>
      </c>
      <c r="I247" s="43">
        <v>18.067</v>
      </c>
      <c r="K247" s="6" t="s">
        <v>1599</v>
      </c>
      <c r="L247" s="6" t="s">
        <v>1601</v>
      </c>
      <c r="M247" s="6" t="s">
        <v>382</v>
      </c>
      <c r="N247" s="6" t="s">
        <v>382</v>
      </c>
      <c r="S247" s="6" t="s">
        <v>382</v>
      </c>
      <c r="T247" s="6" t="s">
        <v>382</v>
      </c>
      <c r="U247" t="s">
        <v>1591</v>
      </c>
      <c r="V247" t="s">
        <v>1591</v>
      </c>
      <c r="X247" s="6">
        <v>158</v>
      </c>
      <c r="AH247" s="6" t="s">
        <v>1587</v>
      </c>
      <c r="AK247" s="6">
        <v>2.8769999999999998</v>
      </c>
      <c r="AL247" s="6">
        <v>190.05099999999999</v>
      </c>
      <c r="AM247" s="6">
        <v>12</v>
      </c>
      <c r="AP247" s="6" t="s">
        <v>1595</v>
      </c>
      <c r="AR247" s="6">
        <v>130.05099999999999</v>
      </c>
      <c r="AS247" s="6">
        <v>2.8769999999999998</v>
      </c>
      <c r="AT247" s="6">
        <f t="shared" si="5"/>
        <v>190.05099999999999</v>
      </c>
      <c r="AU247" s="6" t="s">
        <v>1596</v>
      </c>
    </row>
    <row r="248" spans="1:47">
      <c r="A248" t="s">
        <v>655</v>
      </c>
      <c r="B248" s="38" t="s">
        <v>37</v>
      </c>
      <c r="C248" s="39" t="s">
        <v>1581</v>
      </c>
      <c r="D248" s="39" t="s">
        <v>1582</v>
      </c>
      <c r="E248" s="6" t="s">
        <v>1589</v>
      </c>
      <c r="F248" s="6" t="s">
        <v>1588</v>
      </c>
      <c r="H248" s="6">
        <v>59.35</v>
      </c>
      <c r="I248" s="43">
        <v>18.067</v>
      </c>
      <c r="K248" s="6" t="s">
        <v>1599</v>
      </c>
      <c r="L248" s="6" t="s">
        <v>1601</v>
      </c>
      <c r="M248" s="6" t="s">
        <v>382</v>
      </c>
      <c r="N248" s="6" t="s">
        <v>382</v>
      </c>
      <c r="S248" s="6" t="s">
        <v>382</v>
      </c>
      <c r="T248" s="6" t="s">
        <v>382</v>
      </c>
      <c r="U248" t="s">
        <v>1591</v>
      </c>
      <c r="V248" t="s">
        <v>1591</v>
      </c>
      <c r="X248" s="6">
        <v>158</v>
      </c>
      <c r="AH248" s="6" t="s">
        <v>1587</v>
      </c>
      <c r="AK248" s="6">
        <v>2.996</v>
      </c>
      <c r="AL248" s="6">
        <v>194.066</v>
      </c>
      <c r="AM248" s="6">
        <v>12</v>
      </c>
      <c r="AP248" s="6" t="s">
        <v>1595</v>
      </c>
      <c r="AR248" s="6">
        <v>134.066</v>
      </c>
      <c r="AS248" s="6">
        <v>2.996</v>
      </c>
      <c r="AT248" s="6">
        <f t="shared" si="5"/>
        <v>194.066</v>
      </c>
      <c r="AU248" s="6" t="s">
        <v>1596</v>
      </c>
    </row>
    <row r="249" spans="1:47">
      <c r="A249" t="s">
        <v>655</v>
      </c>
      <c r="B249" s="38" t="s">
        <v>37</v>
      </c>
      <c r="C249" s="39" t="s">
        <v>1581</v>
      </c>
      <c r="D249" s="39" t="s">
        <v>1582</v>
      </c>
      <c r="E249" s="6" t="s">
        <v>1589</v>
      </c>
      <c r="F249" s="6" t="s">
        <v>1588</v>
      </c>
      <c r="H249" s="6">
        <v>59.35</v>
      </c>
      <c r="I249" s="43">
        <v>18.067</v>
      </c>
      <c r="K249" s="6" t="s">
        <v>1599</v>
      </c>
      <c r="L249" s="6" t="s">
        <v>1601</v>
      </c>
      <c r="M249" s="6" t="s">
        <v>382</v>
      </c>
      <c r="N249" s="6" t="s">
        <v>382</v>
      </c>
      <c r="S249" s="6" t="s">
        <v>382</v>
      </c>
      <c r="T249" s="6" t="s">
        <v>382</v>
      </c>
      <c r="U249" t="s">
        <v>1591</v>
      </c>
      <c r="V249" t="s">
        <v>1591</v>
      </c>
      <c r="X249" s="6">
        <v>158</v>
      </c>
      <c r="AH249" s="6" t="s">
        <v>1587</v>
      </c>
      <c r="AK249" s="6">
        <v>3</v>
      </c>
      <c r="AL249" s="6">
        <v>197.08600000000001</v>
      </c>
      <c r="AM249" s="6">
        <v>12</v>
      </c>
      <c r="AP249" s="6" t="s">
        <v>1595</v>
      </c>
      <c r="AQ249"/>
      <c r="AR249" s="6">
        <v>137.08600000000001</v>
      </c>
      <c r="AS249" s="6">
        <v>3</v>
      </c>
      <c r="AT249" s="6">
        <f>AR249+60</f>
        <v>197.08600000000001</v>
      </c>
      <c r="AU249" s="6" t="s">
        <v>1596</v>
      </c>
    </row>
    <row r="250" spans="1:47">
      <c r="A250" t="s">
        <v>655</v>
      </c>
      <c r="B250" s="38" t="s">
        <v>37</v>
      </c>
      <c r="C250" s="39" t="s">
        <v>1581</v>
      </c>
      <c r="D250" s="39" t="s">
        <v>1582</v>
      </c>
      <c r="E250" s="6" t="s">
        <v>1589</v>
      </c>
      <c r="F250" s="6" t="s">
        <v>1588</v>
      </c>
      <c r="H250" s="6">
        <v>59.35</v>
      </c>
      <c r="I250" s="43">
        <v>18.067</v>
      </c>
      <c r="K250" s="6" t="s">
        <v>1599</v>
      </c>
      <c r="L250" s="6" t="s">
        <v>1604</v>
      </c>
      <c r="M250" s="6" t="s">
        <v>382</v>
      </c>
      <c r="N250" s="6" t="s">
        <v>382</v>
      </c>
      <c r="S250" s="6" t="s">
        <v>382</v>
      </c>
      <c r="T250" s="6" t="s">
        <v>382</v>
      </c>
      <c r="U250" s="6" t="s">
        <v>382</v>
      </c>
      <c r="V250" s="6" t="s">
        <v>382</v>
      </c>
      <c r="X250" s="6">
        <v>158</v>
      </c>
      <c r="AH250" s="6" t="s">
        <v>1587</v>
      </c>
      <c r="AK250" s="6">
        <v>0</v>
      </c>
      <c r="AL250" s="6">
        <v>158.036</v>
      </c>
      <c r="AM250" s="6">
        <v>12</v>
      </c>
      <c r="AP250" s="6" t="s">
        <v>1595</v>
      </c>
      <c r="AQ250"/>
      <c r="AR250" s="6">
        <v>98.036000000000001</v>
      </c>
      <c r="AS250" s="6">
        <v>0</v>
      </c>
      <c r="AT250" s="6">
        <f t="shared" si="5"/>
        <v>158.036</v>
      </c>
      <c r="AU250" s="6" t="s">
        <v>1597</v>
      </c>
    </row>
    <row r="251" spans="1:47">
      <c r="A251" t="s">
        <v>655</v>
      </c>
      <c r="B251" s="38" t="s">
        <v>37</v>
      </c>
      <c r="C251" s="39" t="s">
        <v>1581</v>
      </c>
      <c r="D251" s="39" t="s">
        <v>1582</v>
      </c>
      <c r="E251" s="6" t="s">
        <v>1589</v>
      </c>
      <c r="F251" s="6" t="s">
        <v>1588</v>
      </c>
      <c r="H251" s="6">
        <v>59.35</v>
      </c>
      <c r="I251" s="43">
        <v>18.067</v>
      </c>
      <c r="K251" s="6" t="s">
        <v>1599</v>
      </c>
      <c r="L251" s="6" t="s">
        <v>1604</v>
      </c>
      <c r="M251" s="6" t="s">
        <v>382</v>
      </c>
      <c r="N251" s="6" t="s">
        <v>382</v>
      </c>
      <c r="S251" s="6" t="s">
        <v>382</v>
      </c>
      <c r="T251" s="6" t="s">
        <v>382</v>
      </c>
      <c r="U251" s="6" t="s">
        <v>382</v>
      </c>
      <c r="V251" s="6" t="s">
        <v>382</v>
      </c>
      <c r="X251" s="6">
        <v>158</v>
      </c>
      <c r="AH251" s="6" t="s">
        <v>1587</v>
      </c>
      <c r="AK251" s="6">
        <v>0</v>
      </c>
      <c r="AL251" s="6">
        <v>164.005</v>
      </c>
      <c r="AM251" s="6">
        <v>12</v>
      </c>
      <c r="AP251" s="6" t="s">
        <v>1595</v>
      </c>
      <c r="AQ251"/>
      <c r="AR251" s="6">
        <v>104.005</v>
      </c>
      <c r="AS251" s="6">
        <v>0</v>
      </c>
      <c r="AT251" s="6">
        <f t="shared" si="5"/>
        <v>164.005</v>
      </c>
      <c r="AU251" s="6" t="s">
        <v>1597</v>
      </c>
    </row>
    <row r="252" spans="1:47">
      <c r="A252" t="s">
        <v>655</v>
      </c>
      <c r="B252" s="38" t="s">
        <v>37</v>
      </c>
      <c r="C252" s="39" t="s">
        <v>1581</v>
      </c>
      <c r="D252" s="39" t="s">
        <v>1582</v>
      </c>
      <c r="E252" s="6" t="s">
        <v>1589</v>
      </c>
      <c r="F252" s="6" t="s">
        <v>1588</v>
      </c>
      <c r="H252" s="6">
        <v>59.35</v>
      </c>
      <c r="I252" s="43">
        <v>18.067</v>
      </c>
      <c r="K252" s="6" t="s">
        <v>1599</v>
      </c>
      <c r="L252" s="6" t="s">
        <v>1604</v>
      </c>
      <c r="M252" s="6" t="s">
        <v>382</v>
      </c>
      <c r="N252" s="6" t="s">
        <v>382</v>
      </c>
      <c r="S252" s="6" t="s">
        <v>382</v>
      </c>
      <c r="T252" s="6" t="s">
        <v>382</v>
      </c>
      <c r="U252" s="6" t="s">
        <v>382</v>
      </c>
      <c r="V252" s="6" t="s">
        <v>382</v>
      </c>
      <c r="X252" s="6">
        <v>158</v>
      </c>
      <c r="AH252" s="6" t="s">
        <v>1587</v>
      </c>
      <c r="AK252" s="6">
        <v>0.48099999999999998</v>
      </c>
      <c r="AL252" s="6">
        <v>166.03</v>
      </c>
      <c r="AM252" s="6">
        <v>12</v>
      </c>
      <c r="AP252" s="6" t="s">
        <v>1595</v>
      </c>
      <c r="AQ252"/>
      <c r="AR252" s="6">
        <v>106.03</v>
      </c>
      <c r="AS252" s="6">
        <v>0.48099999999999998</v>
      </c>
      <c r="AT252" s="6">
        <f t="shared" si="5"/>
        <v>166.03</v>
      </c>
      <c r="AU252" s="6" t="s">
        <v>1597</v>
      </c>
    </row>
    <row r="253" spans="1:47">
      <c r="A253" t="s">
        <v>655</v>
      </c>
      <c r="B253" s="38" t="s">
        <v>37</v>
      </c>
      <c r="C253" s="39" t="s">
        <v>1581</v>
      </c>
      <c r="D253" s="39" t="s">
        <v>1582</v>
      </c>
      <c r="E253" s="6" t="s">
        <v>1589</v>
      </c>
      <c r="F253" s="6" t="s">
        <v>1588</v>
      </c>
      <c r="H253" s="6">
        <v>59.35</v>
      </c>
      <c r="I253" s="43">
        <v>18.067</v>
      </c>
      <c r="K253" s="6" t="s">
        <v>1599</v>
      </c>
      <c r="L253" s="6" t="s">
        <v>1604</v>
      </c>
      <c r="M253" s="6" t="s">
        <v>382</v>
      </c>
      <c r="N253" s="6" t="s">
        <v>382</v>
      </c>
      <c r="S253" s="6" t="s">
        <v>382</v>
      </c>
      <c r="T253" s="6" t="s">
        <v>382</v>
      </c>
      <c r="U253" s="6" t="s">
        <v>382</v>
      </c>
      <c r="V253" s="6" t="s">
        <v>382</v>
      </c>
      <c r="X253" s="6">
        <v>158</v>
      </c>
      <c r="AH253" s="6" t="s">
        <v>1587</v>
      </c>
      <c r="AK253" s="6">
        <v>0.82299999999999995</v>
      </c>
      <c r="AL253" s="6">
        <v>169.05099999999999</v>
      </c>
      <c r="AM253" s="6">
        <v>12</v>
      </c>
      <c r="AP253" s="6" t="s">
        <v>1595</v>
      </c>
      <c r="AQ253"/>
      <c r="AR253" s="6">
        <v>109.051</v>
      </c>
      <c r="AS253" s="6">
        <v>0.82299999999999995</v>
      </c>
      <c r="AT253" s="6">
        <f t="shared" si="5"/>
        <v>169.05099999999999</v>
      </c>
      <c r="AU253" s="6" t="s">
        <v>1597</v>
      </c>
    </row>
    <row r="254" spans="1:47">
      <c r="A254" t="s">
        <v>655</v>
      </c>
      <c r="B254" s="38" t="s">
        <v>37</v>
      </c>
      <c r="C254" s="39" t="s">
        <v>1581</v>
      </c>
      <c r="D254" s="39" t="s">
        <v>1582</v>
      </c>
      <c r="E254" s="6" t="s">
        <v>1589</v>
      </c>
      <c r="F254" s="6" t="s">
        <v>1588</v>
      </c>
      <c r="H254" s="6">
        <v>59.35</v>
      </c>
      <c r="I254" s="43">
        <v>18.067</v>
      </c>
      <c r="K254" s="6" t="s">
        <v>1599</v>
      </c>
      <c r="L254" s="6" t="s">
        <v>1604</v>
      </c>
      <c r="M254" s="6" t="s">
        <v>382</v>
      </c>
      <c r="N254" s="6" t="s">
        <v>382</v>
      </c>
      <c r="S254" s="6" t="s">
        <v>382</v>
      </c>
      <c r="T254" s="6" t="s">
        <v>382</v>
      </c>
      <c r="U254" s="6" t="s">
        <v>382</v>
      </c>
      <c r="V254" s="6" t="s">
        <v>382</v>
      </c>
      <c r="X254" s="6">
        <v>158</v>
      </c>
      <c r="AH254" s="6" t="s">
        <v>1587</v>
      </c>
      <c r="AK254" s="6">
        <v>0.91400000000000003</v>
      </c>
      <c r="AL254" s="6">
        <v>172.036</v>
      </c>
      <c r="AM254" s="6">
        <v>12</v>
      </c>
      <c r="AP254" s="6" t="s">
        <v>1595</v>
      </c>
      <c r="AQ254"/>
      <c r="AR254" s="6">
        <v>112.036</v>
      </c>
      <c r="AS254" s="6">
        <v>0.91400000000000003</v>
      </c>
      <c r="AT254" s="6">
        <f t="shared" si="5"/>
        <v>172.036</v>
      </c>
      <c r="AU254" s="6" t="s">
        <v>1597</v>
      </c>
    </row>
    <row r="255" spans="1:47">
      <c r="A255" t="s">
        <v>655</v>
      </c>
      <c r="B255" s="38" t="s">
        <v>37</v>
      </c>
      <c r="C255" s="39" t="s">
        <v>1581</v>
      </c>
      <c r="D255" s="39" t="s">
        <v>1582</v>
      </c>
      <c r="E255" s="6" t="s">
        <v>1589</v>
      </c>
      <c r="F255" s="6" t="s">
        <v>1588</v>
      </c>
      <c r="H255" s="6">
        <v>59.35</v>
      </c>
      <c r="I255" s="43">
        <v>18.067</v>
      </c>
      <c r="K255" s="6" t="s">
        <v>1599</v>
      </c>
      <c r="L255" s="6" t="s">
        <v>1604</v>
      </c>
      <c r="M255" s="6" t="s">
        <v>382</v>
      </c>
      <c r="N255" s="6" t="s">
        <v>382</v>
      </c>
      <c r="S255" s="6" t="s">
        <v>382</v>
      </c>
      <c r="T255" s="6" t="s">
        <v>382</v>
      </c>
      <c r="U255" s="6" t="s">
        <v>382</v>
      </c>
      <c r="V255" s="6" t="s">
        <v>382</v>
      </c>
      <c r="X255" s="6">
        <v>158</v>
      </c>
      <c r="AH255" s="6" t="s">
        <v>1587</v>
      </c>
      <c r="AK255" s="6">
        <v>1.496</v>
      </c>
      <c r="AL255" s="6">
        <v>175.01999999999998</v>
      </c>
      <c r="AM255" s="6">
        <v>12</v>
      </c>
      <c r="AP255" s="6" t="s">
        <v>1595</v>
      </c>
      <c r="AQ255"/>
      <c r="AR255" s="6">
        <v>115.02</v>
      </c>
      <c r="AS255" s="6">
        <v>1.496</v>
      </c>
      <c r="AT255" s="6">
        <f t="shared" si="5"/>
        <v>175.01999999999998</v>
      </c>
      <c r="AU255" s="6" t="s">
        <v>1597</v>
      </c>
    </row>
    <row r="256" spans="1:47">
      <c r="A256" t="s">
        <v>655</v>
      </c>
      <c r="B256" s="38" t="s">
        <v>37</v>
      </c>
      <c r="C256" s="39" t="s">
        <v>1581</v>
      </c>
      <c r="D256" s="39" t="s">
        <v>1582</v>
      </c>
      <c r="E256" s="6" t="s">
        <v>1589</v>
      </c>
      <c r="F256" s="6" t="s">
        <v>1588</v>
      </c>
      <c r="H256" s="6">
        <v>59.35</v>
      </c>
      <c r="I256" s="43">
        <v>18.067</v>
      </c>
      <c r="K256" s="6" t="s">
        <v>1599</v>
      </c>
      <c r="L256" s="6" t="s">
        <v>1604</v>
      </c>
      <c r="M256" s="6" t="s">
        <v>382</v>
      </c>
      <c r="N256" s="6" t="s">
        <v>382</v>
      </c>
      <c r="S256" s="6" t="s">
        <v>382</v>
      </c>
      <c r="T256" s="6" t="s">
        <v>382</v>
      </c>
      <c r="U256" s="6" t="s">
        <v>382</v>
      </c>
      <c r="V256" s="6" t="s">
        <v>382</v>
      </c>
      <c r="X256" s="6">
        <v>158</v>
      </c>
      <c r="AH256" s="6" t="s">
        <v>1587</v>
      </c>
      <c r="AK256" s="6">
        <v>1.853</v>
      </c>
      <c r="AL256" s="6">
        <v>180.066</v>
      </c>
      <c r="AM256" s="6">
        <v>12</v>
      </c>
      <c r="AP256" s="6" t="s">
        <v>1595</v>
      </c>
      <c r="AQ256"/>
      <c r="AR256" s="6">
        <v>120.066</v>
      </c>
      <c r="AS256" s="6">
        <v>1.853</v>
      </c>
      <c r="AT256" s="6">
        <f t="shared" si="5"/>
        <v>180.066</v>
      </c>
      <c r="AU256" s="6" t="s">
        <v>1597</v>
      </c>
    </row>
    <row r="257" spans="1:47">
      <c r="A257" t="s">
        <v>655</v>
      </c>
      <c r="B257" s="38" t="s">
        <v>37</v>
      </c>
      <c r="C257" s="39" t="s">
        <v>1581</v>
      </c>
      <c r="D257" s="39" t="s">
        <v>1582</v>
      </c>
      <c r="E257" s="6" t="s">
        <v>1589</v>
      </c>
      <c r="F257" s="6" t="s">
        <v>1588</v>
      </c>
      <c r="H257" s="6">
        <v>59.35</v>
      </c>
      <c r="I257" s="43">
        <v>18.067</v>
      </c>
      <c r="K257" s="6" t="s">
        <v>1599</v>
      </c>
      <c r="L257" s="6" t="s">
        <v>1604</v>
      </c>
      <c r="M257" s="6" t="s">
        <v>382</v>
      </c>
      <c r="N257" s="6" t="s">
        <v>382</v>
      </c>
      <c r="S257" s="6" t="s">
        <v>382</v>
      </c>
      <c r="T257" s="6" t="s">
        <v>382</v>
      </c>
      <c r="U257" s="6" t="s">
        <v>382</v>
      </c>
      <c r="V257" s="6" t="s">
        <v>382</v>
      </c>
      <c r="X257" s="6">
        <v>158</v>
      </c>
      <c r="AH257" s="6" t="s">
        <v>1587</v>
      </c>
      <c r="AK257" s="6">
        <v>1.976</v>
      </c>
      <c r="AL257" s="6">
        <v>183.05099999999999</v>
      </c>
      <c r="AM257" s="6">
        <v>12</v>
      </c>
      <c r="AP257" s="6" t="s">
        <v>1595</v>
      </c>
      <c r="AQ257"/>
      <c r="AR257" s="6">
        <v>123.051</v>
      </c>
      <c r="AS257" s="6">
        <v>1.976</v>
      </c>
      <c r="AT257" s="6">
        <f t="shared" si="5"/>
        <v>183.05099999999999</v>
      </c>
      <c r="AU257" s="6" t="s">
        <v>1597</v>
      </c>
    </row>
    <row r="258" spans="1:47">
      <c r="A258" t="s">
        <v>655</v>
      </c>
      <c r="B258" s="38" t="s">
        <v>37</v>
      </c>
      <c r="C258" s="39" t="s">
        <v>1581</v>
      </c>
      <c r="D258" s="39" t="s">
        <v>1582</v>
      </c>
      <c r="E258" s="6" t="s">
        <v>1589</v>
      </c>
      <c r="F258" s="6" t="s">
        <v>1588</v>
      </c>
      <c r="H258" s="6">
        <v>59.35</v>
      </c>
      <c r="I258" s="43">
        <v>18.067</v>
      </c>
      <c r="K258" s="6" t="s">
        <v>1599</v>
      </c>
      <c r="L258" s="6" t="s">
        <v>1604</v>
      </c>
      <c r="M258" s="6" t="s">
        <v>382</v>
      </c>
      <c r="N258" s="6" t="s">
        <v>382</v>
      </c>
      <c r="S258" s="6" t="s">
        <v>382</v>
      </c>
      <c r="T258" s="6" t="s">
        <v>382</v>
      </c>
      <c r="U258" s="6" t="s">
        <v>382</v>
      </c>
      <c r="V258" s="6" t="s">
        <v>382</v>
      </c>
      <c r="X258" s="6">
        <v>158</v>
      </c>
      <c r="AH258" s="6" t="s">
        <v>1587</v>
      </c>
      <c r="AK258" s="6">
        <v>1.994</v>
      </c>
      <c r="AL258" s="6">
        <v>188.06100000000001</v>
      </c>
      <c r="AM258" s="6">
        <v>12</v>
      </c>
      <c r="AP258" s="6" t="s">
        <v>1595</v>
      </c>
      <c r="AQ258"/>
      <c r="AR258" s="6">
        <v>128.06100000000001</v>
      </c>
      <c r="AS258" s="6">
        <v>1.994</v>
      </c>
      <c r="AT258" s="6">
        <f t="shared" si="5"/>
        <v>188.06100000000001</v>
      </c>
      <c r="AU258" s="6" t="s">
        <v>1597</v>
      </c>
    </row>
    <row r="259" spans="1:47">
      <c r="A259" t="s">
        <v>655</v>
      </c>
      <c r="B259" s="38" t="s">
        <v>37</v>
      </c>
      <c r="C259" s="39" t="s">
        <v>1581</v>
      </c>
      <c r="D259" s="39" t="s">
        <v>1582</v>
      </c>
      <c r="E259" s="6" t="s">
        <v>1589</v>
      </c>
      <c r="F259" s="6" t="s">
        <v>1588</v>
      </c>
      <c r="H259" s="6">
        <v>59.35</v>
      </c>
      <c r="I259" s="43">
        <v>18.067</v>
      </c>
      <c r="K259" s="6" t="s">
        <v>1599</v>
      </c>
      <c r="L259" s="6" t="s">
        <v>1604</v>
      </c>
      <c r="M259" s="6" t="s">
        <v>382</v>
      </c>
      <c r="N259" s="6" t="s">
        <v>382</v>
      </c>
      <c r="S259" s="6" t="s">
        <v>382</v>
      </c>
      <c r="T259" s="6" t="s">
        <v>382</v>
      </c>
      <c r="U259" s="6" t="s">
        <v>382</v>
      </c>
      <c r="V259" s="6" t="s">
        <v>382</v>
      </c>
      <c r="X259" s="6">
        <v>158</v>
      </c>
      <c r="AH259" s="6" t="s">
        <v>1587</v>
      </c>
      <c r="AK259" s="6">
        <v>2.516</v>
      </c>
      <c r="AL259" s="6">
        <v>190.05099999999999</v>
      </c>
      <c r="AM259" s="6">
        <v>12</v>
      </c>
      <c r="AP259" s="6" t="s">
        <v>1595</v>
      </c>
      <c r="AQ259"/>
      <c r="AR259" s="6">
        <v>130.05099999999999</v>
      </c>
      <c r="AS259" s="6">
        <v>2.516</v>
      </c>
      <c r="AT259" s="6">
        <f t="shared" si="5"/>
        <v>190.05099999999999</v>
      </c>
      <c r="AU259" s="6" t="s">
        <v>1597</v>
      </c>
    </row>
    <row r="260" spans="1:47">
      <c r="A260" t="s">
        <v>655</v>
      </c>
      <c r="B260" s="38" t="s">
        <v>37</v>
      </c>
      <c r="C260" s="39" t="s">
        <v>1581</v>
      </c>
      <c r="D260" s="39" t="s">
        <v>1582</v>
      </c>
      <c r="E260" s="6" t="s">
        <v>1589</v>
      </c>
      <c r="F260" s="6" t="s">
        <v>1588</v>
      </c>
      <c r="H260" s="6">
        <v>59.35</v>
      </c>
      <c r="I260" s="43">
        <v>18.067</v>
      </c>
      <c r="K260" s="6" t="s">
        <v>1599</v>
      </c>
      <c r="L260" s="6" t="s">
        <v>1604</v>
      </c>
      <c r="M260" s="6" t="s">
        <v>382</v>
      </c>
      <c r="N260" s="6" t="s">
        <v>382</v>
      </c>
      <c r="S260" s="6" t="s">
        <v>382</v>
      </c>
      <c r="T260" s="6" t="s">
        <v>382</v>
      </c>
      <c r="U260" s="6" t="s">
        <v>382</v>
      </c>
      <c r="V260" s="6" t="s">
        <v>382</v>
      </c>
      <c r="X260" s="6">
        <v>158</v>
      </c>
      <c r="AH260" s="6" t="s">
        <v>1587</v>
      </c>
      <c r="AK260" s="6">
        <v>2.81</v>
      </c>
      <c r="AL260" s="6">
        <v>194.102</v>
      </c>
      <c r="AM260" s="6">
        <v>12</v>
      </c>
      <c r="AP260" s="6" t="s">
        <v>1595</v>
      </c>
      <c r="AQ260"/>
      <c r="AR260" s="6">
        <v>134.102</v>
      </c>
      <c r="AS260" s="6">
        <v>2.81</v>
      </c>
      <c r="AT260" s="6">
        <f t="shared" si="5"/>
        <v>194.102</v>
      </c>
      <c r="AU260" s="6" t="s">
        <v>1597</v>
      </c>
    </row>
    <row r="261" spans="1:47">
      <c r="A261" t="s">
        <v>655</v>
      </c>
      <c r="B261" s="38" t="s">
        <v>37</v>
      </c>
      <c r="C261" s="39" t="s">
        <v>1581</v>
      </c>
      <c r="D261" s="39" t="s">
        <v>1582</v>
      </c>
      <c r="E261" s="6" t="s">
        <v>1589</v>
      </c>
      <c r="F261" s="6" t="s">
        <v>1588</v>
      </c>
      <c r="H261" s="6">
        <v>59.35</v>
      </c>
      <c r="I261" s="43">
        <v>18.067</v>
      </c>
      <c r="K261" s="6" t="s">
        <v>1599</v>
      </c>
      <c r="L261" s="6" t="s">
        <v>1604</v>
      </c>
      <c r="M261" s="6" t="s">
        <v>382</v>
      </c>
      <c r="N261" s="6" t="s">
        <v>382</v>
      </c>
      <c r="S261" s="6" t="s">
        <v>382</v>
      </c>
      <c r="T261" s="6" t="s">
        <v>382</v>
      </c>
      <c r="U261" s="6" t="s">
        <v>382</v>
      </c>
      <c r="V261" s="6" t="s">
        <v>382</v>
      </c>
      <c r="X261" s="6">
        <v>158</v>
      </c>
      <c r="AH261" s="6" t="s">
        <v>1587</v>
      </c>
      <c r="AK261" s="6">
        <v>2.8490000000000002</v>
      </c>
      <c r="AL261" s="6">
        <v>197.05099999999999</v>
      </c>
      <c r="AM261" s="6">
        <v>12</v>
      </c>
      <c r="AP261" s="6" t="s">
        <v>1595</v>
      </c>
      <c r="AQ261"/>
      <c r="AR261" s="6">
        <v>137.05099999999999</v>
      </c>
      <c r="AS261" s="6">
        <v>2.8490000000000002</v>
      </c>
      <c r="AT261" s="6">
        <f>AR261+60</f>
        <v>197.05099999999999</v>
      </c>
      <c r="AU261" s="6" t="s">
        <v>1597</v>
      </c>
    </row>
    <row r="262" spans="1:47">
      <c r="A262" t="s">
        <v>655</v>
      </c>
      <c r="B262" s="38" t="s">
        <v>37</v>
      </c>
      <c r="C262" s="39" t="s">
        <v>1581</v>
      </c>
      <c r="D262" s="39" t="s">
        <v>1582</v>
      </c>
      <c r="E262" s="38" t="s">
        <v>1583</v>
      </c>
      <c r="F262" s="39" t="s">
        <v>1584</v>
      </c>
      <c r="H262" s="39">
        <v>64</v>
      </c>
      <c r="I262" s="46">
        <v>11.5</v>
      </c>
      <c r="K262" s="6" t="s">
        <v>1599</v>
      </c>
      <c r="L262" s="6" t="s">
        <v>1601</v>
      </c>
      <c r="M262" s="6" t="s">
        <v>382</v>
      </c>
      <c r="N262" s="6" t="s">
        <v>382</v>
      </c>
      <c r="S262" s="6" t="s">
        <v>382</v>
      </c>
      <c r="T262" s="6" t="s">
        <v>382</v>
      </c>
      <c r="U262" t="s">
        <v>1591</v>
      </c>
      <c r="V262" t="s">
        <v>1591</v>
      </c>
      <c r="X262" s="6">
        <v>158</v>
      </c>
      <c r="AH262" s="6" t="s">
        <v>1587</v>
      </c>
      <c r="AK262" s="6">
        <v>0</v>
      </c>
      <c r="AL262" s="6">
        <v>158.036</v>
      </c>
      <c r="AM262" s="6">
        <v>12</v>
      </c>
      <c r="AO262"/>
      <c r="AP262" s="6" t="s">
        <v>1595</v>
      </c>
      <c r="AQ262"/>
      <c r="AR262" s="6">
        <v>98.036000000000001</v>
      </c>
      <c r="AS262" s="6">
        <v>0</v>
      </c>
      <c r="AT262" s="6">
        <f t="shared" ref="AT262:AT325" si="6">AR262+60</f>
        <v>158.036</v>
      </c>
      <c r="AU262" s="6" t="s">
        <v>1603</v>
      </c>
    </row>
    <row r="263" spans="1:47">
      <c r="A263" t="s">
        <v>655</v>
      </c>
      <c r="B263" s="38" t="s">
        <v>37</v>
      </c>
      <c r="C263" s="39" t="s">
        <v>1581</v>
      </c>
      <c r="D263" s="39" t="s">
        <v>1582</v>
      </c>
      <c r="E263" s="38" t="s">
        <v>1583</v>
      </c>
      <c r="F263" s="39" t="s">
        <v>1584</v>
      </c>
      <c r="H263" s="39">
        <v>64</v>
      </c>
      <c r="I263" s="46">
        <v>11.5</v>
      </c>
      <c r="K263" s="6" t="s">
        <v>1599</v>
      </c>
      <c r="L263" s="6" t="s">
        <v>1601</v>
      </c>
      <c r="M263" s="6" t="s">
        <v>382</v>
      </c>
      <c r="N263" s="6" t="s">
        <v>382</v>
      </c>
      <c r="S263" s="6" t="s">
        <v>382</v>
      </c>
      <c r="T263" s="6" t="s">
        <v>382</v>
      </c>
      <c r="U263" t="s">
        <v>1591</v>
      </c>
      <c r="V263" t="s">
        <v>1591</v>
      </c>
      <c r="X263" s="6">
        <v>158</v>
      </c>
      <c r="AH263" s="6" t="s">
        <v>1587</v>
      </c>
      <c r="AK263" s="6">
        <v>0</v>
      </c>
      <c r="AL263" s="6">
        <v>164.005</v>
      </c>
      <c r="AM263" s="6">
        <v>12</v>
      </c>
      <c r="AO263"/>
      <c r="AP263" s="6" t="s">
        <v>1595</v>
      </c>
      <c r="AQ263"/>
      <c r="AR263" s="6">
        <v>104.005</v>
      </c>
      <c r="AS263" s="6">
        <v>0</v>
      </c>
      <c r="AT263" s="6">
        <f t="shared" si="6"/>
        <v>164.005</v>
      </c>
      <c r="AU263" s="6" t="s">
        <v>1603</v>
      </c>
    </row>
    <row r="264" spans="1:47">
      <c r="A264" t="s">
        <v>655</v>
      </c>
      <c r="B264" s="38" t="s">
        <v>37</v>
      </c>
      <c r="C264" s="39" t="s">
        <v>1581</v>
      </c>
      <c r="D264" s="39" t="s">
        <v>1582</v>
      </c>
      <c r="E264" s="38" t="s">
        <v>1583</v>
      </c>
      <c r="F264" s="39" t="s">
        <v>1584</v>
      </c>
      <c r="H264" s="39">
        <v>64</v>
      </c>
      <c r="I264" s="46">
        <v>11.5</v>
      </c>
      <c r="K264" s="6" t="s">
        <v>1599</v>
      </c>
      <c r="L264" s="6" t="s">
        <v>1601</v>
      </c>
      <c r="M264" s="6" t="s">
        <v>382</v>
      </c>
      <c r="N264" s="6" t="s">
        <v>382</v>
      </c>
      <c r="S264" s="6" t="s">
        <v>382</v>
      </c>
      <c r="T264" s="6" t="s">
        <v>382</v>
      </c>
      <c r="U264" t="s">
        <v>1591</v>
      </c>
      <c r="V264" t="s">
        <v>1591</v>
      </c>
      <c r="X264" s="6">
        <v>158</v>
      </c>
      <c r="AH264" s="6" t="s">
        <v>1587</v>
      </c>
      <c r="AK264" s="6">
        <v>0.54300000000000004</v>
      </c>
      <c r="AL264" s="6">
        <v>166.03</v>
      </c>
      <c r="AM264" s="6">
        <v>12</v>
      </c>
      <c r="AO264"/>
      <c r="AP264" s="6" t="s">
        <v>1595</v>
      </c>
      <c r="AQ264"/>
      <c r="AR264" s="6">
        <v>106.03</v>
      </c>
      <c r="AS264" s="6">
        <v>0.54300000000000004</v>
      </c>
      <c r="AT264" s="6">
        <f t="shared" si="6"/>
        <v>166.03</v>
      </c>
      <c r="AU264" s="6" t="s">
        <v>1603</v>
      </c>
    </row>
    <row r="265" spans="1:47">
      <c r="A265" t="s">
        <v>655</v>
      </c>
      <c r="B265" s="38" t="s">
        <v>37</v>
      </c>
      <c r="C265" s="39" t="s">
        <v>1581</v>
      </c>
      <c r="D265" s="39" t="s">
        <v>1582</v>
      </c>
      <c r="E265" s="38" t="s">
        <v>1583</v>
      </c>
      <c r="F265" s="39" t="s">
        <v>1584</v>
      </c>
      <c r="H265" s="39">
        <v>64</v>
      </c>
      <c r="I265" s="46">
        <v>11.5</v>
      </c>
      <c r="K265" s="6" t="s">
        <v>1599</v>
      </c>
      <c r="L265" s="6" t="s">
        <v>1601</v>
      </c>
      <c r="M265" s="6" t="s">
        <v>382</v>
      </c>
      <c r="N265" s="6" t="s">
        <v>382</v>
      </c>
      <c r="S265" s="6" t="s">
        <v>382</v>
      </c>
      <c r="T265" s="6" t="s">
        <v>382</v>
      </c>
      <c r="U265" t="s">
        <v>1591</v>
      </c>
      <c r="V265" t="s">
        <v>1591</v>
      </c>
      <c r="X265" s="6">
        <v>158</v>
      </c>
      <c r="AH265" s="6" t="s">
        <v>1587</v>
      </c>
      <c r="AK265" s="6">
        <v>0.748</v>
      </c>
      <c r="AL265" s="6">
        <v>169.05099999999999</v>
      </c>
      <c r="AM265" s="6">
        <v>12</v>
      </c>
      <c r="AO265"/>
      <c r="AP265" s="6" t="s">
        <v>1595</v>
      </c>
      <c r="AQ265"/>
      <c r="AR265" s="6">
        <v>109.051</v>
      </c>
      <c r="AS265" s="6">
        <v>0.748</v>
      </c>
      <c r="AT265" s="6">
        <f t="shared" si="6"/>
        <v>169.05099999999999</v>
      </c>
      <c r="AU265" s="6" t="s">
        <v>1603</v>
      </c>
    </row>
    <row r="266" spans="1:47">
      <c r="A266" t="s">
        <v>655</v>
      </c>
      <c r="B266" s="38" t="s">
        <v>37</v>
      </c>
      <c r="C266" s="39" t="s">
        <v>1581</v>
      </c>
      <c r="D266" s="39" t="s">
        <v>1582</v>
      </c>
      <c r="E266" s="38" t="s">
        <v>1583</v>
      </c>
      <c r="F266" s="39" t="s">
        <v>1584</v>
      </c>
      <c r="H266" s="39">
        <v>64</v>
      </c>
      <c r="I266" s="46">
        <v>11.5</v>
      </c>
      <c r="K266" s="6" t="s">
        <v>1599</v>
      </c>
      <c r="L266" s="6" t="s">
        <v>1601</v>
      </c>
      <c r="M266" s="6" t="s">
        <v>382</v>
      </c>
      <c r="N266" s="6" t="s">
        <v>382</v>
      </c>
      <c r="S266" s="6" t="s">
        <v>382</v>
      </c>
      <c r="T266" s="6" t="s">
        <v>382</v>
      </c>
      <c r="U266" t="s">
        <v>1591</v>
      </c>
      <c r="V266" t="s">
        <v>1591</v>
      </c>
      <c r="X266" s="6">
        <v>158</v>
      </c>
      <c r="AH266" s="6" t="s">
        <v>1587</v>
      </c>
      <c r="AK266" s="6">
        <v>0.89600000000000002</v>
      </c>
      <c r="AL266" s="6">
        <v>172.071</v>
      </c>
      <c r="AM266" s="6">
        <v>12</v>
      </c>
      <c r="AP266" s="6" t="s">
        <v>1595</v>
      </c>
      <c r="AR266" s="6">
        <v>112.071</v>
      </c>
      <c r="AS266" s="6">
        <v>0.89600000000000002</v>
      </c>
      <c r="AT266" s="6">
        <f t="shared" si="6"/>
        <v>172.071</v>
      </c>
      <c r="AU266" s="6" t="s">
        <v>1603</v>
      </c>
    </row>
    <row r="267" spans="1:47">
      <c r="A267" t="s">
        <v>655</v>
      </c>
      <c r="B267" s="38" t="s">
        <v>37</v>
      </c>
      <c r="C267" s="39" t="s">
        <v>1581</v>
      </c>
      <c r="D267" s="39" t="s">
        <v>1582</v>
      </c>
      <c r="E267" s="38" t="s">
        <v>1583</v>
      </c>
      <c r="F267" s="39" t="s">
        <v>1584</v>
      </c>
      <c r="H267" s="39">
        <v>64</v>
      </c>
      <c r="I267" s="46">
        <v>11.5</v>
      </c>
      <c r="K267" s="6" t="s">
        <v>1599</v>
      </c>
      <c r="L267" s="6" t="s">
        <v>1601</v>
      </c>
      <c r="M267" s="6" t="s">
        <v>382</v>
      </c>
      <c r="N267" s="6" t="s">
        <v>382</v>
      </c>
      <c r="S267" s="6" t="s">
        <v>382</v>
      </c>
      <c r="T267" s="6" t="s">
        <v>382</v>
      </c>
      <c r="U267" t="s">
        <v>1591</v>
      </c>
      <c r="V267" t="s">
        <v>1591</v>
      </c>
      <c r="X267" s="6">
        <v>158</v>
      </c>
      <c r="AH267" s="6" t="s">
        <v>1587</v>
      </c>
      <c r="AK267" s="6">
        <v>1.4179999999999999</v>
      </c>
      <c r="AL267" s="6">
        <v>175.01999999999998</v>
      </c>
      <c r="AM267" s="6">
        <v>12</v>
      </c>
      <c r="AP267" s="6" t="s">
        <v>1595</v>
      </c>
      <c r="AR267" s="6">
        <v>115.02</v>
      </c>
      <c r="AS267" s="6">
        <v>1.4179999999999999</v>
      </c>
      <c r="AT267" s="6">
        <f t="shared" si="6"/>
        <v>175.01999999999998</v>
      </c>
      <c r="AU267" s="6" t="s">
        <v>1603</v>
      </c>
    </row>
    <row r="268" spans="1:47">
      <c r="A268" t="s">
        <v>655</v>
      </c>
      <c r="B268" s="38" t="s">
        <v>37</v>
      </c>
      <c r="C268" s="39" t="s">
        <v>1581</v>
      </c>
      <c r="D268" s="39" t="s">
        <v>1582</v>
      </c>
      <c r="E268" s="38" t="s">
        <v>1583</v>
      </c>
      <c r="F268" s="39" t="s">
        <v>1584</v>
      </c>
      <c r="H268" s="39">
        <v>64</v>
      </c>
      <c r="I268" s="46">
        <v>11.5</v>
      </c>
      <c r="K268" s="6" t="s">
        <v>1599</v>
      </c>
      <c r="L268" s="6" t="s">
        <v>1601</v>
      </c>
      <c r="M268" s="6" t="s">
        <v>382</v>
      </c>
      <c r="N268" s="6" t="s">
        <v>382</v>
      </c>
      <c r="S268" s="6" t="s">
        <v>382</v>
      </c>
      <c r="T268" s="6" t="s">
        <v>382</v>
      </c>
      <c r="U268" t="s">
        <v>1591</v>
      </c>
      <c r="V268" t="s">
        <v>1591</v>
      </c>
      <c r="X268" s="6">
        <v>158</v>
      </c>
      <c r="AH268" s="6" t="s">
        <v>1587</v>
      </c>
      <c r="AK268" s="6">
        <v>1.5840000000000001</v>
      </c>
      <c r="AL268" s="6">
        <v>180.03</v>
      </c>
      <c r="AM268" s="6">
        <v>12</v>
      </c>
      <c r="AP268" s="6" t="s">
        <v>1595</v>
      </c>
      <c r="AR268" s="6">
        <v>120.03</v>
      </c>
      <c r="AS268" s="6">
        <v>1.5840000000000001</v>
      </c>
      <c r="AT268" s="6">
        <f t="shared" si="6"/>
        <v>180.03</v>
      </c>
      <c r="AU268" s="6" t="s">
        <v>1603</v>
      </c>
    </row>
    <row r="269" spans="1:47">
      <c r="A269" t="s">
        <v>655</v>
      </c>
      <c r="B269" s="38" t="s">
        <v>37</v>
      </c>
      <c r="C269" s="39" t="s">
        <v>1581</v>
      </c>
      <c r="D269" s="39" t="s">
        <v>1582</v>
      </c>
      <c r="E269" s="38" t="s">
        <v>1583</v>
      </c>
      <c r="F269" s="39" t="s">
        <v>1584</v>
      </c>
      <c r="H269" s="39">
        <v>64</v>
      </c>
      <c r="I269" s="46">
        <v>11.5</v>
      </c>
      <c r="K269" s="6" t="s">
        <v>1599</v>
      </c>
      <c r="L269" s="6" t="s">
        <v>1601</v>
      </c>
      <c r="M269" s="6" t="s">
        <v>382</v>
      </c>
      <c r="N269" s="6" t="s">
        <v>382</v>
      </c>
      <c r="S269" s="6" t="s">
        <v>382</v>
      </c>
      <c r="T269" s="6" t="s">
        <v>382</v>
      </c>
      <c r="U269" t="s">
        <v>1591</v>
      </c>
      <c r="V269" t="s">
        <v>1591</v>
      </c>
      <c r="X269" s="6">
        <v>158</v>
      </c>
      <c r="AH269" s="6" t="s">
        <v>1587</v>
      </c>
      <c r="AK269" s="6">
        <v>1.7070000000000001</v>
      </c>
      <c r="AL269" s="6">
        <v>183.05099999999999</v>
      </c>
      <c r="AM269" s="6">
        <v>12</v>
      </c>
      <c r="AP269" s="6" t="s">
        <v>1595</v>
      </c>
      <c r="AR269" s="6">
        <v>123.051</v>
      </c>
      <c r="AS269" s="6">
        <v>1.7070000000000001</v>
      </c>
      <c r="AT269" s="6">
        <f t="shared" si="6"/>
        <v>183.05099999999999</v>
      </c>
      <c r="AU269" s="6" t="s">
        <v>1603</v>
      </c>
    </row>
    <row r="270" spans="1:47">
      <c r="A270" t="s">
        <v>655</v>
      </c>
      <c r="B270" s="38" t="s">
        <v>37</v>
      </c>
      <c r="C270" s="39" t="s">
        <v>1581</v>
      </c>
      <c r="D270" s="39" t="s">
        <v>1582</v>
      </c>
      <c r="E270" s="38" t="s">
        <v>1583</v>
      </c>
      <c r="F270" s="39" t="s">
        <v>1584</v>
      </c>
      <c r="H270" s="39">
        <v>64</v>
      </c>
      <c r="I270" s="46">
        <v>11.5</v>
      </c>
      <c r="K270" s="6" t="s">
        <v>1599</v>
      </c>
      <c r="L270" s="6" t="s">
        <v>1601</v>
      </c>
      <c r="M270" s="6" t="s">
        <v>382</v>
      </c>
      <c r="N270" s="6" t="s">
        <v>382</v>
      </c>
      <c r="S270" s="6" t="s">
        <v>382</v>
      </c>
      <c r="T270" s="6" t="s">
        <v>382</v>
      </c>
      <c r="U270" t="s">
        <v>1591</v>
      </c>
      <c r="V270" t="s">
        <v>1591</v>
      </c>
      <c r="X270" s="6">
        <v>158</v>
      </c>
      <c r="AH270" s="6" t="s">
        <v>1587</v>
      </c>
      <c r="AK270" s="6">
        <v>1.75</v>
      </c>
      <c r="AL270" s="6">
        <v>188.06100000000001</v>
      </c>
      <c r="AM270" s="6">
        <v>12</v>
      </c>
      <c r="AP270" s="6" t="s">
        <v>1595</v>
      </c>
      <c r="AR270" s="6">
        <v>128.06100000000001</v>
      </c>
      <c r="AS270" s="6">
        <v>1.75</v>
      </c>
      <c r="AT270" s="6">
        <f t="shared" si="6"/>
        <v>188.06100000000001</v>
      </c>
      <c r="AU270" s="6" t="s">
        <v>1603</v>
      </c>
    </row>
    <row r="271" spans="1:47">
      <c r="A271" t="s">
        <v>655</v>
      </c>
      <c r="B271" s="38" t="s">
        <v>37</v>
      </c>
      <c r="C271" s="39" t="s">
        <v>1581</v>
      </c>
      <c r="D271" s="39" t="s">
        <v>1582</v>
      </c>
      <c r="E271" s="38" t="s">
        <v>1583</v>
      </c>
      <c r="F271" s="39" t="s">
        <v>1584</v>
      </c>
      <c r="H271" s="39">
        <v>64</v>
      </c>
      <c r="I271" s="46">
        <v>11.5</v>
      </c>
      <c r="K271" s="6" t="s">
        <v>1599</v>
      </c>
      <c r="L271" s="6" t="s">
        <v>1601</v>
      </c>
      <c r="M271" s="6" t="s">
        <v>382</v>
      </c>
      <c r="N271" s="6" t="s">
        <v>382</v>
      </c>
      <c r="S271" s="6" t="s">
        <v>382</v>
      </c>
      <c r="T271" s="6" t="s">
        <v>382</v>
      </c>
      <c r="U271" t="s">
        <v>1591</v>
      </c>
      <c r="V271" t="s">
        <v>1591</v>
      </c>
      <c r="X271" s="6">
        <v>158</v>
      </c>
      <c r="AH271" s="6" t="s">
        <v>1587</v>
      </c>
      <c r="AK271" s="6">
        <v>2.1890000000000001</v>
      </c>
      <c r="AL271" s="6">
        <v>190.05099999999999</v>
      </c>
      <c r="AM271" s="6">
        <v>12</v>
      </c>
      <c r="AP271" s="6" t="s">
        <v>1595</v>
      </c>
      <c r="AR271" s="6">
        <v>130.05099999999999</v>
      </c>
      <c r="AS271" s="6">
        <v>2.1890000000000001</v>
      </c>
      <c r="AT271" s="6">
        <f t="shared" si="6"/>
        <v>190.05099999999999</v>
      </c>
      <c r="AU271" s="6" t="s">
        <v>1603</v>
      </c>
    </row>
    <row r="272" spans="1:47">
      <c r="A272" t="s">
        <v>655</v>
      </c>
      <c r="B272" s="38" t="s">
        <v>37</v>
      </c>
      <c r="C272" s="39" t="s">
        <v>1581</v>
      </c>
      <c r="D272" s="39" t="s">
        <v>1582</v>
      </c>
      <c r="E272" s="38" t="s">
        <v>1583</v>
      </c>
      <c r="F272" s="39" t="s">
        <v>1584</v>
      </c>
      <c r="H272" s="39">
        <v>64</v>
      </c>
      <c r="I272" s="46">
        <v>11.5</v>
      </c>
      <c r="K272" s="6" t="s">
        <v>1599</v>
      </c>
      <c r="L272" s="6" t="s">
        <v>1601</v>
      </c>
      <c r="M272" s="6" t="s">
        <v>382</v>
      </c>
      <c r="N272" s="6" t="s">
        <v>382</v>
      </c>
      <c r="S272" s="6" t="s">
        <v>382</v>
      </c>
      <c r="T272" s="6" t="s">
        <v>382</v>
      </c>
      <c r="U272" t="s">
        <v>1591</v>
      </c>
      <c r="V272" t="s">
        <v>1591</v>
      </c>
      <c r="X272" s="6">
        <v>158</v>
      </c>
      <c r="AH272" s="6" t="s">
        <v>1587</v>
      </c>
      <c r="AK272" s="6">
        <v>2.5630000000000002</v>
      </c>
      <c r="AL272" s="6">
        <v>194.03</v>
      </c>
      <c r="AM272" s="6">
        <v>12</v>
      </c>
      <c r="AP272" s="6" t="s">
        <v>1595</v>
      </c>
      <c r="AR272" s="6">
        <v>134.03</v>
      </c>
      <c r="AS272" s="6">
        <v>2.5630000000000002</v>
      </c>
      <c r="AT272" s="6">
        <f t="shared" si="6"/>
        <v>194.03</v>
      </c>
      <c r="AU272" s="6" t="s">
        <v>1603</v>
      </c>
    </row>
    <row r="273" spans="1:48">
      <c r="A273" t="s">
        <v>655</v>
      </c>
      <c r="B273" s="38" t="s">
        <v>37</v>
      </c>
      <c r="C273" s="39" t="s">
        <v>1581</v>
      </c>
      <c r="D273" s="39" t="s">
        <v>1582</v>
      </c>
      <c r="E273" s="38" t="s">
        <v>1583</v>
      </c>
      <c r="F273" s="39" t="s">
        <v>1584</v>
      </c>
      <c r="H273" s="39">
        <v>64</v>
      </c>
      <c r="I273" s="46">
        <v>11.5</v>
      </c>
      <c r="K273" s="6" t="s">
        <v>1599</v>
      </c>
      <c r="L273" s="6" t="s">
        <v>1601</v>
      </c>
      <c r="M273" s="6" t="s">
        <v>382</v>
      </c>
      <c r="N273" s="6" t="s">
        <v>382</v>
      </c>
      <c r="S273" s="6" t="s">
        <v>382</v>
      </c>
      <c r="T273" s="6" t="s">
        <v>382</v>
      </c>
      <c r="U273" t="s">
        <v>1591</v>
      </c>
      <c r="V273" t="s">
        <v>1591</v>
      </c>
      <c r="X273" s="6">
        <v>158</v>
      </c>
      <c r="AH273" s="6" t="s">
        <v>1587</v>
      </c>
      <c r="AK273" s="6">
        <v>2.5630000000000002</v>
      </c>
      <c r="AL273" s="6">
        <v>197.05099999999999</v>
      </c>
      <c r="AM273" s="6">
        <v>12</v>
      </c>
      <c r="AP273" s="6" t="s">
        <v>1595</v>
      </c>
      <c r="AR273" s="6">
        <v>137.05099999999999</v>
      </c>
      <c r="AS273" s="6">
        <v>2.5630000000000002</v>
      </c>
      <c r="AT273" s="6">
        <f t="shared" si="6"/>
        <v>197.05099999999999</v>
      </c>
      <c r="AU273" s="6" t="s">
        <v>1603</v>
      </c>
    </row>
    <row r="274" spans="1:48">
      <c r="A274" t="s">
        <v>655</v>
      </c>
      <c r="B274" s="38" t="s">
        <v>37</v>
      </c>
      <c r="C274" s="39" t="s">
        <v>1581</v>
      </c>
      <c r="D274" s="39" t="s">
        <v>1582</v>
      </c>
      <c r="E274" s="38" t="s">
        <v>1583</v>
      </c>
      <c r="F274" s="39" t="s">
        <v>1584</v>
      </c>
      <c r="H274" s="39">
        <v>64</v>
      </c>
      <c r="I274" s="46">
        <v>11.5</v>
      </c>
      <c r="K274" s="6" t="s">
        <v>1599</v>
      </c>
      <c r="L274" s="6" t="s">
        <v>1604</v>
      </c>
      <c r="M274" s="6" t="s">
        <v>382</v>
      </c>
      <c r="N274" s="6" t="s">
        <v>382</v>
      </c>
      <c r="S274" s="6" t="s">
        <v>382</v>
      </c>
      <c r="T274" s="6" t="s">
        <v>382</v>
      </c>
      <c r="U274" s="6" t="s">
        <v>382</v>
      </c>
      <c r="V274" s="6" t="s">
        <v>382</v>
      </c>
      <c r="X274" s="6">
        <v>158</v>
      </c>
      <c r="AH274" s="6" t="s">
        <v>1587</v>
      </c>
      <c r="AK274" s="6">
        <v>0</v>
      </c>
      <c r="AL274" s="6">
        <v>158.036</v>
      </c>
      <c r="AM274" s="6">
        <v>12</v>
      </c>
      <c r="AP274" s="6" t="s">
        <v>1595</v>
      </c>
      <c r="AR274" s="6">
        <v>98.036000000000001</v>
      </c>
      <c r="AS274" s="6">
        <v>0</v>
      </c>
      <c r="AT274" s="6">
        <f t="shared" si="6"/>
        <v>158.036</v>
      </c>
      <c r="AU274" s="6" t="s">
        <v>1605</v>
      </c>
    </row>
    <row r="275" spans="1:48">
      <c r="A275" t="s">
        <v>655</v>
      </c>
      <c r="B275" s="38" t="s">
        <v>37</v>
      </c>
      <c r="C275" s="39" t="s">
        <v>1581</v>
      </c>
      <c r="D275" s="39" t="s">
        <v>1582</v>
      </c>
      <c r="E275" s="38" t="s">
        <v>1583</v>
      </c>
      <c r="F275" s="39" t="s">
        <v>1584</v>
      </c>
      <c r="H275" s="39">
        <v>64</v>
      </c>
      <c r="I275" s="46">
        <v>11.5</v>
      </c>
      <c r="K275" s="6" t="s">
        <v>1599</v>
      </c>
      <c r="L275" s="6" t="s">
        <v>1604</v>
      </c>
      <c r="M275" s="6" t="s">
        <v>382</v>
      </c>
      <c r="N275" s="6" t="s">
        <v>382</v>
      </c>
      <c r="S275" s="6" t="s">
        <v>382</v>
      </c>
      <c r="T275" s="6" t="s">
        <v>382</v>
      </c>
      <c r="U275" s="6" t="s">
        <v>382</v>
      </c>
      <c r="V275" s="6" t="s">
        <v>382</v>
      </c>
      <c r="X275" s="6">
        <v>158</v>
      </c>
      <c r="AH275" s="6" t="s">
        <v>1587</v>
      </c>
      <c r="AK275" s="6">
        <v>0</v>
      </c>
      <c r="AL275" s="6">
        <v>164.041</v>
      </c>
      <c r="AM275" s="6">
        <v>12</v>
      </c>
      <c r="AP275" s="6" t="s">
        <v>1595</v>
      </c>
      <c r="AR275" s="6">
        <v>104.041</v>
      </c>
      <c r="AS275" s="6">
        <v>0</v>
      </c>
      <c r="AT275" s="6">
        <f t="shared" si="6"/>
        <v>164.041</v>
      </c>
      <c r="AU275" s="6" t="s">
        <v>1605</v>
      </c>
    </row>
    <row r="276" spans="1:48">
      <c r="A276" t="s">
        <v>655</v>
      </c>
      <c r="B276" s="38" t="s">
        <v>37</v>
      </c>
      <c r="C276" s="39" t="s">
        <v>1581</v>
      </c>
      <c r="D276" s="39" t="s">
        <v>1582</v>
      </c>
      <c r="E276" s="38" t="s">
        <v>1583</v>
      </c>
      <c r="F276" s="39" t="s">
        <v>1584</v>
      </c>
      <c r="H276" s="39">
        <v>64</v>
      </c>
      <c r="I276" s="46">
        <v>11.5</v>
      </c>
      <c r="K276" s="6" t="s">
        <v>1599</v>
      </c>
      <c r="L276" s="6" t="s">
        <v>1604</v>
      </c>
      <c r="M276" s="6" t="s">
        <v>382</v>
      </c>
      <c r="N276" s="6" t="s">
        <v>382</v>
      </c>
      <c r="S276" s="6" t="s">
        <v>382</v>
      </c>
      <c r="T276" s="6" t="s">
        <v>382</v>
      </c>
      <c r="U276" s="6" t="s">
        <v>382</v>
      </c>
      <c r="V276" s="6" t="s">
        <v>382</v>
      </c>
      <c r="X276" s="6">
        <v>158</v>
      </c>
      <c r="AH276" s="6" t="s">
        <v>1587</v>
      </c>
      <c r="AK276" s="6">
        <v>0.16400000000000001</v>
      </c>
      <c r="AL276" s="6">
        <v>166.03</v>
      </c>
      <c r="AM276" s="6">
        <v>12</v>
      </c>
      <c r="AP276" s="6" t="s">
        <v>1595</v>
      </c>
      <c r="AR276" s="6">
        <v>106.03</v>
      </c>
      <c r="AS276" s="6">
        <v>0.16400000000000001</v>
      </c>
      <c r="AT276" s="6">
        <f t="shared" si="6"/>
        <v>166.03</v>
      </c>
      <c r="AU276" s="6" t="s">
        <v>1605</v>
      </c>
    </row>
    <row r="277" spans="1:48">
      <c r="A277" t="s">
        <v>655</v>
      </c>
      <c r="B277" s="38" t="s">
        <v>37</v>
      </c>
      <c r="C277" s="39" t="s">
        <v>1581</v>
      </c>
      <c r="D277" s="39" t="s">
        <v>1582</v>
      </c>
      <c r="E277" s="38" t="s">
        <v>1583</v>
      </c>
      <c r="F277" s="39" t="s">
        <v>1584</v>
      </c>
      <c r="H277" s="39">
        <v>64</v>
      </c>
      <c r="I277" s="46">
        <v>11.5</v>
      </c>
      <c r="K277" s="6" t="s">
        <v>1599</v>
      </c>
      <c r="L277" s="6" t="s">
        <v>1604</v>
      </c>
      <c r="M277" s="6" t="s">
        <v>382</v>
      </c>
      <c r="N277" s="6" t="s">
        <v>382</v>
      </c>
      <c r="S277" s="6" t="s">
        <v>382</v>
      </c>
      <c r="T277" s="6" t="s">
        <v>382</v>
      </c>
      <c r="U277" s="6" t="s">
        <v>382</v>
      </c>
      <c r="V277" s="6" t="s">
        <v>382</v>
      </c>
      <c r="X277" s="6">
        <v>158</v>
      </c>
      <c r="AH277" s="6" t="s">
        <v>1587</v>
      </c>
      <c r="AK277" s="6">
        <v>0.85199999999999998</v>
      </c>
      <c r="AL277" s="6">
        <v>169.05099999999999</v>
      </c>
      <c r="AM277" s="6">
        <v>12</v>
      </c>
      <c r="AP277" s="6" t="s">
        <v>1595</v>
      </c>
      <c r="AR277" s="6">
        <v>109.051</v>
      </c>
      <c r="AS277" s="6">
        <v>0.85199999999999998</v>
      </c>
      <c r="AT277" s="6">
        <f t="shared" si="6"/>
        <v>169.05099999999999</v>
      </c>
      <c r="AU277" s="6" t="s">
        <v>1605</v>
      </c>
    </row>
    <row r="278" spans="1:48">
      <c r="A278" t="s">
        <v>655</v>
      </c>
      <c r="B278" s="38" t="s">
        <v>37</v>
      </c>
      <c r="C278" s="39" t="s">
        <v>1581</v>
      </c>
      <c r="D278" s="39" t="s">
        <v>1582</v>
      </c>
      <c r="E278" s="38" t="s">
        <v>1583</v>
      </c>
      <c r="F278" s="39" t="s">
        <v>1584</v>
      </c>
      <c r="H278" s="39">
        <v>64</v>
      </c>
      <c r="I278" s="46">
        <v>11.5</v>
      </c>
      <c r="K278" s="6" t="s">
        <v>1599</v>
      </c>
      <c r="L278" s="6" t="s">
        <v>1604</v>
      </c>
      <c r="M278" s="6" t="s">
        <v>382</v>
      </c>
      <c r="N278" s="6" t="s">
        <v>382</v>
      </c>
      <c r="S278" s="6" t="s">
        <v>382</v>
      </c>
      <c r="T278" s="6" t="s">
        <v>382</v>
      </c>
      <c r="U278" s="6" t="s">
        <v>382</v>
      </c>
      <c r="V278" s="6" t="s">
        <v>382</v>
      </c>
      <c r="X278" s="6">
        <v>158</v>
      </c>
      <c r="AH278" s="6" t="s">
        <v>1587</v>
      </c>
      <c r="AK278" s="6">
        <v>0.81</v>
      </c>
      <c r="AL278" s="6">
        <v>172.036</v>
      </c>
      <c r="AM278" s="6">
        <v>12</v>
      </c>
      <c r="AP278" s="6" t="s">
        <v>1595</v>
      </c>
      <c r="AR278" s="6">
        <v>112.036</v>
      </c>
      <c r="AS278" s="6">
        <v>0.81</v>
      </c>
      <c r="AT278" s="6">
        <f t="shared" si="6"/>
        <v>172.036</v>
      </c>
      <c r="AU278" s="6" t="s">
        <v>1605</v>
      </c>
    </row>
    <row r="279" spans="1:48">
      <c r="A279" t="s">
        <v>655</v>
      </c>
      <c r="B279" s="38" t="s">
        <v>37</v>
      </c>
      <c r="C279" s="39" t="s">
        <v>1581</v>
      </c>
      <c r="D279" s="39" t="s">
        <v>1582</v>
      </c>
      <c r="E279" s="38" t="s">
        <v>1583</v>
      </c>
      <c r="F279" s="39" t="s">
        <v>1584</v>
      </c>
      <c r="H279" s="39">
        <v>64</v>
      </c>
      <c r="I279" s="46">
        <v>11.5</v>
      </c>
      <c r="K279" s="6" t="s">
        <v>1599</v>
      </c>
      <c r="L279" s="6" t="s">
        <v>1604</v>
      </c>
      <c r="M279" s="6" t="s">
        <v>382</v>
      </c>
      <c r="N279" s="6" t="s">
        <v>382</v>
      </c>
      <c r="S279" s="6" t="s">
        <v>382</v>
      </c>
      <c r="T279" s="6" t="s">
        <v>382</v>
      </c>
      <c r="U279" s="6" t="s">
        <v>382</v>
      </c>
      <c r="V279" s="6" t="s">
        <v>382</v>
      </c>
      <c r="X279" s="6">
        <v>158</v>
      </c>
      <c r="AH279" s="6" t="s">
        <v>1587</v>
      </c>
      <c r="AK279" s="6">
        <v>1.353</v>
      </c>
      <c r="AL279" s="6">
        <v>175.05599999999998</v>
      </c>
      <c r="AM279" s="6">
        <v>12</v>
      </c>
      <c r="AP279" s="6" t="s">
        <v>1595</v>
      </c>
      <c r="AR279" s="6">
        <v>115.056</v>
      </c>
      <c r="AS279" s="6">
        <v>1.353</v>
      </c>
      <c r="AT279" s="6">
        <f t="shared" si="6"/>
        <v>175.05599999999998</v>
      </c>
      <c r="AU279" s="6" t="s">
        <v>1605</v>
      </c>
    </row>
    <row r="280" spans="1:48">
      <c r="A280" t="s">
        <v>655</v>
      </c>
      <c r="B280" s="38" t="s">
        <v>37</v>
      </c>
      <c r="C280" s="39" t="s">
        <v>1581</v>
      </c>
      <c r="D280" s="39" t="s">
        <v>1582</v>
      </c>
      <c r="E280" s="38" t="s">
        <v>1583</v>
      </c>
      <c r="F280" s="39" t="s">
        <v>1584</v>
      </c>
      <c r="H280" s="39">
        <v>64</v>
      </c>
      <c r="I280" s="46">
        <v>11.5</v>
      </c>
      <c r="K280" s="6" t="s">
        <v>1599</v>
      </c>
      <c r="L280" s="6" t="s">
        <v>1604</v>
      </c>
      <c r="M280" s="6" t="s">
        <v>382</v>
      </c>
      <c r="N280" s="6" t="s">
        <v>382</v>
      </c>
      <c r="S280" s="6" t="s">
        <v>382</v>
      </c>
      <c r="T280" s="6" t="s">
        <v>382</v>
      </c>
      <c r="U280" s="6" t="s">
        <v>382</v>
      </c>
      <c r="V280" s="6" t="s">
        <v>382</v>
      </c>
      <c r="X280" s="6">
        <v>158</v>
      </c>
      <c r="AH280" s="6" t="s">
        <v>1587</v>
      </c>
      <c r="AK280" s="6">
        <v>1.607</v>
      </c>
      <c r="AL280" s="6">
        <v>180.066</v>
      </c>
      <c r="AM280" s="6">
        <v>12</v>
      </c>
      <c r="AP280" s="6" t="s">
        <v>1595</v>
      </c>
      <c r="AR280" s="6">
        <v>120.066</v>
      </c>
      <c r="AS280" s="6">
        <v>1.607</v>
      </c>
      <c r="AT280" s="6">
        <f t="shared" si="6"/>
        <v>180.066</v>
      </c>
      <c r="AU280" s="6" t="s">
        <v>1605</v>
      </c>
    </row>
    <row r="281" spans="1:48">
      <c r="A281" t="s">
        <v>655</v>
      </c>
      <c r="B281" s="38" t="s">
        <v>37</v>
      </c>
      <c r="C281" s="39" t="s">
        <v>1581</v>
      </c>
      <c r="D281" s="39" t="s">
        <v>1582</v>
      </c>
      <c r="E281" s="38" t="s">
        <v>1583</v>
      </c>
      <c r="F281" s="39" t="s">
        <v>1584</v>
      </c>
      <c r="H281" s="39">
        <v>64</v>
      </c>
      <c r="I281" s="46">
        <v>11.5</v>
      </c>
      <c r="K281" s="6" t="s">
        <v>1599</v>
      </c>
      <c r="L281" s="6" t="s">
        <v>1604</v>
      </c>
      <c r="M281" s="6" t="s">
        <v>382</v>
      </c>
      <c r="N281" s="6" t="s">
        <v>382</v>
      </c>
      <c r="S281" s="6" t="s">
        <v>382</v>
      </c>
      <c r="T281" s="6" t="s">
        <v>382</v>
      </c>
      <c r="U281" s="6" t="s">
        <v>382</v>
      </c>
      <c r="V281" s="6" t="s">
        <v>382</v>
      </c>
      <c r="X281" s="6">
        <v>158</v>
      </c>
      <c r="AH281" s="6" t="s">
        <v>1587</v>
      </c>
      <c r="AK281" s="6">
        <v>1.7130000000000001</v>
      </c>
      <c r="AL281" s="6">
        <v>183.05099999999999</v>
      </c>
      <c r="AM281" s="6">
        <v>12</v>
      </c>
      <c r="AP281" s="6" t="s">
        <v>1595</v>
      </c>
      <c r="AR281" s="6">
        <v>123.051</v>
      </c>
      <c r="AS281" s="6">
        <v>1.7130000000000001</v>
      </c>
      <c r="AT281" s="6">
        <f t="shared" si="6"/>
        <v>183.05099999999999</v>
      </c>
      <c r="AU281" s="6" t="s">
        <v>1605</v>
      </c>
    </row>
    <row r="282" spans="1:48">
      <c r="A282" t="s">
        <v>655</v>
      </c>
      <c r="B282" s="38" t="s">
        <v>37</v>
      </c>
      <c r="C282" s="39" t="s">
        <v>1581</v>
      </c>
      <c r="D282" s="39" t="s">
        <v>1582</v>
      </c>
      <c r="E282" s="38" t="s">
        <v>1583</v>
      </c>
      <c r="F282" s="39" t="s">
        <v>1584</v>
      </c>
      <c r="H282" s="39">
        <v>64</v>
      </c>
      <c r="I282" s="46">
        <v>11.5</v>
      </c>
      <c r="K282" s="6" t="s">
        <v>1599</v>
      </c>
      <c r="L282" s="6" t="s">
        <v>1604</v>
      </c>
      <c r="M282" s="6" t="s">
        <v>382</v>
      </c>
      <c r="N282" s="6" t="s">
        <v>382</v>
      </c>
      <c r="S282" s="6" t="s">
        <v>382</v>
      </c>
      <c r="T282" s="6" t="s">
        <v>382</v>
      </c>
      <c r="U282" s="6" t="s">
        <v>382</v>
      </c>
      <c r="V282" s="6" t="s">
        <v>382</v>
      </c>
      <c r="X282" s="6">
        <v>158</v>
      </c>
      <c r="AH282" s="6" t="s">
        <v>1587</v>
      </c>
      <c r="AK282" s="6">
        <v>1.752</v>
      </c>
      <c r="AL282" s="6">
        <v>188.06100000000001</v>
      </c>
      <c r="AM282" s="6">
        <v>12</v>
      </c>
      <c r="AP282" s="6" t="s">
        <v>1595</v>
      </c>
      <c r="AR282" s="6">
        <v>128.06100000000001</v>
      </c>
      <c r="AS282" s="6">
        <v>1.752</v>
      </c>
      <c r="AT282" s="6">
        <f t="shared" si="6"/>
        <v>188.06100000000001</v>
      </c>
      <c r="AU282" s="6" t="s">
        <v>1605</v>
      </c>
    </row>
    <row r="283" spans="1:48">
      <c r="A283" t="s">
        <v>655</v>
      </c>
      <c r="B283" s="38" t="s">
        <v>37</v>
      </c>
      <c r="C283" s="39" t="s">
        <v>1581</v>
      </c>
      <c r="D283" s="39" t="s">
        <v>1582</v>
      </c>
      <c r="E283" s="38" t="s">
        <v>1583</v>
      </c>
      <c r="F283" s="39" t="s">
        <v>1584</v>
      </c>
      <c r="H283" s="39">
        <v>64</v>
      </c>
      <c r="I283" s="46">
        <v>11.5</v>
      </c>
      <c r="K283" s="6" t="s">
        <v>1599</v>
      </c>
      <c r="L283" s="6" t="s">
        <v>1604</v>
      </c>
      <c r="M283" s="6" t="s">
        <v>382</v>
      </c>
      <c r="N283" s="6" t="s">
        <v>382</v>
      </c>
      <c r="S283" s="6" t="s">
        <v>382</v>
      </c>
      <c r="T283" s="6" t="s">
        <v>382</v>
      </c>
      <c r="U283" s="6" t="s">
        <v>382</v>
      </c>
      <c r="V283" s="6" t="s">
        <v>382</v>
      </c>
      <c r="X283" s="6">
        <v>158</v>
      </c>
      <c r="AH283" s="6" t="s">
        <v>1587</v>
      </c>
      <c r="AK283" s="6">
        <v>1.897</v>
      </c>
      <c r="AL283" s="6">
        <v>190.05099999999999</v>
      </c>
      <c r="AM283" s="6">
        <v>12</v>
      </c>
      <c r="AP283" s="6" t="s">
        <v>1595</v>
      </c>
      <c r="AR283" s="6">
        <v>130.05099999999999</v>
      </c>
      <c r="AS283" s="6">
        <v>1.897</v>
      </c>
      <c r="AT283" s="6">
        <f t="shared" si="6"/>
        <v>190.05099999999999</v>
      </c>
      <c r="AU283" s="6" t="s">
        <v>1605</v>
      </c>
    </row>
    <row r="284" spans="1:48">
      <c r="A284" t="s">
        <v>655</v>
      </c>
      <c r="B284" s="38" t="s">
        <v>37</v>
      </c>
      <c r="C284" s="39" t="s">
        <v>1581</v>
      </c>
      <c r="D284" s="39" t="s">
        <v>1582</v>
      </c>
      <c r="E284" s="38" t="s">
        <v>1583</v>
      </c>
      <c r="F284" s="39" t="s">
        <v>1584</v>
      </c>
      <c r="H284" s="39">
        <v>64</v>
      </c>
      <c r="I284" s="46">
        <v>11.5</v>
      </c>
      <c r="K284" s="6" t="s">
        <v>1599</v>
      </c>
      <c r="L284" s="6" t="s">
        <v>1604</v>
      </c>
      <c r="M284" s="6" t="s">
        <v>382</v>
      </c>
      <c r="N284" s="6" t="s">
        <v>382</v>
      </c>
      <c r="S284" s="6" t="s">
        <v>382</v>
      </c>
      <c r="T284" s="6" t="s">
        <v>382</v>
      </c>
      <c r="U284" s="6" t="s">
        <v>382</v>
      </c>
      <c r="V284" s="6" t="s">
        <v>382</v>
      </c>
      <c r="X284" s="6">
        <v>158</v>
      </c>
      <c r="AH284" s="6" t="s">
        <v>1587</v>
      </c>
      <c r="AK284" s="6">
        <v>2.5630000000000002</v>
      </c>
      <c r="AL284" s="6">
        <v>194.066</v>
      </c>
      <c r="AM284" s="6">
        <v>12</v>
      </c>
      <c r="AP284" s="6" t="s">
        <v>1595</v>
      </c>
      <c r="AR284" s="6">
        <v>134.066</v>
      </c>
      <c r="AS284" s="6">
        <v>2.5630000000000002</v>
      </c>
      <c r="AT284" s="6">
        <f t="shared" si="6"/>
        <v>194.066</v>
      </c>
      <c r="AU284" s="6" t="s">
        <v>1605</v>
      </c>
      <c r="AV284"/>
    </row>
    <row r="285" spans="1:48">
      <c r="A285" t="s">
        <v>655</v>
      </c>
      <c r="B285" s="38" t="s">
        <v>37</v>
      </c>
      <c r="C285" s="39" t="s">
        <v>1581</v>
      </c>
      <c r="D285" s="39" t="s">
        <v>1582</v>
      </c>
      <c r="E285" s="38" t="s">
        <v>1583</v>
      </c>
      <c r="F285" s="39" t="s">
        <v>1584</v>
      </c>
      <c r="H285" s="39">
        <v>64</v>
      </c>
      <c r="I285" s="46">
        <v>11.5</v>
      </c>
      <c r="K285" s="6" t="s">
        <v>1599</v>
      </c>
      <c r="L285" s="6" t="s">
        <v>1604</v>
      </c>
      <c r="M285" s="6" t="s">
        <v>382</v>
      </c>
      <c r="N285" s="6" t="s">
        <v>382</v>
      </c>
      <c r="S285" s="6" t="s">
        <v>382</v>
      </c>
      <c r="T285" s="6" t="s">
        <v>382</v>
      </c>
      <c r="U285" s="6" t="s">
        <v>382</v>
      </c>
      <c r="V285" s="6" t="s">
        <v>382</v>
      </c>
      <c r="X285" s="6">
        <v>158</v>
      </c>
      <c r="AH285" s="6" t="s">
        <v>1587</v>
      </c>
      <c r="AK285" s="6">
        <v>2.6259999999999999</v>
      </c>
      <c r="AL285" s="6">
        <v>197.01499999999999</v>
      </c>
      <c r="AM285" s="6">
        <v>12</v>
      </c>
      <c r="AP285" s="6" t="s">
        <v>1595</v>
      </c>
      <c r="AR285" s="6">
        <v>137.01499999999999</v>
      </c>
      <c r="AS285" s="6">
        <v>2.6259999999999999</v>
      </c>
      <c r="AT285" s="6">
        <f t="shared" si="6"/>
        <v>197.01499999999999</v>
      </c>
      <c r="AU285" s="6" t="s">
        <v>1605</v>
      </c>
      <c r="AV285"/>
    </row>
    <row r="286" spans="1:48">
      <c r="A286" t="s">
        <v>655</v>
      </c>
      <c r="B286" s="38" t="s">
        <v>37</v>
      </c>
      <c r="C286" s="39" t="s">
        <v>1581</v>
      </c>
      <c r="D286" s="39" t="s">
        <v>1582</v>
      </c>
      <c r="E286" s="6" t="s">
        <v>1589</v>
      </c>
      <c r="F286" s="6" t="s">
        <v>1588</v>
      </c>
      <c r="H286" s="6">
        <v>59.35</v>
      </c>
      <c r="I286" s="43">
        <v>18.067</v>
      </c>
      <c r="K286" s="6" t="s">
        <v>1599</v>
      </c>
      <c r="L286" s="6" t="s">
        <v>1607</v>
      </c>
      <c r="M286" s="6" t="s">
        <v>382</v>
      </c>
      <c r="N286" s="6" t="s">
        <v>382</v>
      </c>
      <c r="S286" s="6" t="s">
        <v>382</v>
      </c>
      <c r="T286" s="6" t="s">
        <v>382</v>
      </c>
      <c r="U286" t="s">
        <v>1591</v>
      </c>
      <c r="V286" t="s">
        <v>1591</v>
      </c>
      <c r="X286" s="6">
        <v>158</v>
      </c>
      <c r="AH286" s="6" t="s">
        <v>1587</v>
      </c>
      <c r="AK286" s="6">
        <v>5.0000000000000001E-3</v>
      </c>
      <c r="AL286" s="6">
        <v>158.018</v>
      </c>
      <c r="AM286" s="6">
        <v>12</v>
      </c>
      <c r="AP286" s="6" t="s">
        <v>1606</v>
      </c>
      <c r="AR286">
        <v>98.018000000000001</v>
      </c>
      <c r="AS286" s="6">
        <v>5.0000000000000001E-3</v>
      </c>
      <c r="AT286" s="6">
        <f t="shared" si="6"/>
        <v>158.018</v>
      </c>
      <c r="AU286" s="6" t="s">
        <v>1596</v>
      </c>
      <c r="AV286"/>
    </row>
    <row r="287" spans="1:48">
      <c r="A287" t="s">
        <v>655</v>
      </c>
      <c r="B287" s="38" t="s">
        <v>37</v>
      </c>
      <c r="C287" s="39" t="s">
        <v>1581</v>
      </c>
      <c r="D287" s="39" t="s">
        <v>1582</v>
      </c>
      <c r="E287" s="6" t="s">
        <v>1589</v>
      </c>
      <c r="F287" s="6" t="s">
        <v>1588</v>
      </c>
      <c r="H287" s="6">
        <v>59.35</v>
      </c>
      <c r="I287" s="43">
        <v>18.067</v>
      </c>
      <c r="K287" s="6" t="s">
        <v>1599</v>
      </c>
      <c r="L287" s="6" t="s">
        <v>1607</v>
      </c>
      <c r="M287" s="6" t="s">
        <v>382</v>
      </c>
      <c r="N287" s="6" t="s">
        <v>382</v>
      </c>
      <c r="S287" s="6" t="s">
        <v>382</v>
      </c>
      <c r="T287" s="6" t="s">
        <v>382</v>
      </c>
      <c r="U287" t="s">
        <v>1591</v>
      </c>
      <c r="V287" t="s">
        <v>1591</v>
      </c>
      <c r="X287" s="6">
        <v>158</v>
      </c>
      <c r="AH287" s="6" t="s">
        <v>1587</v>
      </c>
      <c r="AK287" s="6">
        <v>0.89</v>
      </c>
      <c r="AL287" s="6">
        <v>164.011</v>
      </c>
      <c r="AM287" s="6">
        <v>12</v>
      </c>
      <c r="AP287" s="6" t="s">
        <v>1606</v>
      </c>
      <c r="AR287">
        <v>104.011</v>
      </c>
      <c r="AS287" s="6">
        <v>0.89</v>
      </c>
      <c r="AT287" s="6">
        <f t="shared" si="6"/>
        <v>164.011</v>
      </c>
      <c r="AU287" s="6" t="s">
        <v>1596</v>
      </c>
      <c r="AV287"/>
    </row>
    <row r="288" spans="1:48">
      <c r="A288" t="s">
        <v>655</v>
      </c>
      <c r="B288" s="38" t="s">
        <v>37</v>
      </c>
      <c r="C288" s="39" t="s">
        <v>1581</v>
      </c>
      <c r="D288" s="39" t="s">
        <v>1582</v>
      </c>
      <c r="E288" s="6" t="s">
        <v>1589</v>
      </c>
      <c r="F288" s="6" t="s">
        <v>1588</v>
      </c>
      <c r="H288" s="6">
        <v>59.35</v>
      </c>
      <c r="I288" s="43">
        <v>18.067</v>
      </c>
      <c r="K288" s="6" t="s">
        <v>1599</v>
      </c>
      <c r="L288" s="6" t="s">
        <v>1607</v>
      </c>
      <c r="M288" s="6" t="s">
        <v>382</v>
      </c>
      <c r="N288" s="6" t="s">
        <v>382</v>
      </c>
      <c r="S288" s="6" t="s">
        <v>382</v>
      </c>
      <c r="T288" s="6" t="s">
        <v>382</v>
      </c>
      <c r="U288" t="s">
        <v>1591</v>
      </c>
      <c r="V288" t="s">
        <v>1591</v>
      </c>
      <c r="X288" s="6">
        <v>158</v>
      </c>
      <c r="AH288" s="6" t="s">
        <v>1587</v>
      </c>
      <c r="AK288" s="6">
        <v>1.0009999999999999</v>
      </c>
      <c r="AL288" s="6">
        <v>165.99700000000001</v>
      </c>
      <c r="AM288" s="6">
        <v>12</v>
      </c>
      <c r="AP288" s="6" t="s">
        <v>1606</v>
      </c>
      <c r="AR288">
        <v>105.997</v>
      </c>
      <c r="AS288" s="6">
        <v>1.0009999999999999</v>
      </c>
      <c r="AT288" s="6">
        <f t="shared" si="6"/>
        <v>165.99700000000001</v>
      </c>
      <c r="AU288" s="6" t="s">
        <v>1596</v>
      </c>
      <c r="AV288"/>
    </row>
    <row r="289" spans="1:50">
      <c r="A289" t="s">
        <v>655</v>
      </c>
      <c r="B289" s="38" t="s">
        <v>37</v>
      </c>
      <c r="C289" s="39" t="s">
        <v>1581</v>
      </c>
      <c r="D289" s="39" t="s">
        <v>1582</v>
      </c>
      <c r="E289" s="6" t="s">
        <v>1589</v>
      </c>
      <c r="F289" s="6" t="s">
        <v>1588</v>
      </c>
      <c r="H289" s="6">
        <v>59.35</v>
      </c>
      <c r="I289" s="43">
        <v>18.067</v>
      </c>
      <c r="K289" s="6" t="s">
        <v>1599</v>
      </c>
      <c r="L289" s="6" t="s">
        <v>1607</v>
      </c>
      <c r="M289" s="6" t="s">
        <v>382</v>
      </c>
      <c r="N289" s="6" t="s">
        <v>382</v>
      </c>
      <c r="S289" s="6" t="s">
        <v>382</v>
      </c>
      <c r="T289" s="6" t="s">
        <v>382</v>
      </c>
      <c r="U289" t="s">
        <v>1591</v>
      </c>
      <c r="V289" t="s">
        <v>1591</v>
      </c>
      <c r="X289" s="6">
        <v>158</v>
      </c>
      <c r="AH289" s="6" t="s">
        <v>1587</v>
      </c>
      <c r="AK289" s="6">
        <v>1.2190000000000001</v>
      </c>
      <c r="AL289" s="6">
        <v>168.977</v>
      </c>
      <c r="AM289" s="6">
        <v>12</v>
      </c>
      <c r="AP289" s="6" t="s">
        <v>1606</v>
      </c>
      <c r="AR289">
        <v>108.977</v>
      </c>
      <c r="AS289" s="6">
        <v>1.2190000000000001</v>
      </c>
      <c r="AT289" s="6">
        <f t="shared" si="6"/>
        <v>168.977</v>
      </c>
      <c r="AU289" s="6" t="s">
        <v>1596</v>
      </c>
      <c r="AV289"/>
    </row>
    <row r="290" spans="1:50">
      <c r="A290" t="s">
        <v>655</v>
      </c>
      <c r="B290" s="38" t="s">
        <v>37</v>
      </c>
      <c r="C290" s="39" t="s">
        <v>1581</v>
      </c>
      <c r="D290" s="39" t="s">
        <v>1582</v>
      </c>
      <c r="E290" s="6" t="s">
        <v>1589</v>
      </c>
      <c r="F290" s="6" t="s">
        <v>1588</v>
      </c>
      <c r="H290" s="6">
        <v>59.35</v>
      </c>
      <c r="I290" s="43">
        <v>18.067</v>
      </c>
      <c r="K290" s="6" t="s">
        <v>1599</v>
      </c>
      <c r="L290" s="6" t="s">
        <v>1607</v>
      </c>
      <c r="M290" s="6" t="s">
        <v>382</v>
      </c>
      <c r="N290" s="6" t="s">
        <v>382</v>
      </c>
      <c r="S290" s="6" t="s">
        <v>382</v>
      </c>
      <c r="T290" s="6" t="s">
        <v>382</v>
      </c>
      <c r="U290" t="s">
        <v>1591</v>
      </c>
      <c r="V290" t="s">
        <v>1591</v>
      </c>
      <c r="X290" s="6">
        <v>158</v>
      </c>
      <c r="AH290" s="6" t="s">
        <v>1587</v>
      </c>
      <c r="AK290" s="6">
        <v>1.774</v>
      </c>
      <c r="AL290" s="6">
        <v>171.99099999999999</v>
      </c>
      <c r="AM290" s="6">
        <v>12</v>
      </c>
      <c r="AP290" s="6" t="s">
        <v>1606</v>
      </c>
      <c r="AR290">
        <v>111.991</v>
      </c>
      <c r="AS290" s="6">
        <v>1.774</v>
      </c>
      <c r="AT290" s="6">
        <f t="shared" si="6"/>
        <v>171.99099999999999</v>
      </c>
      <c r="AU290" s="6" t="s">
        <v>1596</v>
      </c>
      <c r="AV290"/>
    </row>
    <row r="291" spans="1:50">
      <c r="A291" t="s">
        <v>655</v>
      </c>
      <c r="B291" s="38" t="s">
        <v>37</v>
      </c>
      <c r="C291" s="39" t="s">
        <v>1581</v>
      </c>
      <c r="D291" s="39" t="s">
        <v>1582</v>
      </c>
      <c r="E291" s="6" t="s">
        <v>1589</v>
      </c>
      <c r="F291" s="6" t="s">
        <v>1588</v>
      </c>
      <c r="H291" s="6">
        <v>59.35</v>
      </c>
      <c r="I291" s="43">
        <v>18.067</v>
      </c>
      <c r="K291" s="6" t="s">
        <v>1599</v>
      </c>
      <c r="L291" s="6" t="s">
        <v>1607</v>
      </c>
      <c r="M291" s="6" t="s">
        <v>382</v>
      </c>
      <c r="N291" s="6" t="s">
        <v>382</v>
      </c>
      <c r="S291" s="6" t="s">
        <v>382</v>
      </c>
      <c r="T291" s="6" t="s">
        <v>382</v>
      </c>
      <c r="U291" t="s">
        <v>1591</v>
      </c>
      <c r="V291" t="s">
        <v>1591</v>
      </c>
      <c r="X291" s="6">
        <v>158</v>
      </c>
      <c r="AH291" s="6" t="s">
        <v>1587</v>
      </c>
      <c r="AK291" s="6">
        <v>1.996</v>
      </c>
      <c r="AL291" s="6">
        <v>174.97</v>
      </c>
      <c r="AM291" s="6">
        <v>12</v>
      </c>
      <c r="AP291" s="6" t="s">
        <v>1606</v>
      </c>
      <c r="AR291">
        <v>114.97</v>
      </c>
      <c r="AS291" s="6">
        <v>1.996</v>
      </c>
      <c r="AT291" s="6">
        <f t="shared" si="6"/>
        <v>174.97</v>
      </c>
      <c r="AU291" s="6" t="s">
        <v>1596</v>
      </c>
      <c r="AV291"/>
    </row>
    <row r="292" spans="1:50">
      <c r="A292" t="s">
        <v>655</v>
      </c>
      <c r="B292" s="38" t="s">
        <v>37</v>
      </c>
      <c r="C292" s="39" t="s">
        <v>1581</v>
      </c>
      <c r="D292" s="39" t="s">
        <v>1582</v>
      </c>
      <c r="E292" s="6" t="s">
        <v>1589</v>
      </c>
      <c r="F292" s="6" t="s">
        <v>1588</v>
      </c>
      <c r="H292" s="6">
        <v>59.35</v>
      </c>
      <c r="I292" s="43">
        <v>18.067</v>
      </c>
      <c r="K292" s="6" t="s">
        <v>1599</v>
      </c>
      <c r="L292" s="6" t="s">
        <v>1607</v>
      </c>
      <c r="M292" s="6" t="s">
        <v>382</v>
      </c>
      <c r="N292" s="6" t="s">
        <v>382</v>
      </c>
      <c r="S292" s="6" t="s">
        <v>382</v>
      </c>
      <c r="T292" s="6" t="s">
        <v>382</v>
      </c>
      <c r="U292" t="s">
        <v>1591</v>
      </c>
      <c r="V292" t="s">
        <v>1591</v>
      </c>
      <c r="X292" s="6">
        <v>158</v>
      </c>
      <c r="AH292" s="6" t="s">
        <v>1587</v>
      </c>
      <c r="AK292" s="6">
        <v>1.994</v>
      </c>
      <c r="AL292" s="6">
        <v>179.971</v>
      </c>
      <c r="AM292" s="6">
        <v>12</v>
      </c>
      <c r="AP292" s="6" t="s">
        <v>1606</v>
      </c>
      <c r="AR292">
        <v>119.971</v>
      </c>
      <c r="AS292" s="6">
        <v>1.994</v>
      </c>
      <c r="AT292" s="6">
        <f t="shared" si="6"/>
        <v>179.971</v>
      </c>
      <c r="AU292" s="6" t="s">
        <v>1596</v>
      </c>
      <c r="AV292"/>
    </row>
    <row r="293" spans="1:50">
      <c r="A293" t="s">
        <v>655</v>
      </c>
      <c r="B293" s="38" t="s">
        <v>37</v>
      </c>
      <c r="C293" s="39" t="s">
        <v>1581</v>
      </c>
      <c r="D293" s="39" t="s">
        <v>1582</v>
      </c>
      <c r="E293" s="6" t="s">
        <v>1589</v>
      </c>
      <c r="F293" s="6" t="s">
        <v>1588</v>
      </c>
      <c r="H293" s="6">
        <v>59.35</v>
      </c>
      <c r="I293" s="43">
        <v>18.067</v>
      </c>
      <c r="K293" s="6" t="s">
        <v>1599</v>
      </c>
      <c r="L293" s="6" t="s">
        <v>1607</v>
      </c>
      <c r="M293" s="6" t="s">
        <v>382</v>
      </c>
      <c r="N293" s="6" t="s">
        <v>382</v>
      </c>
      <c r="S293" s="6" t="s">
        <v>382</v>
      </c>
      <c r="T293" s="6" t="s">
        <v>382</v>
      </c>
      <c r="U293" t="s">
        <v>1591</v>
      </c>
      <c r="V293" t="s">
        <v>1591</v>
      </c>
      <c r="X293" s="6">
        <v>158</v>
      </c>
      <c r="AH293" s="6" t="s">
        <v>1587</v>
      </c>
      <c r="AK293" s="6">
        <v>1.992</v>
      </c>
      <c r="AL293" s="6">
        <v>182.98500000000001</v>
      </c>
      <c r="AM293" s="6">
        <v>12</v>
      </c>
      <c r="AP293" s="6" t="s">
        <v>1606</v>
      </c>
      <c r="AQ293"/>
      <c r="AR293">
        <v>122.985</v>
      </c>
      <c r="AS293" s="6">
        <v>1.992</v>
      </c>
      <c r="AT293" s="6">
        <f t="shared" si="6"/>
        <v>182.98500000000001</v>
      </c>
      <c r="AU293" s="6" t="s">
        <v>1596</v>
      </c>
    </row>
    <row r="294" spans="1:50">
      <c r="A294" t="s">
        <v>655</v>
      </c>
      <c r="B294" s="38" t="s">
        <v>37</v>
      </c>
      <c r="C294" s="39" t="s">
        <v>1581</v>
      </c>
      <c r="D294" s="39" t="s">
        <v>1582</v>
      </c>
      <c r="E294" s="6" t="s">
        <v>1589</v>
      </c>
      <c r="F294" s="6" t="s">
        <v>1588</v>
      </c>
      <c r="H294" s="6">
        <v>59.35</v>
      </c>
      <c r="I294" s="43">
        <v>18.067</v>
      </c>
      <c r="K294" s="6" t="s">
        <v>1599</v>
      </c>
      <c r="L294" s="6" t="s">
        <v>1607</v>
      </c>
      <c r="M294" s="6" t="s">
        <v>382</v>
      </c>
      <c r="N294" s="6" t="s">
        <v>382</v>
      </c>
      <c r="S294" s="6" t="s">
        <v>382</v>
      </c>
      <c r="T294" s="6" t="s">
        <v>382</v>
      </c>
      <c r="U294" t="s">
        <v>1591</v>
      </c>
      <c r="V294" t="s">
        <v>1591</v>
      </c>
      <c r="X294" s="6">
        <v>158</v>
      </c>
      <c r="AH294" s="6" t="s">
        <v>1587</v>
      </c>
      <c r="AK294" s="6">
        <v>1.992</v>
      </c>
      <c r="AL294" s="6">
        <v>187.98599999999999</v>
      </c>
      <c r="AM294" s="6">
        <v>12</v>
      </c>
      <c r="AP294" s="6" t="s">
        <v>1606</v>
      </c>
      <c r="AQ294"/>
      <c r="AR294">
        <v>127.986</v>
      </c>
      <c r="AS294" s="6">
        <v>1.992</v>
      </c>
      <c r="AT294" s="6">
        <f t="shared" si="6"/>
        <v>187.98599999999999</v>
      </c>
      <c r="AU294" s="6" t="s">
        <v>1596</v>
      </c>
    </row>
    <row r="295" spans="1:50">
      <c r="A295" t="s">
        <v>655</v>
      </c>
      <c r="B295" s="38" t="s">
        <v>37</v>
      </c>
      <c r="C295" s="39" t="s">
        <v>1581</v>
      </c>
      <c r="D295" s="39" t="s">
        <v>1582</v>
      </c>
      <c r="E295" s="6" t="s">
        <v>1589</v>
      </c>
      <c r="F295" s="6" t="s">
        <v>1588</v>
      </c>
      <c r="H295" s="6">
        <v>59.35</v>
      </c>
      <c r="I295" s="43">
        <v>18.067</v>
      </c>
      <c r="K295" s="6" t="s">
        <v>1599</v>
      </c>
      <c r="L295" s="6" t="s">
        <v>1607</v>
      </c>
      <c r="M295" s="6" t="s">
        <v>382</v>
      </c>
      <c r="N295" s="6" t="s">
        <v>382</v>
      </c>
      <c r="S295" s="6" t="s">
        <v>382</v>
      </c>
      <c r="T295" s="6" t="s">
        <v>382</v>
      </c>
      <c r="U295" t="s">
        <v>1591</v>
      </c>
      <c r="V295" t="s">
        <v>1591</v>
      </c>
      <c r="X295" s="6">
        <v>158</v>
      </c>
      <c r="AH295" s="6" t="s">
        <v>1587</v>
      </c>
      <c r="AK295" s="6">
        <v>1.994</v>
      </c>
      <c r="AL295" s="6">
        <v>189.97200000000001</v>
      </c>
      <c r="AM295" s="6">
        <v>12</v>
      </c>
      <c r="AP295" s="6" t="s">
        <v>1606</v>
      </c>
      <c r="AQ295"/>
      <c r="AR295">
        <v>129.97200000000001</v>
      </c>
      <c r="AS295" s="6">
        <v>1.994</v>
      </c>
      <c r="AT295" s="6">
        <f t="shared" si="6"/>
        <v>189.97200000000001</v>
      </c>
      <c r="AU295" s="6" t="s">
        <v>1596</v>
      </c>
    </row>
    <row r="296" spans="1:50">
      <c r="A296" t="s">
        <v>655</v>
      </c>
      <c r="B296" s="38" t="s">
        <v>37</v>
      </c>
      <c r="C296" s="39" t="s">
        <v>1581</v>
      </c>
      <c r="D296" s="39" t="s">
        <v>1582</v>
      </c>
      <c r="E296" s="6" t="s">
        <v>1589</v>
      </c>
      <c r="F296" s="6" t="s">
        <v>1588</v>
      </c>
      <c r="H296" s="6">
        <v>59.35</v>
      </c>
      <c r="I296" s="43">
        <v>18.067</v>
      </c>
      <c r="K296" s="6" t="s">
        <v>1599</v>
      </c>
      <c r="L296" s="6" t="s">
        <v>1607</v>
      </c>
      <c r="M296" s="6" t="s">
        <v>382</v>
      </c>
      <c r="N296" s="6" t="s">
        <v>382</v>
      </c>
      <c r="S296" s="6" t="s">
        <v>382</v>
      </c>
      <c r="T296" s="6" t="s">
        <v>382</v>
      </c>
      <c r="U296" t="s">
        <v>1591</v>
      </c>
      <c r="V296" t="s">
        <v>1591</v>
      </c>
      <c r="X296" s="6">
        <v>158</v>
      </c>
      <c r="AH296" s="6" t="s">
        <v>1587</v>
      </c>
      <c r="AK296" s="6">
        <v>1.996</v>
      </c>
      <c r="AL296" s="6">
        <v>193.94399999999999</v>
      </c>
      <c r="AM296" s="6">
        <v>12</v>
      </c>
      <c r="AP296" s="6" t="s">
        <v>1606</v>
      </c>
      <c r="AQ296"/>
      <c r="AR296" s="6">
        <v>133.94399999999999</v>
      </c>
      <c r="AS296" s="6">
        <v>1.996</v>
      </c>
      <c r="AT296" s="6">
        <f t="shared" si="6"/>
        <v>193.94399999999999</v>
      </c>
      <c r="AU296" s="6" t="s">
        <v>1596</v>
      </c>
    </row>
    <row r="297" spans="1:50">
      <c r="A297" t="s">
        <v>655</v>
      </c>
      <c r="B297" s="38" t="s">
        <v>37</v>
      </c>
      <c r="C297" s="39" t="s">
        <v>1581</v>
      </c>
      <c r="D297" s="39" t="s">
        <v>1582</v>
      </c>
      <c r="E297" s="6" t="s">
        <v>1589</v>
      </c>
      <c r="F297" s="6" t="s">
        <v>1588</v>
      </c>
      <c r="H297" s="6">
        <v>59.35</v>
      </c>
      <c r="I297" s="43">
        <v>18.067</v>
      </c>
      <c r="K297" s="6" t="s">
        <v>1599</v>
      </c>
      <c r="L297" s="6" t="s">
        <v>1607</v>
      </c>
      <c r="M297" s="6" t="s">
        <v>382</v>
      </c>
      <c r="N297" s="6" t="s">
        <v>382</v>
      </c>
      <c r="S297" s="6" t="s">
        <v>382</v>
      </c>
      <c r="T297" s="6" t="s">
        <v>382</v>
      </c>
      <c r="U297" t="s">
        <v>1591</v>
      </c>
      <c r="V297" t="s">
        <v>1591</v>
      </c>
      <c r="X297" s="6">
        <v>158</v>
      </c>
      <c r="AH297" s="6" t="s">
        <v>1587</v>
      </c>
      <c r="AK297" s="6">
        <v>1.9930000000000001</v>
      </c>
      <c r="AL297" s="6">
        <v>196.994</v>
      </c>
      <c r="AM297" s="6">
        <v>12</v>
      </c>
      <c r="AP297" s="6" t="s">
        <v>1606</v>
      </c>
      <c r="AQ297"/>
      <c r="AR297" s="6">
        <v>136.994</v>
      </c>
      <c r="AS297" s="6">
        <v>1.9930000000000001</v>
      </c>
      <c r="AT297" s="6">
        <f t="shared" si="6"/>
        <v>196.994</v>
      </c>
      <c r="AU297" s="6" t="s">
        <v>1596</v>
      </c>
    </row>
    <row r="298" spans="1:50">
      <c r="A298" t="s">
        <v>655</v>
      </c>
      <c r="B298" s="38" t="s">
        <v>37</v>
      </c>
      <c r="C298" s="39" t="s">
        <v>1581</v>
      </c>
      <c r="D298" s="39" t="s">
        <v>1582</v>
      </c>
      <c r="E298" s="6" t="s">
        <v>1589</v>
      </c>
      <c r="F298" s="6" t="s">
        <v>1588</v>
      </c>
      <c r="H298" s="6">
        <v>59.35</v>
      </c>
      <c r="I298" s="43">
        <v>18.067</v>
      </c>
      <c r="K298" s="6" t="s">
        <v>1599</v>
      </c>
      <c r="L298" s="6" t="s">
        <v>1608</v>
      </c>
      <c r="M298" s="6" t="s">
        <v>382</v>
      </c>
      <c r="N298" s="6" t="s">
        <v>382</v>
      </c>
      <c r="S298" s="6" t="s">
        <v>382</v>
      </c>
      <c r="T298" s="6" t="s">
        <v>382</v>
      </c>
      <c r="U298" s="6" t="s">
        <v>382</v>
      </c>
      <c r="V298" s="6" t="s">
        <v>382</v>
      </c>
      <c r="X298" s="6">
        <v>158</v>
      </c>
      <c r="AH298" s="6" t="s">
        <v>1587</v>
      </c>
      <c r="AK298" s="6">
        <v>2E-3</v>
      </c>
      <c r="AL298" s="6">
        <v>158.018</v>
      </c>
      <c r="AM298" s="6">
        <v>12</v>
      </c>
      <c r="AP298" s="6" t="s">
        <v>1606</v>
      </c>
      <c r="AQ298"/>
      <c r="AR298" s="6">
        <v>98.018000000000001</v>
      </c>
      <c r="AS298" s="6">
        <v>2E-3</v>
      </c>
      <c r="AT298" s="6">
        <f t="shared" si="6"/>
        <v>158.018</v>
      </c>
      <c r="AU298" s="6" t="s">
        <v>1597</v>
      </c>
    </row>
    <row r="299" spans="1:50">
      <c r="A299" t="s">
        <v>655</v>
      </c>
      <c r="B299" s="38" t="s">
        <v>37</v>
      </c>
      <c r="C299" s="39" t="s">
        <v>1581</v>
      </c>
      <c r="D299" s="39" t="s">
        <v>1582</v>
      </c>
      <c r="E299" s="6" t="s">
        <v>1589</v>
      </c>
      <c r="F299" s="6" t="s">
        <v>1588</v>
      </c>
      <c r="H299" s="6">
        <v>59.35</v>
      </c>
      <c r="I299" s="43">
        <v>18.067</v>
      </c>
      <c r="K299" s="6" t="s">
        <v>1599</v>
      </c>
      <c r="L299" s="6" t="s">
        <v>1608</v>
      </c>
      <c r="M299" s="6" t="s">
        <v>382</v>
      </c>
      <c r="N299" s="6" t="s">
        <v>382</v>
      </c>
      <c r="S299" s="6" t="s">
        <v>382</v>
      </c>
      <c r="T299" s="6" t="s">
        <v>382</v>
      </c>
      <c r="U299" s="6" t="s">
        <v>382</v>
      </c>
      <c r="V299" s="6" t="s">
        <v>382</v>
      </c>
      <c r="X299" s="6">
        <v>158</v>
      </c>
      <c r="AH299" s="6" t="s">
        <v>1587</v>
      </c>
      <c r="AK299" s="6">
        <v>2E-3</v>
      </c>
      <c r="AL299" s="6">
        <v>163.976</v>
      </c>
      <c r="AM299" s="6">
        <v>12</v>
      </c>
      <c r="AP299" s="6" t="s">
        <v>1606</v>
      </c>
      <c r="AQ299"/>
      <c r="AR299" s="6">
        <v>103.976</v>
      </c>
      <c r="AS299" s="6">
        <v>2E-3</v>
      </c>
      <c r="AT299" s="6">
        <f t="shared" si="6"/>
        <v>163.976</v>
      </c>
      <c r="AU299" s="6" t="s">
        <v>1597</v>
      </c>
    </row>
    <row r="300" spans="1:50">
      <c r="A300" t="s">
        <v>655</v>
      </c>
      <c r="B300" s="38" t="s">
        <v>37</v>
      </c>
      <c r="C300" s="39" t="s">
        <v>1581</v>
      </c>
      <c r="D300" s="39" t="s">
        <v>1582</v>
      </c>
      <c r="E300" s="6" t="s">
        <v>1589</v>
      </c>
      <c r="F300" s="6" t="s">
        <v>1588</v>
      </c>
      <c r="H300" s="6">
        <v>59.35</v>
      </c>
      <c r="I300" s="43">
        <v>18.067</v>
      </c>
      <c r="K300" s="6" t="s">
        <v>1599</v>
      </c>
      <c r="L300" s="6" t="s">
        <v>1608</v>
      </c>
      <c r="M300" s="6" t="s">
        <v>382</v>
      </c>
      <c r="N300" s="6" t="s">
        <v>382</v>
      </c>
      <c r="S300" s="6" t="s">
        <v>382</v>
      </c>
      <c r="T300" s="6" t="s">
        <v>382</v>
      </c>
      <c r="U300" s="6" t="s">
        <v>382</v>
      </c>
      <c r="V300" s="6" t="s">
        <v>382</v>
      </c>
      <c r="X300" s="6">
        <v>158</v>
      </c>
      <c r="AH300" s="6" t="s">
        <v>1587</v>
      </c>
      <c r="AK300" s="6">
        <v>0.998</v>
      </c>
      <c r="AL300" s="6">
        <v>165.96199999999999</v>
      </c>
      <c r="AM300" s="6">
        <v>12</v>
      </c>
      <c r="AP300" s="6" t="s">
        <v>1606</v>
      </c>
      <c r="AQ300"/>
      <c r="AR300" s="6">
        <v>105.962</v>
      </c>
      <c r="AS300" s="6">
        <v>0.998</v>
      </c>
      <c r="AT300" s="6">
        <f t="shared" si="6"/>
        <v>165.96199999999999</v>
      </c>
      <c r="AU300" s="6" t="s">
        <v>1597</v>
      </c>
    </row>
    <row r="301" spans="1:50">
      <c r="A301" t="s">
        <v>655</v>
      </c>
      <c r="B301" s="38" t="s">
        <v>37</v>
      </c>
      <c r="C301" s="39" t="s">
        <v>1581</v>
      </c>
      <c r="D301" s="39" t="s">
        <v>1582</v>
      </c>
      <c r="E301" s="6" t="s">
        <v>1589</v>
      </c>
      <c r="F301" s="6" t="s">
        <v>1588</v>
      </c>
      <c r="H301" s="6">
        <v>59.35</v>
      </c>
      <c r="I301" s="43">
        <v>18.067</v>
      </c>
      <c r="K301" s="6" t="s">
        <v>1599</v>
      </c>
      <c r="L301" s="6" t="s">
        <v>1608</v>
      </c>
      <c r="M301" s="6" t="s">
        <v>382</v>
      </c>
      <c r="N301" s="6" t="s">
        <v>382</v>
      </c>
      <c r="S301" s="6" t="s">
        <v>382</v>
      </c>
      <c r="T301" s="6" t="s">
        <v>382</v>
      </c>
      <c r="U301" s="6" t="s">
        <v>382</v>
      </c>
      <c r="V301" s="6" t="s">
        <v>382</v>
      </c>
      <c r="X301" s="6">
        <v>158</v>
      </c>
      <c r="AH301" s="6" t="s">
        <v>1587</v>
      </c>
      <c r="AK301" s="6">
        <v>0.998</v>
      </c>
      <c r="AL301" s="6">
        <v>168.977</v>
      </c>
      <c r="AM301" s="6">
        <v>12</v>
      </c>
      <c r="AP301" s="6" t="s">
        <v>1606</v>
      </c>
      <c r="AQ301"/>
      <c r="AR301" s="6">
        <v>108.977</v>
      </c>
      <c r="AS301" s="6">
        <v>0.998</v>
      </c>
      <c r="AT301" s="6">
        <f t="shared" si="6"/>
        <v>168.977</v>
      </c>
      <c r="AU301" s="6" t="s">
        <v>1597</v>
      </c>
    </row>
    <row r="302" spans="1:50">
      <c r="A302" t="s">
        <v>655</v>
      </c>
      <c r="B302" s="38" t="s">
        <v>37</v>
      </c>
      <c r="C302" s="39" t="s">
        <v>1581</v>
      </c>
      <c r="D302" s="39" t="s">
        <v>1582</v>
      </c>
      <c r="E302" s="6" t="s">
        <v>1589</v>
      </c>
      <c r="F302" s="6" t="s">
        <v>1588</v>
      </c>
      <c r="H302" s="6">
        <v>59.35</v>
      </c>
      <c r="I302" s="43">
        <v>18.067</v>
      </c>
      <c r="K302" s="6" t="s">
        <v>1599</v>
      </c>
      <c r="L302" s="6" t="s">
        <v>1608</v>
      </c>
      <c r="M302" s="6" t="s">
        <v>382</v>
      </c>
      <c r="N302" s="6" t="s">
        <v>382</v>
      </c>
      <c r="S302" s="6" t="s">
        <v>382</v>
      </c>
      <c r="T302" s="6" t="s">
        <v>382</v>
      </c>
      <c r="U302" s="6" t="s">
        <v>382</v>
      </c>
      <c r="V302" s="6" t="s">
        <v>382</v>
      </c>
      <c r="X302" s="6">
        <v>158</v>
      </c>
      <c r="AH302" s="6" t="s">
        <v>1587</v>
      </c>
      <c r="AK302" s="6">
        <v>0.998</v>
      </c>
      <c r="AL302" s="6">
        <v>171.99099999999999</v>
      </c>
      <c r="AM302" s="6">
        <v>12</v>
      </c>
      <c r="AP302" s="6" t="s">
        <v>1606</v>
      </c>
      <c r="AQ302"/>
      <c r="AR302" s="6">
        <v>111.991</v>
      </c>
      <c r="AS302" s="6">
        <v>0.998</v>
      </c>
      <c r="AT302" s="6">
        <f t="shared" si="6"/>
        <v>171.99099999999999</v>
      </c>
      <c r="AU302" s="6" t="s">
        <v>1597</v>
      </c>
    </row>
    <row r="303" spans="1:50">
      <c r="A303" t="s">
        <v>655</v>
      </c>
      <c r="B303" s="38" t="s">
        <v>37</v>
      </c>
      <c r="C303" s="39" t="s">
        <v>1581</v>
      </c>
      <c r="D303" s="39" t="s">
        <v>1582</v>
      </c>
      <c r="E303" s="6" t="s">
        <v>1589</v>
      </c>
      <c r="F303" s="6" t="s">
        <v>1588</v>
      </c>
      <c r="H303" s="6">
        <v>59.35</v>
      </c>
      <c r="I303" s="43">
        <v>18.067</v>
      </c>
      <c r="K303" s="6" t="s">
        <v>1599</v>
      </c>
      <c r="L303" s="6" t="s">
        <v>1608</v>
      </c>
      <c r="M303" s="6" t="s">
        <v>382</v>
      </c>
      <c r="N303" s="6" t="s">
        <v>382</v>
      </c>
      <c r="S303" s="6" t="s">
        <v>382</v>
      </c>
      <c r="T303" s="6" t="s">
        <v>382</v>
      </c>
      <c r="U303" s="6" t="s">
        <v>382</v>
      </c>
      <c r="V303" s="6" t="s">
        <v>382</v>
      </c>
      <c r="X303" s="6">
        <v>158</v>
      </c>
      <c r="AH303" s="6" t="s">
        <v>1587</v>
      </c>
      <c r="AK303" s="6">
        <v>1.992</v>
      </c>
      <c r="AL303" s="6">
        <v>174.97</v>
      </c>
      <c r="AM303" s="6">
        <v>12</v>
      </c>
      <c r="AP303" s="6" t="s">
        <v>1606</v>
      </c>
      <c r="AQ303"/>
      <c r="AR303" s="6">
        <v>114.97</v>
      </c>
      <c r="AS303" s="6">
        <v>1.992</v>
      </c>
      <c r="AT303" s="6">
        <f t="shared" si="6"/>
        <v>174.97</v>
      </c>
      <c r="AU303" s="6" t="s">
        <v>1597</v>
      </c>
    </row>
    <row r="304" spans="1:50">
      <c r="A304" t="s">
        <v>655</v>
      </c>
      <c r="B304" s="38" t="s">
        <v>37</v>
      </c>
      <c r="C304" s="39" t="s">
        <v>1581</v>
      </c>
      <c r="D304" s="39" t="s">
        <v>1582</v>
      </c>
      <c r="E304" s="6" t="s">
        <v>1589</v>
      </c>
      <c r="F304" s="6" t="s">
        <v>1588</v>
      </c>
      <c r="H304" s="6">
        <v>59.35</v>
      </c>
      <c r="I304" s="43">
        <v>18.067</v>
      </c>
      <c r="K304" s="6" t="s">
        <v>1599</v>
      </c>
      <c r="L304" s="6" t="s">
        <v>1608</v>
      </c>
      <c r="M304" s="6" t="s">
        <v>382</v>
      </c>
      <c r="N304" s="6" t="s">
        <v>382</v>
      </c>
      <c r="S304" s="6" t="s">
        <v>382</v>
      </c>
      <c r="T304" s="6" t="s">
        <v>382</v>
      </c>
      <c r="U304" s="6" t="s">
        <v>382</v>
      </c>
      <c r="V304" s="6" t="s">
        <v>382</v>
      </c>
      <c r="X304" s="6">
        <v>158</v>
      </c>
      <c r="AH304" s="6" t="s">
        <v>1587</v>
      </c>
      <c r="AK304" s="6">
        <v>1.994</v>
      </c>
      <c r="AL304" s="6">
        <v>179.971</v>
      </c>
      <c r="AM304" s="6">
        <v>12</v>
      </c>
      <c r="AP304" s="6" t="s">
        <v>1606</v>
      </c>
      <c r="AR304" s="6">
        <v>119.971</v>
      </c>
      <c r="AS304" s="6">
        <v>1.994</v>
      </c>
      <c r="AT304" s="6">
        <f t="shared" si="6"/>
        <v>179.971</v>
      </c>
      <c r="AU304" s="6" t="s">
        <v>1597</v>
      </c>
      <c r="AV304"/>
      <c r="AW304"/>
      <c r="AX304"/>
    </row>
    <row r="305" spans="1:50">
      <c r="A305" t="s">
        <v>655</v>
      </c>
      <c r="B305" s="38" t="s">
        <v>37</v>
      </c>
      <c r="C305" s="39" t="s">
        <v>1581</v>
      </c>
      <c r="D305" s="39" t="s">
        <v>1582</v>
      </c>
      <c r="E305" s="6" t="s">
        <v>1589</v>
      </c>
      <c r="F305" s="6" t="s">
        <v>1588</v>
      </c>
      <c r="H305" s="6">
        <v>59.35</v>
      </c>
      <c r="I305" s="43">
        <v>18.067</v>
      </c>
      <c r="K305" s="6" t="s">
        <v>1599</v>
      </c>
      <c r="L305" s="6" t="s">
        <v>1608</v>
      </c>
      <c r="M305" s="6" t="s">
        <v>382</v>
      </c>
      <c r="N305" s="6" t="s">
        <v>382</v>
      </c>
      <c r="S305" s="6" t="s">
        <v>382</v>
      </c>
      <c r="T305" s="6" t="s">
        <v>382</v>
      </c>
      <c r="U305" s="6" t="s">
        <v>382</v>
      </c>
      <c r="V305" s="6" t="s">
        <v>382</v>
      </c>
      <c r="X305" s="6">
        <v>158</v>
      </c>
      <c r="AH305" s="6" t="s">
        <v>1587</v>
      </c>
      <c r="AK305" s="6">
        <v>1.992</v>
      </c>
      <c r="AL305" s="6">
        <v>182.95</v>
      </c>
      <c r="AM305" s="6">
        <v>12</v>
      </c>
      <c r="AP305" s="6" t="s">
        <v>1606</v>
      </c>
      <c r="AR305" s="6">
        <v>122.95</v>
      </c>
      <c r="AS305" s="6">
        <v>1.992</v>
      </c>
      <c r="AT305" s="6">
        <f t="shared" si="6"/>
        <v>182.95</v>
      </c>
      <c r="AU305" s="6" t="s">
        <v>1597</v>
      </c>
      <c r="AV305"/>
      <c r="AW305"/>
      <c r="AX305"/>
    </row>
    <row r="306" spans="1:50">
      <c r="A306" t="s">
        <v>655</v>
      </c>
      <c r="B306" s="38" t="s">
        <v>37</v>
      </c>
      <c r="C306" s="39" t="s">
        <v>1581</v>
      </c>
      <c r="D306" s="39" t="s">
        <v>1582</v>
      </c>
      <c r="E306" s="6" t="s">
        <v>1589</v>
      </c>
      <c r="F306" s="6" t="s">
        <v>1588</v>
      </c>
      <c r="H306" s="6">
        <v>59.35</v>
      </c>
      <c r="I306" s="43">
        <v>18.067</v>
      </c>
      <c r="K306" s="6" t="s">
        <v>1599</v>
      </c>
      <c r="L306" s="6" t="s">
        <v>1608</v>
      </c>
      <c r="M306" s="6" t="s">
        <v>382</v>
      </c>
      <c r="N306" s="6" t="s">
        <v>382</v>
      </c>
      <c r="S306" s="6" t="s">
        <v>382</v>
      </c>
      <c r="T306" s="6" t="s">
        <v>382</v>
      </c>
      <c r="U306" s="6" t="s">
        <v>382</v>
      </c>
      <c r="V306" s="6" t="s">
        <v>382</v>
      </c>
      <c r="X306" s="6">
        <v>158</v>
      </c>
      <c r="AH306" s="6" t="s">
        <v>1587</v>
      </c>
      <c r="AK306" s="6">
        <v>1.994</v>
      </c>
      <c r="AL306" s="6">
        <v>187.95099999999999</v>
      </c>
      <c r="AM306" s="6">
        <v>12</v>
      </c>
      <c r="AP306" s="6" t="s">
        <v>1606</v>
      </c>
      <c r="AR306" s="6">
        <v>127.95099999999999</v>
      </c>
      <c r="AS306" s="6">
        <v>1.994</v>
      </c>
      <c r="AT306" s="6">
        <f t="shared" si="6"/>
        <v>187.95099999999999</v>
      </c>
      <c r="AU306" s="6" t="s">
        <v>1597</v>
      </c>
      <c r="AV306"/>
      <c r="AW306"/>
      <c r="AX306"/>
    </row>
    <row r="307" spans="1:50">
      <c r="A307" t="s">
        <v>655</v>
      </c>
      <c r="B307" s="38" t="s">
        <v>37</v>
      </c>
      <c r="C307" s="39" t="s">
        <v>1581</v>
      </c>
      <c r="D307" s="39" t="s">
        <v>1582</v>
      </c>
      <c r="E307" s="6" t="s">
        <v>1589</v>
      </c>
      <c r="F307" s="6" t="s">
        <v>1588</v>
      </c>
      <c r="H307" s="6">
        <v>59.35</v>
      </c>
      <c r="I307" s="43">
        <v>18.067</v>
      </c>
      <c r="K307" s="6" t="s">
        <v>1599</v>
      </c>
      <c r="L307" s="6" t="s">
        <v>1608</v>
      </c>
      <c r="M307" s="6" t="s">
        <v>382</v>
      </c>
      <c r="N307" s="6" t="s">
        <v>382</v>
      </c>
      <c r="S307" s="6" t="s">
        <v>382</v>
      </c>
      <c r="T307" s="6" t="s">
        <v>382</v>
      </c>
      <c r="U307" s="6" t="s">
        <v>382</v>
      </c>
      <c r="V307" s="6" t="s">
        <v>382</v>
      </c>
      <c r="X307" s="6">
        <v>158</v>
      </c>
      <c r="AH307" s="6" t="s">
        <v>1587</v>
      </c>
      <c r="AK307" s="6">
        <v>1.992</v>
      </c>
      <c r="AL307" s="6">
        <v>189.97200000000001</v>
      </c>
      <c r="AM307" s="6">
        <v>12</v>
      </c>
      <c r="AP307" s="6" t="s">
        <v>1606</v>
      </c>
      <c r="AR307" s="6">
        <v>129.97200000000001</v>
      </c>
      <c r="AS307" s="6">
        <v>1.992</v>
      </c>
      <c r="AT307" s="6">
        <f t="shared" si="6"/>
        <v>189.97200000000001</v>
      </c>
      <c r="AU307" s="6" t="s">
        <v>1597</v>
      </c>
      <c r="AV307"/>
      <c r="AW307"/>
      <c r="AX307"/>
    </row>
    <row r="308" spans="1:50">
      <c r="A308" t="s">
        <v>655</v>
      </c>
      <c r="B308" s="38" t="s">
        <v>37</v>
      </c>
      <c r="C308" s="39" t="s">
        <v>1581</v>
      </c>
      <c r="D308" s="39" t="s">
        <v>1582</v>
      </c>
      <c r="E308" s="6" t="s">
        <v>1589</v>
      </c>
      <c r="F308" s="6" t="s">
        <v>1588</v>
      </c>
      <c r="H308" s="6">
        <v>59.35</v>
      </c>
      <c r="I308" s="43">
        <v>18.067</v>
      </c>
      <c r="K308" s="6" t="s">
        <v>1599</v>
      </c>
      <c r="L308" s="6" t="s">
        <v>1608</v>
      </c>
      <c r="M308" s="6" t="s">
        <v>382</v>
      </c>
      <c r="N308" s="6" t="s">
        <v>382</v>
      </c>
      <c r="S308" s="6" t="s">
        <v>382</v>
      </c>
      <c r="T308" s="6" t="s">
        <v>382</v>
      </c>
      <c r="U308" s="6" t="s">
        <v>382</v>
      </c>
      <c r="V308" s="6" t="s">
        <v>382</v>
      </c>
      <c r="X308" s="6">
        <v>158</v>
      </c>
      <c r="AH308" s="6" t="s">
        <v>1587</v>
      </c>
      <c r="AK308" s="6">
        <v>1.994</v>
      </c>
      <c r="AL308" s="6">
        <v>193.94399999999999</v>
      </c>
      <c r="AM308" s="6">
        <v>12</v>
      </c>
      <c r="AP308" s="6" t="s">
        <v>1606</v>
      </c>
      <c r="AR308" s="6">
        <v>133.94399999999999</v>
      </c>
      <c r="AS308" s="6">
        <v>1.994</v>
      </c>
      <c r="AT308" s="6">
        <f t="shared" si="6"/>
        <v>193.94399999999999</v>
      </c>
      <c r="AU308" s="6" t="s">
        <v>1597</v>
      </c>
      <c r="AV308"/>
      <c r="AW308"/>
      <c r="AX308"/>
    </row>
    <row r="309" spans="1:50">
      <c r="A309" t="s">
        <v>655</v>
      </c>
      <c r="B309" s="38" t="s">
        <v>37</v>
      </c>
      <c r="C309" s="39" t="s">
        <v>1581</v>
      </c>
      <c r="D309" s="39" t="s">
        <v>1582</v>
      </c>
      <c r="E309" s="6" t="s">
        <v>1589</v>
      </c>
      <c r="F309" s="6" t="s">
        <v>1588</v>
      </c>
      <c r="H309" s="6">
        <v>59.35</v>
      </c>
      <c r="I309" s="43">
        <v>18.067</v>
      </c>
      <c r="K309" s="6" t="s">
        <v>1599</v>
      </c>
      <c r="L309" s="6" t="s">
        <v>1608</v>
      </c>
      <c r="M309" s="6" t="s">
        <v>382</v>
      </c>
      <c r="N309" s="6" t="s">
        <v>382</v>
      </c>
      <c r="S309" s="6" t="s">
        <v>382</v>
      </c>
      <c r="T309" s="6" t="s">
        <v>382</v>
      </c>
      <c r="U309" s="6" t="s">
        <v>382</v>
      </c>
      <c r="V309" s="6" t="s">
        <v>382</v>
      </c>
      <c r="X309" s="6">
        <v>158</v>
      </c>
      <c r="AH309" s="6" t="s">
        <v>1587</v>
      </c>
      <c r="AK309" s="6">
        <v>1.9930000000000001</v>
      </c>
      <c r="AL309" s="6">
        <v>196.994</v>
      </c>
      <c r="AM309" s="6">
        <v>12</v>
      </c>
      <c r="AP309" s="6" t="s">
        <v>1606</v>
      </c>
      <c r="AR309" s="6">
        <v>136.994</v>
      </c>
      <c r="AS309" s="6">
        <v>1.9930000000000001</v>
      </c>
      <c r="AT309" s="6">
        <f t="shared" si="6"/>
        <v>196.994</v>
      </c>
      <c r="AU309" s="6" t="s">
        <v>1597</v>
      </c>
      <c r="AV309"/>
      <c r="AW309"/>
      <c r="AX309"/>
    </row>
    <row r="310" spans="1:50">
      <c r="A310" t="s">
        <v>655</v>
      </c>
      <c r="B310" s="38" t="s">
        <v>37</v>
      </c>
      <c r="C310" s="39" t="s">
        <v>1581</v>
      </c>
      <c r="D310" s="39" t="s">
        <v>1582</v>
      </c>
      <c r="E310" s="38" t="s">
        <v>1583</v>
      </c>
      <c r="F310" s="39" t="s">
        <v>1584</v>
      </c>
      <c r="H310" s="39">
        <v>64</v>
      </c>
      <c r="I310" s="46">
        <v>11.5</v>
      </c>
      <c r="K310" s="6" t="s">
        <v>1599</v>
      </c>
      <c r="L310" s="6" t="s">
        <v>1607</v>
      </c>
      <c r="M310" s="6" t="s">
        <v>382</v>
      </c>
      <c r="N310" s="6" t="s">
        <v>382</v>
      </c>
      <c r="S310" s="6" t="s">
        <v>382</v>
      </c>
      <c r="T310" s="6" t="s">
        <v>382</v>
      </c>
      <c r="U310" t="s">
        <v>1591</v>
      </c>
      <c r="V310" t="s">
        <v>1591</v>
      </c>
      <c r="X310" s="6">
        <v>158</v>
      </c>
      <c r="AH310" s="6" t="s">
        <v>1587</v>
      </c>
      <c r="AK310" s="6">
        <v>4.0000000000000001E-3</v>
      </c>
      <c r="AL310" s="6">
        <v>158.00400000000002</v>
      </c>
      <c r="AM310" s="6">
        <v>12</v>
      </c>
      <c r="AP310" s="6" t="s">
        <v>1606</v>
      </c>
      <c r="AR310" s="6">
        <v>98.004000000000005</v>
      </c>
      <c r="AS310" s="6">
        <v>4.0000000000000001E-3</v>
      </c>
      <c r="AT310" s="6">
        <f t="shared" si="6"/>
        <v>158.00400000000002</v>
      </c>
      <c r="AU310" s="6" t="s">
        <v>1603</v>
      </c>
      <c r="AV310"/>
      <c r="AW310"/>
      <c r="AX310"/>
    </row>
    <row r="311" spans="1:50">
      <c r="A311" t="s">
        <v>655</v>
      </c>
      <c r="B311" s="38" t="s">
        <v>37</v>
      </c>
      <c r="C311" s="39" t="s">
        <v>1581</v>
      </c>
      <c r="D311" s="39" t="s">
        <v>1582</v>
      </c>
      <c r="E311" s="38" t="s">
        <v>1583</v>
      </c>
      <c r="F311" s="39" t="s">
        <v>1584</v>
      </c>
      <c r="H311" s="39">
        <v>64</v>
      </c>
      <c r="I311" s="46">
        <v>11.5</v>
      </c>
      <c r="K311" s="6" t="s">
        <v>1599</v>
      </c>
      <c r="L311" s="6" t="s">
        <v>1607</v>
      </c>
      <c r="M311" s="6" t="s">
        <v>382</v>
      </c>
      <c r="N311" s="6" t="s">
        <v>382</v>
      </c>
      <c r="S311" s="6" t="s">
        <v>382</v>
      </c>
      <c r="T311" s="6" t="s">
        <v>382</v>
      </c>
      <c r="U311" t="s">
        <v>1591</v>
      </c>
      <c r="V311" t="s">
        <v>1591</v>
      </c>
      <c r="X311" s="6">
        <v>158</v>
      </c>
      <c r="AH311" s="6" t="s">
        <v>1587</v>
      </c>
      <c r="AK311" s="6">
        <v>0.66800000000000004</v>
      </c>
      <c r="AL311" s="6">
        <v>164.018</v>
      </c>
      <c r="AM311" s="6">
        <v>12</v>
      </c>
      <c r="AP311" s="6" t="s">
        <v>1606</v>
      </c>
      <c r="AR311" s="6">
        <v>104.018</v>
      </c>
      <c r="AS311" s="6">
        <v>0.66800000000000004</v>
      </c>
      <c r="AT311" s="6">
        <f t="shared" si="6"/>
        <v>164.018</v>
      </c>
      <c r="AU311" s="6" t="s">
        <v>1603</v>
      </c>
      <c r="AV311"/>
      <c r="AW311"/>
      <c r="AX311"/>
    </row>
    <row r="312" spans="1:50">
      <c r="A312" t="s">
        <v>655</v>
      </c>
      <c r="B312" s="38" t="s">
        <v>37</v>
      </c>
      <c r="C312" s="39" t="s">
        <v>1581</v>
      </c>
      <c r="D312" s="39" t="s">
        <v>1582</v>
      </c>
      <c r="E312" s="38" t="s">
        <v>1583</v>
      </c>
      <c r="F312" s="39" t="s">
        <v>1584</v>
      </c>
      <c r="H312" s="39">
        <v>64</v>
      </c>
      <c r="I312" s="46">
        <v>11.5</v>
      </c>
      <c r="K312" s="6" t="s">
        <v>1599</v>
      </c>
      <c r="L312" s="6" t="s">
        <v>1607</v>
      </c>
      <c r="M312" s="6" t="s">
        <v>382</v>
      </c>
      <c r="N312" s="6" t="s">
        <v>382</v>
      </c>
      <c r="S312" s="6" t="s">
        <v>382</v>
      </c>
      <c r="T312" s="6" t="s">
        <v>382</v>
      </c>
      <c r="U312" t="s">
        <v>1591</v>
      </c>
      <c r="V312" t="s">
        <v>1591</v>
      </c>
      <c r="X312" s="6">
        <v>158</v>
      </c>
      <c r="AH312" s="6" t="s">
        <v>1587</v>
      </c>
      <c r="AK312" s="6">
        <v>1.002</v>
      </c>
      <c r="AL312" s="6">
        <v>165.99200000000002</v>
      </c>
      <c r="AM312" s="6">
        <v>12</v>
      </c>
      <c r="AP312" s="6" t="s">
        <v>1606</v>
      </c>
      <c r="AR312" s="6">
        <v>105.992</v>
      </c>
      <c r="AS312" s="6">
        <v>1.002</v>
      </c>
      <c r="AT312" s="6">
        <f t="shared" si="6"/>
        <v>165.99200000000002</v>
      </c>
      <c r="AU312" s="6" t="s">
        <v>1603</v>
      </c>
      <c r="AV312"/>
      <c r="AW312"/>
      <c r="AX312"/>
    </row>
    <row r="313" spans="1:50">
      <c r="A313" t="s">
        <v>655</v>
      </c>
      <c r="B313" s="38" t="s">
        <v>37</v>
      </c>
      <c r="C313" s="39" t="s">
        <v>1581</v>
      </c>
      <c r="D313" s="39" t="s">
        <v>1582</v>
      </c>
      <c r="E313" s="38" t="s">
        <v>1583</v>
      </c>
      <c r="F313" s="39" t="s">
        <v>1584</v>
      </c>
      <c r="H313" s="39">
        <v>64</v>
      </c>
      <c r="I313" s="46">
        <v>11.5</v>
      </c>
      <c r="K313" s="6" t="s">
        <v>1599</v>
      </c>
      <c r="L313" s="6" t="s">
        <v>1607</v>
      </c>
      <c r="M313" s="6" t="s">
        <v>382</v>
      </c>
      <c r="N313" s="6" t="s">
        <v>382</v>
      </c>
      <c r="S313" s="6" t="s">
        <v>382</v>
      </c>
      <c r="T313" s="6" t="s">
        <v>382</v>
      </c>
      <c r="U313" t="s">
        <v>1591</v>
      </c>
      <c r="V313" t="s">
        <v>1591</v>
      </c>
      <c r="X313" s="6">
        <v>158</v>
      </c>
      <c r="AH313" s="6" t="s">
        <v>1587</v>
      </c>
      <c r="AK313" s="6">
        <v>1.081</v>
      </c>
      <c r="AL313" s="6">
        <v>168.976</v>
      </c>
      <c r="AM313" s="6">
        <v>12</v>
      </c>
      <c r="AP313" s="6" t="s">
        <v>1606</v>
      </c>
      <c r="AR313" s="6">
        <v>108.976</v>
      </c>
      <c r="AS313" s="6">
        <v>1.081</v>
      </c>
      <c r="AT313" s="6">
        <f t="shared" si="6"/>
        <v>168.976</v>
      </c>
      <c r="AU313" s="6" t="s">
        <v>1603</v>
      </c>
      <c r="AV313"/>
      <c r="AW313"/>
      <c r="AX313"/>
    </row>
    <row r="314" spans="1:50">
      <c r="A314" t="s">
        <v>655</v>
      </c>
      <c r="B314" s="38" t="s">
        <v>37</v>
      </c>
      <c r="C314" s="39" t="s">
        <v>1581</v>
      </c>
      <c r="D314" s="39" t="s">
        <v>1582</v>
      </c>
      <c r="E314" s="38" t="s">
        <v>1583</v>
      </c>
      <c r="F314" s="39" t="s">
        <v>1584</v>
      </c>
      <c r="H314" s="39">
        <v>64</v>
      </c>
      <c r="I314" s="46">
        <v>11.5</v>
      </c>
      <c r="K314" s="6" t="s">
        <v>1599</v>
      </c>
      <c r="L314" s="6" t="s">
        <v>1607</v>
      </c>
      <c r="M314" s="6" t="s">
        <v>382</v>
      </c>
      <c r="N314" s="6" t="s">
        <v>382</v>
      </c>
      <c r="S314" s="6" t="s">
        <v>382</v>
      </c>
      <c r="T314" s="6" t="s">
        <v>382</v>
      </c>
      <c r="U314" t="s">
        <v>1591</v>
      </c>
      <c r="V314" t="s">
        <v>1591</v>
      </c>
      <c r="X314" s="6">
        <v>158</v>
      </c>
      <c r="AH314" s="6" t="s">
        <v>1587</v>
      </c>
      <c r="AK314" s="6">
        <v>1.7450000000000001</v>
      </c>
      <c r="AL314" s="6">
        <v>172.006</v>
      </c>
      <c r="AM314" s="6">
        <v>12</v>
      </c>
      <c r="AP314" s="6" t="s">
        <v>1606</v>
      </c>
      <c r="AR314" s="6">
        <v>112.006</v>
      </c>
      <c r="AS314" s="6">
        <v>1.7450000000000001</v>
      </c>
      <c r="AT314" s="6">
        <f t="shared" si="6"/>
        <v>172.006</v>
      </c>
      <c r="AU314" s="6" t="s">
        <v>1603</v>
      </c>
      <c r="AV314"/>
      <c r="AW314"/>
      <c r="AX314"/>
    </row>
    <row r="315" spans="1:50">
      <c r="A315" t="s">
        <v>655</v>
      </c>
      <c r="B315" s="38" t="s">
        <v>37</v>
      </c>
      <c r="C315" s="39" t="s">
        <v>1581</v>
      </c>
      <c r="D315" s="39" t="s">
        <v>1582</v>
      </c>
      <c r="E315" s="38" t="s">
        <v>1583</v>
      </c>
      <c r="F315" s="39" t="s">
        <v>1584</v>
      </c>
      <c r="H315" s="39">
        <v>64</v>
      </c>
      <c r="I315" s="46">
        <v>11.5</v>
      </c>
      <c r="K315" s="6" t="s">
        <v>1599</v>
      </c>
      <c r="L315" s="6" t="s">
        <v>1607</v>
      </c>
      <c r="M315" s="6" t="s">
        <v>382</v>
      </c>
      <c r="N315" s="6" t="s">
        <v>382</v>
      </c>
      <c r="S315" s="6" t="s">
        <v>382</v>
      </c>
      <c r="T315" s="6" t="s">
        <v>382</v>
      </c>
      <c r="U315" t="s">
        <v>1591</v>
      </c>
      <c r="V315" t="s">
        <v>1591</v>
      </c>
      <c r="X315" s="6">
        <v>158</v>
      </c>
      <c r="AH315" s="6" t="s">
        <v>1587</v>
      </c>
      <c r="AK315" s="6">
        <v>1.9059999999999999</v>
      </c>
      <c r="AL315" s="6">
        <v>174.94499999999999</v>
      </c>
      <c r="AM315" s="6">
        <v>12</v>
      </c>
      <c r="AP315" s="6" t="s">
        <v>1606</v>
      </c>
      <c r="AR315" s="6">
        <v>114.94499999999999</v>
      </c>
      <c r="AS315" s="6">
        <v>1.9059999999999999</v>
      </c>
      <c r="AT315" s="6">
        <f t="shared" si="6"/>
        <v>174.94499999999999</v>
      </c>
      <c r="AU315" s="6" t="s">
        <v>1603</v>
      </c>
      <c r="AV315"/>
      <c r="AW315"/>
      <c r="AX315"/>
    </row>
    <row r="316" spans="1:50">
      <c r="A316" t="s">
        <v>655</v>
      </c>
      <c r="B316" s="38" t="s">
        <v>37</v>
      </c>
      <c r="C316" s="39" t="s">
        <v>1581</v>
      </c>
      <c r="D316" s="39" t="s">
        <v>1582</v>
      </c>
      <c r="E316" s="38" t="s">
        <v>1583</v>
      </c>
      <c r="F316" s="39" t="s">
        <v>1584</v>
      </c>
      <c r="H316" s="39">
        <v>64</v>
      </c>
      <c r="I316" s="46">
        <v>11.5</v>
      </c>
      <c r="K316" s="6" t="s">
        <v>1599</v>
      </c>
      <c r="L316" s="6" t="s">
        <v>1607</v>
      </c>
      <c r="M316" s="6" t="s">
        <v>382</v>
      </c>
      <c r="N316" s="6" t="s">
        <v>382</v>
      </c>
      <c r="S316" s="6" t="s">
        <v>382</v>
      </c>
      <c r="T316" s="6" t="s">
        <v>382</v>
      </c>
      <c r="U316" t="s">
        <v>1591</v>
      </c>
      <c r="V316" t="s">
        <v>1591</v>
      </c>
      <c r="X316" s="6">
        <v>158</v>
      </c>
      <c r="AH316" s="6" t="s">
        <v>1587</v>
      </c>
      <c r="AK316" s="6">
        <v>1.994</v>
      </c>
      <c r="AL316" s="6">
        <v>179.995</v>
      </c>
      <c r="AM316" s="6">
        <v>12</v>
      </c>
      <c r="AP316" s="6" t="s">
        <v>1606</v>
      </c>
      <c r="AR316" s="6">
        <v>119.995</v>
      </c>
      <c r="AS316" s="6">
        <v>1.994</v>
      </c>
      <c r="AT316" s="6">
        <f t="shared" si="6"/>
        <v>179.995</v>
      </c>
      <c r="AU316" s="6" t="s">
        <v>1603</v>
      </c>
    </row>
    <row r="317" spans="1:50">
      <c r="A317" t="s">
        <v>655</v>
      </c>
      <c r="B317" s="38" t="s">
        <v>37</v>
      </c>
      <c r="C317" s="39" t="s">
        <v>1581</v>
      </c>
      <c r="D317" s="39" t="s">
        <v>1582</v>
      </c>
      <c r="E317" s="38" t="s">
        <v>1583</v>
      </c>
      <c r="F317" s="39" t="s">
        <v>1584</v>
      </c>
      <c r="H317" s="39">
        <v>64</v>
      </c>
      <c r="I317" s="46">
        <v>11.5</v>
      </c>
      <c r="K317" s="6" t="s">
        <v>1599</v>
      </c>
      <c r="L317" s="6" t="s">
        <v>1607</v>
      </c>
      <c r="M317" s="6" t="s">
        <v>382</v>
      </c>
      <c r="N317" s="6" t="s">
        <v>382</v>
      </c>
      <c r="S317" s="6" t="s">
        <v>382</v>
      </c>
      <c r="T317" s="6" t="s">
        <v>382</v>
      </c>
      <c r="U317" t="s">
        <v>1591</v>
      </c>
      <c r="V317" t="s">
        <v>1591</v>
      </c>
      <c r="X317" s="6">
        <v>158</v>
      </c>
      <c r="AH317" s="6" t="s">
        <v>1587</v>
      </c>
      <c r="AK317" s="6">
        <v>1.994</v>
      </c>
      <c r="AL317" s="6">
        <v>182.97899999999998</v>
      </c>
      <c r="AM317" s="6">
        <v>12</v>
      </c>
      <c r="AP317" s="6" t="s">
        <v>1606</v>
      </c>
      <c r="AR317" s="6">
        <v>122.979</v>
      </c>
      <c r="AS317" s="6">
        <v>1.994</v>
      </c>
      <c r="AT317" s="6">
        <f t="shared" si="6"/>
        <v>182.97899999999998</v>
      </c>
      <c r="AU317" s="6" t="s">
        <v>1603</v>
      </c>
    </row>
    <row r="318" spans="1:50">
      <c r="A318" t="s">
        <v>655</v>
      </c>
      <c r="B318" s="38" t="s">
        <v>37</v>
      </c>
      <c r="C318" s="39" t="s">
        <v>1581</v>
      </c>
      <c r="D318" s="39" t="s">
        <v>1582</v>
      </c>
      <c r="E318" s="38" t="s">
        <v>1583</v>
      </c>
      <c r="F318" s="39" t="s">
        <v>1584</v>
      </c>
      <c r="H318" s="39">
        <v>64</v>
      </c>
      <c r="I318" s="46">
        <v>11.5</v>
      </c>
      <c r="K318" s="6" t="s">
        <v>1599</v>
      </c>
      <c r="L318" s="6" t="s">
        <v>1607</v>
      </c>
      <c r="M318" s="6" t="s">
        <v>382</v>
      </c>
      <c r="N318" s="6" t="s">
        <v>382</v>
      </c>
      <c r="S318" s="6" t="s">
        <v>382</v>
      </c>
      <c r="T318" s="6" t="s">
        <v>382</v>
      </c>
      <c r="U318" t="s">
        <v>1591</v>
      </c>
      <c r="V318" t="s">
        <v>1591</v>
      </c>
      <c r="X318" s="6">
        <v>158</v>
      </c>
      <c r="AH318" s="6" t="s">
        <v>1587</v>
      </c>
      <c r="AK318" s="6">
        <v>1.994</v>
      </c>
      <c r="AL318" s="6">
        <v>187.983</v>
      </c>
      <c r="AM318" s="6">
        <v>12</v>
      </c>
      <c r="AP318" s="6" t="s">
        <v>1606</v>
      </c>
      <c r="AR318" s="6">
        <v>127.983</v>
      </c>
      <c r="AS318" s="6">
        <v>1.994</v>
      </c>
      <c r="AT318" s="6">
        <f t="shared" si="6"/>
        <v>187.983</v>
      </c>
      <c r="AU318" s="6" t="s">
        <v>1603</v>
      </c>
    </row>
    <row r="319" spans="1:50">
      <c r="A319" t="s">
        <v>655</v>
      </c>
      <c r="B319" s="38" t="s">
        <v>37</v>
      </c>
      <c r="C319" s="39" t="s">
        <v>1581</v>
      </c>
      <c r="D319" s="39" t="s">
        <v>1582</v>
      </c>
      <c r="E319" s="38" t="s">
        <v>1583</v>
      </c>
      <c r="F319" s="39" t="s">
        <v>1584</v>
      </c>
      <c r="H319" s="39">
        <v>64</v>
      </c>
      <c r="I319" s="46">
        <v>11.5</v>
      </c>
      <c r="K319" s="6" t="s">
        <v>1599</v>
      </c>
      <c r="L319" s="6" t="s">
        <v>1607</v>
      </c>
      <c r="M319" s="6" t="s">
        <v>382</v>
      </c>
      <c r="N319" s="6" t="s">
        <v>382</v>
      </c>
      <c r="S319" s="6" t="s">
        <v>382</v>
      </c>
      <c r="T319" s="6" t="s">
        <v>382</v>
      </c>
      <c r="U319" t="s">
        <v>1591</v>
      </c>
      <c r="V319" t="s">
        <v>1591</v>
      </c>
      <c r="X319" s="6">
        <v>158</v>
      </c>
      <c r="AH319" s="6" t="s">
        <v>1587</v>
      </c>
      <c r="AK319" s="6">
        <v>1.994</v>
      </c>
      <c r="AL319" s="6">
        <v>189.95699999999999</v>
      </c>
      <c r="AM319" s="6">
        <v>12</v>
      </c>
      <c r="AP319" s="6" t="s">
        <v>1606</v>
      </c>
      <c r="AR319" s="6">
        <v>129.95699999999999</v>
      </c>
      <c r="AS319" s="6">
        <v>1.994</v>
      </c>
      <c r="AT319" s="6">
        <f t="shared" si="6"/>
        <v>189.95699999999999</v>
      </c>
      <c r="AU319" s="6" t="s">
        <v>1603</v>
      </c>
    </row>
    <row r="320" spans="1:50">
      <c r="A320" t="s">
        <v>655</v>
      </c>
      <c r="B320" s="38" t="s">
        <v>37</v>
      </c>
      <c r="C320" s="39" t="s">
        <v>1581</v>
      </c>
      <c r="D320" s="39" t="s">
        <v>1582</v>
      </c>
      <c r="E320" s="38" t="s">
        <v>1583</v>
      </c>
      <c r="F320" s="39" t="s">
        <v>1584</v>
      </c>
      <c r="H320" s="39">
        <v>64</v>
      </c>
      <c r="I320" s="46">
        <v>11.5</v>
      </c>
      <c r="K320" s="6" t="s">
        <v>1599</v>
      </c>
      <c r="L320" s="6" t="s">
        <v>1607</v>
      </c>
      <c r="M320" s="6" t="s">
        <v>382</v>
      </c>
      <c r="N320" s="6" t="s">
        <v>382</v>
      </c>
      <c r="S320" s="6" t="s">
        <v>382</v>
      </c>
      <c r="T320" s="6" t="s">
        <v>382</v>
      </c>
      <c r="U320" t="s">
        <v>1591</v>
      </c>
      <c r="V320" t="s">
        <v>1591</v>
      </c>
      <c r="X320" s="6">
        <v>158</v>
      </c>
      <c r="AH320" s="6" t="s">
        <v>1587</v>
      </c>
      <c r="AK320" s="6">
        <v>1.994</v>
      </c>
      <c r="AL320" s="6">
        <v>193.95099999999999</v>
      </c>
      <c r="AM320" s="6">
        <v>12</v>
      </c>
      <c r="AP320" s="6" t="s">
        <v>1606</v>
      </c>
      <c r="AR320" s="6">
        <v>133.95099999999999</v>
      </c>
      <c r="AS320" s="6">
        <v>1.994</v>
      </c>
      <c r="AT320" s="6">
        <f t="shared" si="6"/>
        <v>193.95099999999999</v>
      </c>
      <c r="AU320" s="6" t="s">
        <v>1603</v>
      </c>
    </row>
    <row r="321" spans="1:50">
      <c r="A321" t="s">
        <v>655</v>
      </c>
      <c r="B321" s="38" t="s">
        <v>37</v>
      </c>
      <c r="C321" s="39" t="s">
        <v>1581</v>
      </c>
      <c r="D321" s="39" t="s">
        <v>1582</v>
      </c>
      <c r="E321" s="38" t="s">
        <v>1583</v>
      </c>
      <c r="F321" s="39" t="s">
        <v>1584</v>
      </c>
      <c r="H321" s="39">
        <v>64</v>
      </c>
      <c r="I321" s="46">
        <v>11.5</v>
      </c>
      <c r="K321" s="6" t="s">
        <v>1599</v>
      </c>
      <c r="L321" s="6" t="s">
        <v>1607</v>
      </c>
      <c r="M321" s="6" t="s">
        <v>382</v>
      </c>
      <c r="N321" s="6" t="s">
        <v>382</v>
      </c>
      <c r="S321" s="6" t="s">
        <v>382</v>
      </c>
      <c r="T321" s="6" t="s">
        <v>382</v>
      </c>
      <c r="U321" t="s">
        <v>1591</v>
      </c>
      <c r="V321" t="s">
        <v>1591</v>
      </c>
      <c r="X321" s="6">
        <v>158</v>
      </c>
      <c r="AH321" s="6" t="s">
        <v>1587</v>
      </c>
      <c r="AK321" s="6">
        <v>1.994</v>
      </c>
      <c r="AL321" s="6">
        <v>196.98099999999999</v>
      </c>
      <c r="AM321" s="6">
        <v>12</v>
      </c>
      <c r="AP321" s="6" t="s">
        <v>1606</v>
      </c>
      <c r="AR321" s="6">
        <v>136.98099999999999</v>
      </c>
      <c r="AS321" s="6">
        <v>1.994</v>
      </c>
      <c r="AT321" s="6">
        <f t="shared" si="6"/>
        <v>196.98099999999999</v>
      </c>
      <c r="AU321" s="6" t="s">
        <v>1603</v>
      </c>
    </row>
    <row r="322" spans="1:50">
      <c r="A322" t="s">
        <v>655</v>
      </c>
      <c r="B322" s="38" t="s">
        <v>37</v>
      </c>
      <c r="C322" s="39" t="s">
        <v>1581</v>
      </c>
      <c r="D322" s="39" t="s">
        <v>1582</v>
      </c>
      <c r="E322" s="38" t="s">
        <v>1583</v>
      </c>
      <c r="F322" s="39" t="s">
        <v>1584</v>
      </c>
      <c r="H322" s="39">
        <v>64</v>
      </c>
      <c r="I322" s="46">
        <v>11.5</v>
      </c>
      <c r="K322" s="6" t="s">
        <v>1599</v>
      </c>
      <c r="L322" s="6" t="s">
        <v>1608</v>
      </c>
      <c r="M322" s="6" t="s">
        <v>382</v>
      </c>
      <c r="N322" s="6" t="s">
        <v>382</v>
      </c>
      <c r="S322" s="6" t="s">
        <v>382</v>
      </c>
      <c r="T322" s="6" t="s">
        <v>382</v>
      </c>
      <c r="U322" s="6" t="s">
        <v>382</v>
      </c>
      <c r="V322" s="6" t="s">
        <v>382</v>
      </c>
      <c r="X322" s="6">
        <v>158</v>
      </c>
      <c r="AH322" s="6" t="s">
        <v>1587</v>
      </c>
      <c r="AK322" s="6">
        <v>0</v>
      </c>
      <c r="AL322" s="6">
        <v>158.00400000000002</v>
      </c>
      <c r="AM322" s="6">
        <v>12</v>
      </c>
      <c r="AP322" s="6" t="s">
        <v>1606</v>
      </c>
      <c r="AR322" s="6">
        <v>98.004000000000005</v>
      </c>
      <c r="AS322" s="6">
        <v>0</v>
      </c>
      <c r="AT322" s="6">
        <f t="shared" si="6"/>
        <v>158.00400000000002</v>
      </c>
      <c r="AU322" s="6" t="s">
        <v>1605</v>
      </c>
    </row>
    <row r="323" spans="1:50">
      <c r="A323" t="s">
        <v>655</v>
      </c>
      <c r="B323" s="38" t="s">
        <v>37</v>
      </c>
      <c r="C323" s="39" t="s">
        <v>1581</v>
      </c>
      <c r="D323" s="39" t="s">
        <v>1582</v>
      </c>
      <c r="E323" s="38" t="s">
        <v>1583</v>
      </c>
      <c r="F323" s="39" t="s">
        <v>1584</v>
      </c>
      <c r="H323" s="39">
        <v>64</v>
      </c>
      <c r="I323" s="46">
        <v>11.5</v>
      </c>
      <c r="K323" s="6" t="s">
        <v>1599</v>
      </c>
      <c r="L323" s="6" t="s">
        <v>1608</v>
      </c>
      <c r="M323" s="6" t="s">
        <v>382</v>
      </c>
      <c r="N323" s="6" t="s">
        <v>382</v>
      </c>
      <c r="S323" s="6" t="s">
        <v>382</v>
      </c>
      <c r="T323" s="6" t="s">
        <v>382</v>
      </c>
      <c r="U323" s="6" t="s">
        <v>382</v>
      </c>
      <c r="V323" s="6" t="s">
        <v>382</v>
      </c>
      <c r="X323" s="6">
        <v>158</v>
      </c>
      <c r="AH323" s="6" t="s">
        <v>1587</v>
      </c>
      <c r="AK323" s="6">
        <v>0</v>
      </c>
      <c r="AL323" s="6">
        <v>163.97199999999998</v>
      </c>
      <c r="AM323" s="6">
        <v>12</v>
      </c>
      <c r="AP323" s="6" t="s">
        <v>1606</v>
      </c>
      <c r="AR323" s="6">
        <v>103.97199999999999</v>
      </c>
      <c r="AS323" s="6">
        <v>0</v>
      </c>
      <c r="AT323" s="6">
        <f t="shared" si="6"/>
        <v>163.97199999999998</v>
      </c>
      <c r="AU323" s="6" t="s">
        <v>1605</v>
      </c>
      <c r="AV323"/>
      <c r="AW323"/>
      <c r="AX323"/>
    </row>
    <row r="324" spans="1:50">
      <c r="A324" t="s">
        <v>655</v>
      </c>
      <c r="B324" s="38" t="s">
        <v>37</v>
      </c>
      <c r="C324" s="39" t="s">
        <v>1581</v>
      </c>
      <c r="D324" s="39" t="s">
        <v>1582</v>
      </c>
      <c r="E324" s="38" t="s">
        <v>1583</v>
      </c>
      <c r="F324" s="39" t="s">
        <v>1584</v>
      </c>
      <c r="H324" s="39">
        <v>64</v>
      </c>
      <c r="I324" s="46">
        <v>11.5</v>
      </c>
      <c r="J324"/>
      <c r="K324" s="6" t="s">
        <v>1599</v>
      </c>
      <c r="L324" s="6" t="s">
        <v>1608</v>
      </c>
      <c r="M324" s="6" t="s">
        <v>382</v>
      </c>
      <c r="N324" s="6" t="s">
        <v>382</v>
      </c>
      <c r="S324" s="6" t="s">
        <v>382</v>
      </c>
      <c r="T324" s="6" t="s">
        <v>382</v>
      </c>
      <c r="U324" s="6" t="s">
        <v>382</v>
      </c>
      <c r="V324" s="6" t="s">
        <v>382</v>
      </c>
      <c r="X324" s="6">
        <v>158</v>
      </c>
      <c r="AH324" s="6" t="s">
        <v>1587</v>
      </c>
      <c r="AK324" s="6">
        <v>0.999</v>
      </c>
      <c r="AL324" s="6">
        <v>165.99200000000002</v>
      </c>
      <c r="AM324" s="6">
        <v>12</v>
      </c>
      <c r="AP324" s="6" t="s">
        <v>1606</v>
      </c>
      <c r="AR324" s="6">
        <v>105.992</v>
      </c>
      <c r="AS324" s="6">
        <v>0.999</v>
      </c>
      <c r="AT324" s="6">
        <f t="shared" si="6"/>
        <v>165.99200000000002</v>
      </c>
      <c r="AU324" s="6" t="s">
        <v>1605</v>
      </c>
      <c r="AV324"/>
      <c r="AW324"/>
      <c r="AX324"/>
    </row>
    <row r="325" spans="1:50">
      <c r="A325" t="s">
        <v>655</v>
      </c>
      <c r="B325" s="38" t="s">
        <v>37</v>
      </c>
      <c r="C325" s="39" t="s">
        <v>1581</v>
      </c>
      <c r="D325" s="39" t="s">
        <v>1582</v>
      </c>
      <c r="E325" s="38" t="s">
        <v>1583</v>
      </c>
      <c r="F325" s="39" t="s">
        <v>1584</v>
      </c>
      <c r="H325" s="39">
        <v>64</v>
      </c>
      <c r="I325" s="46">
        <v>11.5</v>
      </c>
      <c r="J325"/>
      <c r="K325" s="6" t="s">
        <v>1599</v>
      </c>
      <c r="L325" s="6" t="s">
        <v>1608</v>
      </c>
      <c r="M325" s="6" t="s">
        <v>382</v>
      </c>
      <c r="N325" s="6" t="s">
        <v>382</v>
      </c>
      <c r="S325" s="6" t="s">
        <v>382</v>
      </c>
      <c r="T325" s="6" t="s">
        <v>382</v>
      </c>
      <c r="U325" s="6" t="s">
        <v>382</v>
      </c>
      <c r="V325" s="6" t="s">
        <v>382</v>
      </c>
      <c r="X325" s="6">
        <v>158</v>
      </c>
      <c r="AH325" s="6" t="s">
        <v>1587</v>
      </c>
      <c r="AK325" s="6">
        <v>0.999</v>
      </c>
      <c r="AL325" s="6">
        <v>168.976</v>
      </c>
      <c r="AM325" s="6">
        <v>12</v>
      </c>
      <c r="AP325" s="6" t="s">
        <v>1606</v>
      </c>
      <c r="AR325" s="6">
        <v>108.976</v>
      </c>
      <c r="AS325" s="6">
        <v>0.999</v>
      </c>
      <c r="AT325" s="6">
        <f t="shared" si="6"/>
        <v>168.976</v>
      </c>
      <c r="AU325" s="6" t="s">
        <v>1605</v>
      </c>
      <c r="AV325"/>
      <c r="AW325"/>
      <c r="AX325"/>
    </row>
    <row r="326" spans="1:50">
      <c r="A326" t="s">
        <v>655</v>
      </c>
      <c r="B326" s="38" t="s">
        <v>37</v>
      </c>
      <c r="C326" s="39" t="s">
        <v>1581</v>
      </c>
      <c r="D326" s="39" t="s">
        <v>1582</v>
      </c>
      <c r="E326" s="38" t="s">
        <v>1583</v>
      </c>
      <c r="F326" s="39" t="s">
        <v>1584</v>
      </c>
      <c r="H326" s="39">
        <v>64</v>
      </c>
      <c r="I326" s="46">
        <v>11.5</v>
      </c>
      <c r="J326"/>
      <c r="K326" s="6" t="s">
        <v>1599</v>
      </c>
      <c r="L326" s="6" t="s">
        <v>1608</v>
      </c>
      <c r="M326" s="6" t="s">
        <v>382</v>
      </c>
      <c r="N326" s="6" t="s">
        <v>382</v>
      </c>
      <c r="S326" s="6" t="s">
        <v>382</v>
      </c>
      <c r="T326" s="6" t="s">
        <v>382</v>
      </c>
      <c r="U326" s="6" t="s">
        <v>382</v>
      </c>
      <c r="V326" s="6" t="s">
        <v>382</v>
      </c>
      <c r="X326" s="6">
        <v>158</v>
      </c>
      <c r="AH326" s="6" t="s">
        <v>1587</v>
      </c>
      <c r="AK326" s="6">
        <v>1.2470000000000001</v>
      </c>
      <c r="AL326" s="6">
        <v>171.96100000000001</v>
      </c>
      <c r="AM326" s="6">
        <v>12</v>
      </c>
      <c r="AP326" s="6" t="s">
        <v>1606</v>
      </c>
      <c r="AR326" s="6">
        <v>111.961</v>
      </c>
      <c r="AS326" s="6">
        <v>1.2470000000000001</v>
      </c>
      <c r="AT326" s="6">
        <f t="shared" ref="AT326:AT333" si="7">AR326+60</f>
        <v>171.96100000000001</v>
      </c>
      <c r="AU326" s="6" t="s">
        <v>1605</v>
      </c>
      <c r="AV326"/>
      <c r="AW326"/>
      <c r="AX326"/>
    </row>
    <row r="327" spans="1:50">
      <c r="A327" t="s">
        <v>655</v>
      </c>
      <c r="B327" s="38" t="s">
        <v>37</v>
      </c>
      <c r="C327" s="39" t="s">
        <v>1581</v>
      </c>
      <c r="D327" s="39" t="s">
        <v>1582</v>
      </c>
      <c r="E327" s="38" t="s">
        <v>1583</v>
      </c>
      <c r="F327" s="39" t="s">
        <v>1584</v>
      </c>
      <c r="H327" s="39">
        <v>64</v>
      </c>
      <c r="I327" s="46">
        <v>11.5</v>
      </c>
      <c r="J327"/>
      <c r="K327" s="6" t="s">
        <v>1599</v>
      </c>
      <c r="L327" s="6" t="s">
        <v>1608</v>
      </c>
      <c r="M327" s="6" t="s">
        <v>382</v>
      </c>
      <c r="N327" s="6" t="s">
        <v>382</v>
      </c>
      <c r="S327" s="6" t="s">
        <v>382</v>
      </c>
      <c r="T327" s="6" t="s">
        <v>382</v>
      </c>
      <c r="U327" s="6" t="s">
        <v>382</v>
      </c>
      <c r="V327" s="6" t="s">
        <v>382</v>
      </c>
      <c r="X327" s="6">
        <v>158</v>
      </c>
      <c r="AH327" s="6" t="s">
        <v>1587</v>
      </c>
      <c r="AK327" s="6">
        <v>1.9970000000000001</v>
      </c>
      <c r="AL327" s="6">
        <v>175.036</v>
      </c>
      <c r="AM327" s="6">
        <v>12</v>
      </c>
      <c r="AP327" s="6" t="s">
        <v>1606</v>
      </c>
      <c r="AR327" s="6">
        <v>115.036</v>
      </c>
      <c r="AS327" s="6">
        <v>1.9970000000000001</v>
      </c>
      <c r="AT327" s="6">
        <f t="shared" si="7"/>
        <v>175.036</v>
      </c>
      <c r="AU327" s="6" t="s">
        <v>1605</v>
      </c>
      <c r="AV327"/>
      <c r="AW327"/>
      <c r="AX327"/>
    </row>
    <row r="328" spans="1:50">
      <c r="A328" t="s">
        <v>655</v>
      </c>
      <c r="B328" s="38" t="s">
        <v>37</v>
      </c>
      <c r="C328" s="39" t="s">
        <v>1581</v>
      </c>
      <c r="D328" s="39" t="s">
        <v>1582</v>
      </c>
      <c r="E328" s="38" t="s">
        <v>1583</v>
      </c>
      <c r="F328" s="39" t="s">
        <v>1584</v>
      </c>
      <c r="H328" s="39">
        <v>64</v>
      </c>
      <c r="I328" s="46">
        <v>11.5</v>
      </c>
      <c r="J328"/>
      <c r="K328" s="6" t="s">
        <v>1599</v>
      </c>
      <c r="L328" s="6" t="s">
        <v>1608</v>
      </c>
      <c r="M328" s="6" t="s">
        <v>382</v>
      </c>
      <c r="N328" s="6" t="s">
        <v>382</v>
      </c>
      <c r="S328" s="6" t="s">
        <v>382</v>
      </c>
      <c r="T328" s="6" t="s">
        <v>382</v>
      </c>
      <c r="U328" s="6" t="s">
        <v>382</v>
      </c>
      <c r="V328" s="6" t="s">
        <v>382</v>
      </c>
      <c r="X328" s="6">
        <v>158</v>
      </c>
      <c r="AH328" s="6" t="s">
        <v>1587</v>
      </c>
      <c r="AK328" s="6">
        <v>1.994</v>
      </c>
      <c r="AL328" s="6">
        <v>179.995</v>
      </c>
      <c r="AM328" s="6">
        <v>12</v>
      </c>
      <c r="AP328" s="6" t="s">
        <v>1606</v>
      </c>
      <c r="AR328" s="6">
        <v>119.995</v>
      </c>
      <c r="AS328" s="6">
        <v>1.994</v>
      </c>
      <c r="AT328" s="6">
        <f t="shared" si="7"/>
        <v>179.995</v>
      </c>
      <c r="AU328" s="6" t="s">
        <v>1605</v>
      </c>
      <c r="AV328"/>
      <c r="AW328"/>
      <c r="AX328"/>
    </row>
    <row r="329" spans="1:50">
      <c r="A329" t="s">
        <v>655</v>
      </c>
      <c r="B329" s="38" t="s">
        <v>37</v>
      </c>
      <c r="C329" s="39" t="s">
        <v>1581</v>
      </c>
      <c r="D329" s="39" t="s">
        <v>1582</v>
      </c>
      <c r="E329" s="38" t="s">
        <v>1583</v>
      </c>
      <c r="F329" s="39" t="s">
        <v>1584</v>
      </c>
      <c r="H329" s="39">
        <v>64</v>
      </c>
      <c r="I329" s="46">
        <v>11.5</v>
      </c>
      <c r="J329"/>
      <c r="K329" s="6" t="s">
        <v>1599</v>
      </c>
      <c r="L329" s="6" t="s">
        <v>1608</v>
      </c>
      <c r="M329" s="6" t="s">
        <v>382</v>
      </c>
      <c r="N329" s="6" t="s">
        <v>382</v>
      </c>
      <c r="S329" s="6" t="s">
        <v>382</v>
      </c>
      <c r="T329" s="6" t="s">
        <v>382</v>
      </c>
      <c r="U329" s="6" t="s">
        <v>382</v>
      </c>
      <c r="V329" s="6" t="s">
        <v>382</v>
      </c>
      <c r="X329" s="6">
        <v>158</v>
      </c>
      <c r="AH329" s="6" t="s">
        <v>1587</v>
      </c>
      <c r="AK329" s="6">
        <v>1.994</v>
      </c>
      <c r="AL329" s="6">
        <v>182.97899999999998</v>
      </c>
      <c r="AM329" s="6">
        <v>12</v>
      </c>
      <c r="AP329" s="6" t="s">
        <v>1606</v>
      </c>
      <c r="AR329" s="6">
        <v>122.979</v>
      </c>
      <c r="AS329" s="6">
        <v>1.994</v>
      </c>
      <c r="AT329" s="6">
        <f t="shared" si="7"/>
        <v>182.97899999999998</v>
      </c>
      <c r="AU329" s="6" t="s">
        <v>1605</v>
      </c>
      <c r="AV329"/>
      <c r="AW329"/>
      <c r="AX329"/>
    </row>
    <row r="330" spans="1:50">
      <c r="A330" t="s">
        <v>655</v>
      </c>
      <c r="B330" s="38" t="s">
        <v>37</v>
      </c>
      <c r="C330" s="39" t="s">
        <v>1581</v>
      </c>
      <c r="D330" s="39" t="s">
        <v>1582</v>
      </c>
      <c r="E330" s="38" t="s">
        <v>1583</v>
      </c>
      <c r="F330" s="39" t="s">
        <v>1584</v>
      </c>
      <c r="H330" s="39">
        <v>64</v>
      </c>
      <c r="I330" s="46">
        <v>11.5</v>
      </c>
      <c r="J330"/>
      <c r="K330" s="6" t="s">
        <v>1599</v>
      </c>
      <c r="L330" s="6" t="s">
        <v>1608</v>
      </c>
      <c r="M330" s="6" t="s">
        <v>382</v>
      </c>
      <c r="N330" s="6" t="s">
        <v>382</v>
      </c>
      <c r="S330" s="6" t="s">
        <v>382</v>
      </c>
      <c r="T330" s="6" t="s">
        <v>382</v>
      </c>
      <c r="U330" s="6" t="s">
        <v>382</v>
      </c>
      <c r="V330" s="6" t="s">
        <v>382</v>
      </c>
      <c r="X330" s="6">
        <v>158</v>
      </c>
      <c r="AH330" s="6" t="s">
        <v>1587</v>
      </c>
      <c r="AK330" s="6">
        <v>1.994</v>
      </c>
      <c r="AL330" s="6">
        <v>187.983</v>
      </c>
      <c r="AM330" s="6">
        <v>12</v>
      </c>
      <c r="AP330" s="6" t="s">
        <v>1606</v>
      </c>
      <c r="AR330" s="6">
        <v>127.983</v>
      </c>
      <c r="AS330" s="6">
        <v>1.994</v>
      </c>
      <c r="AT330" s="6">
        <f t="shared" si="7"/>
        <v>187.983</v>
      </c>
      <c r="AU330" s="6" t="s">
        <v>1605</v>
      </c>
      <c r="AV330"/>
      <c r="AW330"/>
      <c r="AX330"/>
    </row>
    <row r="331" spans="1:50">
      <c r="A331" t="s">
        <v>655</v>
      </c>
      <c r="B331" s="38" t="s">
        <v>37</v>
      </c>
      <c r="C331" s="39" t="s">
        <v>1581</v>
      </c>
      <c r="D331" s="39" t="s">
        <v>1582</v>
      </c>
      <c r="E331" s="38" t="s">
        <v>1583</v>
      </c>
      <c r="F331" s="39" t="s">
        <v>1584</v>
      </c>
      <c r="H331" s="39">
        <v>64</v>
      </c>
      <c r="I331" s="46">
        <v>11.5</v>
      </c>
      <c r="J331"/>
      <c r="K331" s="6" t="s">
        <v>1599</v>
      </c>
      <c r="L331" s="6" t="s">
        <v>1608</v>
      </c>
      <c r="M331" s="6" t="s">
        <v>382</v>
      </c>
      <c r="N331" s="6" t="s">
        <v>382</v>
      </c>
      <c r="S331" s="6" t="s">
        <v>382</v>
      </c>
      <c r="T331" s="6" t="s">
        <v>382</v>
      </c>
      <c r="U331" s="6" t="s">
        <v>382</v>
      </c>
      <c r="V331" s="6" t="s">
        <v>382</v>
      </c>
      <c r="X331" s="6">
        <v>158</v>
      </c>
      <c r="AH331" s="6" t="s">
        <v>1587</v>
      </c>
      <c r="AK331" s="6">
        <v>1.994</v>
      </c>
      <c r="AL331" s="6">
        <v>189.95699999999999</v>
      </c>
      <c r="AM331" s="6">
        <v>12</v>
      </c>
      <c r="AP331" s="6" t="s">
        <v>1606</v>
      </c>
      <c r="AR331" s="6">
        <v>129.95699999999999</v>
      </c>
      <c r="AS331" s="6">
        <v>1.994</v>
      </c>
      <c r="AT331" s="6">
        <f t="shared" si="7"/>
        <v>189.95699999999999</v>
      </c>
      <c r="AU331" s="6" t="s">
        <v>1605</v>
      </c>
      <c r="AV331"/>
      <c r="AW331"/>
      <c r="AX331"/>
    </row>
    <row r="332" spans="1:50">
      <c r="A332" t="s">
        <v>655</v>
      </c>
      <c r="B332" s="38" t="s">
        <v>37</v>
      </c>
      <c r="C332" s="39" t="s">
        <v>1581</v>
      </c>
      <c r="D332" s="39" t="s">
        <v>1582</v>
      </c>
      <c r="E332" s="38" t="s">
        <v>1583</v>
      </c>
      <c r="F332" s="39" t="s">
        <v>1584</v>
      </c>
      <c r="H332" s="39">
        <v>64</v>
      </c>
      <c r="I332" s="46">
        <v>11.5</v>
      </c>
      <c r="J332"/>
      <c r="K332" s="6" t="s">
        <v>1599</v>
      </c>
      <c r="L332" s="6" t="s">
        <v>1608</v>
      </c>
      <c r="M332" s="6" t="s">
        <v>382</v>
      </c>
      <c r="N332" s="6" t="s">
        <v>382</v>
      </c>
      <c r="S332" s="6" t="s">
        <v>382</v>
      </c>
      <c r="T332" s="6" t="s">
        <v>382</v>
      </c>
      <c r="U332" s="6" t="s">
        <v>382</v>
      </c>
      <c r="V332" s="6" t="s">
        <v>382</v>
      </c>
      <c r="X332" s="6">
        <v>158</v>
      </c>
      <c r="AH332" s="6" t="s">
        <v>1587</v>
      </c>
      <c r="AK332" s="6">
        <v>1.9910000000000001</v>
      </c>
      <c r="AL332" s="6">
        <v>193.95099999999999</v>
      </c>
      <c r="AM332" s="6">
        <v>12</v>
      </c>
      <c r="AP332" s="6" t="s">
        <v>1606</v>
      </c>
      <c r="AR332" s="6">
        <v>133.95099999999999</v>
      </c>
      <c r="AS332" s="6">
        <v>1.9910000000000001</v>
      </c>
      <c r="AT332" s="6">
        <f t="shared" si="7"/>
        <v>193.95099999999999</v>
      </c>
      <c r="AU332" s="6" t="s">
        <v>1605</v>
      </c>
      <c r="AV332"/>
      <c r="AW332"/>
      <c r="AX332"/>
    </row>
    <row r="333" spans="1:50">
      <c r="A333" t="s">
        <v>655</v>
      </c>
      <c r="B333" s="38" t="s">
        <v>37</v>
      </c>
      <c r="C333" s="39" t="s">
        <v>1581</v>
      </c>
      <c r="D333" s="39" t="s">
        <v>1582</v>
      </c>
      <c r="E333" s="38" t="s">
        <v>1583</v>
      </c>
      <c r="F333" s="39" t="s">
        <v>1584</v>
      </c>
      <c r="H333" s="39">
        <v>64</v>
      </c>
      <c r="I333" s="46">
        <v>11.5</v>
      </c>
      <c r="J333"/>
      <c r="K333" s="6" t="s">
        <v>1599</v>
      </c>
      <c r="L333" s="6" t="s">
        <v>1608</v>
      </c>
      <c r="M333" s="6" t="s">
        <v>382</v>
      </c>
      <c r="N333" s="6" t="s">
        <v>382</v>
      </c>
      <c r="S333" s="6" t="s">
        <v>382</v>
      </c>
      <c r="T333" s="6" t="s">
        <v>382</v>
      </c>
      <c r="U333" s="6" t="s">
        <v>382</v>
      </c>
      <c r="V333" s="6" t="s">
        <v>382</v>
      </c>
      <c r="X333" s="6">
        <v>158</v>
      </c>
      <c r="AH333" s="6" t="s">
        <v>1587</v>
      </c>
      <c r="AK333" s="6">
        <v>1.9910000000000001</v>
      </c>
      <c r="AL333" s="6">
        <v>196.935</v>
      </c>
      <c r="AM333" s="6">
        <v>12</v>
      </c>
      <c r="AP333" s="6" t="s">
        <v>1606</v>
      </c>
      <c r="AR333" s="6">
        <v>136.935</v>
      </c>
      <c r="AS333" s="6">
        <v>1.9910000000000001</v>
      </c>
      <c r="AT333" s="6">
        <f t="shared" si="7"/>
        <v>196.935</v>
      </c>
      <c r="AU333" s="6" t="s">
        <v>1605</v>
      </c>
      <c r="AV333"/>
      <c r="AW333"/>
      <c r="AX333"/>
    </row>
    <row r="334" spans="1:50">
      <c r="A334" t="s">
        <v>1609</v>
      </c>
      <c r="B334" s="38" t="s">
        <v>37</v>
      </c>
      <c r="C334" s="39" t="s">
        <v>20</v>
      </c>
      <c r="D334" s="39" t="s">
        <v>21</v>
      </c>
      <c r="E334"/>
      <c r="F334" t="s">
        <v>1612</v>
      </c>
      <c r="G334" t="s">
        <v>1626</v>
      </c>
      <c r="H334" s="39">
        <v>60.033329999999999</v>
      </c>
      <c r="I334" s="46">
        <v>23.05</v>
      </c>
      <c r="J334">
        <v>35</v>
      </c>
      <c r="K334" s="6" t="s">
        <v>1599</v>
      </c>
      <c r="L334" s="6" t="s">
        <v>1618</v>
      </c>
      <c r="M334">
        <v>20</v>
      </c>
      <c r="N334">
        <v>10</v>
      </c>
      <c r="O334"/>
      <c r="P334"/>
      <c r="Q334"/>
      <c r="R334"/>
      <c r="S334">
        <v>12</v>
      </c>
      <c r="T334">
        <v>12</v>
      </c>
      <c r="U334" s="6" t="s">
        <v>382</v>
      </c>
      <c r="V334" s="6" t="s">
        <v>382</v>
      </c>
      <c r="W334" t="s">
        <v>382</v>
      </c>
      <c r="X334" s="6">
        <v>1</v>
      </c>
      <c r="Y334"/>
      <c r="Z334"/>
      <c r="AA334"/>
      <c r="AB334"/>
      <c r="AC334"/>
      <c r="AD334"/>
      <c r="AE334"/>
      <c r="AF334"/>
      <c r="AG334"/>
      <c r="AH334" s="6" t="s">
        <v>1249</v>
      </c>
      <c r="AI334"/>
      <c r="AJ334"/>
      <c r="AK334" s="6">
        <v>1</v>
      </c>
      <c r="AL334" s="6">
        <v>173</v>
      </c>
      <c r="AM334" s="6">
        <v>90</v>
      </c>
      <c r="AN334"/>
      <c r="AO334"/>
      <c r="AP334" s="6" t="s">
        <v>176</v>
      </c>
      <c r="AQ334"/>
      <c r="AR334"/>
      <c r="AS334"/>
      <c r="AT334"/>
      <c r="AU334"/>
      <c r="AV334"/>
      <c r="AW334"/>
      <c r="AX334"/>
    </row>
    <row r="335" spans="1:50">
      <c r="A335" t="s">
        <v>1609</v>
      </c>
      <c r="B335" s="38" t="s">
        <v>37</v>
      </c>
      <c r="C335" s="39" t="s">
        <v>20</v>
      </c>
      <c r="D335" s="39" t="s">
        <v>21</v>
      </c>
      <c r="E335"/>
      <c r="F335" t="s">
        <v>1612</v>
      </c>
      <c r="G335" t="s">
        <v>1626</v>
      </c>
      <c r="H335" s="39">
        <v>60.033329999999999</v>
      </c>
      <c r="I335" s="46">
        <v>23.05</v>
      </c>
      <c r="J335">
        <v>35</v>
      </c>
      <c r="K335" s="6" t="s">
        <v>1599</v>
      </c>
      <c r="L335" s="6" t="s">
        <v>1618</v>
      </c>
      <c r="M335">
        <v>20</v>
      </c>
      <c r="N335">
        <v>10</v>
      </c>
      <c r="O335"/>
      <c r="P335"/>
      <c r="Q335"/>
      <c r="R335"/>
      <c r="S335">
        <v>12</v>
      </c>
      <c r="T335">
        <v>12</v>
      </c>
      <c r="U335" s="6" t="s">
        <v>382</v>
      </c>
      <c r="V335" s="6" t="s">
        <v>382</v>
      </c>
      <c r="W335" t="s">
        <v>382</v>
      </c>
      <c r="X335" s="6">
        <v>31</v>
      </c>
      <c r="Y335"/>
      <c r="Z335"/>
      <c r="AA335"/>
      <c r="AB335"/>
      <c r="AC335"/>
      <c r="AD335"/>
      <c r="AE335"/>
      <c r="AF335"/>
      <c r="AG335"/>
      <c r="AH335" s="6" t="s">
        <v>1249</v>
      </c>
      <c r="AI335"/>
      <c r="AJ335"/>
      <c r="AK335" s="6">
        <v>1</v>
      </c>
      <c r="AL335" s="6">
        <v>90</v>
      </c>
      <c r="AM335" s="6">
        <v>80</v>
      </c>
      <c r="AN335"/>
      <c r="AO335"/>
      <c r="AP335" s="6" t="s">
        <v>176</v>
      </c>
      <c r="AQ335"/>
      <c r="AR335"/>
      <c r="AS335"/>
      <c r="AT335"/>
      <c r="AU335"/>
    </row>
    <row r="336" spans="1:50">
      <c r="A336" t="s">
        <v>1609</v>
      </c>
      <c r="B336" s="38" t="s">
        <v>37</v>
      </c>
      <c r="C336" s="39" t="s">
        <v>20</v>
      </c>
      <c r="D336" s="39" t="s">
        <v>21</v>
      </c>
      <c r="E336"/>
      <c r="F336" t="s">
        <v>1612</v>
      </c>
      <c r="G336" t="s">
        <v>1626</v>
      </c>
      <c r="H336" s="39">
        <v>60.033329999999999</v>
      </c>
      <c r="I336" s="46">
        <v>23.05</v>
      </c>
      <c r="J336">
        <v>35</v>
      </c>
      <c r="K336" s="6" t="s">
        <v>1599</v>
      </c>
      <c r="L336" s="6" t="s">
        <v>1619</v>
      </c>
      <c r="M336">
        <v>20</v>
      </c>
      <c r="N336">
        <v>10</v>
      </c>
      <c r="O336"/>
      <c r="P336"/>
      <c r="Q336"/>
      <c r="R336"/>
      <c r="S336">
        <v>8.66</v>
      </c>
      <c r="T336">
        <v>15.34</v>
      </c>
      <c r="U336" s="6" t="s">
        <v>382</v>
      </c>
      <c r="V336" s="6" t="s">
        <v>382</v>
      </c>
      <c r="W336" t="s">
        <v>382</v>
      </c>
      <c r="X336" s="6">
        <v>1</v>
      </c>
      <c r="Y336"/>
      <c r="Z336"/>
      <c r="AA336"/>
      <c r="AB336"/>
      <c r="AC336"/>
      <c r="AD336"/>
      <c r="AE336"/>
      <c r="AF336"/>
      <c r="AG336"/>
      <c r="AH336" s="6" t="s">
        <v>1249</v>
      </c>
      <c r="AI336"/>
      <c r="AJ336"/>
      <c r="AK336" s="6">
        <v>1</v>
      </c>
      <c r="AL336" s="6">
        <v>55</v>
      </c>
      <c r="AM336" s="6">
        <v>90</v>
      </c>
      <c r="AN336"/>
      <c r="AO336"/>
      <c r="AP336" s="6" t="s">
        <v>176</v>
      </c>
      <c r="AQ336"/>
      <c r="AR336"/>
      <c r="AS336"/>
      <c r="AT336"/>
      <c r="AU336"/>
    </row>
    <row r="337" spans="1:47">
      <c r="A337" t="s">
        <v>1609</v>
      </c>
      <c r="B337" s="38" t="s">
        <v>37</v>
      </c>
      <c r="C337" s="39" t="s">
        <v>20</v>
      </c>
      <c r="D337" s="39" t="s">
        <v>21</v>
      </c>
      <c r="E337"/>
      <c r="F337" t="s">
        <v>1612</v>
      </c>
      <c r="G337" t="s">
        <v>1626</v>
      </c>
      <c r="H337" s="39">
        <v>60.033329999999999</v>
      </c>
      <c r="I337" s="46">
        <v>23.05</v>
      </c>
      <c r="J337">
        <v>35</v>
      </c>
      <c r="K337" s="6" t="s">
        <v>1599</v>
      </c>
      <c r="L337" s="6" t="s">
        <v>1619</v>
      </c>
      <c r="M337">
        <v>20</v>
      </c>
      <c r="N337">
        <v>10</v>
      </c>
      <c r="O337"/>
      <c r="P337"/>
      <c r="Q337"/>
      <c r="R337"/>
      <c r="S337">
        <v>8.66</v>
      </c>
      <c r="T337">
        <v>15.34</v>
      </c>
      <c r="U337" s="6" t="s">
        <v>382</v>
      </c>
      <c r="V337" s="6" t="s">
        <v>382</v>
      </c>
      <c r="W337" t="s">
        <v>382</v>
      </c>
      <c r="X337" s="6">
        <v>31</v>
      </c>
      <c r="Y337"/>
      <c r="Z337"/>
      <c r="AA337"/>
      <c r="AB337"/>
      <c r="AC337"/>
      <c r="AD337"/>
      <c r="AE337"/>
      <c r="AF337"/>
      <c r="AG337"/>
      <c r="AH337" s="6" t="s">
        <v>1249</v>
      </c>
      <c r="AI337"/>
      <c r="AJ337"/>
      <c r="AK337" s="6">
        <v>1</v>
      </c>
      <c r="AL337" s="6">
        <v>38</v>
      </c>
      <c r="AM337" s="6">
        <v>79</v>
      </c>
      <c r="AN337"/>
      <c r="AO337"/>
      <c r="AP337" s="6" t="s">
        <v>176</v>
      </c>
      <c r="AQ337"/>
      <c r="AR337"/>
      <c r="AS337"/>
      <c r="AT337"/>
      <c r="AU337"/>
    </row>
    <row r="338" spans="1:47">
      <c r="A338" t="s">
        <v>1609</v>
      </c>
      <c r="B338" s="38" t="s">
        <v>37</v>
      </c>
      <c r="C338" s="39" t="s">
        <v>20</v>
      </c>
      <c r="D338" s="39" t="s">
        <v>21</v>
      </c>
      <c r="E338"/>
      <c r="F338" t="s">
        <v>1620</v>
      </c>
      <c r="G338" t="s">
        <v>1626</v>
      </c>
      <c r="H338" s="39">
        <v>64.849999999999994</v>
      </c>
      <c r="I338" s="46">
        <v>29.583333</v>
      </c>
      <c r="J338">
        <v>240</v>
      </c>
      <c r="K338" s="6" t="s">
        <v>1599</v>
      </c>
      <c r="L338" s="6" t="s">
        <v>1618</v>
      </c>
      <c r="M338">
        <v>10</v>
      </c>
      <c r="N338">
        <v>10</v>
      </c>
      <c r="O338"/>
      <c r="P338"/>
      <c r="Q338"/>
      <c r="R338"/>
      <c r="S338">
        <v>12</v>
      </c>
      <c r="T338">
        <v>12</v>
      </c>
      <c r="U338" s="6" t="s">
        <v>382</v>
      </c>
      <c r="V338" s="6" t="s">
        <v>382</v>
      </c>
      <c r="W338" t="s">
        <v>382</v>
      </c>
      <c r="X338" s="6">
        <v>1</v>
      </c>
      <c r="Y338"/>
      <c r="Z338"/>
      <c r="AA338"/>
      <c r="AB338"/>
      <c r="AC338"/>
      <c r="AD338"/>
      <c r="AE338"/>
      <c r="AF338"/>
      <c r="AG338"/>
      <c r="AH338" s="6" t="s">
        <v>1249</v>
      </c>
      <c r="AI338"/>
      <c r="AJ338"/>
      <c r="AK338" s="6">
        <v>1</v>
      </c>
      <c r="AL338" s="6">
        <v>90</v>
      </c>
      <c r="AM338" s="6">
        <v>99</v>
      </c>
      <c r="AN338"/>
      <c r="AO338"/>
      <c r="AP338" s="6" t="s">
        <v>176</v>
      </c>
      <c r="AQ338"/>
      <c r="AR338"/>
      <c r="AS338"/>
      <c r="AT338"/>
      <c r="AU338"/>
    </row>
    <row r="339" spans="1:47">
      <c r="A339" t="s">
        <v>1609</v>
      </c>
      <c r="B339" s="38" t="s">
        <v>37</v>
      </c>
      <c r="C339" s="39" t="s">
        <v>20</v>
      </c>
      <c r="D339" s="39" t="s">
        <v>21</v>
      </c>
      <c r="E339"/>
      <c r="F339" t="s">
        <v>1620</v>
      </c>
      <c r="G339" t="s">
        <v>1626</v>
      </c>
      <c r="H339" s="39">
        <v>64.849999999999994</v>
      </c>
      <c r="I339" s="46">
        <v>29.583333</v>
      </c>
      <c r="J339">
        <v>240</v>
      </c>
      <c r="K339" s="6" t="s">
        <v>1599</v>
      </c>
      <c r="L339" s="6" t="s">
        <v>1618</v>
      </c>
      <c r="M339">
        <v>10</v>
      </c>
      <c r="N339">
        <v>10</v>
      </c>
      <c r="O339"/>
      <c r="P339"/>
      <c r="Q339"/>
      <c r="R339"/>
      <c r="S339">
        <v>12</v>
      </c>
      <c r="T339">
        <v>12</v>
      </c>
      <c r="U339" s="6" t="s">
        <v>382</v>
      </c>
      <c r="V339" s="6" t="s">
        <v>382</v>
      </c>
      <c r="W339" t="s">
        <v>382</v>
      </c>
      <c r="X339" s="6">
        <v>31</v>
      </c>
      <c r="Y339"/>
      <c r="Z339"/>
      <c r="AA339"/>
      <c r="AB339"/>
      <c r="AC339"/>
      <c r="AD339"/>
      <c r="AE339"/>
      <c r="AF339"/>
      <c r="AG339"/>
      <c r="AH339" s="6" t="s">
        <v>1249</v>
      </c>
      <c r="AI339"/>
      <c r="AJ339"/>
      <c r="AK339" s="6">
        <v>1</v>
      </c>
      <c r="AL339" s="6">
        <v>84</v>
      </c>
      <c r="AM339" s="6">
        <v>90</v>
      </c>
      <c r="AN339"/>
      <c r="AO339"/>
      <c r="AP339" s="6" t="s">
        <v>176</v>
      </c>
      <c r="AQ339"/>
      <c r="AR339"/>
      <c r="AS339"/>
      <c r="AT339"/>
      <c r="AU339"/>
    </row>
    <row r="340" spans="1:47">
      <c r="A340" t="s">
        <v>1609</v>
      </c>
      <c r="B340" s="38" t="s">
        <v>37</v>
      </c>
      <c r="C340" s="39" t="s">
        <v>20</v>
      </c>
      <c r="D340" s="39" t="s">
        <v>21</v>
      </c>
      <c r="E340"/>
      <c r="F340" t="s">
        <v>1621</v>
      </c>
      <c r="G340" t="s">
        <v>1626</v>
      </c>
      <c r="H340" s="39">
        <v>60.35</v>
      </c>
      <c r="I340" s="46">
        <v>24.983332999999998</v>
      </c>
      <c r="J340">
        <v>60</v>
      </c>
      <c r="K340" s="6" t="s">
        <v>1599</v>
      </c>
      <c r="L340" s="6" t="s">
        <v>1618</v>
      </c>
      <c r="M340">
        <v>10</v>
      </c>
      <c r="N340">
        <v>10</v>
      </c>
      <c r="O340"/>
      <c r="P340"/>
      <c r="Q340"/>
      <c r="R340"/>
      <c r="S340">
        <v>12</v>
      </c>
      <c r="T340">
        <v>12</v>
      </c>
      <c r="U340" s="6" t="s">
        <v>382</v>
      </c>
      <c r="V340" s="6" t="s">
        <v>382</v>
      </c>
      <c r="W340" t="s">
        <v>382</v>
      </c>
      <c r="X340" s="6">
        <v>1</v>
      </c>
      <c r="Y340"/>
      <c r="Z340"/>
      <c r="AA340"/>
      <c r="AB340"/>
      <c r="AC340"/>
      <c r="AD340"/>
      <c r="AE340"/>
      <c r="AF340"/>
      <c r="AG340"/>
      <c r="AH340" s="6" t="s">
        <v>1249</v>
      </c>
      <c r="AI340"/>
      <c r="AJ340"/>
      <c r="AK340" s="6">
        <v>1</v>
      </c>
      <c r="AL340" s="6">
        <v>83</v>
      </c>
      <c r="AM340" s="6">
        <v>97</v>
      </c>
      <c r="AN340"/>
      <c r="AO340"/>
      <c r="AP340" s="6" t="s">
        <v>176</v>
      </c>
      <c r="AQ340"/>
      <c r="AR340"/>
      <c r="AS340"/>
      <c r="AT340"/>
      <c r="AU340"/>
    </row>
    <row r="341" spans="1:47">
      <c r="A341" t="s">
        <v>1609</v>
      </c>
      <c r="B341" s="38" t="s">
        <v>37</v>
      </c>
      <c r="C341" s="39" t="s">
        <v>20</v>
      </c>
      <c r="D341" s="39" t="s">
        <v>21</v>
      </c>
      <c r="E341"/>
      <c r="F341" t="s">
        <v>1621</v>
      </c>
      <c r="G341" t="s">
        <v>1626</v>
      </c>
      <c r="H341" s="39">
        <v>60.35</v>
      </c>
      <c r="I341" s="46">
        <v>24.983332999999998</v>
      </c>
      <c r="J341">
        <v>60</v>
      </c>
      <c r="K341" s="6" t="s">
        <v>1599</v>
      </c>
      <c r="L341" s="6" t="s">
        <v>1618</v>
      </c>
      <c r="M341">
        <v>10</v>
      </c>
      <c r="N341">
        <v>10</v>
      </c>
      <c r="O341"/>
      <c r="P341"/>
      <c r="Q341"/>
      <c r="R341"/>
      <c r="S341">
        <v>12</v>
      </c>
      <c r="T341">
        <v>12</v>
      </c>
      <c r="U341" s="6" t="s">
        <v>382</v>
      </c>
      <c r="V341" s="6" t="s">
        <v>382</v>
      </c>
      <c r="W341" t="s">
        <v>382</v>
      </c>
      <c r="X341" s="6">
        <v>31</v>
      </c>
      <c r="Y341"/>
      <c r="Z341"/>
      <c r="AA341"/>
      <c r="AB341"/>
      <c r="AC341"/>
      <c r="AD341"/>
      <c r="AE341"/>
      <c r="AF341"/>
      <c r="AG341"/>
      <c r="AH341" s="6" t="s">
        <v>1249</v>
      </c>
      <c r="AI341"/>
      <c r="AJ341"/>
      <c r="AK341" s="6">
        <v>1</v>
      </c>
      <c r="AL341" s="6">
        <v>84</v>
      </c>
      <c r="AM341" s="6">
        <v>70</v>
      </c>
      <c r="AN341"/>
      <c r="AO341"/>
      <c r="AP341" s="6" t="s">
        <v>176</v>
      </c>
      <c r="AQ341"/>
      <c r="AR341"/>
      <c r="AS341"/>
      <c r="AT341"/>
      <c r="AU341"/>
    </row>
    <row r="342" spans="1:47">
      <c r="A342" t="s">
        <v>1609</v>
      </c>
      <c r="B342" s="38" t="s">
        <v>37</v>
      </c>
      <c r="C342" s="39" t="s">
        <v>20</v>
      </c>
      <c r="D342" s="39" t="s">
        <v>21</v>
      </c>
      <c r="E342"/>
      <c r="F342" t="s">
        <v>1620</v>
      </c>
      <c r="G342" t="s">
        <v>1626</v>
      </c>
      <c r="H342" s="39">
        <v>64.849999999999994</v>
      </c>
      <c r="I342" s="46">
        <v>29.583333</v>
      </c>
      <c r="J342">
        <v>240</v>
      </c>
      <c r="K342" s="6" t="s">
        <v>1599</v>
      </c>
      <c r="L342" s="6" t="s">
        <v>1622</v>
      </c>
      <c r="M342">
        <v>10</v>
      </c>
      <c r="N342">
        <v>10</v>
      </c>
      <c r="O342"/>
      <c r="P342"/>
      <c r="Q342"/>
      <c r="R342"/>
      <c r="S342">
        <v>6</v>
      </c>
      <c r="T342">
        <v>18</v>
      </c>
      <c r="U342" s="6" t="s">
        <v>382</v>
      </c>
      <c r="V342" s="6" t="s">
        <v>382</v>
      </c>
      <c r="W342" t="s">
        <v>382</v>
      </c>
      <c r="X342" s="6">
        <v>1</v>
      </c>
      <c r="Y342"/>
      <c r="Z342"/>
      <c r="AA342"/>
      <c r="AB342"/>
      <c r="AC342"/>
      <c r="AD342"/>
      <c r="AE342"/>
      <c r="AF342"/>
      <c r="AG342"/>
      <c r="AH342" s="6" t="s">
        <v>1249</v>
      </c>
      <c r="AI342"/>
      <c r="AJ342"/>
      <c r="AK342" s="6">
        <v>1</v>
      </c>
      <c r="AL342" s="6">
        <v>79</v>
      </c>
      <c r="AM342" s="6">
        <v>97</v>
      </c>
      <c r="AN342"/>
      <c r="AO342"/>
      <c r="AP342" s="6" t="s">
        <v>176</v>
      </c>
      <c r="AQ342"/>
      <c r="AR342"/>
      <c r="AS342"/>
      <c r="AT342"/>
      <c r="AU342"/>
    </row>
    <row r="343" spans="1:47">
      <c r="A343" t="s">
        <v>1609</v>
      </c>
      <c r="B343" s="38" t="s">
        <v>37</v>
      </c>
      <c r="C343" s="39" t="s">
        <v>20</v>
      </c>
      <c r="D343" s="39" t="s">
        <v>21</v>
      </c>
      <c r="E343"/>
      <c r="F343" t="s">
        <v>1620</v>
      </c>
      <c r="G343" t="s">
        <v>1626</v>
      </c>
      <c r="H343" s="39">
        <v>64.849999999999994</v>
      </c>
      <c r="I343" s="46">
        <v>29.583333</v>
      </c>
      <c r="J343">
        <v>240</v>
      </c>
      <c r="K343" s="6" t="s">
        <v>1599</v>
      </c>
      <c r="L343" s="6" t="s">
        <v>1622</v>
      </c>
      <c r="M343">
        <v>10</v>
      </c>
      <c r="N343">
        <v>10</v>
      </c>
      <c r="O343"/>
      <c r="P343"/>
      <c r="Q343"/>
      <c r="R343"/>
      <c r="S343">
        <v>6</v>
      </c>
      <c r="T343">
        <v>18</v>
      </c>
      <c r="U343" s="6" t="s">
        <v>382</v>
      </c>
      <c r="V343" s="6" t="s">
        <v>382</v>
      </c>
      <c r="W343" t="s">
        <v>382</v>
      </c>
      <c r="X343" s="6">
        <v>31</v>
      </c>
      <c r="Y343"/>
      <c r="Z343"/>
      <c r="AA343"/>
      <c r="AB343"/>
      <c r="AC343"/>
      <c r="AD343"/>
      <c r="AE343"/>
      <c r="AF343"/>
      <c r="AG343"/>
      <c r="AH343" s="6" t="s">
        <v>1249</v>
      </c>
      <c r="AI343"/>
      <c r="AJ343"/>
      <c r="AK343" s="6">
        <v>1</v>
      </c>
      <c r="AL343" s="6">
        <v>70</v>
      </c>
      <c r="AM343" s="6">
        <v>90</v>
      </c>
      <c r="AN343"/>
      <c r="AO343"/>
      <c r="AP343" s="6" t="s">
        <v>176</v>
      </c>
      <c r="AQ343"/>
      <c r="AR343"/>
      <c r="AS343"/>
      <c r="AT343"/>
      <c r="AU343"/>
    </row>
    <row r="344" spans="1:47">
      <c r="A344" t="s">
        <v>1609</v>
      </c>
      <c r="B344" s="38" t="s">
        <v>37</v>
      </c>
      <c r="C344" s="39" t="s">
        <v>20</v>
      </c>
      <c r="D344" s="39" t="s">
        <v>21</v>
      </c>
      <c r="E344"/>
      <c r="F344" t="s">
        <v>1621</v>
      </c>
      <c r="G344" t="s">
        <v>1626</v>
      </c>
      <c r="H344" s="39">
        <v>60.35</v>
      </c>
      <c r="I344" s="46">
        <v>24.983332999999998</v>
      </c>
      <c r="J344">
        <v>60</v>
      </c>
      <c r="K344" s="6" t="s">
        <v>1599</v>
      </c>
      <c r="L344" s="6" t="s">
        <v>1622</v>
      </c>
      <c r="M344">
        <v>10</v>
      </c>
      <c r="N344">
        <v>10</v>
      </c>
      <c r="O344"/>
      <c r="P344"/>
      <c r="Q344"/>
      <c r="R344"/>
      <c r="S344">
        <v>6</v>
      </c>
      <c r="T344">
        <v>18</v>
      </c>
      <c r="U344" s="6" t="s">
        <v>382</v>
      </c>
      <c r="V344" s="6" t="s">
        <v>382</v>
      </c>
      <c r="W344" t="s">
        <v>382</v>
      </c>
      <c r="X344" s="6">
        <v>1</v>
      </c>
      <c r="Y344"/>
      <c r="Z344"/>
      <c r="AA344"/>
      <c r="AB344"/>
      <c r="AC344"/>
      <c r="AD344"/>
      <c r="AE344"/>
      <c r="AF344"/>
      <c r="AG344"/>
      <c r="AH344" s="6" t="s">
        <v>1249</v>
      </c>
      <c r="AI344"/>
      <c r="AJ344"/>
      <c r="AK344" s="6">
        <v>1</v>
      </c>
      <c r="AL344" s="6">
        <v>73</v>
      </c>
      <c r="AM344" s="6">
        <v>100</v>
      </c>
      <c r="AN344"/>
      <c r="AO344"/>
      <c r="AP344" s="6" t="s">
        <v>176</v>
      </c>
      <c r="AQ344"/>
      <c r="AR344"/>
      <c r="AS344"/>
      <c r="AT344"/>
      <c r="AU344"/>
    </row>
    <row r="345" spans="1:47">
      <c r="A345" t="s">
        <v>1609</v>
      </c>
      <c r="B345" s="38" t="s">
        <v>37</v>
      </c>
      <c r="C345" s="39" t="s">
        <v>20</v>
      </c>
      <c r="D345" s="39" t="s">
        <v>21</v>
      </c>
      <c r="E345"/>
      <c r="F345" t="s">
        <v>1621</v>
      </c>
      <c r="G345" t="s">
        <v>1626</v>
      </c>
      <c r="H345" s="39">
        <v>60.35</v>
      </c>
      <c r="I345" s="46">
        <v>24.983332999999998</v>
      </c>
      <c r="J345">
        <v>60</v>
      </c>
      <c r="K345" s="6" t="s">
        <v>1599</v>
      </c>
      <c r="L345" s="6" t="s">
        <v>1622</v>
      </c>
      <c r="M345">
        <v>10</v>
      </c>
      <c r="N345">
        <v>10</v>
      </c>
      <c r="O345"/>
      <c r="P345"/>
      <c r="Q345"/>
      <c r="R345"/>
      <c r="S345">
        <v>6</v>
      </c>
      <c r="T345">
        <v>18</v>
      </c>
      <c r="U345" s="6" t="s">
        <v>382</v>
      </c>
      <c r="V345" s="6" t="s">
        <v>382</v>
      </c>
      <c r="W345" t="s">
        <v>382</v>
      </c>
      <c r="X345" s="6">
        <v>31</v>
      </c>
      <c r="Y345"/>
      <c r="Z345"/>
      <c r="AA345"/>
      <c r="AB345"/>
      <c r="AC345"/>
      <c r="AD345"/>
      <c r="AE345"/>
      <c r="AF345"/>
      <c r="AG345"/>
      <c r="AH345" s="6" t="s">
        <v>1249</v>
      </c>
      <c r="AI345"/>
      <c r="AJ345"/>
      <c r="AK345" s="6">
        <v>1</v>
      </c>
      <c r="AL345" s="6">
        <v>80</v>
      </c>
      <c r="AM345" s="6">
        <v>90</v>
      </c>
      <c r="AN345"/>
      <c r="AO345"/>
      <c r="AP345" s="6" t="s">
        <v>176</v>
      </c>
      <c r="AQ345"/>
      <c r="AR345"/>
      <c r="AS345"/>
      <c r="AT345"/>
      <c r="AU345"/>
    </row>
    <row r="346" spans="1:47">
      <c r="A346" t="s">
        <v>1609</v>
      </c>
      <c r="B346" s="38" t="s">
        <v>38</v>
      </c>
      <c r="C346" s="39" t="s">
        <v>20</v>
      </c>
      <c r="D346" s="39" t="s">
        <v>21</v>
      </c>
      <c r="E346"/>
      <c r="F346" t="s">
        <v>1620</v>
      </c>
      <c r="G346" t="s">
        <v>1626</v>
      </c>
      <c r="H346" s="39">
        <v>64.849999999999994</v>
      </c>
      <c r="I346" s="46">
        <v>29.583333</v>
      </c>
      <c r="J346">
        <v>240</v>
      </c>
      <c r="K346" s="6" t="s">
        <v>1599</v>
      </c>
      <c r="L346" s="6" t="s">
        <v>1622</v>
      </c>
      <c r="M346">
        <v>10</v>
      </c>
      <c r="N346">
        <v>10</v>
      </c>
      <c r="O346"/>
      <c r="P346"/>
      <c r="Q346"/>
      <c r="R346"/>
      <c r="S346">
        <v>6</v>
      </c>
      <c r="T346">
        <v>18</v>
      </c>
      <c r="U346" s="6" t="s">
        <v>382</v>
      </c>
      <c r="V346" s="6" t="s">
        <v>382</v>
      </c>
      <c r="W346" t="s">
        <v>382</v>
      </c>
      <c r="X346" s="6">
        <v>36</v>
      </c>
      <c r="Y346"/>
      <c r="Z346"/>
      <c r="AA346"/>
      <c r="AB346"/>
      <c r="AC346"/>
      <c r="AD346"/>
      <c r="AE346"/>
      <c r="AF346"/>
      <c r="AG346"/>
      <c r="AH346" s="6" t="s">
        <v>1249</v>
      </c>
      <c r="AI346"/>
      <c r="AJ346"/>
      <c r="AK346" s="6">
        <v>1</v>
      </c>
      <c r="AL346" s="6">
        <v>79</v>
      </c>
      <c r="AM346" s="6">
        <v>97</v>
      </c>
      <c r="AN346"/>
      <c r="AO346"/>
      <c r="AP346" s="6" t="s">
        <v>1623</v>
      </c>
      <c r="AQ346"/>
      <c r="AR346"/>
      <c r="AS346"/>
      <c r="AT346"/>
      <c r="AU346"/>
    </row>
    <row r="347" spans="1:47">
      <c r="A347" t="s">
        <v>1609</v>
      </c>
      <c r="B347" s="38" t="s">
        <v>38</v>
      </c>
      <c r="C347" s="39" t="s">
        <v>20</v>
      </c>
      <c r="D347" s="39" t="s">
        <v>21</v>
      </c>
      <c r="E347"/>
      <c r="F347" t="s">
        <v>1620</v>
      </c>
      <c r="G347" t="s">
        <v>1626</v>
      </c>
      <c r="H347" s="39">
        <v>64.849999999999994</v>
      </c>
      <c r="I347" s="46">
        <v>29.583333</v>
      </c>
      <c r="J347">
        <v>240</v>
      </c>
      <c r="K347" s="6" t="s">
        <v>1599</v>
      </c>
      <c r="L347" s="6" t="s">
        <v>1622</v>
      </c>
      <c r="M347">
        <v>10</v>
      </c>
      <c r="N347">
        <v>10</v>
      </c>
      <c r="O347"/>
      <c r="P347"/>
      <c r="Q347"/>
      <c r="R347"/>
      <c r="S347">
        <v>6</v>
      </c>
      <c r="T347">
        <v>18</v>
      </c>
      <c r="U347" s="6" t="s">
        <v>382</v>
      </c>
      <c r="V347" s="6" t="s">
        <v>382</v>
      </c>
      <c r="W347" t="s">
        <v>382</v>
      </c>
      <c r="X347" s="6">
        <v>49</v>
      </c>
      <c r="Y347"/>
      <c r="Z347"/>
      <c r="AA347"/>
      <c r="AB347"/>
      <c r="AC347"/>
      <c r="AD347"/>
      <c r="AE347"/>
      <c r="AF347"/>
      <c r="AG347"/>
      <c r="AH347" s="6" t="s">
        <v>1249</v>
      </c>
      <c r="AI347"/>
      <c r="AJ347"/>
      <c r="AK347" s="6">
        <v>1</v>
      </c>
      <c r="AL347" s="6">
        <v>70</v>
      </c>
      <c r="AM347" s="6">
        <v>20</v>
      </c>
      <c r="AN347"/>
      <c r="AO347"/>
      <c r="AP347" s="6" t="s">
        <v>1623</v>
      </c>
      <c r="AQ347"/>
      <c r="AR347"/>
      <c r="AS347"/>
      <c r="AT347"/>
      <c r="AU347"/>
    </row>
    <row r="348" spans="1:47">
      <c r="A348" t="s">
        <v>1609</v>
      </c>
      <c r="B348" s="38" t="s">
        <v>38</v>
      </c>
      <c r="C348" s="39" t="s">
        <v>20</v>
      </c>
      <c r="D348" s="39" t="s">
        <v>21</v>
      </c>
      <c r="E348"/>
      <c r="F348" t="s">
        <v>1621</v>
      </c>
      <c r="G348" t="s">
        <v>1626</v>
      </c>
      <c r="H348" s="39">
        <v>60.35</v>
      </c>
      <c r="I348" s="46">
        <v>24.983332999999998</v>
      </c>
      <c r="J348">
        <v>60</v>
      </c>
      <c r="K348" s="6" t="s">
        <v>1599</v>
      </c>
      <c r="L348" s="6" t="s">
        <v>1622</v>
      </c>
      <c r="M348">
        <v>10</v>
      </c>
      <c r="N348">
        <v>10</v>
      </c>
      <c r="O348"/>
      <c r="P348"/>
      <c r="Q348"/>
      <c r="R348"/>
      <c r="S348">
        <v>6</v>
      </c>
      <c r="T348">
        <v>18</v>
      </c>
      <c r="U348" s="6" t="s">
        <v>382</v>
      </c>
      <c r="V348" s="6" t="s">
        <v>382</v>
      </c>
      <c r="W348" t="s">
        <v>382</v>
      </c>
      <c r="X348" s="6">
        <v>36</v>
      </c>
      <c r="Y348"/>
      <c r="Z348"/>
      <c r="AA348"/>
      <c r="AB348"/>
      <c r="AC348"/>
      <c r="AD348"/>
      <c r="AE348"/>
      <c r="AF348"/>
      <c r="AG348"/>
      <c r="AH348" s="6" t="s">
        <v>1249</v>
      </c>
      <c r="AI348"/>
      <c r="AJ348"/>
      <c r="AK348" s="6">
        <v>1</v>
      </c>
      <c r="AL348" s="6">
        <v>73</v>
      </c>
      <c r="AM348" s="6">
        <v>100</v>
      </c>
      <c r="AN348"/>
      <c r="AO348"/>
      <c r="AP348" s="6" t="s">
        <v>1623</v>
      </c>
      <c r="AQ348"/>
      <c r="AR348"/>
      <c r="AS348"/>
      <c r="AT348"/>
      <c r="AU348"/>
    </row>
    <row r="349" spans="1:47">
      <c r="A349" t="s">
        <v>1609</v>
      </c>
      <c r="B349" s="38" t="s">
        <v>38</v>
      </c>
      <c r="C349" s="39" t="s">
        <v>20</v>
      </c>
      <c r="D349" s="39" t="s">
        <v>21</v>
      </c>
      <c r="E349"/>
      <c r="F349" t="s">
        <v>1621</v>
      </c>
      <c r="G349" t="s">
        <v>1626</v>
      </c>
      <c r="H349" s="39">
        <v>60.35</v>
      </c>
      <c r="I349" s="46">
        <v>24.983332999999998</v>
      </c>
      <c r="J349">
        <v>60</v>
      </c>
      <c r="K349" s="6" t="s">
        <v>1599</v>
      </c>
      <c r="L349" s="6" t="s">
        <v>1622</v>
      </c>
      <c r="M349">
        <v>10</v>
      </c>
      <c r="N349">
        <v>10</v>
      </c>
      <c r="O349"/>
      <c r="P349"/>
      <c r="Q349"/>
      <c r="R349"/>
      <c r="S349">
        <v>6</v>
      </c>
      <c r="T349">
        <v>18</v>
      </c>
      <c r="U349" s="6" t="s">
        <v>382</v>
      </c>
      <c r="V349" s="6" t="s">
        <v>382</v>
      </c>
      <c r="W349" t="s">
        <v>382</v>
      </c>
      <c r="X349" s="6">
        <v>49</v>
      </c>
      <c r="Y349"/>
      <c r="Z349"/>
      <c r="AA349"/>
      <c r="AB349"/>
      <c r="AC349"/>
      <c r="AD349"/>
      <c r="AE349"/>
      <c r="AF349"/>
      <c r="AG349"/>
      <c r="AH349" s="6" t="s">
        <v>1249</v>
      </c>
      <c r="AI349"/>
      <c r="AJ349"/>
      <c r="AK349" s="6">
        <v>1</v>
      </c>
      <c r="AL349" s="6">
        <v>80</v>
      </c>
      <c r="AM349" s="6">
        <v>50</v>
      </c>
      <c r="AN349"/>
      <c r="AO349"/>
      <c r="AP349" s="6" t="s">
        <v>1623</v>
      </c>
      <c r="AQ349"/>
      <c r="AR349"/>
      <c r="AS349"/>
      <c r="AT349"/>
      <c r="AU349"/>
    </row>
    <row r="350" spans="1:47">
      <c r="A350" t="s">
        <v>1609</v>
      </c>
      <c r="B350" s="38" t="s">
        <v>38</v>
      </c>
      <c r="C350" s="39" t="s">
        <v>20</v>
      </c>
      <c r="D350" s="39" t="s">
        <v>21</v>
      </c>
      <c r="E350"/>
      <c r="F350" t="s">
        <v>1620</v>
      </c>
      <c r="G350" t="s">
        <v>1626</v>
      </c>
      <c r="H350" s="39">
        <v>64.849999999999994</v>
      </c>
      <c r="I350" s="46">
        <v>29.583333</v>
      </c>
      <c r="J350">
        <v>240</v>
      </c>
      <c r="K350" s="6" t="s">
        <v>1599</v>
      </c>
      <c r="L350" s="6" t="s">
        <v>1624</v>
      </c>
      <c r="M350">
        <v>10</v>
      </c>
      <c r="N350">
        <v>10</v>
      </c>
      <c r="O350"/>
      <c r="P350"/>
      <c r="Q350"/>
      <c r="R350"/>
      <c r="S350" t="s">
        <v>382</v>
      </c>
      <c r="T350" t="s">
        <v>382</v>
      </c>
      <c r="U350" s="6" t="s">
        <v>382</v>
      </c>
      <c r="V350" s="6" t="s">
        <v>382</v>
      </c>
      <c r="W350" t="s">
        <v>382</v>
      </c>
      <c r="X350" s="6">
        <v>36</v>
      </c>
      <c r="Y350"/>
      <c r="Z350"/>
      <c r="AA350"/>
      <c r="AB350"/>
      <c r="AC350"/>
      <c r="AD350"/>
      <c r="AE350"/>
      <c r="AF350"/>
      <c r="AG350"/>
      <c r="AH350" s="6" t="s">
        <v>1249</v>
      </c>
      <c r="AI350"/>
      <c r="AJ350"/>
      <c r="AK350" s="6">
        <v>1</v>
      </c>
      <c r="AL350" s="6">
        <v>97</v>
      </c>
      <c r="AM350" s="6">
        <v>100</v>
      </c>
      <c r="AN350"/>
      <c r="AO350"/>
      <c r="AP350" s="6" t="s">
        <v>1623</v>
      </c>
      <c r="AQ350"/>
      <c r="AR350"/>
      <c r="AS350"/>
      <c r="AT350"/>
      <c r="AU350"/>
    </row>
    <row r="351" spans="1:47">
      <c r="A351" t="s">
        <v>1609</v>
      </c>
      <c r="B351" s="38" t="s">
        <v>38</v>
      </c>
      <c r="C351" s="39" t="s">
        <v>20</v>
      </c>
      <c r="D351" s="39" t="s">
        <v>21</v>
      </c>
      <c r="E351"/>
      <c r="F351" t="s">
        <v>1620</v>
      </c>
      <c r="G351" t="s">
        <v>1626</v>
      </c>
      <c r="H351" s="39">
        <v>64.849999999999994</v>
      </c>
      <c r="I351" s="46">
        <v>29.583333</v>
      </c>
      <c r="J351">
        <v>240</v>
      </c>
      <c r="K351" s="6" t="s">
        <v>1599</v>
      </c>
      <c r="L351" s="6" t="s">
        <v>1624</v>
      </c>
      <c r="M351">
        <v>10</v>
      </c>
      <c r="N351">
        <v>10</v>
      </c>
      <c r="O351"/>
      <c r="P351"/>
      <c r="Q351"/>
      <c r="R351"/>
      <c r="S351" t="s">
        <v>382</v>
      </c>
      <c r="T351" t="s">
        <v>382</v>
      </c>
      <c r="U351" s="6" t="s">
        <v>382</v>
      </c>
      <c r="V351" s="6" t="s">
        <v>382</v>
      </c>
      <c r="W351" t="s">
        <v>382</v>
      </c>
      <c r="X351" s="6">
        <v>49</v>
      </c>
      <c r="Y351"/>
      <c r="Z351"/>
      <c r="AA351"/>
      <c r="AB351"/>
      <c r="AC351"/>
      <c r="AD351"/>
      <c r="AE351"/>
      <c r="AF351"/>
      <c r="AG351"/>
      <c r="AH351" s="6" t="s">
        <v>1249</v>
      </c>
      <c r="AI351"/>
      <c r="AJ351"/>
      <c r="AK351" s="6">
        <v>1</v>
      </c>
      <c r="AL351" s="6">
        <v>77</v>
      </c>
      <c r="AM351" s="6">
        <v>20</v>
      </c>
      <c r="AN351"/>
      <c r="AO351"/>
      <c r="AP351" s="6" t="s">
        <v>1623</v>
      </c>
      <c r="AQ351"/>
      <c r="AR351"/>
      <c r="AS351"/>
      <c r="AT351"/>
      <c r="AU351"/>
    </row>
    <row r="352" spans="1:47">
      <c r="A352" t="s">
        <v>1609</v>
      </c>
      <c r="B352" s="38" t="s">
        <v>38</v>
      </c>
      <c r="C352" s="39" t="s">
        <v>20</v>
      </c>
      <c r="D352" s="39" t="s">
        <v>21</v>
      </c>
      <c r="E352"/>
      <c r="F352" t="s">
        <v>1621</v>
      </c>
      <c r="G352" t="s">
        <v>1626</v>
      </c>
      <c r="H352" s="39">
        <v>60.35</v>
      </c>
      <c r="I352" s="46">
        <v>24.983332999999998</v>
      </c>
      <c r="J352">
        <v>60</v>
      </c>
      <c r="K352" s="6" t="s">
        <v>1599</v>
      </c>
      <c r="L352" s="6" t="s">
        <v>1624</v>
      </c>
      <c r="M352">
        <v>10</v>
      </c>
      <c r="N352">
        <v>10</v>
      </c>
      <c r="O352"/>
      <c r="P352"/>
      <c r="Q352"/>
      <c r="R352"/>
      <c r="S352" t="s">
        <v>382</v>
      </c>
      <c r="T352" t="s">
        <v>382</v>
      </c>
      <c r="U352" s="6" t="s">
        <v>382</v>
      </c>
      <c r="V352" s="6" t="s">
        <v>382</v>
      </c>
      <c r="W352" t="s">
        <v>382</v>
      </c>
      <c r="X352" s="6">
        <v>36</v>
      </c>
      <c r="Y352"/>
      <c r="Z352"/>
      <c r="AA352"/>
      <c r="AB352"/>
      <c r="AC352"/>
      <c r="AD352"/>
      <c r="AE352"/>
      <c r="AF352"/>
      <c r="AG352"/>
      <c r="AH352" s="6" t="s">
        <v>1249</v>
      </c>
      <c r="AI352"/>
      <c r="AJ352"/>
      <c r="AK352" s="6">
        <v>1</v>
      </c>
      <c r="AL352" s="6">
        <v>97</v>
      </c>
      <c r="AM352" s="6">
        <v>95</v>
      </c>
      <c r="AN352"/>
      <c r="AO352"/>
      <c r="AP352" s="6" t="s">
        <v>1623</v>
      </c>
      <c r="AQ352"/>
      <c r="AR352"/>
      <c r="AS352"/>
      <c r="AT352"/>
      <c r="AU352"/>
    </row>
    <row r="353" spans="1:47">
      <c r="A353" t="s">
        <v>1609</v>
      </c>
      <c r="B353" s="38" t="s">
        <v>38</v>
      </c>
      <c r="C353" s="39" t="s">
        <v>20</v>
      </c>
      <c r="D353" s="39" t="s">
        <v>21</v>
      </c>
      <c r="E353"/>
      <c r="F353" t="s">
        <v>1621</v>
      </c>
      <c r="G353" t="s">
        <v>1626</v>
      </c>
      <c r="H353" s="39">
        <v>60.35</v>
      </c>
      <c r="I353" s="46">
        <v>24.983332999999998</v>
      </c>
      <c r="J353">
        <v>60</v>
      </c>
      <c r="K353" s="6" t="s">
        <v>1599</v>
      </c>
      <c r="L353" s="6" t="s">
        <v>1624</v>
      </c>
      <c r="M353">
        <v>10</v>
      </c>
      <c r="N353">
        <v>10</v>
      </c>
      <c r="O353"/>
      <c r="P353"/>
      <c r="Q353"/>
      <c r="R353"/>
      <c r="S353" t="s">
        <v>382</v>
      </c>
      <c r="T353" t="s">
        <v>382</v>
      </c>
      <c r="U353" s="6" t="s">
        <v>382</v>
      </c>
      <c r="V353" s="6" t="s">
        <v>382</v>
      </c>
      <c r="W353" t="s">
        <v>382</v>
      </c>
      <c r="X353" s="6">
        <v>49</v>
      </c>
      <c r="Y353"/>
      <c r="Z353"/>
      <c r="AA353"/>
      <c r="AB353"/>
      <c r="AC353"/>
      <c r="AD353"/>
      <c r="AE353"/>
      <c r="AF353"/>
      <c r="AG353"/>
      <c r="AH353" s="6" t="s">
        <v>1249</v>
      </c>
      <c r="AI353"/>
      <c r="AJ353"/>
      <c r="AK353" s="6">
        <v>1</v>
      </c>
      <c r="AL353" s="6">
        <v>84</v>
      </c>
      <c r="AM353" s="6">
        <v>50</v>
      </c>
      <c r="AN353"/>
      <c r="AO353"/>
      <c r="AP353" s="6" t="s">
        <v>1623</v>
      </c>
      <c r="AQ353"/>
      <c r="AR353"/>
      <c r="AS353"/>
      <c r="AT353"/>
      <c r="AU353"/>
    </row>
    <row r="354" spans="1:47">
      <c r="A354" t="s">
        <v>1609</v>
      </c>
      <c r="B354" s="38" t="s">
        <v>38</v>
      </c>
      <c r="C354" s="39" t="s">
        <v>20</v>
      </c>
      <c r="D354" s="39" t="s">
        <v>21</v>
      </c>
      <c r="E354"/>
      <c r="F354" t="s">
        <v>1620</v>
      </c>
      <c r="G354" t="s">
        <v>1625</v>
      </c>
      <c r="H354" s="39">
        <v>64.849999999999994</v>
      </c>
      <c r="I354" s="46">
        <v>29.583333</v>
      </c>
      <c r="J354">
        <v>240</v>
      </c>
      <c r="K354" s="6" t="s">
        <v>1599</v>
      </c>
      <c r="L354" s="6" t="s">
        <v>1622</v>
      </c>
      <c r="M354">
        <v>10</v>
      </c>
      <c r="N354">
        <v>10</v>
      </c>
      <c r="O354"/>
      <c r="P354"/>
      <c r="Q354"/>
      <c r="R354"/>
      <c r="S354">
        <v>6</v>
      </c>
      <c r="T354">
        <v>18</v>
      </c>
      <c r="U354" s="6" t="s">
        <v>382</v>
      </c>
      <c r="V354" s="6" t="s">
        <v>382</v>
      </c>
      <c r="W354" t="s">
        <v>382</v>
      </c>
      <c r="X354" s="6">
        <v>36</v>
      </c>
      <c r="Y354"/>
      <c r="Z354"/>
      <c r="AA354"/>
      <c r="AB354"/>
      <c r="AC354"/>
      <c r="AD354"/>
      <c r="AE354"/>
      <c r="AF354"/>
      <c r="AG354"/>
      <c r="AH354" s="6" t="s">
        <v>1249</v>
      </c>
      <c r="AI354"/>
      <c r="AJ354"/>
      <c r="AK354" s="6">
        <v>1</v>
      </c>
      <c r="AL354" s="6">
        <v>83</v>
      </c>
      <c r="AM354" s="6">
        <v>81</v>
      </c>
      <c r="AN354"/>
      <c r="AO354"/>
      <c r="AP354" s="6" t="s">
        <v>1623</v>
      </c>
      <c r="AQ354"/>
      <c r="AR354"/>
      <c r="AS354"/>
      <c r="AT354"/>
      <c r="AU354"/>
    </row>
    <row r="355" spans="1:47">
      <c r="A355" t="s">
        <v>1609</v>
      </c>
      <c r="B355" s="38" t="s">
        <v>38</v>
      </c>
      <c r="C355" s="39" t="s">
        <v>20</v>
      </c>
      <c r="D355" s="39" t="s">
        <v>21</v>
      </c>
      <c r="E355"/>
      <c r="F355" t="s">
        <v>1620</v>
      </c>
      <c r="G355" t="s">
        <v>1625</v>
      </c>
      <c r="H355" s="39">
        <v>64.849999999999994</v>
      </c>
      <c r="I355" s="46">
        <v>29.583333</v>
      </c>
      <c r="J355">
        <v>240</v>
      </c>
      <c r="K355" s="6" t="s">
        <v>1599</v>
      </c>
      <c r="L355" s="6" t="s">
        <v>1622</v>
      </c>
      <c r="M355">
        <v>10</v>
      </c>
      <c r="N355">
        <v>10</v>
      </c>
      <c r="O355"/>
      <c r="P355"/>
      <c r="Q355"/>
      <c r="R355"/>
      <c r="S355">
        <v>6</v>
      </c>
      <c r="T355">
        <v>18</v>
      </c>
      <c r="U355" s="6" t="s">
        <v>382</v>
      </c>
      <c r="V355" s="6" t="s">
        <v>382</v>
      </c>
      <c r="W355" t="s">
        <v>382</v>
      </c>
      <c r="X355" s="6">
        <v>49</v>
      </c>
      <c r="Y355"/>
      <c r="Z355"/>
      <c r="AA355"/>
      <c r="AB355"/>
      <c r="AC355"/>
      <c r="AD355"/>
      <c r="AE355"/>
      <c r="AF355"/>
      <c r="AG355"/>
      <c r="AH355" s="6" t="s">
        <v>1249</v>
      </c>
      <c r="AI355"/>
      <c r="AJ355"/>
      <c r="AK355" s="6">
        <v>1</v>
      </c>
      <c r="AL355" s="6">
        <v>72</v>
      </c>
      <c r="AM355" s="6">
        <v>27</v>
      </c>
      <c r="AN355"/>
      <c r="AO355"/>
      <c r="AP355" s="6" t="s">
        <v>1623</v>
      </c>
      <c r="AQ355"/>
      <c r="AR355"/>
      <c r="AS355"/>
      <c r="AT355"/>
      <c r="AU355"/>
    </row>
    <row r="356" spans="1:47">
      <c r="A356" t="s">
        <v>1609</v>
      </c>
      <c r="B356" s="38" t="s">
        <v>38</v>
      </c>
      <c r="C356" s="39" t="s">
        <v>20</v>
      </c>
      <c r="D356" s="39" t="s">
        <v>21</v>
      </c>
      <c r="E356"/>
      <c r="F356" t="s">
        <v>1621</v>
      </c>
      <c r="G356" t="s">
        <v>1625</v>
      </c>
      <c r="H356" s="39">
        <v>60.35</v>
      </c>
      <c r="I356" s="46">
        <v>24.983332999999998</v>
      </c>
      <c r="J356">
        <v>60</v>
      </c>
      <c r="K356" s="6" t="s">
        <v>1599</v>
      </c>
      <c r="L356" s="6" t="s">
        <v>1622</v>
      </c>
      <c r="M356">
        <v>10</v>
      </c>
      <c r="N356">
        <v>10</v>
      </c>
      <c r="O356"/>
      <c r="P356"/>
      <c r="Q356"/>
      <c r="R356"/>
      <c r="S356">
        <v>6</v>
      </c>
      <c r="T356">
        <v>18</v>
      </c>
      <c r="U356" s="6" t="s">
        <v>382</v>
      </c>
      <c r="V356" s="6" t="s">
        <v>382</v>
      </c>
      <c r="W356" t="s">
        <v>382</v>
      </c>
      <c r="X356" s="6">
        <v>36</v>
      </c>
      <c r="Y356"/>
      <c r="Z356"/>
      <c r="AA356"/>
      <c r="AB356"/>
      <c r="AC356"/>
      <c r="AD356"/>
      <c r="AE356"/>
      <c r="AF356"/>
      <c r="AG356"/>
      <c r="AH356" s="6" t="s">
        <v>1249</v>
      </c>
      <c r="AI356"/>
      <c r="AJ356"/>
      <c r="AK356" s="6">
        <v>1</v>
      </c>
      <c r="AL356" s="6">
        <v>83</v>
      </c>
      <c r="AM356" s="6">
        <v>78</v>
      </c>
      <c r="AN356"/>
      <c r="AO356"/>
      <c r="AP356" s="6" t="s">
        <v>1623</v>
      </c>
      <c r="AQ356"/>
      <c r="AR356"/>
      <c r="AS356"/>
      <c r="AT356"/>
      <c r="AU356"/>
    </row>
    <row r="357" spans="1:47">
      <c r="A357" t="s">
        <v>1609</v>
      </c>
      <c r="B357" s="38" t="s">
        <v>38</v>
      </c>
      <c r="C357" s="39" t="s">
        <v>20</v>
      </c>
      <c r="D357" s="39" t="s">
        <v>21</v>
      </c>
      <c r="E357"/>
      <c r="F357" t="s">
        <v>1621</v>
      </c>
      <c r="G357" t="s">
        <v>1625</v>
      </c>
      <c r="H357" s="39">
        <v>60.35</v>
      </c>
      <c r="I357" s="46">
        <v>24.983332999999998</v>
      </c>
      <c r="J357">
        <v>60</v>
      </c>
      <c r="K357" s="6" t="s">
        <v>1599</v>
      </c>
      <c r="L357" s="6" t="s">
        <v>1622</v>
      </c>
      <c r="M357">
        <v>10</v>
      </c>
      <c r="N357">
        <v>10</v>
      </c>
      <c r="O357"/>
      <c r="P357"/>
      <c r="Q357"/>
      <c r="R357"/>
      <c r="S357">
        <v>6</v>
      </c>
      <c r="T357">
        <v>18</v>
      </c>
      <c r="U357" s="6" t="s">
        <v>382</v>
      </c>
      <c r="V357" s="6" t="s">
        <v>382</v>
      </c>
      <c r="W357" t="s">
        <v>382</v>
      </c>
      <c r="X357" s="6">
        <v>49</v>
      </c>
      <c r="Y357"/>
      <c r="Z357"/>
      <c r="AA357"/>
      <c r="AB357"/>
      <c r="AC357"/>
      <c r="AD357"/>
      <c r="AE357"/>
      <c r="AF357"/>
      <c r="AG357"/>
      <c r="AH357" s="6" t="s">
        <v>1249</v>
      </c>
      <c r="AI357"/>
      <c r="AJ357"/>
      <c r="AK357" s="6">
        <v>1</v>
      </c>
      <c r="AL357" s="6">
        <v>62</v>
      </c>
      <c r="AM357" s="6">
        <v>20</v>
      </c>
      <c r="AN357"/>
      <c r="AO357"/>
      <c r="AP357" s="6" t="s">
        <v>1623</v>
      </c>
      <c r="AQ357"/>
      <c r="AR357"/>
      <c r="AS357"/>
      <c r="AT357"/>
      <c r="AU357"/>
    </row>
    <row r="358" spans="1:47">
      <c r="A358" t="s">
        <v>1609</v>
      </c>
      <c r="B358" s="38" t="s">
        <v>38</v>
      </c>
      <c r="C358" s="39" t="s">
        <v>20</v>
      </c>
      <c r="D358" s="39" t="s">
        <v>21</v>
      </c>
      <c r="E358"/>
      <c r="F358" t="s">
        <v>1620</v>
      </c>
      <c r="G358" t="s">
        <v>1625</v>
      </c>
      <c r="H358" s="39">
        <v>64.849999999999994</v>
      </c>
      <c r="I358" s="46">
        <v>29.583333</v>
      </c>
      <c r="J358">
        <v>240</v>
      </c>
      <c r="K358" s="6" t="s">
        <v>1599</v>
      </c>
      <c r="L358" s="6" t="s">
        <v>1624</v>
      </c>
      <c r="M358">
        <v>10</v>
      </c>
      <c r="N358">
        <v>10</v>
      </c>
      <c r="O358"/>
      <c r="P358"/>
      <c r="Q358"/>
      <c r="R358"/>
      <c r="S358" t="s">
        <v>382</v>
      </c>
      <c r="T358" t="s">
        <v>382</v>
      </c>
      <c r="U358" s="6" t="s">
        <v>382</v>
      </c>
      <c r="V358" s="6" t="s">
        <v>382</v>
      </c>
      <c r="W358" t="s">
        <v>382</v>
      </c>
      <c r="X358" s="6">
        <v>36</v>
      </c>
      <c r="Y358"/>
      <c r="Z358"/>
      <c r="AA358"/>
      <c r="AB358"/>
      <c r="AC358"/>
      <c r="AD358"/>
      <c r="AE358"/>
      <c r="AF358"/>
      <c r="AG358"/>
      <c r="AH358" s="6" t="s">
        <v>1249</v>
      </c>
      <c r="AI358"/>
      <c r="AJ358"/>
      <c r="AK358" s="6">
        <v>1</v>
      </c>
      <c r="AL358" s="6">
        <v>90</v>
      </c>
      <c r="AM358" s="6">
        <v>87</v>
      </c>
      <c r="AN358"/>
      <c r="AO358"/>
      <c r="AP358" s="6" t="s">
        <v>1623</v>
      </c>
      <c r="AQ358"/>
      <c r="AR358"/>
      <c r="AS358"/>
      <c r="AT358"/>
      <c r="AU358"/>
    </row>
    <row r="359" spans="1:47">
      <c r="A359" t="s">
        <v>1609</v>
      </c>
      <c r="B359" s="38" t="s">
        <v>38</v>
      </c>
      <c r="C359" s="39" t="s">
        <v>20</v>
      </c>
      <c r="D359" s="39" t="s">
        <v>21</v>
      </c>
      <c r="E359"/>
      <c r="F359" t="s">
        <v>1620</v>
      </c>
      <c r="G359" t="s">
        <v>1625</v>
      </c>
      <c r="H359" s="39">
        <v>64.849999999999994</v>
      </c>
      <c r="I359" s="46">
        <v>29.583333</v>
      </c>
      <c r="J359">
        <v>240</v>
      </c>
      <c r="K359" s="6" t="s">
        <v>1599</v>
      </c>
      <c r="L359" s="6" t="s">
        <v>1624</v>
      </c>
      <c r="M359">
        <v>10</v>
      </c>
      <c r="N359">
        <v>10</v>
      </c>
      <c r="O359"/>
      <c r="P359"/>
      <c r="Q359"/>
      <c r="R359"/>
      <c r="S359" t="s">
        <v>382</v>
      </c>
      <c r="T359" t="s">
        <v>382</v>
      </c>
      <c r="U359" s="6" t="s">
        <v>382</v>
      </c>
      <c r="V359" s="6" t="s">
        <v>382</v>
      </c>
      <c r="W359" t="s">
        <v>382</v>
      </c>
      <c r="X359" s="6">
        <v>49</v>
      </c>
      <c r="Y359"/>
      <c r="Z359"/>
      <c r="AA359"/>
      <c r="AB359"/>
      <c r="AC359"/>
      <c r="AD359"/>
      <c r="AE359"/>
      <c r="AF359"/>
      <c r="AG359"/>
      <c r="AH359" s="6" t="s">
        <v>1249</v>
      </c>
      <c r="AI359"/>
      <c r="AJ359"/>
      <c r="AK359" s="6">
        <v>1</v>
      </c>
      <c r="AL359" s="6">
        <v>83</v>
      </c>
      <c r="AM359" s="6">
        <v>25</v>
      </c>
      <c r="AN359"/>
      <c r="AO359"/>
      <c r="AP359" s="6" t="s">
        <v>1623</v>
      </c>
      <c r="AQ359"/>
      <c r="AR359"/>
      <c r="AS359"/>
      <c r="AT359"/>
      <c r="AU359"/>
    </row>
    <row r="360" spans="1:47">
      <c r="A360" t="s">
        <v>1609</v>
      </c>
      <c r="B360" s="38" t="s">
        <v>38</v>
      </c>
      <c r="C360" s="39" t="s">
        <v>20</v>
      </c>
      <c r="D360" s="39" t="s">
        <v>21</v>
      </c>
      <c r="E360"/>
      <c r="F360" t="s">
        <v>1621</v>
      </c>
      <c r="G360" t="s">
        <v>1625</v>
      </c>
      <c r="H360" s="39">
        <v>60.35</v>
      </c>
      <c r="I360" s="46">
        <v>24.983332999999998</v>
      </c>
      <c r="J360">
        <v>60</v>
      </c>
      <c r="K360" s="6" t="s">
        <v>1599</v>
      </c>
      <c r="L360" s="6" t="s">
        <v>1624</v>
      </c>
      <c r="M360">
        <v>10</v>
      </c>
      <c r="N360">
        <v>10</v>
      </c>
      <c r="O360"/>
      <c r="P360"/>
      <c r="Q360"/>
      <c r="R360"/>
      <c r="S360" t="s">
        <v>382</v>
      </c>
      <c r="T360" t="s">
        <v>382</v>
      </c>
      <c r="U360" s="6" t="s">
        <v>382</v>
      </c>
      <c r="V360" s="6" t="s">
        <v>382</v>
      </c>
      <c r="W360" t="s">
        <v>382</v>
      </c>
      <c r="X360" s="6">
        <v>36</v>
      </c>
      <c r="Y360"/>
      <c r="Z360"/>
      <c r="AA360"/>
      <c r="AB360"/>
      <c r="AC360"/>
      <c r="AD360"/>
      <c r="AE360"/>
      <c r="AF360"/>
      <c r="AG360"/>
      <c r="AH360" s="6" t="s">
        <v>1249</v>
      </c>
      <c r="AI360"/>
      <c r="AJ360"/>
      <c r="AK360" s="6">
        <v>1</v>
      </c>
      <c r="AL360" s="6">
        <v>90</v>
      </c>
      <c r="AM360" s="6">
        <v>72</v>
      </c>
      <c r="AN360"/>
      <c r="AO360"/>
      <c r="AP360" s="6" t="s">
        <v>1623</v>
      </c>
      <c r="AQ360"/>
      <c r="AR360"/>
      <c r="AS360"/>
      <c r="AT360"/>
      <c r="AU360"/>
    </row>
    <row r="361" spans="1:47">
      <c r="A361" t="s">
        <v>1609</v>
      </c>
      <c r="B361" s="38" t="s">
        <v>38</v>
      </c>
      <c r="C361" s="39" t="s">
        <v>20</v>
      </c>
      <c r="D361" s="39" t="s">
        <v>21</v>
      </c>
      <c r="E361"/>
      <c r="F361" t="s">
        <v>1621</v>
      </c>
      <c r="G361" t="s">
        <v>1625</v>
      </c>
      <c r="H361" s="39">
        <v>60.35</v>
      </c>
      <c r="I361" s="46">
        <v>24.983332999999998</v>
      </c>
      <c r="J361">
        <v>60</v>
      </c>
      <c r="K361" s="6" t="s">
        <v>1599</v>
      </c>
      <c r="L361" s="6" t="s">
        <v>1624</v>
      </c>
      <c r="M361">
        <v>10</v>
      </c>
      <c r="N361">
        <v>10</v>
      </c>
      <c r="O361"/>
      <c r="P361"/>
      <c r="Q361"/>
      <c r="R361"/>
      <c r="S361" t="s">
        <v>382</v>
      </c>
      <c r="T361" t="s">
        <v>382</v>
      </c>
      <c r="U361" s="6" t="s">
        <v>382</v>
      </c>
      <c r="V361" s="6" t="s">
        <v>382</v>
      </c>
      <c r="W361" t="s">
        <v>382</v>
      </c>
      <c r="X361" s="6">
        <v>49</v>
      </c>
      <c r="Y361"/>
      <c r="Z361"/>
      <c r="AA361"/>
      <c r="AB361"/>
      <c r="AC361"/>
      <c r="AD361"/>
      <c r="AE361"/>
      <c r="AF361"/>
      <c r="AG361"/>
      <c r="AH361" s="6" t="s">
        <v>1249</v>
      </c>
      <c r="AI361"/>
      <c r="AJ361"/>
      <c r="AK361" s="6">
        <v>1</v>
      </c>
      <c r="AL361" s="6">
        <v>72</v>
      </c>
      <c r="AM361" s="6">
        <v>20</v>
      </c>
      <c r="AN361"/>
      <c r="AO361"/>
      <c r="AP361" s="6" t="s">
        <v>1623</v>
      </c>
      <c r="AQ361"/>
      <c r="AR361"/>
      <c r="AS361"/>
      <c r="AT361"/>
      <c r="AU361"/>
    </row>
    <row r="362" spans="1:47">
      <c r="A362" t="s">
        <v>1609</v>
      </c>
      <c r="B362" s="38" t="s">
        <v>39</v>
      </c>
      <c r="C362" s="39" t="s">
        <v>20</v>
      </c>
      <c r="D362" s="39" t="s">
        <v>21</v>
      </c>
      <c r="E362"/>
      <c r="F362" t="s">
        <v>1620</v>
      </c>
      <c r="G362" t="s">
        <v>1626</v>
      </c>
      <c r="H362" s="39">
        <v>64.849999999999994</v>
      </c>
      <c r="I362" s="46">
        <v>29.583333</v>
      </c>
      <c r="J362">
        <v>240</v>
      </c>
      <c r="K362" s="6" t="s">
        <v>1599</v>
      </c>
      <c r="L362" s="6" t="s">
        <v>1622</v>
      </c>
      <c r="M362">
        <v>10</v>
      </c>
      <c r="N362">
        <v>10</v>
      </c>
      <c r="O362"/>
      <c r="P362"/>
      <c r="Q362"/>
      <c r="R362"/>
      <c r="S362">
        <v>6</v>
      </c>
      <c r="T362">
        <v>18</v>
      </c>
      <c r="U362" s="6" t="s">
        <v>382</v>
      </c>
      <c r="V362" s="6" t="s">
        <v>382</v>
      </c>
      <c r="W362" t="s">
        <v>382</v>
      </c>
      <c r="X362" s="6">
        <v>36</v>
      </c>
      <c r="Y362"/>
      <c r="Z362"/>
      <c r="AA362"/>
      <c r="AB362"/>
      <c r="AC362"/>
      <c r="AD362"/>
      <c r="AE362"/>
      <c r="AF362"/>
      <c r="AG362"/>
      <c r="AH362" s="6" t="s">
        <v>1249</v>
      </c>
      <c r="AI362"/>
      <c r="AJ362"/>
      <c r="AK362" s="6">
        <v>1</v>
      </c>
      <c r="AL362" s="6">
        <v>79</v>
      </c>
      <c r="AM362" s="6">
        <v>97</v>
      </c>
      <c r="AN362"/>
      <c r="AO362"/>
      <c r="AP362" s="6" t="s">
        <v>1520</v>
      </c>
      <c r="AQ362"/>
      <c r="AR362"/>
      <c r="AS362"/>
      <c r="AT362"/>
      <c r="AU362"/>
    </row>
    <row r="363" spans="1:47">
      <c r="A363" t="s">
        <v>1609</v>
      </c>
      <c r="B363" s="38" t="s">
        <v>39</v>
      </c>
      <c r="C363" s="39" t="s">
        <v>20</v>
      </c>
      <c r="D363" s="39" t="s">
        <v>21</v>
      </c>
      <c r="E363"/>
      <c r="F363" t="s">
        <v>1620</v>
      </c>
      <c r="G363" t="s">
        <v>1626</v>
      </c>
      <c r="H363" s="39">
        <v>64.849999999999994</v>
      </c>
      <c r="I363" s="46">
        <v>29.583333</v>
      </c>
      <c r="J363">
        <v>240</v>
      </c>
      <c r="K363" s="6" t="s">
        <v>1599</v>
      </c>
      <c r="L363" s="6" t="s">
        <v>1622</v>
      </c>
      <c r="M363">
        <v>10</v>
      </c>
      <c r="N363">
        <v>10</v>
      </c>
      <c r="O363"/>
      <c r="P363"/>
      <c r="Q363"/>
      <c r="R363"/>
      <c r="S363">
        <v>6</v>
      </c>
      <c r="T363">
        <v>18</v>
      </c>
      <c r="U363" s="6" t="s">
        <v>382</v>
      </c>
      <c r="V363" s="6" t="s">
        <v>382</v>
      </c>
      <c r="W363" t="s">
        <v>382</v>
      </c>
      <c r="X363" s="6">
        <v>49</v>
      </c>
      <c r="Y363"/>
      <c r="Z363"/>
      <c r="AA363"/>
      <c r="AB363"/>
      <c r="AC363"/>
      <c r="AD363"/>
      <c r="AE363"/>
      <c r="AF363"/>
      <c r="AG363"/>
      <c r="AH363" s="6" t="s">
        <v>1249</v>
      </c>
      <c r="AI363"/>
      <c r="AJ363"/>
      <c r="AK363" s="6">
        <v>1</v>
      </c>
      <c r="AL363" s="6">
        <v>70</v>
      </c>
      <c r="AM363" s="6">
        <v>60</v>
      </c>
      <c r="AN363"/>
      <c r="AO363"/>
      <c r="AP363" s="6" t="s">
        <v>1520</v>
      </c>
      <c r="AQ363"/>
      <c r="AR363"/>
      <c r="AS363"/>
      <c r="AT363"/>
      <c r="AU363"/>
    </row>
    <row r="364" spans="1:47">
      <c r="A364" t="s">
        <v>1609</v>
      </c>
      <c r="B364" s="38" t="s">
        <v>39</v>
      </c>
      <c r="C364" s="39" t="s">
        <v>20</v>
      </c>
      <c r="D364" s="39" t="s">
        <v>21</v>
      </c>
      <c r="E364"/>
      <c r="F364" t="s">
        <v>1621</v>
      </c>
      <c r="G364" t="s">
        <v>1626</v>
      </c>
      <c r="H364" s="39">
        <v>60.35</v>
      </c>
      <c r="I364" s="46">
        <v>24.983332999999998</v>
      </c>
      <c r="J364">
        <v>60</v>
      </c>
      <c r="K364" s="6" t="s">
        <v>1599</v>
      </c>
      <c r="L364" s="6" t="s">
        <v>1622</v>
      </c>
      <c r="M364">
        <v>10</v>
      </c>
      <c r="N364">
        <v>10</v>
      </c>
      <c r="O364"/>
      <c r="P364"/>
      <c r="Q364"/>
      <c r="R364"/>
      <c r="S364">
        <v>6</v>
      </c>
      <c r="T364">
        <v>18</v>
      </c>
      <c r="U364" s="6" t="s">
        <v>382</v>
      </c>
      <c r="V364" s="6" t="s">
        <v>382</v>
      </c>
      <c r="W364" t="s">
        <v>382</v>
      </c>
      <c r="X364" s="6">
        <v>36</v>
      </c>
      <c r="Y364"/>
      <c r="Z364"/>
      <c r="AA364"/>
      <c r="AB364"/>
      <c r="AC364"/>
      <c r="AD364"/>
      <c r="AE364"/>
      <c r="AF364"/>
      <c r="AG364"/>
      <c r="AH364" s="6" t="s">
        <v>1249</v>
      </c>
      <c r="AI364"/>
      <c r="AJ364"/>
      <c r="AK364" s="6">
        <v>1</v>
      </c>
      <c r="AL364" s="6">
        <v>73</v>
      </c>
      <c r="AM364" s="6">
        <v>100</v>
      </c>
      <c r="AN364"/>
      <c r="AO364"/>
      <c r="AP364" s="6" t="s">
        <v>1520</v>
      </c>
      <c r="AQ364"/>
      <c r="AR364"/>
      <c r="AS364"/>
      <c r="AT364"/>
      <c r="AU364"/>
    </row>
    <row r="365" spans="1:47">
      <c r="A365" t="s">
        <v>1609</v>
      </c>
      <c r="B365" s="38" t="s">
        <v>39</v>
      </c>
      <c r="C365" s="39" t="s">
        <v>20</v>
      </c>
      <c r="D365" s="39" t="s">
        <v>21</v>
      </c>
      <c r="E365"/>
      <c r="F365" t="s">
        <v>1621</v>
      </c>
      <c r="G365" t="s">
        <v>1626</v>
      </c>
      <c r="H365" s="39">
        <v>60.35</v>
      </c>
      <c r="I365" s="46">
        <v>24.983332999999998</v>
      </c>
      <c r="J365">
        <v>60</v>
      </c>
      <c r="K365" s="6" t="s">
        <v>1599</v>
      </c>
      <c r="L365" s="6" t="s">
        <v>1622</v>
      </c>
      <c r="M365">
        <v>10</v>
      </c>
      <c r="N365">
        <v>10</v>
      </c>
      <c r="O365"/>
      <c r="P365"/>
      <c r="Q365"/>
      <c r="R365"/>
      <c r="S365">
        <v>6</v>
      </c>
      <c r="T365">
        <v>18</v>
      </c>
      <c r="U365" s="6" t="s">
        <v>382</v>
      </c>
      <c r="V365" s="6" t="s">
        <v>382</v>
      </c>
      <c r="W365" t="s">
        <v>382</v>
      </c>
      <c r="X365" s="6">
        <v>49</v>
      </c>
      <c r="Y365"/>
      <c r="Z365"/>
      <c r="AA365"/>
      <c r="AB365"/>
      <c r="AC365"/>
      <c r="AD365"/>
      <c r="AE365"/>
      <c r="AF365"/>
      <c r="AG365"/>
      <c r="AH365" s="6" t="s">
        <v>1249</v>
      </c>
      <c r="AI365"/>
      <c r="AJ365"/>
      <c r="AK365" s="6">
        <v>1</v>
      </c>
      <c r="AL365" s="6">
        <v>80</v>
      </c>
      <c r="AM365" s="6">
        <v>60</v>
      </c>
      <c r="AN365"/>
      <c r="AO365"/>
      <c r="AP365" s="6" t="s">
        <v>1520</v>
      </c>
      <c r="AQ365"/>
      <c r="AR365"/>
      <c r="AS365"/>
      <c r="AT365"/>
      <c r="AU365"/>
    </row>
    <row r="366" spans="1:47">
      <c r="A366" t="s">
        <v>1609</v>
      </c>
      <c r="B366" s="38" t="s">
        <v>39</v>
      </c>
      <c r="C366" s="39" t="s">
        <v>20</v>
      </c>
      <c r="D366" s="39" t="s">
        <v>21</v>
      </c>
      <c r="E366"/>
      <c r="F366" t="s">
        <v>1620</v>
      </c>
      <c r="G366" t="s">
        <v>1626</v>
      </c>
      <c r="H366" s="39">
        <v>64.849999999999994</v>
      </c>
      <c r="I366" s="46">
        <v>29.583333</v>
      </c>
      <c r="J366">
        <v>240</v>
      </c>
      <c r="K366" s="6" t="s">
        <v>1599</v>
      </c>
      <c r="L366" s="6" t="s">
        <v>1622</v>
      </c>
      <c r="M366">
        <v>15</v>
      </c>
      <c r="N366">
        <v>5</v>
      </c>
      <c r="O366"/>
      <c r="P366"/>
      <c r="Q366"/>
      <c r="R366"/>
      <c r="S366">
        <v>6</v>
      </c>
      <c r="T366">
        <v>18</v>
      </c>
      <c r="U366" s="6" t="s">
        <v>382</v>
      </c>
      <c r="V366" s="6" t="s">
        <v>382</v>
      </c>
      <c r="W366" t="s">
        <v>382</v>
      </c>
      <c r="X366" s="6">
        <v>36</v>
      </c>
      <c r="Y366"/>
      <c r="Z366"/>
      <c r="AA366"/>
      <c r="AB366"/>
      <c r="AC366"/>
      <c r="AD366"/>
      <c r="AE366"/>
      <c r="AF366"/>
      <c r="AG366"/>
      <c r="AH366" s="6" t="s">
        <v>1249</v>
      </c>
      <c r="AI366"/>
      <c r="AJ366"/>
      <c r="AK366" s="6">
        <v>1</v>
      </c>
      <c r="AL366" s="6">
        <v>65</v>
      </c>
      <c r="AM366" s="6">
        <v>100</v>
      </c>
      <c r="AN366"/>
      <c r="AO366"/>
      <c r="AP366" s="6" t="s">
        <v>1520</v>
      </c>
      <c r="AQ366"/>
      <c r="AR366"/>
      <c r="AS366"/>
      <c r="AT366"/>
      <c r="AU366"/>
    </row>
    <row r="367" spans="1:47">
      <c r="A367" t="s">
        <v>1609</v>
      </c>
      <c r="B367" s="38" t="s">
        <v>39</v>
      </c>
      <c r="C367" s="39" t="s">
        <v>20</v>
      </c>
      <c r="D367" s="39" t="s">
        <v>21</v>
      </c>
      <c r="E367"/>
      <c r="F367" t="s">
        <v>1620</v>
      </c>
      <c r="G367" t="s">
        <v>1626</v>
      </c>
      <c r="H367" s="39">
        <v>64.849999999999994</v>
      </c>
      <c r="I367" s="46">
        <v>29.583333</v>
      </c>
      <c r="J367">
        <v>240</v>
      </c>
      <c r="K367" s="6" t="s">
        <v>1599</v>
      </c>
      <c r="L367" s="6" t="s">
        <v>1622</v>
      </c>
      <c r="M367">
        <v>15</v>
      </c>
      <c r="N367">
        <v>5</v>
      </c>
      <c r="O367"/>
      <c r="P367"/>
      <c r="Q367"/>
      <c r="R367"/>
      <c r="S367">
        <v>6</v>
      </c>
      <c r="T367">
        <v>18</v>
      </c>
      <c r="U367" s="6" t="s">
        <v>382</v>
      </c>
      <c r="V367" s="6" t="s">
        <v>382</v>
      </c>
      <c r="W367" t="s">
        <v>382</v>
      </c>
      <c r="X367" s="6">
        <v>49</v>
      </c>
      <c r="Y367"/>
      <c r="Z367"/>
      <c r="AA367"/>
      <c r="AB367"/>
      <c r="AC367"/>
      <c r="AD367"/>
      <c r="AE367"/>
      <c r="AF367"/>
      <c r="AG367"/>
      <c r="AH367" s="6" t="s">
        <v>1249</v>
      </c>
      <c r="AI367"/>
      <c r="AJ367"/>
      <c r="AK367" s="6">
        <v>1</v>
      </c>
      <c r="AL367" s="6">
        <v>60</v>
      </c>
      <c r="AM367" s="6">
        <v>60</v>
      </c>
      <c r="AN367"/>
      <c r="AO367"/>
      <c r="AP367" s="6" t="s">
        <v>1520</v>
      </c>
      <c r="AQ367"/>
      <c r="AR367"/>
      <c r="AS367"/>
      <c r="AT367"/>
      <c r="AU367"/>
    </row>
    <row r="368" spans="1:47">
      <c r="A368" t="s">
        <v>1609</v>
      </c>
      <c r="B368" s="38" t="s">
        <v>39</v>
      </c>
      <c r="C368" s="39" t="s">
        <v>20</v>
      </c>
      <c r="D368" s="39" t="s">
        <v>21</v>
      </c>
      <c r="E368"/>
      <c r="F368" t="s">
        <v>1621</v>
      </c>
      <c r="G368" t="s">
        <v>1626</v>
      </c>
      <c r="H368" s="39">
        <v>60.35</v>
      </c>
      <c r="I368" s="46">
        <v>24.983332999999998</v>
      </c>
      <c r="J368">
        <v>60</v>
      </c>
      <c r="K368" s="6" t="s">
        <v>1599</v>
      </c>
      <c r="L368" s="6" t="s">
        <v>1622</v>
      </c>
      <c r="M368">
        <v>15</v>
      </c>
      <c r="N368">
        <v>5</v>
      </c>
      <c r="O368"/>
      <c r="P368"/>
      <c r="Q368"/>
      <c r="R368"/>
      <c r="S368">
        <v>6</v>
      </c>
      <c r="T368">
        <v>18</v>
      </c>
      <c r="U368" s="6" t="s">
        <v>382</v>
      </c>
      <c r="V368" s="6" t="s">
        <v>382</v>
      </c>
      <c r="W368" t="s">
        <v>382</v>
      </c>
      <c r="X368" s="6">
        <v>36</v>
      </c>
      <c r="Y368"/>
      <c r="Z368"/>
      <c r="AA368"/>
      <c r="AB368"/>
      <c r="AC368"/>
      <c r="AD368"/>
      <c r="AE368"/>
      <c r="AF368"/>
      <c r="AG368"/>
      <c r="AH368" s="6" t="s">
        <v>1249</v>
      </c>
      <c r="AI368"/>
      <c r="AJ368"/>
      <c r="AK368" s="6">
        <v>1</v>
      </c>
      <c r="AL368" s="6">
        <v>69</v>
      </c>
      <c r="AM368" s="6">
        <v>100</v>
      </c>
      <c r="AN368"/>
      <c r="AO368"/>
      <c r="AP368" s="6" t="s">
        <v>1520</v>
      </c>
      <c r="AQ368"/>
      <c r="AR368"/>
      <c r="AS368"/>
      <c r="AT368"/>
      <c r="AU368"/>
    </row>
    <row r="369" spans="1:47">
      <c r="A369" t="s">
        <v>1609</v>
      </c>
      <c r="B369" s="38" t="s">
        <v>39</v>
      </c>
      <c r="C369" s="39" t="s">
        <v>20</v>
      </c>
      <c r="D369" s="39" t="s">
        <v>21</v>
      </c>
      <c r="E369"/>
      <c r="F369" t="s">
        <v>1621</v>
      </c>
      <c r="G369" t="s">
        <v>1626</v>
      </c>
      <c r="H369" s="39">
        <v>60.35</v>
      </c>
      <c r="I369" s="46">
        <v>24.983332999999998</v>
      </c>
      <c r="J369">
        <v>60</v>
      </c>
      <c r="K369" s="6" t="s">
        <v>1599</v>
      </c>
      <c r="L369" s="6" t="s">
        <v>1622</v>
      </c>
      <c r="M369">
        <v>15</v>
      </c>
      <c r="N369">
        <v>5</v>
      </c>
      <c r="O369"/>
      <c r="P369"/>
      <c r="Q369"/>
      <c r="R369"/>
      <c r="S369">
        <v>6</v>
      </c>
      <c r="T369">
        <v>18</v>
      </c>
      <c r="U369" s="6" t="s">
        <v>382</v>
      </c>
      <c r="V369" s="6" t="s">
        <v>382</v>
      </c>
      <c r="W369" t="s">
        <v>382</v>
      </c>
      <c r="X369" s="6">
        <v>49</v>
      </c>
      <c r="Y369"/>
      <c r="Z369"/>
      <c r="AA369"/>
      <c r="AB369"/>
      <c r="AC369"/>
      <c r="AD369"/>
      <c r="AE369"/>
      <c r="AF369"/>
      <c r="AG369"/>
      <c r="AH369" s="6" t="s">
        <v>1249</v>
      </c>
      <c r="AI369"/>
      <c r="AJ369"/>
      <c r="AK369" s="6">
        <v>1</v>
      </c>
      <c r="AL369" s="6">
        <v>66</v>
      </c>
      <c r="AM369" s="6">
        <v>60</v>
      </c>
      <c r="AN369"/>
      <c r="AO369"/>
      <c r="AP369" s="6" t="s">
        <v>1520</v>
      </c>
      <c r="AQ369"/>
      <c r="AR369"/>
      <c r="AS369"/>
      <c r="AT369"/>
      <c r="AU369"/>
    </row>
    <row r="370" spans="1:47">
      <c r="A370" t="s">
        <v>1609</v>
      </c>
      <c r="B370" s="38" t="s">
        <v>39</v>
      </c>
      <c r="C370" s="39" t="s">
        <v>20</v>
      </c>
      <c r="D370" s="39" t="s">
        <v>21</v>
      </c>
      <c r="E370"/>
      <c r="F370" t="s">
        <v>1620</v>
      </c>
      <c r="G370" t="s">
        <v>1625</v>
      </c>
      <c r="H370" s="39">
        <v>64.849999999999994</v>
      </c>
      <c r="I370" s="46">
        <v>29.583333</v>
      </c>
      <c r="J370">
        <v>240</v>
      </c>
      <c r="K370" s="6" t="s">
        <v>1599</v>
      </c>
      <c r="L370" s="6" t="s">
        <v>1622</v>
      </c>
      <c r="M370">
        <v>10</v>
      </c>
      <c r="N370">
        <v>10</v>
      </c>
      <c r="O370"/>
      <c r="P370"/>
      <c r="Q370"/>
      <c r="R370"/>
      <c r="S370">
        <v>6</v>
      </c>
      <c r="T370">
        <v>18</v>
      </c>
      <c r="U370" s="6" t="s">
        <v>382</v>
      </c>
      <c r="V370" s="6" t="s">
        <v>382</v>
      </c>
      <c r="W370" t="s">
        <v>382</v>
      </c>
      <c r="X370" s="6">
        <v>36</v>
      </c>
      <c r="Y370"/>
      <c r="Z370"/>
      <c r="AA370"/>
      <c r="AB370"/>
      <c r="AC370"/>
      <c r="AD370"/>
      <c r="AE370"/>
      <c r="AF370"/>
      <c r="AG370"/>
      <c r="AH370" s="6" t="s">
        <v>1249</v>
      </c>
      <c r="AI370"/>
      <c r="AJ370"/>
      <c r="AK370" s="6">
        <v>1</v>
      </c>
      <c r="AL370" s="6">
        <v>83</v>
      </c>
      <c r="AM370" s="6">
        <v>91</v>
      </c>
      <c r="AN370"/>
      <c r="AO370"/>
      <c r="AP370" s="6" t="s">
        <v>1520</v>
      </c>
      <c r="AQ370"/>
      <c r="AR370"/>
      <c r="AS370"/>
      <c r="AT370"/>
      <c r="AU370"/>
    </row>
    <row r="371" spans="1:47">
      <c r="A371" t="s">
        <v>1609</v>
      </c>
      <c r="B371" s="38" t="s">
        <v>39</v>
      </c>
      <c r="C371" s="39" t="s">
        <v>20</v>
      </c>
      <c r="D371" s="39" t="s">
        <v>21</v>
      </c>
      <c r="E371"/>
      <c r="F371" t="s">
        <v>1620</v>
      </c>
      <c r="G371" t="s">
        <v>1625</v>
      </c>
      <c r="H371" s="39">
        <v>64.849999999999994</v>
      </c>
      <c r="I371" s="46">
        <v>29.583333</v>
      </c>
      <c r="J371">
        <v>240</v>
      </c>
      <c r="K371" s="6" t="s">
        <v>1599</v>
      </c>
      <c r="L371" s="6" t="s">
        <v>1622</v>
      </c>
      <c r="M371">
        <v>10</v>
      </c>
      <c r="N371">
        <v>10</v>
      </c>
      <c r="O371"/>
      <c r="P371"/>
      <c r="Q371"/>
      <c r="R371"/>
      <c r="S371">
        <v>6</v>
      </c>
      <c r="T371">
        <v>18</v>
      </c>
      <c r="U371" s="6" t="s">
        <v>382</v>
      </c>
      <c r="V371" s="6" t="s">
        <v>382</v>
      </c>
      <c r="W371" t="s">
        <v>382</v>
      </c>
      <c r="X371" s="6">
        <v>49</v>
      </c>
      <c r="Y371"/>
      <c r="Z371"/>
      <c r="AA371"/>
      <c r="AB371"/>
      <c r="AC371"/>
      <c r="AD371"/>
      <c r="AE371"/>
      <c r="AF371"/>
      <c r="AG371"/>
      <c r="AH371" s="6" t="s">
        <v>1249</v>
      </c>
      <c r="AI371"/>
      <c r="AJ371"/>
      <c r="AK371" s="6">
        <v>1</v>
      </c>
      <c r="AL371" s="6">
        <v>65</v>
      </c>
      <c r="AM371" s="6">
        <v>17</v>
      </c>
      <c r="AN371"/>
      <c r="AO371"/>
      <c r="AP371" s="6" t="s">
        <v>1520</v>
      </c>
      <c r="AQ371"/>
      <c r="AR371"/>
      <c r="AS371"/>
      <c r="AT371"/>
      <c r="AU371"/>
    </row>
    <row r="372" spans="1:47">
      <c r="A372" t="s">
        <v>1609</v>
      </c>
      <c r="B372" s="38" t="s">
        <v>39</v>
      </c>
      <c r="C372" s="39" t="s">
        <v>20</v>
      </c>
      <c r="D372" s="39" t="s">
        <v>21</v>
      </c>
      <c r="E372"/>
      <c r="F372" t="s">
        <v>1621</v>
      </c>
      <c r="G372" t="s">
        <v>1625</v>
      </c>
      <c r="H372" s="39">
        <v>60.35</v>
      </c>
      <c r="I372" s="46">
        <v>24.983332999999998</v>
      </c>
      <c r="J372">
        <v>60</v>
      </c>
      <c r="K372" s="6" t="s">
        <v>1599</v>
      </c>
      <c r="L372" s="6" t="s">
        <v>1622</v>
      </c>
      <c r="M372">
        <v>10</v>
      </c>
      <c r="N372">
        <v>10</v>
      </c>
      <c r="O372"/>
      <c r="P372"/>
      <c r="Q372"/>
      <c r="R372"/>
      <c r="S372">
        <v>6</v>
      </c>
      <c r="T372">
        <v>18</v>
      </c>
      <c r="U372" s="6" t="s">
        <v>382</v>
      </c>
      <c r="V372" s="6" t="s">
        <v>382</v>
      </c>
      <c r="W372" t="s">
        <v>382</v>
      </c>
      <c r="X372" s="6">
        <v>36</v>
      </c>
      <c r="Y372"/>
      <c r="Z372"/>
      <c r="AA372"/>
      <c r="AB372"/>
      <c r="AC372"/>
      <c r="AD372"/>
      <c r="AE372"/>
      <c r="AF372"/>
      <c r="AG372"/>
      <c r="AH372" s="6" t="s">
        <v>1249</v>
      </c>
      <c r="AI372"/>
      <c r="AJ372"/>
      <c r="AK372" s="6">
        <v>1</v>
      </c>
      <c r="AL372" s="6">
        <v>83</v>
      </c>
      <c r="AM372" s="6">
        <v>96</v>
      </c>
      <c r="AN372"/>
      <c r="AO372"/>
      <c r="AP372" s="6" t="s">
        <v>1520</v>
      </c>
      <c r="AQ372"/>
      <c r="AR372"/>
      <c r="AS372"/>
      <c r="AT372"/>
      <c r="AU372"/>
    </row>
    <row r="373" spans="1:47">
      <c r="A373" t="s">
        <v>1609</v>
      </c>
      <c r="B373" s="38" t="s">
        <v>39</v>
      </c>
      <c r="C373" s="39" t="s">
        <v>20</v>
      </c>
      <c r="D373" s="39" t="s">
        <v>21</v>
      </c>
      <c r="E373"/>
      <c r="F373" t="s">
        <v>1621</v>
      </c>
      <c r="G373" t="s">
        <v>1625</v>
      </c>
      <c r="H373" s="39">
        <v>60.35</v>
      </c>
      <c r="I373" s="46">
        <v>24.983332999999998</v>
      </c>
      <c r="J373">
        <v>60</v>
      </c>
      <c r="K373" s="6" t="s">
        <v>1599</v>
      </c>
      <c r="L373" s="6" t="s">
        <v>1622</v>
      </c>
      <c r="M373">
        <v>10</v>
      </c>
      <c r="N373">
        <v>10</v>
      </c>
      <c r="O373"/>
      <c r="P373"/>
      <c r="Q373"/>
      <c r="R373"/>
      <c r="S373">
        <v>6</v>
      </c>
      <c r="T373">
        <v>18</v>
      </c>
      <c r="U373" s="6" t="s">
        <v>382</v>
      </c>
      <c r="V373" s="6" t="s">
        <v>382</v>
      </c>
      <c r="W373" t="s">
        <v>382</v>
      </c>
      <c r="X373" s="6">
        <v>49</v>
      </c>
      <c r="Y373"/>
      <c r="Z373"/>
      <c r="AA373"/>
      <c r="AB373"/>
      <c r="AC373"/>
      <c r="AD373"/>
      <c r="AE373"/>
      <c r="AF373"/>
      <c r="AG373"/>
      <c r="AH373" s="6" t="s">
        <v>1249</v>
      </c>
      <c r="AI373"/>
      <c r="AJ373"/>
      <c r="AK373" s="6">
        <v>1</v>
      </c>
      <c r="AL373" s="6">
        <v>58</v>
      </c>
      <c r="AM373" s="6">
        <v>10</v>
      </c>
      <c r="AN373"/>
      <c r="AO373"/>
      <c r="AP373" s="6" t="s">
        <v>1520</v>
      </c>
      <c r="AQ373"/>
      <c r="AR373"/>
      <c r="AS373"/>
      <c r="AT373"/>
      <c r="AU373"/>
    </row>
    <row r="374" spans="1:47">
      <c r="A374" t="s">
        <v>1609</v>
      </c>
      <c r="B374" s="38" t="s">
        <v>39</v>
      </c>
      <c r="C374" s="39" t="s">
        <v>20</v>
      </c>
      <c r="D374" s="39" t="s">
        <v>21</v>
      </c>
      <c r="E374"/>
      <c r="F374" t="s">
        <v>1620</v>
      </c>
      <c r="G374" t="s">
        <v>1625</v>
      </c>
      <c r="H374" s="39">
        <v>64.849999999999994</v>
      </c>
      <c r="I374" s="46">
        <v>29.583333</v>
      </c>
      <c r="J374">
        <v>240</v>
      </c>
      <c r="K374" s="6" t="s">
        <v>1599</v>
      </c>
      <c r="L374" s="6" t="s">
        <v>1622</v>
      </c>
      <c r="M374">
        <v>15</v>
      </c>
      <c r="N374">
        <v>5</v>
      </c>
      <c r="O374"/>
      <c r="P374"/>
      <c r="Q374"/>
      <c r="R374"/>
      <c r="S374">
        <v>6</v>
      </c>
      <c r="T374">
        <v>18</v>
      </c>
      <c r="U374" s="6" t="s">
        <v>382</v>
      </c>
      <c r="V374" s="6" t="s">
        <v>382</v>
      </c>
      <c r="W374" t="s">
        <v>382</v>
      </c>
      <c r="X374" s="6">
        <v>36</v>
      </c>
      <c r="Y374"/>
      <c r="Z374"/>
      <c r="AA374"/>
      <c r="AB374"/>
      <c r="AC374"/>
      <c r="AD374"/>
      <c r="AE374"/>
      <c r="AF374"/>
      <c r="AG374"/>
      <c r="AH374" s="6" t="s">
        <v>1249</v>
      </c>
      <c r="AI374"/>
      <c r="AJ374"/>
      <c r="AK374" s="6">
        <v>1</v>
      </c>
      <c r="AL374" s="6">
        <v>62</v>
      </c>
      <c r="AM374" s="6">
        <v>90</v>
      </c>
      <c r="AN374"/>
      <c r="AO374"/>
      <c r="AP374" s="6" t="s">
        <v>1520</v>
      </c>
      <c r="AQ374"/>
      <c r="AR374"/>
      <c r="AS374"/>
      <c r="AT374"/>
      <c r="AU374"/>
    </row>
    <row r="375" spans="1:47">
      <c r="A375" t="s">
        <v>1609</v>
      </c>
      <c r="B375" s="38" t="s">
        <v>39</v>
      </c>
      <c r="C375" s="39" t="s">
        <v>20</v>
      </c>
      <c r="D375" s="39" t="s">
        <v>21</v>
      </c>
      <c r="E375"/>
      <c r="F375" t="s">
        <v>1620</v>
      </c>
      <c r="G375" t="s">
        <v>1625</v>
      </c>
      <c r="H375" s="39">
        <v>64.849999999999994</v>
      </c>
      <c r="I375" s="46">
        <v>29.583333</v>
      </c>
      <c r="J375">
        <v>240</v>
      </c>
      <c r="K375" s="6" t="s">
        <v>1599</v>
      </c>
      <c r="L375" s="6" t="s">
        <v>1622</v>
      </c>
      <c r="M375">
        <v>15</v>
      </c>
      <c r="N375">
        <v>5</v>
      </c>
      <c r="O375"/>
      <c r="P375"/>
      <c r="Q375"/>
      <c r="R375"/>
      <c r="S375">
        <v>6</v>
      </c>
      <c r="T375">
        <v>18</v>
      </c>
      <c r="U375" s="6" t="s">
        <v>382</v>
      </c>
      <c r="V375" s="6" t="s">
        <v>382</v>
      </c>
      <c r="W375" t="s">
        <v>382</v>
      </c>
      <c r="X375" s="6">
        <v>49</v>
      </c>
      <c r="Y375"/>
      <c r="Z375"/>
      <c r="AA375"/>
      <c r="AB375"/>
      <c r="AC375"/>
      <c r="AD375"/>
      <c r="AE375"/>
      <c r="AF375"/>
      <c r="AG375"/>
      <c r="AH375" s="6" t="s">
        <v>1249</v>
      </c>
      <c r="AI375"/>
      <c r="AJ375"/>
      <c r="AK375" s="6">
        <v>1</v>
      </c>
      <c r="AL375" s="6">
        <v>55</v>
      </c>
      <c r="AM375" s="6">
        <v>18</v>
      </c>
      <c r="AN375"/>
      <c r="AO375"/>
      <c r="AP375" s="6" t="s">
        <v>1520</v>
      </c>
      <c r="AQ375"/>
      <c r="AR375"/>
      <c r="AS375"/>
      <c r="AT375"/>
      <c r="AU375"/>
    </row>
    <row r="376" spans="1:47">
      <c r="A376" t="s">
        <v>1609</v>
      </c>
      <c r="B376" s="38" t="s">
        <v>39</v>
      </c>
      <c r="C376" s="39" t="s">
        <v>20</v>
      </c>
      <c r="D376" s="39" t="s">
        <v>21</v>
      </c>
      <c r="E376"/>
      <c r="F376" t="s">
        <v>1621</v>
      </c>
      <c r="G376" t="s">
        <v>1625</v>
      </c>
      <c r="H376" s="39">
        <v>60.35</v>
      </c>
      <c r="I376" s="46">
        <v>24.983332999999998</v>
      </c>
      <c r="J376">
        <v>60</v>
      </c>
      <c r="K376" s="6" t="s">
        <v>1599</v>
      </c>
      <c r="L376" s="6" t="s">
        <v>1622</v>
      </c>
      <c r="M376">
        <v>15</v>
      </c>
      <c r="N376">
        <v>5</v>
      </c>
      <c r="O376"/>
      <c r="P376"/>
      <c r="Q376"/>
      <c r="R376"/>
      <c r="S376">
        <v>6</v>
      </c>
      <c r="T376">
        <v>18</v>
      </c>
      <c r="U376" s="6" t="s">
        <v>382</v>
      </c>
      <c r="V376" s="6" t="s">
        <v>382</v>
      </c>
      <c r="W376" t="s">
        <v>382</v>
      </c>
      <c r="X376" s="6">
        <v>36</v>
      </c>
      <c r="Y376"/>
      <c r="Z376"/>
      <c r="AA376"/>
      <c r="AB376"/>
      <c r="AC376"/>
      <c r="AD376"/>
      <c r="AE376"/>
      <c r="AF376"/>
      <c r="AG376"/>
      <c r="AH376" s="6" t="s">
        <v>1249</v>
      </c>
      <c r="AI376"/>
      <c r="AJ376"/>
      <c r="AK376" s="6">
        <v>1</v>
      </c>
      <c r="AL376" s="6">
        <v>69</v>
      </c>
      <c r="AM376" s="6">
        <v>97</v>
      </c>
      <c r="AN376"/>
      <c r="AO376"/>
      <c r="AP376" s="6" t="s">
        <v>1520</v>
      </c>
      <c r="AQ376"/>
      <c r="AR376"/>
      <c r="AS376"/>
      <c r="AT376"/>
      <c r="AU376"/>
    </row>
    <row r="377" spans="1:47">
      <c r="A377" t="s">
        <v>1609</v>
      </c>
      <c r="B377" s="38" t="s">
        <v>39</v>
      </c>
      <c r="C377" s="39" t="s">
        <v>20</v>
      </c>
      <c r="D377" s="39" t="s">
        <v>21</v>
      </c>
      <c r="E377"/>
      <c r="F377" t="s">
        <v>1621</v>
      </c>
      <c r="G377" t="s">
        <v>1625</v>
      </c>
      <c r="H377" s="39">
        <v>60.35</v>
      </c>
      <c r="I377" s="46">
        <v>24.983332999999998</v>
      </c>
      <c r="J377">
        <v>60</v>
      </c>
      <c r="K377" s="6" t="s">
        <v>1599</v>
      </c>
      <c r="L377" s="6" t="s">
        <v>1622</v>
      </c>
      <c r="M377">
        <v>15</v>
      </c>
      <c r="N377">
        <v>5</v>
      </c>
      <c r="O377"/>
      <c r="P377"/>
      <c r="Q377"/>
      <c r="R377"/>
      <c r="S377">
        <v>6</v>
      </c>
      <c r="T377">
        <v>18</v>
      </c>
      <c r="U377" s="6" t="s">
        <v>382</v>
      </c>
      <c r="V377" s="6" t="s">
        <v>382</v>
      </c>
      <c r="W377" t="s">
        <v>382</v>
      </c>
      <c r="X377" s="6">
        <v>49</v>
      </c>
      <c r="Y377"/>
      <c r="Z377"/>
      <c r="AA377"/>
      <c r="AB377"/>
      <c r="AC377"/>
      <c r="AD377"/>
      <c r="AE377"/>
      <c r="AF377"/>
      <c r="AG377"/>
      <c r="AH377" s="6" t="s">
        <v>1249</v>
      </c>
      <c r="AI377"/>
      <c r="AJ377"/>
      <c r="AK377" s="6">
        <v>1</v>
      </c>
      <c r="AL377" s="6">
        <v>55</v>
      </c>
      <c r="AM377" s="6">
        <v>10</v>
      </c>
      <c r="AN377"/>
      <c r="AO377"/>
      <c r="AP377" s="6" t="s">
        <v>1520</v>
      </c>
      <c r="AQ377"/>
      <c r="AR377"/>
      <c r="AS377"/>
      <c r="AT377"/>
      <c r="AU377"/>
    </row>
    <row r="378" spans="1:47">
      <c r="A378" t="s">
        <v>1609</v>
      </c>
      <c r="B378" s="38" t="s">
        <v>39</v>
      </c>
      <c r="C378" s="39" t="s">
        <v>20</v>
      </c>
      <c r="D378" s="39" t="s">
        <v>21</v>
      </c>
      <c r="E378"/>
      <c r="F378" t="s">
        <v>1620</v>
      </c>
      <c r="G378" t="s">
        <v>1626</v>
      </c>
      <c r="H378" s="39">
        <v>64.849999999999994</v>
      </c>
      <c r="I378" s="46">
        <v>29.583333</v>
      </c>
      <c r="J378">
        <v>240</v>
      </c>
      <c r="K378" s="6" t="s">
        <v>1599</v>
      </c>
      <c r="L378" s="6" t="s">
        <v>1624</v>
      </c>
      <c r="M378">
        <v>10</v>
      </c>
      <c r="N378">
        <v>10</v>
      </c>
      <c r="O378"/>
      <c r="P378"/>
      <c r="Q378"/>
      <c r="R378"/>
      <c r="S378" t="s">
        <v>382</v>
      </c>
      <c r="T378" t="s">
        <v>382</v>
      </c>
      <c r="U378" s="6" t="s">
        <v>382</v>
      </c>
      <c r="V378" s="6" t="s">
        <v>382</v>
      </c>
      <c r="W378" t="s">
        <v>382</v>
      </c>
      <c r="X378" s="6">
        <v>36</v>
      </c>
      <c r="Y378"/>
      <c r="Z378"/>
      <c r="AA378"/>
      <c r="AB378"/>
      <c r="AC378"/>
      <c r="AD378"/>
      <c r="AE378"/>
      <c r="AF378"/>
      <c r="AG378"/>
      <c r="AH378" s="6" t="s">
        <v>1249</v>
      </c>
      <c r="AI378"/>
      <c r="AJ378"/>
      <c r="AK378" s="6">
        <v>1</v>
      </c>
      <c r="AL378" s="6">
        <v>97</v>
      </c>
      <c r="AM378" s="6">
        <v>100</v>
      </c>
      <c r="AN378"/>
      <c r="AO378"/>
      <c r="AP378" s="6" t="s">
        <v>1520</v>
      </c>
      <c r="AQ378"/>
      <c r="AR378"/>
      <c r="AS378"/>
      <c r="AT378"/>
      <c r="AU378"/>
    </row>
    <row r="379" spans="1:47">
      <c r="A379" t="s">
        <v>1609</v>
      </c>
      <c r="B379" s="38" t="s">
        <v>39</v>
      </c>
      <c r="C379" s="39" t="s">
        <v>20</v>
      </c>
      <c r="D379" s="39" t="s">
        <v>21</v>
      </c>
      <c r="E379"/>
      <c r="F379" t="s">
        <v>1620</v>
      </c>
      <c r="G379" t="s">
        <v>1626</v>
      </c>
      <c r="H379" s="39">
        <v>64.849999999999994</v>
      </c>
      <c r="I379" s="46">
        <v>29.583333</v>
      </c>
      <c r="J379">
        <v>240</v>
      </c>
      <c r="K379" s="6" t="s">
        <v>1599</v>
      </c>
      <c r="L379" s="6" t="s">
        <v>1624</v>
      </c>
      <c r="M379">
        <v>10</v>
      </c>
      <c r="N379">
        <v>10</v>
      </c>
      <c r="O379"/>
      <c r="P379"/>
      <c r="Q379"/>
      <c r="R379"/>
      <c r="S379" t="s">
        <v>382</v>
      </c>
      <c r="T379" t="s">
        <v>382</v>
      </c>
      <c r="U379" s="6" t="s">
        <v>382</v>
      </c>
      <c r="V379" s="6" t="s">
        <v>382</v>
      </c>
      <c r="W379" t="s">
        <v>382</v>
      </c>
      <c r="X379" s="6">
        <v>49</v>
      </c>
      <c r="Y379"/>
      <c r="Z379"/>
      <c r="AA379"/>
      <c r="AB379"/>
      <c r="AC379"/>
      <c r="AD379"/>
      <c r="AE379"/>
      <c r="AF379"/>
      <c r="AG379"/>
      <c r="AH379" s="6" t="s">
        <v>1249</v>
      </c>
      <c r="AI379"/>
      <c r="AJ379"/>
      <c r="AK379" s="6">
        <v>1</v>
      </c>
      <c r="AL379" s="6">
        <v>77</v>
      </c>
      <c r="AM379" s="6">
        <v>20</v>
      </c>
      <c r="AN379"/>
      <c r="AO379"/>
      <c r="AP379" s="6" t="s">
        <v>1520</v>
      </c>
      <c r="AQ379"/>
      <c r="AR379"/>
      <c r="AS379"/>
      <c r="AT379"/>
      <c r="AU379"/>
    </row>
    <row r="380" spans="1:47">
      <c r="A380" t="s">
        <v>1609</v>
      </c>
      <c r="B380" s="38" t="s">
        <v>39</v>
      </c>
      <c r="C380" s="39" t="s">
        <v>20</v>
      </c>
      <c r="D380" s="39" t="s">
        <v>21</v>
      </c>
      <c r="E380"/>
      <c r="F380" t="s">
        <v>1621</v>
      </c>
      <c r="G380" t="s">
        <v>1626</v>
      </c>
      <c r="H380" s="39">
        <v>60.35</v>
      </c>
      <c r="I380" s="46">
        <v>24.983332999999998</v>
      </c>
      <c r="J380">
        <v>60</v>
      </c>
      <c r="K380" s="6" t="s">
        <v>1599</v>
      </c>
      <c r="L380" s="6" t="s">
        <v>1622</v>
      </c>
      <c r="M380">
        <v>10</v>
      </c>
      <c r="N380">
        <v>10</v>
      </c>
      <c r="O380"/>
      <c r="P380"/>
      <c r="Q380"/>
      <c r="R380"/>
      <c r="S380" t="s">
        <v>382</v>
      </c>
      <c r="T380" t="s">
        <v>382</v>
      </c>
      <c r="U380" s="6" t="s">
        <v>382</v>
      </c>
      <c r="V380" s="6" t="s">
        <v>382</v>
      </c>
      <c r="W380" t="s">
        <v>382</v>
      </c>
      <c r="X380" s="6">
        <v>36</v>
      </c>
      <c r="Y380"/>
      <c r="Z380"/>
      <c r="AA380"/>
      <c r="AB380"/>
      <c r="AC380"/>
      <c r="AD380"/>
      <c r="AE380"/>
      <c r="AF380"/>
      <c r="AG380"/>
      <c r="AH380" s="6" t="s">
        <v>1249</v>
      </c>
      <c r="AI380"/>
      <c r="AJ380"/>
      <c r="AK380" s="6">
        <v>1</v>
      </c>
      <c r="AL380" s="6">
        <v>97</v>
      </c>
      <c r="AM380" s="6">
        <v>95</v>
      </c>
      <c r="AN380"/>
      <c r="AO380"/>
      <c r="AP380" s="6" t="s">
        <v>1520</v>
      </c>
      <c r="AQ380"/>
      <c r="AR380"/>
      <c r="AS380"/>
      <c r="AT380"/>
      <c r="AU380"/>
    </row>
    <row r="381" spans="1:47">
      <c r="A381" t="s">
        <v>1609</v>
      </c>
      <c r="B381" s="38" t="s">
        <v>39</v>
      </c>
      <c r="C381" s="39" t="s">
        <v>20</v>
      </c>
      <c r="D381" s="39" t="s">
        <v>21</v>
      </c>
      <c r="E381"/>
      <c r="F381" t="s">
        <v>1621</v>
      </c>
      <c r="G381" t="s">
        <v>1626</v>
      </c>
      <c r="H381" s="39">
        <v>60.35</v>
      </c>
      <c r="I381" s="46">
        <v>24.983332999999998</v>
      </c>
      <c r="J381">
        <v>60</v>
      </c>
      <c r="K381" s="6" t="s">
        <v>1599</v>
      </c>
      <c r="L381" s="6" t="s">
        <v>1622</v>
      </c>
      <c r="M381">
        <v>10</v>
      </c>
      <c r="N381">
        <v>10</v>
      </c>
      <c r="O381"/>
      <c r="P381"/>
      <c r="Q381"/>
      <c r="R381"/>
      <c r="S381" t="s">
        <v>382</v>
      </c>
      <c r="T381" t="s">
        <v>382</v>
      </c>
      <c r="U381" s="6" t="s">
        <v>382</v>
      </c>
      <c r="V381" s="6" t="s">
        <v>382</v>
      </c>
      <c r="W381" t="s">
        <v>382</v>
      </c>
      <c r="X381" s="6">
        <v>49</v>
      </c>
      <c r="Y381"/>
      <c r="Z381"/>
      <c r="AA381"/>
      <c r="AB381"/>
      <c r="AC381"/>
      <c r="AD381"/>
      <c r="AE381"/>
      <c r="AF381"/>
      <c r="AG381"/>
      <c r="AH381" s="6" t="s">
        <v>1249</v>
      </c>
      <c r="AI381"/>
      <c r="AJ381"/>
      <c r="AK381" s="6">
        <v>1</v>
      </c>
      <c r="AL381" s="6">
        <v>87</v>
      </c>
      <c r="AM381" s="6">
        <v>60</v>
      </c>
      <c r="AN381"/>
      <c r="AO381"/>
      <c r="AP381" s="6" t="s">
        <v>1520</v>
      </c>
      <c r="AQ381"/>
      <c r="AR381"/>
      <c r="AS381"/>
      <c r="AT381"/>
      <c r="AU381"/>
    </row>
    <row r="382" spans="1:47">
      <c r="A382" t="s">
        <v>1609</v>
      </c>
      <c r="B382" s="38" t="s">
        <v>39</v>
      </c>
      <c r="C382" s="39" t="s">
        <v>20</v>
      </c>
      <c r="D382" s="39" t="s">
        <v>21</v>
      </c>
      <c r="E382"/>
      <c r="F382" t="s">
        <v>1620</v>
      </c>
      <c r="G382" t="s">
        <v>1626</v>
      </c>
      <c r="H382" s="39">
        <v>64.849999999999994</v>
      </c>
      <c r="I382" s="46">
        <v>29.583333</v>
      </c>
      <c r="J382">
        <v>240</v>
      </c>
      <c r="K382" s="6" t="s">
        <v>1599</v>
      </c>
      <c r="L382" s="6" t="s">
        <v>1624</v>
      </c>
      <c r="M382">
        <v>15</v>
      </c>
      <c r="N382">
        <v>5</v>
      </c>
      <c r="O382"/>
      <c r="P382"/>
      <c r="Q382"/>
      <c r="R382"/>
      <c r="S382" t="s">
        <v>382</v>
      </c>
      <c r="T382" t="s">
        <v>382</v>
      </c>
      <c r="U382" s="6" t="s">
        <v>382</v>
      </c>
      <c r="V382" s="6" t="s">
        <v>382</v>
      </c>
      <c r="W382" t="s">
        <v>382</v>
      </c>
      <c r="X382" s="6">
        <v>36</v>
      </c>
      <c r="Y382"/>
      <c r="Z382"/>
      <c r="AA382"/>
      <c r="AB382"/>
      <c r="AC382"/>
      <c r="AD382"/>
      <c r="AE382"/>
      <c r="AF382"/>
      <c r="AG382"/>
      <c r="AH382" s="6" t="s">
        <v>1249</v>
      </c>
      <c r="AI382"/>
      <c r="AJ382"/>
      <c r="AK382" s="6">
        <v>1</v>
      </c>
      <c r="AL382" s="6">
        <v>69</v>
      </c>
      <c r="AM382" s="6">
        <v>100</v>
      </c>
      <c r="AN382"/>
      <c r="AO382"/>
      <c r="AP382" s="6" t="s">
        <v>1520</v>
      </c>
      <c r="AQ382"/>
      <c r="AR382"/>
      <c r="AS382"/>
      <c r="AT382"/>
      <c r="AU382"/>
    </row>
    <row r="383" spans="1:47">
      <c r="A383" t="s">
        <v>1609</v>
      </c>
      <c r="B383" s="38" t="s">
        <v>39</v>
      </c>
      <c r="C383" s="39" t="s">
        <v>20</v>
      </c>
      <c r="D383" s="39" t="s">
        <v>21</v>
      </c>
      <c r="E383"/>
      <c r="F383" t="s">
        <v>1620</v>
      </c>
      <c r="G383" t="s">
        <v>1626</v>
      </c>
      <c r="H383" s="39">
        <v>64.849999999999994</v>
      </c>
      <c r="I383" s="46">
        <v>29.583333</v>
      </c>
      <c r="J383">
        <v>240</v>
      </c>
      <c r="K383" s="6" t="s">
        <v>1599</v>
      </c>
      <c r="L383" s="6" t="s">
        <v>1624</v>
      </c>
      <c r="M383">
        <v>15</v>
      </c>
      <c r="N383">
        <v>5</v>
      </c>
      <c r="O383"/>
      <c r="P383"/>
      <c r="Q383"/>
      <c r="R383"/>
      <c r="S383" t="s">
        <v>382</v>
      </c>
      <c r="T383" t="s">
        <v>382</v>
      </c>
      <c r="U383" s="6" t="s">
        <v>382</v>
      </c>
      <c r="V383" s="6" t="s">
        <v>382</v>
      </c>
      <c r="W383" t="s">
        <v>382</v>
      </c>
      <c r="X383" s="6">
        <v>49</v>
      </c>
      <c r="Y383"/>
      <c r="Z383"/>
      <c r="AA383"/>
      <c r="AB383"/>
      <c r="AC383"/>
      <c r="AD383"/>
      <c r="AE383"/>
      <c r="AF383"/>
      <c r="AG383"/>
      <c r="AH383" s="6" t="s">
        <v>1249</v>
      </c>
      <c r="AI383"/>
      <c r="AJ383"/>
      <c r="AK383" s="6">
        <v>1</v>
      </c>
      <c r="AL383" s="6">
        <v>63</v>
      </c>
      <c r="AM383" s="6">
        <v>20</v>
      </c>
      <c r="AN383"/>
      <c r="AO383"/>
      <c r="AP383" s="6" t="s">
        <v>1520</v>
      </c>
      <c r="AQ383"/>
      <c r="AR383"/>
      <c r="AS383"/>
      <c r="AT383"/>
      <c r="AU383"/>
    </row>
    <row r="384" spans="1:47">
      <c r="A384" t="s">
        <v>1609</v>
      </c>
      <c r="B384" s="38" t="s">
        <v>39</v>
      </c>
      <c r="C384" s="39" t="s">
        <v>20</v>
      </c>
      <c r="D384" s="39" t="s">
        <v>21</v>
      </c>
      <c r="E384"/>
      <c r="F384" t="s">
        <v>1621</v>
      </c>
      <c r="G384" t="s">
        <v>1626</v>
      </c>
      <c r="H384" s="39">
        <v>60.35</v>
      </c>
      <c r="I384" s="46">
        <v>24.983332999999998</v>
      </c>
      <c r="J384">
        <v>60</v>
      </c>
      <c r="K384" s="6" t="s">
        <v>1599</v>
      </c>
      <c r="L384" s="6" t="s">
        <v>1622</v>
      </c>
      <c r="M384">
        <v>15</v>
      </c>
      <c r="N384">
        <v>5</v>
      </c>
      <c r="O384"/>
      <c r="P384"/>
      <c r="Q384"/>
      <c r="R384"/>
      <c r="S384" t="s">
        <v>382</v>
      </c>
      <c r="T384" t="s">
        <v>382</v>
      </c>
      <c r="U384" s="6" t="s">
        <v>382</v>
      </c>
      <c r="V384" s="6" t="s">
        <v>382</v>
      </c>
      <c r="W384" t="s">
        <v>382</v>
      </c>
      <c r="X384" s="6">
        <v>36</v>
      </c>
      <c r="Y384"/>
      <c r="Z384"/>
      <c r="AA384"/>
      <c r="AB384"/>
      <c r="AC384"/>
      <c r="AD384"/>
      <c r="AE384"/>
      <c r="AF384"/>
      <c r="AG384"/>
      <c r="AH384" s="6" t="s">
        <v>1249</v>
      </c>
      <c r="AI384"/>
      <c r="AJ384"/>
      <c r="AK384" s="6">
        <v>1</v>
      </c>
      <c r="AL384" s="6">
        <v>69</v>
      </c>
      <c r="AM384" s="6">
        <v>98</v>
      </c>
      <c r="AN384"/>
      <c r="AO384"/>
      <c r="AP384" s="6" t="s">
        <v>1520</v>
      </c>
      <c r="AQ384"/>
      <c r="AR384"/>
      <c r="AS384"/>
      <c r="AT384"/>
      <c r="AU384"/>
    </row>
    <row r="385" spans="1:47">
      <c r="A385" t="s">
        <v>1609</v>
      </c>
      <c r="B385" s="38" t="s">
        <v>39</v>
      </c>
      <c r="C385" s="39" t="s">
        <v>20</v>
      </c>
      <c r="D385" s="39" t="s">
        <v>21</v>
      </c>
      <c r="E385"/>
      <c r="F385" t="s">
        <v>1621</v>
      </c>
      <c r="G385" t="s">
        <v>1626</v>
      </c>
      <c r="H385" s="39">
        <v>60.35</v>
      </c>
      <c r="I385" s="46">
        <v>24.983332999999998</v>
      </c>
      <c r="J385">
        <v>60</v>
      </c>
      <c r="K385" s="6" t="s">
        <v>1599</v>
      </c>
      <c r="L385" s="6" t="s">
        <v>1622</v>
      </c>
      <c r="M385">
        <v>15</v>
      </c>
      <c r="N385">
        <v>5</v>
      </c>
      <c r="O385"/>
      <c r="P385"/>
      <c r="Q385"/>
      <c r="R385"/>
      <c r="S385" t="s">
        <v>382</v>
      </c>
      <c r="T385" t="s">
        <v>382</v>
      </c>
      <c r="U385" s="6" t="s">
        <v>382</v>
      </c>
      <c r="V385" s="6" t="s">
        <v>382</v>
      </c>
      <c r="W385" t="s">
        <v>382</v>
      </c>
      <c r="X385" s="6">
        <v>49</v>
      </c>
      <c r="Y385"/>
      <c r="Z385"/>
      <c r="AA385"/>
      <c r="AB385"/>
      <c r="AC385"/>
      <c r="AD385"/>
      <c r="AE385"/>
      <c r="AF385"/>
      <c r="AG385"/>
      <c r="AH385" s="6" t="s">
        <v>1249</v>
      </c>
      <c r="AI385"/>
      <c r="AJ385"/>
      <c r="AK385" s="6">
        <v>1</v>
      </c>
      <c r="AL385" s="6">
        <v>73</v>
      </c>
      <c r="AM385" s="6">
        <v>60</v>
      </c>
      <c r="AN385"/>
      <c r="AO385"/>
      <c r="AP385" s="6" t="s">
        <v>1520</v>
      </c>
      <c r="AQ385"/>
      <c r="AR385"/>
      <c r="AS385"/>
      <c r="AT385"/>
      <c r="AU385"/>
    </row>
    <row r="386" spans="1:47">
      <c r="A386" t="s">
        <v>656</v>
      </c>
      <c r="B386" s="6" t="s">
        <v>37</v>
      </c>
      <c r="C386" s="39" t="s">
        <v>20</v>
      </c>
      <c r="D386" s="39" t="s">
        <v>21</v>
      </c>
      <c r="E386"/>
      <c r="F386" t="s">
        <v>1641</v>
      </c>
      <c r="G386"/>
      <c r="H386" s="38">
        <v>61.933333333</v>
      </c>
      <c r="I386">
        <v>26.683333333</v>
      </c>
      <c r="J386">
        <v>100</v>
      </c>
      <c r="K386" s="6" t="s">
        <v>1642</v>
      </c>
      <c r="L386" t="s">
        <v>1644</v>
      </c>
      <c r="M386">
        <v>20</v>
      </c>
      <c r="N386">
        <v>10</v>
      </c>
      <c r="O386"/>
      <c r="P386"/>
      <c r="Q386"/>
      <c r="R386"/>
      <c r="S386" s="6">
        <v>16</v>
      </c>
      <c r="T386" s="6">
        <v>8</v>
      </c>
      <c r="U386" s="6" t="s">
        <v>382</v>
      </c>
      <c r="V386" t="s">
        <v>1640</v>
      </c>
      <c r="W386" s="6" t="s">
        <v>382</v>
      </c>
      <c r="X386" s="6">
        <v>34</v>
      </c>
      <c r="AH386" s="6" t="s">
        <v>1249</v>
      </c>
      <c r="AK386" s="6">
        <v>1</v>
      </c>
      <c r="AL386" s="6">
        <v>19</v>
      </c>
      <c r="AP386" s="6" t="s">
        <v>176</v>
      </c>
    </row>
    <row r="387" spans="1:47">
      <c r="A387" t="s">
        <v>656</v>
      </c>
      <c r="B387" s="6" t="s">
        <v>37</v>
      </c>
      <c r="C387" s="39" t="s">
        <v>20</v>
      </c>
      <c r="D387" s="39" t="s">
        <v>21</v>
      </c>
      <c r="E387"/>
      <c r="F387" t="s">
        <v>1641</v>
      </c>
      <c r="G387"/>
      <c r="H387" s="38">
        <v>61.933333333</v>
      </c>
      <c r="I387">
        <v>26.683333333</v>
      </c>
      <c r="J387">
        <v>100</v>
      </c>
      <c r="K387" s="6" t="s">
        <v>1642</v>
      </c>
      <c r="L387" t="s">
        <v>1622</v>
      </c>
      <c r="M387">
        <v>20</v>
      </c>
      <c r="N387">
        <v>10</v>
      </c>
      <c r="O387"/>
      <c r="P387"/>
      <c r="Q387"/>
      <c r="R387"/>
      <c r="S387" s="6">
        <v>6</v>
      </c>
      <c r="T387" s="6">
        <v>18</v>
      </c>
      <c r="U387" s="6" t="s">
        <v>382</v>
      </c>
      <c r="V387" t="s">
        <v>1640</v>
      </c>
      <c r="W387" s="6" t="s">
        <v>382</v>
      </c>
      <c r="X387" s="6">
        <v>34</v>
      </c>
      <c r="AH387" s="6" t="s">
        <v>1249</v>
      </c>
      <c r="AK387" s="6">
        <v>1</v>
      </c>
      <c r="AL387" s="6">
        <v>25</v>
      </c>
      <c r="AP387" s="6" t="s">
        <v>176</v>
      </c>
    </row>
    <row r="388" spans="1:47">
      <c r="A388" t="s">
        <v>656</v>
      </c>
      <c r="B388" s="6" t="s">
        <v>37</v>
      </c>
      <c r="C388" s="39" t="s">
        <v>20</v>
      </c>
      <c r="D388" s="39" t="s">
        <v>21</v>
      </c>
      <c r="E388"/>
      <c r="F388" t="s">
        <v>1641</v>
      </c>
      <c r="G388"/>
      <c r="H388" s="38">
        <v>61.933333333</v>
      </c>
      <c r="I388">
        <v>26.683333333</v>
      </c>
      <c r="J388">
        <v>100</v>
      </c>
      <c r="K388" s="6" t="s">
        <v>1642</v>
      </c>
      <c r="L388" t="s">
        <v>1645</v>
      </c>
      <c r="M388">
        <v>20</v>
      </c>
      <c r="N388">
        <v>10</v>
      </c>
      <c r="O388"/>
      <c r="P388"/>
      <c r="Q388"/>
      <c r="R388"/>
      <c r="S388" s="6">
        <v>6</v>
      </c>
      <c r="T388" s="6">
        <v>18</v>
      </c>
      <c r="U388" s="6" t="s">
        <v>382</v>
      </c>
      <c r="V388" t="s">
        <v>1640</v>
      </c>
      <c r="W388" s="6" t="s">
        <v>382</v>
      </c>
      <c r="X388" s="6">
        <v>34</v>
      </c>
      <c r="AH388" s="6" t="s">
        <v>1249</v>
      </c>
      <c r="AK388" s="6">
        <v>1</v>
      </c>
      <c r="AL388" s="6">
        <v>21</v>
      </c>
      <c r="AP388" s="6" t="s">
        <v>176</v>
      </c>
    </row>
    <row r="389" spans="1:47">
      <c r="A389" t="s">
        <v>656</v>
      </c>
      <c r="B389" s="6" t="s">
        <v>37</v>
      </c>
      <c r="C389" s="39" t="s">
        <v>20</v>
      </c>
      <c r="D389" s="39" t="s">
        <v>21</v>
      </c>
      <c r="E389"/>
      <c r="F389" t="s">
        <v>1641</v>
      </c>
      <c r="G389"/>
      <c r="H389" s="38">
        <v>61.933333333</v>
      </c>
      <c r="I389">
        <v>26.683333333</v>
      </c>
      <c r="J389">
        <v>100</v>
      </c>
      <c r="K389" s="6" t="s">
        <v>1646</v>
      </c>
      <c r="L389" t="s">
        <v>1644</v>
      </c>
      <c r="M389">
        <v>20</v>
      </c>
      <c r="N389">
        <v>10</v>
      </c>
      <c r="O389"/>
      <c r="P389"/>
      <c r="Q389"/>
      <c r="R389"/>
      <c r="S389" s="6">
        <v>16</v>
      </c>
      <c r="T389" s="6">
        <v>8</v>
      </c>
      <c r="U389" s="6" t="s">
        <v>382</v>
      </c>
      <c r="V389" t="s">
        <v>1640</v>
      </c>
      <c r="W389" s="6" t="s">
        <v>382</v>
      </c>
      <c r="X389" s="6">
        <v>34</v>
      </c>
      <c r="AH389" s="6" t="s">
        <v>1249</v>
      </c>
      <c r="AK389" s="6">
        <v>1</v>
      </c>
      <c r="AL389" s="6">
        <v>21</v>
      </c>
      <c r="AP389" s="6" t="s">
        <v>176</v>
      </c>
    </row>
    <row r="390" spans="1:47">
      <c r="A390" t="s">
        <v>656</v>
      </c>
      <c r="B390" s="6" t="s">
        <v>37</v>
      </c>
      <c r="C390" s="39" t="s">
        <v>20</v>
      </c>
      <c r="D390" s="39" t="s">
        <v>21</v>
      </c>
      <c r="E390"/>
      <c r="F390" t="s">
        <v>1641</v>
      </c>
      <c r="G390"/>
      <c r="H390" s="38">
        <v>61.933333333</v>
      </c>
      <c r="I390">
        <v>26.683333333</v>
      </c>
      <c r="J390">
        <v>100</v>
      </c>
      <c r="K390" s="6" t="s">
        <v>1646</v>
      </c>
      <c r="L390" t="s">
        <v>1622</v>
      </c>
      <c r="M390">
        <v>20</v>
      </c>
      <c r="N390">
        <v>10</v>
      </c>
      <c r="O390"/>
      <c r="P390"/>
      <c r="Q390"/>
      <c r="R390"/>
      <c r="S390" s="6">
        <v>6</v>
      </c>
      <c r="T390" s="6">
        <v>18</v>
      </c>
      <c r="U390" s="6" t="s">
        <v>382</v>
      </c>
      <c r="V390" t="s">
        <v>1640</v>
      </c>
      <c r="W390" s="6" t="s">
        <v>382</v>
      </c>
      <c r="X390" s="6">
        <v>34</v>
      </c>
      <c r="AH390" s="6" t="s">
        <v>1249</v>
      </c>
      <c r="AK390" s="6">
        <v>1</v>
      </c>
      <c r="AL390" s="6">
        <v>25</v>
      </c>
      <c r="AP390" s="6" t="s">
        <v>176</v>
      </c>
    </row>
    <row r="391" spans="1:47">
      <c r="A391" t="s">
        <v>656</v>
      </c>
      <c r="B391" s="6" t="s">
        <v>37</v>
      </c>
      <c r="C391" s="39" t="s">
        <v>20</v>
      </c>
      <c r="D391" s="39" t="s">
        <v>21</v>
      </c>
      <c r="E391"/>
      <c r="F391" t="s">
        <v>1641</v>
      </c>
      <c r="G391"/>
      <c r="H391" s="38">
        <v>61.933333333</v>
      </c>
      <c r="I391">
        <v>26.683333333</v>
      </c>
      <c r="J391">
        <v>100</v>
      </c>
      <c r="K391" s="6" t="s">
        <v>1646</v>
      </c>
      <c r="L391" t="s">
        <v>1645</v>
      </c>
      <c r="M391">
        <v>20</v>
      </c>
      <c r="N391">
        <v>10</v>
      </c>
      <c r="O391"/>
      <c r="P391"/>
      <c r="Q391"/>
      <c r="R391"/>
      <c r="S391" s="6">
        <v>6</v>
      </c>
      <c r="T391" s="6">
        <v>18</v>
      </c>
      <c r="U391" s="6" t="s">
        <v>382</v>
      </c>
      <c r="V391" t="s">
        <v>1640</v>
      </c>
      <c r="W391" s="6" t="s">
        <v>382</v>
      </c>
      <c r="X391" s="6">
        <v>34</v>
      </c>
      <c r="AH391" s="6" t="s">
        <v>1249</v>
      </c>
      <c r="AK391" s="6">
        <v>1</v>
      </c>
      <c r="AL391" s="6">
        <v>23</v>
      </c>
      <c r="AP391" s="6" t="s">
        <v>176</v>
      </c>
    </row>
    <row r="392" spans="1:47">
      <c r="A392" t="s">
        <v>656</v>
      </c>
      <c r="B392" s="6" t="s">
        <v>37</v>
      </c>
      <c r="C392" s="39" t="s">
        <v>20</v>
      </c>
      <c r="D392" s="39" t="s">
        <v>21</v>
      </c>
      <c r="E392"/>
      <c r="F392" t="s">
        <v>1641</v>
      </c>
      <c r="G392"/>
      <c r="H392" s="38">
        <v>61.933333333</v>
      </c>
      <c r="I392">
        <v>26.683333333</v>
      </c>
      <c r="J392">
        <v>100</v>
      </c>
      <c r="K392" s="6" t="s">
        <v>1647</v>
      </c>
      <c r="L392" t="s">
        <v>1644</v>
      </c>
      <c r="M392">
        <v>20</v>
      </c>
      <c r="N392">
        <v>10</v>
      </c>
      <c r="O392"/>
      <c r="P392"/>
      <c r="Q392"/>
      <c r="R392"/>
      <c r="S392" s="6">
        <v>16</v>
      </c>
      <c r="T392" s="6">
        <v>8</v>
      </c>
      <c r="U392" s="6" t="s">
        <v>382</v>
      </c>
      <c r="V392" t="s">
        <v>1640</v>
      </c>
      <c r="W392" s="6" t="s">
        <v>382</v>
      </c>
      <c r="X392" s="6">
        <v>34</v>
      </c>
      <c r="AH392" s="6" t="s">
        <v>1249</v>
      </c>
      <c r="AK392" s="6">
        <v>1</v>
      </c>
      <c r="AL392" s="6">
        <v>21</v>
      </c>
      <c r="AP392" s="6" t="s">
        <v>176</v>
      </c>
    </row>
    <row r="393" spans="1:47">
      <c r="A393" t="s">
        <v>656</v>
      </c>
      <c r="B393" s="6" t="s">
        <v>37</v>
      </c>
      <c r="C393" s="39" t="s">
        <v>20</v>
      </c>
      <c r="D393" s="39" t="s">
        <v>21</v>
      </c>
      <c r="E393"/>
      <c r="F393" t="s">
        <v>1641</v>
      </c>
      <c r="G393"/>
      <c r="H393" s="38">
        <v>61.933333333</v>
      </c>
      <c r="I393">
        <v>26.683333333</v>
      </c>
      <c r="J393">
        <v>100</v>
      </c>
      <c r="K393" s="6" t="s">
        <v>1647</v>
      </c>
      <c r="L393" t="s">
        <v>1622</v>
      </c>
      <c r="M393">
        <v>20</v>
      </c>
      <c r="N393">
        <v>10</v>
      </c>
      <c r="O393"/>
      <c r="P393"/>
      <c r="Q393"/>
      <c r="R393"/>
      <c r="S393" s="6">
        <v>6</v>
      </c>
      <c r="T393" s="6">
        <v>18</v>
      </c>
      <c r="U393" s="6" t="s">
        <v>382</v>
      </c>
      <c r="V393" t="s">
        <v>1640</v>
      </c>
      <c r="W393" s="6" t="s">
        <v>382</v>
      </c>
      <c r="X393" s="6">
        <v>34</v>
      </c>
      <c r="AH393" s="6" t="s">
        <v>1249</v>
      </c>
      <c r="AK393" s="6">
        <v>1</v>
      </c>
      <c r="AL393" s="6">
        <v>24</v>
      </c>
      <c r="AP393" s="6" t="s">
        <v>176</v>
      </c>
    </row>
    <row r="394" spans="1:47">
      <c r="A394" t="s">
        <v>656</v>
      </c>
      <c r="B394" s="6" t="s">
        <v>37</v>
      </c>
      <c r="C394" s="39" t="s">
        <v>20</v>
      </c>
      <c r="D394" s="39" t="s">
        <v>21</v>
      </c>
      <c r="E394"/>
      <c r="F394" t="s">
        <v>1641</v>
      </c>
      <c r="G394"/>
      <c r="H394" s="38">
        <v>61.933333333</v>
      </c>
      <c r="I394">
        <v>26.683333333</v>
      </c>
      <c r="J394">
        <v>100</v>
      </c>
      <c r="K394" s="6" t="s">
        <v>1647</v>
      </c>
      <c r="L394" t="s">
        <v>1645</v>
      </c>
      <c r="M394">
        <v>20</v>
      </c>
      <c r="N394">
        <v>10</v>
      </c>
      <c r="O394"/>
      <c r="P394"/>
      <c r="Q394"/>
      <c r="R394"/>
      <c r="S394" s="6">
        <v>6</v>
      </c>
      <c r="T394" s="6">
        <v>18</v>
      </c>
      <c r="U394" s="6" t="s">
        <v>382</v>
      </c>
      <c r="V394" t="s">
        <v>1640</v>
      </c>
      <c r="W394" s="6" t="s">
        <v>382</v>
      </c>
      <c r="X394" s="6">
        <v>34</v>
      </c>
      <c r="AH394" s="6" t="s">
        <v>1249</v>
      </c>
      <c r="AK394" s="6">
        <v>1</v>
      </c>
      <c r="AL394" s="6">
        <v>24</v>
      </c>
      <c r="AP394" s="6" t="s">
        <v>176</v>
      </c>
    </row>
    <row r="395" spans="1:47">
      <c r="A395" t="s">
        <v>656</v>
      </c>
      <c r="B395" s="6" t="s">
        <v>37</v>
      </c>
      <c r="C395" s="39" t="s">
        <v>20</v>
      </c>
      <c r="D395" s="39" t="s">
        <v>21</v>
      </c>
      <c r="E395"/>
      <c r="F395" s="39" t="s">
        <v>1649</v>
      </c>
      <c r="G395"/>
      <c r="H395" s="38">
        <v>61.0833333333333</v>
      </c>
      <c r="I395">
        <v>24</v>
      </c>
      <c r="J395">
        <v>120</v>
      </c>
      <c r="K395" s="6" t="s">
        <v>1650</v>
      </c>
      <c r="L395" t="s">
        <v>1644</v>
      </c>
      <c r="M395">
        <v>20</v>
      </c>
      <c r="N395">
        <v>10</v>
      </c>
      <c r="O395"/>
      <c r="P395"/>
      <c r="Q395"/>
      <c r="R395"/>
      <c r="S395" s="6">
        <v>16</v>
      </c>
      <c r="T395" s="6">
        <v>8</v>
      </c>
      <c r="U395" s="6" t="s">
        <v>382</v>
      </c>
      <c r="V395" t="s">
        <v>1640</v>
      </c>
      <c r="W395" s="6" t="s">
        <v>382</v>
      </c>
      <c r="X395" s="6">
        <v>34</v>
      </c>
      <c r="AH395" s="6" t="s">
        <v>1249</v>
      </c>
      <c r="AK395" s="6">
        <v>1</v>
      </c>
      <c r="AL395" s="6">
        <v>21</v>
      </c>
      <c r="AP395" s="6" t="s">
        <v>176</v>
      </c>
    </row>
    <row r="396" spans="1:47">
      <c r="A396" t="s">
        <v>656</v>
      </c>
      <c r="B396" s="6" t="s">
        <v>37</v>
      </c>
      <c r="C396" s="39" t="s">
        <v>20</v>
      </c>
      <c r="D396" s="39" t="s">
        <v>21</v>
      </c>
      <c r="E396"/>
      <c r="F396" s="39" t="s">
        <v>1649</v>
      </c>
      <c r="G396"/>
      <c r="H396" s="38">
        <v>61.0833333333333</v>
      </c>
      <c r="I396">
        <v>24</v>
      </c>
      <c r="J396">
        <v>120</v>
      </c>
      <c r="K396" s="6" t="s">
        <v>1650</v>
      </c>
      <c r="L396" t="s">
        <v>1622</v>
      </c>
      <c r="M396">
        <v>20</v>
      </c>
      <c r="N396">
        <v>10</v>
      </c>
      <c r="O396"/>
      <c r="P396"/>
      <c r="Q396"/>
      <c r="R396"/>
      <c r="S396" s="6">
        <v>6</v>
      </c>
      <c r="T396" s="6">
        <v>18</v>
      </c>
      <c r="U396" s="6" t="s">
        <v>382</v>
      </c>
      <c r="V396" t="s">
        <v>1640</v>
      </c>
      <c r="W396" s="6" t="s">
        <v>382</v>
      </c>
      <c r="X396" s="6">
        <v>34</v>
      </c>
      <c r="AH396" s="6" t="s">
        <v>1249</v>
      </c>
      <c r="AK396" s="6">
        <v>1</v>
      </c>
      <c r="AL396" s="6">
        <v>25</v>
      </c>
      <c r="AP396" s="6" t="s">
        <v>176</v>
      </c>
    </row>
    <row r="397" spans="1:47">
      <c r="A397" t="s">
        <v>656</v>
      </c>
      <c r="B397" s="6" t="s">
        <v>37</v>
      </c>
      <c r="C397" s="39" t="s">
        <v>20</v>
      </c>
      <c r="D397" s="39" t="s">
        <v>21</v>
      </c>
      <c r="E397"/>
      <c r="F397" s="39" t="s">
        <v>1649</v>
      </c>
      <c r="G397"/>
      <c r="H397" s="38">
        <v>61.0833333333333</v>
      </c>
      <c r="I397">
        <v>24</v>
      </c>
      <c r="J397">
        <v>120</v>
      </c>
      <c r="K397" s="6" t="s">
        <v>1650</v>
      </c>
      <c r="L397" t="s">
        <v>1645</v>
      </c>
      <c r="M397">
        <v>20</v>
      </c>
      <c r="N397">
        <v>10</v>
      </c>
      <c r="O397"/>
      <c r="P397"/>
      <c r="Q397"/>
      <c r="R397"/>
      <c r="S397" s="6">
        <v>6</v>
      </c>
      <c r="T397" s="6">
        <v>18</v>
      </c>
      <c r="U397" s="6" t="s">
        <v>382</v>
      </c>
      <c r="V397" t="s">
        <v>1640</v>
      </c>
      <c r="W397" s="6" t="s">
        <v>382</v>
      </c>
      <c r="X397" s="6">
        <v>34</v>
      </c>
      <c r="AH397" s="6" t="s">
        <v>1249</v>
      </c>
      <c r="AK397" s="6">
        <v>1</v>
      </c>
      <c r="AL397" s="6">
        <v>25</v>
      </c>
      <c r="AP397" s="6" t="s">
        <v>176</v>
      </c>
    </row>
    <row r="398" spans="1:47">
      <c r="A398" t="s">
        <v>656</v>
      </c>
      <c r="B398" s="6" t="s">
        <v>37</v>
      </c>
      <c r="C398" s="39" t="s">
        <v>20</v>
      </c>
      <c r="D398" s="39" t="s">
        <v>21</v>
      </c>
      <c r="E398"/>
      <c r="F398" s="39" t="s">
        <v>1651</v>
      </c>
      <c r="G398"/>
      <c r="H398" s="38">
        <v>60.783333333333303</v>
      </c>
      <c r="I398">
        <v>27.5</v>
      </c>
      <c r="J398">
        <v>60</v>
      </c>
      <c r="K398" s="6" t="s">
        <v>1652</v>
      </c>
      <c r="L398" t="s">
        <v>1644</v>
      </c>
      <c r="M398">
        <v>20</v>
      </c>
      <c r="N398">
        <v>10</v>
      </c>
      <c r="O398"/>
      <c r="P398"/>
      <c r="Q398"/>
      <c r="R398"/>
      <c r="S398" s="6">
        <v>16</v>
      </c>
      <c r="T398" s="6">
        <v>8</v>
      </c>
      <c r="U398" s="6" t="s">
        <v>382</v>
      </c>
      <c r="V398" t="s">
        <v>1640</v>
      </c>
      <c r="W398" s="6" t="s">
        <v>382</v>
      </c>
      <c r="X398" s="6">
        <v>34</v>
      </c>
      <c r="AH398" s="6" t="s">
        <v>1249</v>
      </c>
      <c r="AK398" s="6">
        <v>1</v>
      </c>
      <c r="AL398" s="6">
        <v>27</v>
      </c>
      <c r="AP398" s="6" t="s">
        <v>176</v>
      </c>
    </row>
    <row r="399" spans="1:47">
      <c r="A399" t="s">
        <v>656</v>
      </c>
      <c r="B399" s="6" t="s">
        <v>37</v>
      </c>
      <c r="C399" s="39" t="s">
        <v>20</v>
      </c>
      <c r="D399" s="39" t="s">
        <v>21</v>
      </c>
      <c r="E399"/>
      <c r="F399" s="39" t="s">
        <v>1651</v>
      </c>
      <c r="G399"/>
      <c r="H399" s="38">
        <v>60.783333333333303</v>
      </c>
      <c r="I399">
        <v>27.5</v>
      </c>
      <c r="J399">
        <v>60</v>
      </c>
      <c r="K399" s="6" t="s">
        <v>1652</v>
      </c>
      <c r="L399" t="s">
        <v>1622</v>
      </c>
      <c r="M399">
        <v>20</v>
      </c>
      <c r="N399">
        <v>10</v>
      </c>
      <c r="O399"/>
      <c r="P399"/>
      <c r="Q399"/>
      <c r="R399"/>
      <c r="S399" s="6">
        <v>6</v>
      </c>
      <c r="T399" s="6">
        <v>18</v>
      </c>
      <c r="U399" s="6" t="s">
        <v>382</v>
      </c>
      <c r="V399" t="s">
        <v>1640</v>
      </c>
      <c r="W399" s="6" t="s">
        <v>382</v>
      </c>
      <c r="X399" s="6">
        <v>34</v>
      </c>
      <c r="AH399" s="6" t="s">
        <v>1249</v>
      </c>
      <c r="AK399" s="6">
        <v>1</v>
      </c>
      <c r="AL399" s="6">
        <v>33</v>
      </c>
      <c r="AP399" s="6" t="s">
        <v>176</v>
      </c>
    </row>
    <row r="400" spans="1:47">
      <c r="A400" t="s">
        <v>656</v>
      </c>
      <c r="B400" s="6" t="s">
        <v>37</v>
      </c>
      <c r="C400" s="39" t="s">
        <v>20</v>
      </c>
      <c r="D400" s="39" t="s">
        <v>21</v>
      </c>
      <c r="E400"/>
      <c r="F400" s="39" t="s">
        <v>1651</v>
      </c>
      <c r="G400"/>
      <c r="H400" s="38">
        <v>60.783333333333303</v>
      </c>
      <c r="I400">
        <v>27.5</v>
      </c>
      <c r="J400">
        <v>60</v>
      </c>
      <c r="K400" s="6" t="s">
        <v>1652</v>
      </c>
      <c r="L400" t="s">
        <v>1645</v>
      </c>
      <c r="M400">
        <v>20</v>
      </c>
      <c r="N400">
        <v>10</v>
      </c>
      <c r="O400"/>
      <c r="P400"/>
      <c r="Q400"/>
      <c r="R400"/>
      <c r="S400" s="6">
        <v>6</v>
      </c>
      <c r="T400" s="6">
        <v>18</v>
      </c>
      <c r="U400" s="6" t="s">
        <v>382</v>
      </c>
      <c r="V400" t="s">
        <v>1640</v>
      </c>
      <c r="W400" s="6" t="s">
        <v>382</v>
      </c>
      <c r="X400" s="6">
        <v>34</v>
      </c>
      <c r="AH400" s="6" t="s">
        <v>1249</v>
      </c>
      <c r="AK400" s="6">
        <v>1</v>
      </c>
      <c r="AL400" s="6">
        <v>35</v>
      </c>
      <c r="AP400" s="6" t="s">
        <v>176</v>
      </c>
    </row>
    <row r="401" spans="1:51">
      <c r="A401" t="s">
        <v>657</v>
      </c>
      <c r="B401" s="6" t="s">
        <v>37</v>
      </c>
      <c r="C401" s="39" t="s">
        <v>20</v>
      </c>
      <c r="D401" s="39" t="s">
        <v>21</v>
      </c>
      <c r="E401"/>
      <c r="F401" t="s">
        <v>1625</v>
      </c>
      <c r="G401"/>
      <c r="H401" s="38">
        <v>61.816666666666599</v>
      </c>
      <c r="I401">
        <v>29.316666666666599</v>
      </c>
      <c r="J401">
        <v>80</v>
      </c>
      <c r="K401" t="s">
        <v>1653</v>
      </c>
      <c r="L401"/>
      <c r="M401">
        <v>20</v>
      </c>
      <c r="N401">
        <v>20</v>
      </c>
      <c r="O401"/>
      <c r="P401"/>
      <c r="Q401"/>
      <c r="R401"/>
      <c r="S401" s="6">
        <v>5</v>
      </c>
      <c r="T401" s="6">
        <v>19</v>
      </c>
      <c r="U401" s="6" t="s">
        <v>382</v>
      </c>
      <c r="V401"/>
      <c r="W401" s="6" t="s">
        <v>382</v>
      </c>
      <c r="AH401" t="s">
        <v>424</v>
      </c>
      <c r="AK401" s="6">
        <v>0.18</v>
      </c>
      <c r="AL401" s="6">
        <v>13.212999999999999</v>
      </c>
      <c r="AM401" s="6">
        <v>10</v>
      </c>
      <c r="AN401" s="6" t="s">
        <v>1668</v>
      </c>
      <c r="AO401" s="6">
        <v>7.0270000000000001</v>
      </c>
      <c r="AP401" s="6" t="s">
        <v>1661</v>
      </c>
      <c r="AR401" s="6">
        <v>13.212999999999999</v>
      </c>
      <c r="AS401" s="6">
        <v>0.18</v>
      </c>
      <c r="AU401"/>
      <c r="AV401"/>
      <c r="AW401"/>
      <c r="AX401"/>
      <c r="AY401"/>
    </row>
    <row r="402" spans="1:51">
      <c r="A402" t="s">
        <v>657</v>
      </c>
      <c r="B402" s="6" t="s">
        <v>37</v>
      </c>
      <c r="C402" s="39" t="s">
        <v>20</v>
      </c>
      <c r="D402" s="39" t="s">
        <v>21</v>
      </c>
      <c r="E402"/>
      <c r="F402" t="s">
        <v>1625</v>
      </c>
      <c r="G402"/>
      <c r="H402" s="38">
        <v>61.816666666666599</v>
      </c>
      <c r="I402">
        <v>29.316666666666599</v>
      </c>
      <c r="J402">
        <v>80</v>
      </c>
      <c r="K402" t="s">
        <v>1653</v>
      </c>
      <c r="L402"/>
      <c r="M402">
        <v>20</v>
      </c>
      <c r="N402">
        <v>20</v>
      </c>
      <c r="O402"/>
      <c r="P402"/>
      <c r="Q402"/>
      <c r="R402"/>
      <c r="S402" s="6">
        <v>5</v>
      </c>
      <c r="T402" s="6">
        <v>19</v>
      </c>
      <c r="U402" s="6" t="s">
        <v>382</v>
      </c>
      <c r="V402"/>
      <c r="W402" s="6" t="s">
        <v>382</v>
      </c>
      <c r="AH402" t="s">
        <v>424</v>
      </c>
      <c r="AK402" s="6">
        <v>0.36</v>
      </c>
      <c r="AL402" s="6">
        <v>27.425000000000001</v>
      </c>
      <c r="AM402" s="6">
        <v>10</v>
      </c>
      <c r="AN402" s="6" t="s">
        <v>1668</v>
      </c>
      <c r="AO402" s="6">
        <v>6.8470000000000004</v>
      </c>
      <c r="AP402" s="6" t="s">
        <v>1661</v>
      </c>
      <c r="AR402" s="6">
        <v>27.425000000000001</v>
      </c>
      <c r="AS402" s="6">
        <v>0.36</v>
      </c>
      <c r="AU402"/>
      <c r="AV402"/>
      <c r="AW402"/>
      <c r="AX402"/>
      <c r="AY402"/>
    </row>
    <row r="403" spans="1:51">
      <c r="A403" t="s">
        <v>657</v>
      </c>
      <c r="B403" s="6" t="s">
        <v>37</v>
      </c>
      <c r="C403" s="39" t="s">
        <v>20</v>
      </c>
      <c r="D403" s="39" t="s">
        <v>21</v>
      </c>
      <c r="E403"/>
      <c r="F403" t="s">
        <v>1625</v>
      </c>
      <c r="G403"/>
      <c r="H403" s="38">
        <v>61.816666666666599</v>
      </c>
      <c r="I403">
        <v>29.316666666666599</v>
      </c>
      <c r="J403">
        <v>80</v>
      </c>
      <c r="K403" t="s">
        <v>1653</v>
      </c>
      <c r="L403"/>
      <c r="M403">
        <v>20</v>
      </c>
      <c r="N403">
        <v>20</v>
      </c>
      <c r="O403"/>
      <c r="P403"/>
      <c r="Q403"/>
      <c r="R403"/>
      <c r="S403" s="6">
        <v>5</v>
      </c>
      <c r="T403" s="6">
        <v>19</v>
      </c>
      <c r="U403" s="6" t="s">
        <v>382</v>
      </c>
      <c r="V403"/>
      <c r="W403" s="6" t="s">
        <v>382</v>
      </c>
      <c r="AH403" t="s">
        <v>424</v>
      </c>
      <c r="AK403" s="6">
        <v>0.18</v>
      </c>
      <c r="AL403" s="6">
        <v>41.37</v>
      </c>
      <c r="AM403" s="6">
        <v>10</v>
      </c>
      <c r="AN403" s="6" t="s">
        <v>1668</v>
      </c>
      <c r="AO403" s="6">
        <v>7.0270000000000001</v>
      </c>
      <c r="AP403" s="6" t="s">
        <v>1661</v>
      </c>
      <c r="AR403" s="6">
        <v>41.37</v>
      </c>
      <c r="AS403" s="6">
        <v>0.18</v>
      </c>
      <c r="AU403"/>
      <c r="AV403"/>
      <c r="AW403"/>
      <c r="AX403"/>
      <c r="AY403"/>
    </row>
    <row r="404" spans="1:51">
      <c r="A404" t="s">
        <v>657</v>
      </c>
      <c r="B404" s="6" t="s">
        <v>37</v>
      </c>
      <c r="C404" s="39" t="s">
        <v>20</v>
      </c>
      <c r="D404" s="39" t="s">
        <v>21</v>
      </c>
      <c r="E404"/>
      <c r="F404" t="s">
        <v>1625</v>
      </c>
      <c r="G404"/>
      <c r="H404" s="38">
        <v>61.816666666666599</v>
      </c>
      <c r="I404">
        <v>29.316666666666599</v>
      </c>
      <c r="J404">
        <v>80</v>
      </c>
      <c r="K404" t="s">
        <v>1653</v>
      </c>
      <c r="L404"/>
      <c r="M404">
        <v>20</v>
      </c>
      <c r="N404">
        <v>20</v>
      </c>
      <c r="O404"/>
      <c r="P404"/>
      <c r="Q404"/>
      <c r="R404"/>
      <c r="S404" s="6">
        <v>5</v>
      </c>
      <c r="T404" s="6">
        <v>19</v>
      </c>
      <c r="U404" s="6" t="s">
        <v>382</v>
      </c>
      <c r="V404"/>
      <c r="W404" s="6" t="s">
        <v>382</v>
      </c>
      <c r="AH404" t="s">
        <v>424</v>
      </c>
      <c r="AK404" s="6">
        <v>12.252000000000001</v>
      </c>
      <c r="AL404" s="6">
        <v>55.314</v>
      </c>
      <c r="AM404" s="6">
        <v>10</v>
      </c>
      <c r="AN404" s="6" t="s">
        <v>1668</v>
      </c>
      <c r="AO404" s="6">
        <v>19.819000000000003</v>
      </c>
      <c r="AP404" s="6" t="s">
        <v>1661</v>
      </c>
      <c r="AR404" s="6">
        <v>55.314</v>
      </c>
      <c r="AS404" s="6">
        <v>12.252000000000001</v>
      </c>
      <c r="AU404"/>
      <c r="AV404"/>
      <c r="AW404"/>
      <c r="AX404"/>
      <c r="AY404"/>
    </row>
    <row r="405" spans="1:51">
      <c r="A405" t="s">
        <v>657</v>
      </c>
      <c r="B405" s="6" t="s">
        <v>37</v>
      </c>
      <c r="C405" s="39" t="s">
        <v>20</v>
      </c>
      <c r="D405" s="39" t="s">
        <v>21</v>
      </c>
      <c r="E405"/>
      <c r="F405" t="s">
        <v>1625</v>
      </c>
      <c r="G405"/>
      <c r="H405" s="38">
        <v>61.816666666666599</v>
      </c>
      <c r="I405">
        <v>29.316666666666599</v>
      </c>
      <c r="J405">
        <v>80</v>
      </c>
      <c r="K405" t="s">
        <v>1653</v>
      </c>
      <c r="L405"/>
      <c r="M405">
        <v>20</v>
      </c>
      <c r="N405">
        <v>20</v>
      </c>
      <c r="O405"/>
      <c r="P405"/>
      <c r="Q405"/>
      <c r="R405"/>
      <c r="S405" s="6">
        <v>5</v>
      </c>
      <c r="T405" s="6">
        <v>19</v>
      </c>
      <c r="U405" s="6" t="s">
        <v>382</v>
      </c>
      <c r="V405"/>
      <c r="W405" s="6" t="s">
        <v>382</v>
      </c>
      <c r="AH405" t="s">
        <v>424</v>
      </c>
      <c r="AK405" s="6">
        <v>5.9459999999999997</v>
      </c>
      <c r="AL405" s="6">
        <v>69.259</v>
      </c>
      <c r="AM405" s="6">
        <v>10</v>
      </c>
      <c r="AN405" s="6" t="s">
        <v>1668</v>
      </c>
      <c r="AO405" s="6">
        <v>15.496000000000002</v>
      </c>
      <c r="AP405" s="6" t="s">
        <v>1661</v>
      </c>
      <c r="AR405" s="6">
        <v>69.259</v>
      </c>
      <c r="AS405" s="6">
        <v>5.9459999999999997</v>
      </c>
      <c r="AU405"/>
      <c r="AV405"/>
      <c r="AW405"/>
      <c r="AX405"/>
      <c r="AY405"/>
    </row>
    <row r="406" spans="1:51">
      <c r="A406" t="s">
        <v>657</v>
      </c>
      <c r="B406" s="6" t="s">
        <v>37</v>
      </c>
      <c r="C406" s="39" t="s">
        <v>20</v>
      </c>
      <c r="D406" s="39" t="s">
        <v>21</v>
      </c>
      <c r="E406"/>
      <c r="F406" t="s">
        <v>1625</v>
      </c>
      <c r="G406"/>
      <c r="H406" s="38">
        <v>61.816666666666599</v>
      </c>
      <c r="I406">
        <v>29.316666666666599</v>
      </c>
      <c r="J406">
        <v>80</v>
      </c>
      <c r="K406" t="s">
        <v>1653</v>
      </c>
      <c r="L406"/>
      <c r="M406">
        <v>20</v>
      </c>
      <c r="N406">
        <v>20</v>
      </c>
      <c r="O406"/>
      <c r="P406"/>
      <c r="Q406"/>
      <c r="R406"/>
      <c r="S406" s="6">
        <v>5</v>
      </c>
      <c r="T406" s="6">
        <v>19</v>
      </c>
      <c r="U406" s="6" t="s">
        <v>382</v>
      </c>
      <c r="V406"/>
      <c r="W406" s="6" t="s">
        <v>382</v>
      </c>
      <c r="AH406" t="s">
        <v>424</v>
      </c>
      <c r="AK406" s="6">
        <v>23.963999999999999</v>
      </c>
      <c r="AL406" s="6">
        <v>83.203000000000003</v>
      </c>
      <c r="AM406" s="6">
        <v>10</v>
      </c>
      <c r="AN406" s="6" t="s">
        <v>1668</v>
      </c>
      <c r="AO406" s="6">
        <v>25.225000000000001</v>
      </c>
      <c r="AP406" s="6" t="s">
        <v>1661</v>
      </c>
      <c r="AR406" s="6">
        <v>83.203000000000003</v>
      </c>
      <c r="AS406" s="6">
        <v>23.963999999999999</v>
      </c>
      <c r="AU406"/>
      <c r="AV406"/>
      <c r="AW406"/>
      <c r="AX406"/>
      <c r="AY406"/>
    </row>
    <row r="407" spans="1:51">
      <c r="A407" t="s">
        <v>657</v>
      </c>
      <c r="B407" s="6" t="s">
        <v>37</v>
      </c>
      <c r="C407" s="39" t="s">
        <v>20</v>
      </c>
      <c r="D407" s="39" t="s">
        <v>21</v>
      </c>
      <c r="E407"/>
      <c r="F407" t="s">
        <v>1625</v>
      </c>
      <c r="G407"/>
      <c r="H407" s="38">
        <v>61.816666666666599</v>
      </c>
      <c r="I407">
        <v>29.316666666666599</v>
      </c>
      <c r="J407">
        <v>80</v>
      </c>
      <c r="K407" t="s">
        <v>1653</v>
      </c>
      <c r="L407"/>
      <c r="M407">
        <v>20</v>
      </c>
      <c r="N407">
        <v>20</v>
      </c>
      <c r="O407"/>
      <c r="P407"/>
      <c r="Q407"/>
      <c r="R407"/>
      <c r="S407" s="6">
        <v>5</v>
      </c>
      <c r="T407" s="6">
        <v>19</v>
      </c>
      <c r="U407" s="6" t="s">
        <v>382</v>
      </c>
      <c r="V407"/>
      <c r="W407" s="6" t="s">
        <v>382</v>
      </c>
      <c r="AH407" t="s">
        <v>424</v>
      </c>
      <c r="AK407" s="6">
        <v>32.072000000000003</v>
      </c>
      <c r="AL407" s="6">
        <v>98.22</v>
      </c>
      <c r="AM407" s="6">
        <v>10</v>
      </c>
      <c r="AN407" s="6" t="s">
        <v>1668</v>
      </c>
      <c r="AO407" s="6">
        <v>27.027000000000001</v>
      </c>
      <c r="AP407" s="6" t="s">
        <v>1661</v>
      </c>
      <c r="AR407" s="6">
        <v>98.22</v>
      </c>
      <c r="AS407" s="6">
        <v>32.072000000000003</v>
      </c>
      <c r="AU407"/>
      <c r="AV407"/>
      <c r="AW407"/>
      <c r="AX407"/>
      <c r="AY407"/>
    </row>
    <row r="408" spans="1:51">
      <c r="A408" t="s">
        <v>657</v>
      </c>
      <c r="B408" s="6" t="s">
        <v>37</v>
      </c>
      <c r="C408" s="39" t="s">
        <v>20</v>
      </c>
      <c r="D408" s="39" t="s">
        <v>21</v>
      </c>
      <c r="E408"/>
      <c r="F408" t="s">
        <v>1625</v>
      </c>
      <c r="G408"/>
      <c r="H408" s="38">
        <v>61.816666666666599</v>
      </c>
      <c r="I408">
        <v>29.316666666666599</v>
      </c>
      <c r="J408">
        <v>80</v>
      </c>
      <c r="K408" t="s">
        <v>1653</v>
      </c>
      <c r="L408"/>
      <c r="M408">
        <v>20</v>
      </c>
      <c r="N408">
        <v>20</v>
      </c>
      <c r="O408"/>
      <c r="P408"/>
      <c r="Q408"/>
      <c r="R408"/>
      <c r="S408" s="6">
        <v>5</v>
      </c>
      <c r="T408" s="6">
        <v>19</v>
      </c>
      <c r="U408" s="6" t="s">
        <v>382</v>
      </c>
      <c r="V408"/>
      <c r="W408" s="6" t="s">
        <v>382</v>
      </c>
      <c r="AH408" t="s">
        <v>424</v>
      </c>
      <c r="AK408" s="6">
        <v>55.856000000000002</v>
      </c>
      <c r="AL408" s="6">
        <v>118.06399999999999</v>
      </c>
      <c r="AM408" s="6">
        <v>10</v>
      </c>
      <c r="AN408" s="6" t="s">
        <v>1668</v>
      </c>
      <c r="AO408" s="6">
        <v>28.829000000000001</v>
      </c>
      <c r="AP408" s="6" t="s">
        <v>1661</v>
      </c>
      <c r="AR408" s="6">
        <v>118.06399999999999</v>
      </c>
      <c r="AS408" s="6">
        <v>55.856000000000002</v>
      </c>
      <c r="AU408"/>
      <c r="AV408"/>
      <c r="AW408"/>
      <c r="AX408"/>
      <c r="AY408"/>
    </row>
    <row r="409" spans="1:51">
      <c r="A409" t="s">
        <v>657</v>
      </c>
      <c r="B409" s="6" t="s">
        <v>37</v>
      </c>
      <c r="C409" s="39" t="s">
        <v>20</v>
      </c>
      <c r="D409" s="39" t="s">
        <v>21</v>
      </c>
      <c r="E409"/>
      <c r="F409" t="s">
        <v>1625</v>
      </c>
      <c r="G409"/>
      <c r="H409" s="38">
        <v>61.816666666666599</v>
      </c>
      <c r="I409">
        <v>29.316666666666599</v>
      </c>
      <c r="J409">
        <v>80</v>
      </c>
      <c r="K409" t="s">
        <v>1653</v>
      </c>
      <c r="L409"/>
      <c r="M409">
        <v>20</v>
      </c>
      <c r="N409">
        <v>20</v>
      </c>
      <c r="O409"/>
      <c r="P409"/>
      <c r="Q409"/>
      <c r="R409"/>
      <c r="S409" s="6">
        <v>5</v>
      </c>
      <c r="T409" s="6">
        <v>19</v>
      </c>
      <c r="U409" s="6" t="s">
        <v>382</v>
      </c>
      <c r="V409"/>
      <c r="W409" s="6" t="s">
        <v>382</v>
      </c>
      <c r="AH409" t="s">
        <v>424</v>
      </c>
      <c r="AK409" s="6">
        <v>41.981999999999999</v>
      </c>
      <c r="AL409" s="6">
        <v>139.249</v>
      </c>
      <c r="AM409" s="6">
        <v>10</v>
      </c>
      <c r="AN409" s="6" t="s">
        <v>1668</v>
      </c>
      <c r="AO409" s="6">
        <v>28.828999999999997</v>
      </c>
      <c r="AP409" s="6" t="s">
        <v>1661</v>
      </c>
      <c r="AR409" s="6">
        <v>139.249</v>
      </c>
      <c r="AS409" s="6">
        <v>41.981999999999999</v>
      </c>
      <c r="AU409"/>
      <c r="AV409"/>
      <c r="AW409"/>
      <c r="AX409"/>
      <c r="AY409"/>
    </row>
    <row r="410" spans="1:51">
      <c r="A410" t="s">
        <v>657</v>
      </c>
      <c r="B410" s="6" t="s">
        <v>37</v>
      </c>
      <c r="C410" s="39" t="s">
        <v>20</v>
      </c>
      <c r="D410" s="39" t="s">
        <v>21</v>
      </c>
      <c r="E410"/>
      <c r="F410" t="s">
        <v>1625</v>
      </c>
      <c r="G410"/>
      <c r="H410" s="38">
        <v>61.816666666666599</v>
      </c>
      <c r="I410">
        <v>29.316666666666599</v>
      </c>
      <c r="J410">
        <v>80</v>
      </c>
      <c r="K410" t="s">
        <v>1653</v>
      </c>
      <c r="L410"/>
      <c r="M410">
        <v>20</v>
      </c>
      <c r="N410">
        <v>20</v>
      </c>
      <c r="O410"/>
      <c r="P410"/>
      <c r="Q410"/>
      <c r="R410"/>
      <c r="S410" s="6">
        <v>5</v>
      </c>
      <c r="T410" s="6">
        <v>19</v>
      </c>
      <c r="U410" s="6" t="s">
        <v>382</v>
      </c>
      <c r="V410"/>
      <c r="W410" s="6" t="s">
        <v>382</v>
      </c>
      <c r="AH410" t="s">
        <v>424</v>
      </c>
      <c r="AK410" s="6">
        <v>8.1080000000000005</v>
      </c>
      <c r="AL410" s="6">
        <v>159.89699999999999</v>
      </c>
      <c r="AM410" s="6">
        <v>10</v>
      </c>
      <c r="AN410" s="6" t="s">
        <v>1668</v>
      </c>
      <c r="AO410" s="6">
        <v>16.937000000000001</v>
      </c>
      <c r="AP410" s="6" t="s">
        <v>1661</v>
      </c>
      <c r="AR410" s="6">
        <v>159.89699999999999</v>
      </c>
      <c r="AS410" s="6">
        <v>8.1080000000000005</v>
      </c>
      <c r="AU410"/>
      <c r="AV410"/>
      <c r="AW410"/>
      <c r="AX410"/>
      <c r="AY410"/>
    </row>
    <row r="411" spans="1:51">
      <c r="A411" t="s">
        <v>657</v>
      </c>
      <c r="B411" s="6" t="s">
        <v>37</v>
      </c>
      <c r="C411" s="39" t="s">
        <v>20</v>
      </c>
      <c r="D411" s="39" t="s">
        <v>21</v>
      </c>
      <c r="E411"/>
      <c r="F411" t="s">
        <v>1625</v>
      </c>
      <c r="G411"/>
      <c r="H411" s="38">
        <v>61.816666666666599</v>
      </c>
      <c r="I411">
        <v>29.316666666666599</v>
      </c>
      <c r="J411">
        <v>80</v>
      </c>
      <c r="K411" t="s">
        <v>1653</v>
      </c>
      <c r="L411"/>
      <c r="M411">
        <v>20</v>
      </c>
      <c r="N411">
        <v>20</v>
      </c>
      <c r="O411"/>
      <c r="P411"/>
      <c r="Q411"/>
      <c r="R411"/>
      <c r="S411" s="6">
        <v>5</v>
      </c>
      <c r="T411" s="6">
        <v>19</v>
      </c>
      <c r="U411" s="6" t="s">
        <v>382</v>
      </c>
      <c r="V411"/>
      <c r="W411" s="6" t="s">
        <v>382</v>
      </c>
      <c r="AH411" t="s">
        <v>424</v>
      </c>
      <c r="AK411" s="6">
        <v>8.1080000000000005</v>
      </c>
      <c r="AL411" s="6">
        <v>177.06</v>
      </c>
      <c r="AM411" s="6">
        <v>10</v>
      </c>
      <c r="AN411" s="6" t="s">
        <v>1668</v>
      </c>
      <c r="AO411" s="6">
        <v>17.117000000000001</v>
      </c>
      <c r="AP411" s="6" t="s">
        <v>1661</v>
      </c>
      <c r="AR411" s="6">
        <v>177.06</v>
      </c>
      <c r="AS411" s="6">
        <v>8.1080000000000005</v>
      </c>
      <c r="AU411"/>
      <c r="AV411"/>
      <c r="AW411"/>
      <c r="AX411"/>
      <c r="AY411"/>
    </row>
    <row r="412" spans="1:51">
      <c r="A412" t="s">
        <v>657</v>
      </c>
      <c r="B412" s="6" t="s">
        <v>37</v>
      </c>
      <c r="C412" s="39" t="s">
        <v>20</v>
      </c>
      <c r="D412" s="39" t="s">
        <v>21</v>
      </c>
      <c r="E412"/>
      <c r="F412" t="s">
        <v>1625</v>
      </c>
      <c r="G412"/>
      <c r="H412" s="38">
        <v>61.816666666666599</v>
      </c>
      <c r="I412">
        <v>29.316666666666599</v>
      </c>
      <c r="J412">
        <v>80</v>
      </c>
      <c r="K412" t="s">
        <v>1653</v>
      </c>
      <c r="L412"/>
      <c r="M412">
        <v>20</v>
      </c>
      <c r="N412">
        <v>20</v>
      </c>
      <c r="O412"/>
      <c r="P412"/>
      <c r="Q412"/>
      <c r="R412"/>
      <c r="S412" s="6">
        <v>5</v>
      </c>
      <c r="T412" s="6">
        <v>19</v>
      </c>
      <c r="U412" s="6" t="s">
        <v>382</v>
      </c>
      <c r="V412"/>
      <c r="W412" s="6" t="s">
        <v>382</v>
      </c>
      <c r="AH412" t="s">
        <v>424</v>
      </c>
      <c r="AK412" s="6">
        <v>0.54100000000000004</v>
      </c>
      <c r="AL412" s="6">
        <v>194.75899999999999</v>
      </c>
      <c r="AM412" s="6">
        <v>10</v>
      </c>
      <c r="AN412" s="6" t="s">
        <v>1668</v>
      </c>
      <c r="AO412" s="6">
        <v>7.3869999999999996</v>
      </c>
      <c r="AP412" s="6" t="s">
        <v>1661</v>
      </c>
      <c r="AR412" s="6">
        <v>194.75899999999999</v>
      </c>
      <c r="AS412" s="6">
        <v>0.54100000000000004</v>
      </c>
      <c r="AU412"/>
      <c r="AV412"/>
      <c r="AW412"/>
      <c r="AX412"/>
      <c r="AY412"/>
    </row>
    <row r="413" spans="1:51">
      <c r="A413" t="s">
        <v>657</v>
      </c>
      <c r="B413" s="6" t="s">
        <v>37</v>
      </c>
      <c r="C413" s="39" t="s">
        <v>20</v>
      </c>
      <c r="D413" s="39" t="s">
        <v>21</v>
      </c>
      <c r="E413"/>
      <c r="F413" t="s">
        <v>1625</v>
      </c>
      <c r="G413"/>
      <c r="H413" s="38">
        <v>61.816666666666599</v>
      </c>
      <c r="I413">
        <v>29.316666666666599</v>
      </c>
      <c r="J413">
        <v>80</v>
      </c>
      <c r="K413" t="s">
        <v>1653</v>
      </c>
      <c r="L413"/>
      <c r="M413">
        <v>20</v>
      </c>
      <c r="N413">
        <v>20</v>
      </c>
      <c r="O413"/>
      <c r="P413"/>
      <c r="Q413"/>
      <c r="R413"/>
      <c r="S413" s="6">
        <v>5</v>
      </c>
      <c r="T413" s="6">
        <v>19</v>
      </c>
      <c r="U413" s="6" t="s">
        <v>382</v>
      </c>
      <c r="V413"/>
      <c r="W413" s="6" t="s">
        <v>382</v>
      </c>
      <c r="AH413" t="s">
        <v>424</v>
      </c>
      <c r="AK413" s="6">
        <v>9.91</v>
      </c>
      <c r="AL413" s="6">
        <v>215.94300000000001</v>
      </c>
      <c r="AM413" s="6">
        <v>10</v>
      </c>
      <c r="AN413" s="6" t="s">
        <v>1668</v>
      </c>
      <c r="AO413" s="6">
        <v>18.558999999999997</v>
      </c>
      <c r="AP413" s="6" t="s">
        <v>1661</v>
      </c>
      <c r="AR413" s="6">
        <v>215.94300000000001</v>
      </c>
      <c r="AS413" s="6">
        <v>9.91</v>
      </c>
      <c r="AU413"/>
      <c r="AV413"/>
      <c r="AW413"/>
      <c r="AX413"/>
      <c r="AY413"/>
    </row>
    <row r="414" spans="1:51">
      <c r="A414" t="s">
        <v>657</v>
      </c>
      <c r="B414" s="6" t="s">
        <v>37</v>
      </c>
      <c r="C414" s="39" t="s">
        <v>20</v>
      </c>
      <c r="D414" s="39" t="s">
        <v>21</v>
      </c>
      <c r="E414"/>
      <c r="F414" t="s">
        <v>1625</v>
      </c>
      <c r="G414"/>
      <c r="H414" s="38">
        <v>61.816666666666599</v>
      </c>
      <c r="I414">
        <v>29.316666666666599</v>
      </c>
      <c r="J414">
        <v>80</v>
      </c>
      <c r="K414" t="s">
        <v>1653</v>
      </c>
      <c r="L414"/>
      <c r="M414">
        <v>20</v>
      </c>
      <c r="N414">
        <v>20</v>
      </c>
      <c r="O414"/>
      <c r="P414"/>
      <c r="Q414"/>
      <c r="R414"/>
      <c r="S414" s="6">
        <v>5</v>
      </c>
      <c r="T414" s="6">
        <v>19</v>
      </c>
      <c r="U414" s="6" t="s">
        <v>382</v>
      </c>
      <c r="V414"/>
      <c r="W414" s="6" t="s">
        <v>382</v>
      </c>
      <c r="AH414" t="s">
        <v>424</v>
      </c>
      <c r="AK414" s="6">
        <v>16.036000000000001</v>
      </c>
      <c r="AL414" s="6">
        <v>229.88800000000001</v>
      </c>
      <c r="AM414" s="6">
        <v>10</v>
      </c>
      <c r="AN414" s="6" t="s">
        <v>1668</v>
      </c>
      <c r="AO414" s="6">
        <v>21.802</v>
      </c>
      <c r="AP414" s="6" t="s">
        <v>1661</v>
      </c>
      <c r="AR414" s="6">
        <v>229.88800000000001</v>
      </c>
      <c r="AS414" s="6">
        <v>16.036000000000001</v>
      </c>
      <c r="AU414"/>
      <c r="AV414"/>
      <c r="AW414"/>
      <c r="AX414"/>
      <c r="AY414"/>
    </row>
    <row r="415" spans="1:51">
      <c r="A415" t="s">
        <v>657</v>
      </c>
      <c r="B415" s="6" t="s">
        <v>37</v>
      </c>
      <c r="C415" s="39" t="s">
        <v>20</v>
      </c>
      <c r="D415" s="39" t="s">
        <v>21</v>
      </c>
      <c r="E415"/>
      <c r="F415" t="s">
        <v>1625</v>
      </c>
      <c r="G415"/>
      <c r="H415" s="38">
        <v>61.816666666666599</v>
      </c>
      <c r="I415">
        <v>29.316666666666599</v>
      </c>
      <c r="J415">
        <v>80</v>
      </c>
      <c r="K415" t="s">
        <v>1653</v>
      </c>
      <c r="L415"/>
      <c r="M415">
        <v>20</v>
      </c>
      <c r="N415">
        <v>20</v>
      </c>
      <c r="O415"/>
      <c r="P415"/>
      <c r="Q415"/>
      <c r="R415"/>
      <c r="S415" s="6">
        <v>5</v>
      </c>
      <c r="T415" s="6">
        <v>19</v>
      </c>
      <c r="U415" s="6" t="s">
        <v>382</v>
      </c>
      <c r="V415"/>
      <c r="W415" s="6" t="s">
        <v>382</v>
      </c>
      <c r="AH415" t="s">
        <v>424</v>
      </c>
      <c r="AK415" s="6">
        <v>90.09</v>
      </c>
      <c r="AL415" s="6">
        <v>243.83199999999999</v>
      </c>
      <c r="AM415" s="6">
        <v>10</v>
      </c>
      <c r="AN415" s="6" t="s">
        <v>1668</v>
      </c>
      <c r="AO415" s="6">
        <v>18.739000000000004</v>
      </c>
      <c r="AP415" s="6" t="s">
        <v>1661</v>
      </c>
      <c r="AR415" s="6">
        <v>243.83199999999999</v>
      </c>
      <c r="AS415" s="6">
        <v>90.09</v>
      </c>
      <c r="AU415"/>
      <c r="AV415"/>
      <c r="AW415"/>
      <c r="AX415"/>
      <c r="AY415"/>
    </row>
    <row r="416" spans="1:51">
      <c r="A416" t="s">
        <v>657</v>
      </c>
      <c r="B416" s="6" t="s">
        <v>37</v>
      </c>
      <c r="C416" s="39" t="s">
        <v>20</v>
      </c>
      <c r="D416" s="39" t="s">
        <v>21</v>
      </c>
      <c r="E416"/>
      <c r="F416" t="s">
        <v>1625</v>
      </c>
      <c r="G416"/>
      <c r="H416" s="38">
        <v>61.816666666666599</v>
      </c>
      <c r="I416">
        <v>29.316666666666599</v>
      </c>
      <c r="J416">
        <v>80</v>
      </c>
      <c r="K416" t="s">
        <v>1653</v>
      </c>
      <c r="L416"/>
      <c r="M416">
        <v>20</v>
      </c>
      <c r="N416">
        <v>20</v>
      </c>
      <c r="O416"/>
      <c r="P416"/>
      <c r="Q416"/>
      <c r="R416"/>
      <c r="S416" s="6">
        <v>5</v>
      </c>
      <c r="T416" s="6">
        <v>19</v>
      </c>
      <c r="U416" s="6" t="s">
        <v>382</v>
      </c>
      <c r="V416"/>
      <c r="W416" s="6" t="s">
        <v>382</v>
      </c>
      <c r="AH416" t="s">
        <v>424</v>
      </c>
      <c r="AK416" s="6">
        <v>98.018000000000001</v>
      </c>
      <c r="AL416" s="6">
        <v>250.536</v>
      </c>
      <c r="AM416" s="6">
        <v>10</v>
      </c>
      <c r="AN416" s="6" t="s">
        <v>1668</v>
      </c>
      <c r="AO416" s="6">
        <v>10.631</v>
      </c>
      <c r="AP416" s="6" t="s">
        <v>1661</v>
      </c>
      <c r="AR416" s="6">
        <v>250.536</v>
      </c>
      <c r="AS416" s="6">
        <v>98.018000000000001</v>
      </c>
      <c r="AU416"/>
      <c r="AV416"/>
      <c r="AW416"/>
      <c r="AX416"/>
      <c r="AY416"/>
    </row>
    <row r="417" spans="1:52" customFormat="1">
      <c r="A417" t="s">
        <v>657</v>
      </c>
      <c r="B417" s="6" t="s">
        <v>37</v>
      </c>
      <c r="C417" s="39" t="s">
        <v>20</v>
      </c>
      <c r="D417" s="39" t="s">
        <v>21</v>
      </c>
      <c r="F417" t="s">
        <v>1625</v>
      </c>
      <c r="H417" s="38">
        <v>61.816666666666599</v>
      </c>
      <c r="I417">
        <v>29.316666666666599</v>
      </c>
      <c r="J417">
        <v>80</v>
      </c>
      <c r="K417" t="s">
        <v>1653</v>
      </c>
      <c r="M417">
        <v>20</v>
      </c>
      <c r="N417">
        <v>20</v>
      </c>
      <c r="S417" s="6">
        <v>10</v>
      </c>
      <c r="T417" s="6">
        <v>14</v>
      </c>
      <c r="U417" s="6" t="s">
        <v>382</v>
      </c>
      <c r="W417" s="6" t="s">
        <v>382</v>
      </c>
      <c r="X417" s="6"/>
      <c r="Y417" s="6"/>
      <c r="Z417" s="6"/>
      <c r="AA417" s="6"/>
      <c r="AB417" s="6"/>
      <c r="AC417" s="6"/>
      <c r="AD417" s="6"/>
      <c r="AE417" s="6"/>
      <c r="AF417" s="6"/>
      <c r="AG417" s="6"/>
      <c r="AH417" t="s">
        <v>424</v>
      </c>
      <c r="AI417" s="6"/>
      <c r="AJ417" s="6"/>
      <c r="AK417">
        <v>0.29599999999999999</v>
      </c>
      <c r="AL417">
        <v>13.632</v>
      </c>
      <c r="AM417" s="6">
        <v>10</v>
      </c>
      <c r="AN417" s="6" t="s">
        <v>1668</v>
      </c>
      <c r="AO417" s="6">
        <v>7.0679999999999996</v>
      </c>
      <c r="AP417" s="6" t="s">
        <v>1662</v>
      </c>
      <c r="AR417">
        <v>13.632</v>
      </c>
      <c r="AS417">
        <v>0.29599999999999999</v>
      </c>
      <c r="AY417" s="6"/>
      <c r="AZ417" s="6"/>
    </row>
    <row r="418" spans="1:52">
      <c r="A418" t="s">
        <v>657</v>
      </c>
      <c r="B418" s="6" t="s">
        <v>37</v>
      </c>
      <c r="C418" s="39" t="s">
        <v>20</v>
      </c>
      <c r="D418" s="39" t="s">
        <v>21</v>
      </c>
      <c r="E418"/>
      <c r="F418" t="s">
        <v>1625</v>
      </c>
      <c r="G418"/>
      <c r="H418" s="38">
        <v>61.816666666666599</v>
      </c>
      <c r="I418">
        <v>29.316666666666599</v>
      </c>
      <c r="J418">
        <v>80</v>
      </c>
      <c r="K418" t="s">
        <v>1653</v>
      </c>
      <c r="L418"/>
      <c r="M418">
        <v>20</v>
      </c>
      <c r="N418">
        <v>20</v>
      </c>
      <c r="O418"/>
      <c r="P418"/>
      <c r="Q418"/>
      <c r="R418"/>
      <c r="S418" s="6">
        <v>10</v>
      </c>
      <c r="T418" s="6">
        <v>14</v>
      </c>
      <c r="U418" s="6" t="s">
        <v>382</v>
      </c>
      <c r="V418"/>
      <c r="W418" s="6" t="s">
        <v>382</v>
      </c>
      <c r="AH418" t="s">
        <v>424</v>
      </c>
      <c r="AK418" s="6">
        <v>0.13100000000000001</v>
      </c>
      <c r="AL418" s="6">
        <v>27.538</v>
      </c>
      <c r="AM418" s="6">
        <v>10</v>
      </c>
      <c r="AN418" s="6" t="s">
        <v>1668</v>
      </c>
      <c r="AO418" s="6">
        <v>6.9029999999999996</v>
      </c>
      <c r="AP418" s="6" t="s">
        <v>1662</v>
      </c>
      <c r="AR418" s="6">
        <v>27.538</v>
      </c>
      <c r="AS418" s="6">
        <v>0.13100000000000001</v>
      </c>
      <c r="AT418"/>
      <c r="AU418"/>
      <c r="AV418"/>
      <c r="AW418"/>
      <c r="AX418"/>
    </row>
    <row r="419" spans="1:52">
      <c r="A419" t="s">
        <v>657</v>
      </c>
      <c r="B419" s="6" t="s">
        <v>37</v>
      </c>
      <c r="C419" s="39" t="s">
        <v>20</v>
      </c>
      <c r="D419" s="39" t="s">
        <v>21</v>
      </c>
      <c r="E419"/>
      <c r="F419" t="s">
        <v>1625</v>
      </c>
      <c r="G419"/>
      <c r="H419" s="38">
        <v>61.816666666666599</v>
      </c>
      <c r="I419">
        <v>29.316666666666599</v>
      </c>
      <c r="J419">
        <v>80</v>
      </c>
      <c r="K419" t="s">
        <v>1653</v>
      </c>
      <c r="L419"/>
      <c r="M419">
        <v>20</v>
      </c>
      <c r="N419">
        <v>20</v>
      </c>
      <c r="O419"/>
      <c r="P419"/>
      <c r="Q419"/>
      <c r="R419"/>
      <c r="S419" s="6">
        <v>10</v>
      </c>
      <c r="T419" s="6">
        <v>14</v>
      </c>
      <c r="U419" s="6" t="s">
        <v>382</v>
      </c>
      <c r="V419"/>
      <c r="W419" s="6" t="s">
        <v>382</v>
      </c>
      <c r="AH419" t="s">
        <v>424</v>
      </c>
      <c r="AK419" s="6">
        <v>0.29599999999999999</v>
      </c>
      <c r="AL419" s="6">
        <v>41.444000000000003</v>
      </c>
      <c r="AM419" s="6">
        <v>10</v>
      </c>
      <c r="AN419" s="6" t="s">
        <v>1668</v>
      </c>
      <c r="AO419" s="6">
        <v>6.9029999999999996</v>
      </c>
      <c r="AP419" s="6" t="s">
        <v>1662</v>
      </c>
      <c r="AR419" s="6">
        <v>41.444000000000003</v>
      </c>
      <c r="AS419" s="6">
        <v>0.29599999999999999</v>
      </c>
      <c r="AT419"/>
      <c r="AU419"/>
      <c r="AV419"/>
      <c r="AW419"/>
      <c r="AX419"/>
    </row>
    <row r="420" spans="1:52">
      <c r="A420" t="s">
        <v>657</v>
      </c>
      <c r="B420" s="6" t="s">
        <v>37</v>
      </c>
      <c r="C420" s="39" t="s">
        <v>20</v>
      </c>
      <c r="D420" s="39" t="s">
        <v>21</v>
      </c>
      <c r="E420"/>
      <c r="F420" t="s">
        <v>1625</v>
      </c>
      <c r="G420"/>
      <c r="H420" s="38">
        <v>61.816666666666599</v>
      </c>
      <c r="I420">
        <v>29.316666666666599</v>
      </c>
      <c r="J420">
        <v>80</v>
      </c>
      <c r="K420" t="s">
        <v>1653</v>
      </c>
      <c r="L420"/>
      <c r="M420">
        <v>20</v>
      </c>
      <c r="N420">
        <v>20</v>
      </c>
      <c r="O420"/>
      <c r="P420"/>
      <c r="Q420"/>
      <c r="R420"/>
      <c r="S420" s="6">
        <v>10</v>
      </c>
      <c r="T420" s="6">
        <v>14</v>
      </c>
      <c r="U420" s="6" t="s">
        <v>382</v>
      </c>
      <c r="V420"/>
      <c r="W420" s="6" t="s">
        <v>382</v>
      </c>
      <c r="AH420" t="s">
        <v>424</v>
      </c>
      <c r="AK420" s="6">
        <v>16.074000000000002</v>
      </c>
      <c r="AL420" s="6">
        <v>55.35</v>
      </c>
      <c r="AM420" s="6">
        <v>10</v>
      </c>
      <c r="AN420" s="6" t="s">
        <v>1668</v>
      </c>
      <c r="AO420" s="6">
        <v>19.558999999999997</v>
      </c>
      <c r="AP420" s="6" t="s">
        <v>1662</v>
      </c>
      <c r="AR420" s="6">
        <v>55.35</v>
      </c>
      <c r="AS420" s="6">
        <v>16.074000000000002</v>
      </c>
      <c r="AT420"/>
      <c r="AU420"/>
      <c r="AV420"/>
      <c r="AW420"/>
      <c r="AX420"/>
    </row>
    <row r="421" spans="1:52">
      <c r="A421" t="s">
        <v>657</v>
      </c>
      <c r="B421" s="6" t="s">
        <v>37</v>
      </c>
      <c r="C421" s="39" t="s">
        <v>20</v>
      </c>
      <c r="D421" s="39" t="s">
        <v>21</v>
      </c>
      <c r="E421"/>
      <c r="F421" t="s">
        <v>1625</v>
      </c>
      <c r="G421"/>
      <c r="H421" s="38">
        <v>61.816666666666599</v>
      </c>
      <c r="I421">
        <v>29.316666666666599</v>
      </c>
      <c r="J421">
        <v>80</v>
      </c>
      <c r="K421" t="s">
        <v>1653</v>
      </c>
      <c r="L421"/>
      <c r="M421">
        <v>20</v>
      </c>
      <c r="N421">
        <v>20</v>
      </c>
      <c r="O421"/>
      <c r="P421"/>
      <c r="Q421"/>
      <c r="R421"/>
      <c r="S421" s="6">
        <v>10</v>
      </c>
      <c r="T421" s="6">
        <v>14</v>
      </c>
      <c r="U421" s="6" t="s">
        <v>382</v>
      </c>
      <c r="V421"/>
      <c r="W421" s="6" t="s">
        <v>382</v>
      </c>
      <c r="AH421" t="s">
        <v>424</v>
      </c>
      <c r="AK421" s="6">
        <v>9.9930000000000003</v>
      </c>
      <c r="AL421" s="6">
        <v>69.256</v>
      </c>
      <c r="AM421" s="6">
        <v>10</v>
      </c>
      <c r="AN421" s="6" t="s">
        <v>1668</v>
      </c>
      <c r="AO421" s="6">
        <v>15.448999999999998</v>
      </c>
      <c r="AP421" s="6" t="s">
        <v>1662</v>
      </c>
      <c r="AR421" s="6">
        <v>69.256</v>
      </c>
      <c r="AS421" s="6">
        <v>9.9930000000000003</v>
      </c>
      <c r="AT421"/>
      <c r="AU421"/>
      <c r="AV421"/>
      <c r="AW421"/>
      <c r="AX421"/>
    </row>
    <row r="422" spans="1:52">
      <c r="A422" t="s">
        <v>657</v>
      </c>
      <c r="B422" s="6" t="s">
        <v>37</v>
      </c>
      <c r="C422" s="39" t="s">
        <v>20</v>
      </c>
      <c r="D422" s="39" t="s">
        <v>21</v>
      </c>
      <c r="E422"/>
      <c r="F422" t="s">
        <v>1625</v>
      </c>
      <c r="G422"/>
      <c r="H422" s="38">
        <v>61.816666666666599</v>
      </c>
      <c r="I422">
        <v>29.316666666666599</v>
      </c>
      <c r="J422">
        <v>80</v>
      </c>
      <c r="K422" t="s">
        <v>1653</v>
      </c>
      <c r="L422"/>
      <c r="M422">
        <v>20</v>
      </c>
      <c r="N422">
        <v>20</v>
      </c>
      <c r="O422"/>
      <c r="P422"/>
      <c r="Q422"/>
      <c r="R422"/>
      <c r="S422" s="6">
        <v>10</v>
      </c>
      <c r="T422" s="6">
        <v>14</v>
      </c>
      <c r="U422" s="6" t="s">
        <v>382</v>
      </c>
      <c r="V422"/>
      <c r="W422" s="6" t="s">
        <v>382</v>
      </c>
      <c r="AH422" t="s">
        <v>424</v>
      </c>
      <c r="AK422" s="6">
        <v>24.128</v>
      </c>
      <c r="AL422" s="6">
        <v>83.406000000000006</v>
      </c>
      <c r="AM422" s="6">
        <v>10</v>
      </c>
      <c r="AN422" s="6" t="s">
        <v>1668</v>
      </c>
      <c r="AO422" s="6">
        <v>25.146999999999998</v>
      </c>
      <c r="AP422" s="6" t="s">
        <v>1662</v>
      </c>
      <c r="AR422" s="6">
        <v>83.406000000000006</v>
      </c>
      <c r="AS422" s="6">
        <v>24.128</v>
      </c>
      <c r="AT422"/>
      <c r="AU422"/>
      <c r="AV422"/>
      <c r="AW422"/>
      <c r="AX422"/>
    </row>
    <row r="423" spans="1:52">
      <c r="A423" t="s">
        <v>657</v>
      </c>
      <c r="B423" s="6" t="s">
        <v>37</v>
      </c>
      <c r="C423" s="39" t="s">
        <v>20</v>
      </c>
      <c r="D423" s="39" t="s">
        <v>21</v>
      </c>
      <c r="E423"/>
      <c r="F423" t="s">
        <v>1625</v>
      </c>
      <c r="G423"/>
      <c r="H423" s="38">
        <v>61.816666666666599</v>
      </c>
      <c r="I423">
        <v>29.316666666666599</v>
      </c>
      <c r="J423">
        <v>80</v>
      </c>
      <c r="K423" t="s">
        <v>1653</v>
      </c>
      <c r="L423"/>
      <c r="M423">
        <v>20</v>
      </c>
      <c r="N423">
        <v>20</v>
      </c>
      <c r="O423"/>
      <c r="P423"/>
      <c r="Q423"/>
      <c r="R423"/>
      <c r="S423" s="6">
        <v>10</v>
      </c>
      <c r="T423" s="6">
        <v>14</v>
      </c>
      <c r="U423" s="6" t="s">
        <v>382</v>
      </c>
      <c r="V423"/>
      <c r="W423" s="6" t="s">
        <v>382</v>
      </c>
      <c r="AH423" t="s">
        <v>424</v>
      </c>
      <c r="AK423" s="6">
        <v>68.012</v>
      </c>
      <c r="AL423" s="6">
        <v>98.043999999999997</v>
      </c>
      <c r="AM423" s="6">
        <v>10</v>
      </c>
      <c r="AN423" s="6" t="s">
        <v>1668</v>
      </c>
      <c r="AO423" s="6">
        <v>27.119</v>
      </c>
      <c r="AP423" s="6" t="s">
        <v>1662</v>
      </c>
      <c r="AR423" s="6">
        <v>98.043999999999997</v>
      </c>
      <c r="AS423" s="6">
        <v>68.012</v>
      </c>
      <c r="AT423"/>
      <c r="AU423"/>
      <c r="AV423"/>
      <c r="AW423"/>
      <c r="AX423"/>
    </row>
    <row r="424" spans="1:52">
      <c r="A424" t="s">
        <v>657</v>
      </c>
      <c r="B424" s="6" t="s">
        <v>37</v>
      </c>
      <c r="C424" s="39" t="s">
        <v>20</v>
      </c>
      <c r="D424" s="39" t="s">
        <v>21</v>
      </c>
      <c r="E424"/>
      <c r="F424" t="s">
        <v>1625</v>
      </c>
      <c r="G424"/>
      <c r="H424" s="38">
        <v>61.816666666666599</v>
      </c>
      <c r="I424">
        <v>29.316666666666599</v>
      </c>
      <c r="J424">
        <v>80</v>
      </c>
      <c r="K424" t="s">
        <v>1653</v>
      </c>
      <c r="L424"/>
      <c r="M424">
        <v>20</v>
      </c>
      <c r="N424">
        <v>20</v>
      </c>
      <c r="O424"/>
      <c r="P424"/>
      <c r="Q424"/>
      <c r="R424"/>
      <c r="S424" s="6">
        <v>10</v>
      </c>
      <c r="T424" s="6">
        <v>14</v>
      </c>
      <c r="U424" s="6" t="s">
        <v>382</v>
      </c>
      <c r="V424"/>
      <c r="W424" s="6" t="s">
        <v>382</v>
      </c>
      <c r="AH424" t="s">
        <v>424</v>
      </c>
      <c r="AK424" s="6">
        <v>71.956000000000003</v>
      </c>
      <c r="AL424" s="6">
        <v>117.80500000000001</v>
      </c>
      <c r="AM424" s="6">
        <v>10</v>
      </c>
      <c r="AN424" s="6" t="s">
        <v>1668</v>
      </c>
      <c r="AO424" s="6">
        <v>28.926999999999992</v>
      </c>
      <c r="AP424" s="6" t="s">
        <v>1662</v>
      </c>
      <c r="AR424" s="6">
        <v>117.80500000000001</v>
      </c>
      <c r="AS424" s="6">
        <v>71.956000000000003</v>
      </c>
      <c r="AT424"/>
      <c r="AU424"/>
      <c r="AV424"/>
      <c r="AW424"/>
      <c r="AX424"/>
    </row>
    <row r="425" spans="1:52">
      <c r="A425" t="s">
        <v>657</v>
      </c>
      <c r="B425" s="6" t="s">
        <v>37</v>
      </c>
      <c r="C425" s="39" t="s">
        <v>20</v>
      </c>
      <c r="D425" s="39" t="s">
        <v>21</v>
      </c>
      <c r="E425"/>
      <c r="F425" t="s">
        <v>1625</v>
      </c>
      <c r="G425"/>
      <c r="H425" s="38">
        <v>61.816666666666599</v>
      </c>
      <c r="I425">
        <v>29.316666666666599</v>
      </c>
      <c r="J425">
        <v>80</v>
      </c>
      <c r="K425" t="s">
        <v>1653</v>
      </c>
      <c r="L425"/>
      <c r="M425">
        <v>20</v>
      </c>
      <c r="N425">
        <v>20</v>
      </c>
      <c r="O425"/>
      <c r="P425"/>
      <c r="Q425"/>
      <c r="R425"/>
      <c r="S425" s="6">
        <v>10</v>
      </c>
      <c r="T425" s="6">
        <v>14</v>
      </c>
      <c r="U425" s="6" t="s">
        <v>382</v>
      </c>
      <c r="V425"/>
      <c r="W425" s="6" t="s">
        <v>382</v>
      </c>
      <c r="AH425" t="s">
        <v>424</v>
      </c>
      <c r="AK425" s="6">
        <v>69.983999999999995</v>
      </c>
      <c r="AL425" s="6">
        <v>138.786</v>
      </c>
      <c r="AM425" s="6">
        <v>10</v>
      </c>
      <c r="AN425" s="6" t="s">
        <v>1668</v>
      </c>
      <c r="AO425" s="6">
        <v>28.433999999999997</v>
      </c>
      <c r="AP425" s="6" t="s">
        <v>1662</v>
      </c>
      <c r="AR425" s="6">
        <v>138.786</v>
      </c>
      <c r="AS425" s="6">
        <v>69.983999999999995</v>
      </c>
      <c r="AT425"/>
      <c r="AU425"/>
      <c r="AV425"/>
      <c r="AW425"/>
      <c r="AX425"/>
    </row>
    <row r="426" spans="1:52">
      <c r="A426" t="s">
        <v>657</v>
      </c>
      <c r="B426" s="6" t="s">
        <v>37</v>
      </c>
      <c r="C426" s="39" t="s">
        <v>20</v>
      </c>
      <c r="D426" s="39" t="s">
        <v>21</v>
      </c>
      <c r="E426"/>
      <c r="F426" t="s">
        <v>1625</v>
      </c>
      <c r="G426"/>
      <c r="H426" s="38">
        <v>61.816666666666599</v>
      </c>
      <c r="I426">
        <v>29.316666666666599</v>
      </c>
      <c r="J426">
        <v>80</v>
      </c>
      <c r="K426" t="s">
        <v>1653</v>
      </c>
      <c r="L426"/>
      <c r="M426">
        <v>20</v>
      </c>
      <c r="N426">
        <v>20</v>
      </c>
      <c r="O426"/>
      <c r="P426"/>
      <c r="Q426"/>
      <c r="R426"/>
      <c r="S426" s="6">
        <v>10</v>
      </c>
      <c r="T426" s="6">
        <v>14</v>
      </c>
      <c r="U426" s="6" t="s">
        <v>382</v>
      </c>
      <c r="V426"/>
      <c r="W426" s="6" t="s">
        <v>382</v>
      </c>
      <c r="AH426" t="s">
        <v>424</v>
      </c>
      <c r="AK426" s="6">
        <v>41.878999999999998</v>
      </c>
      <c r="AL426" s="6">
        <v>159.767</v>
      </c>
      <c r="AM426" s="6">
        <v>10</v>
      </c>
      <c r="AN426" s="6" t="s">
        <v>1668</v>
      </c>
      <c r="AO426" s="6">
        <v>17.094000000000001</v>
      </c>
      <c r="AP426" s="6" t="s">
        <v>1662</v>
      </c>
      <c r="AR426" s="6">
        <v>159.767</v>
      </c>
      <c r="AS426" s="6">
        <v>41.878999999999998</v>
      </c>
      <c r="AT426"/>
      <c r="AU426"/>
      <c r="AV426"/>
      <c r="AW426"/>
      <c r="AX426"/>
    </row>
    <row r="427" spans="1:52">
      <c r="A427" t="s">
        <v>657</v>
      </c>
      <c r="B427" s="6" t="s">
        <v>37</v>
      </c>
      <c r="C427" s="39" t="s">
        <v>20</v>
      </c>
      <c r="D427" s="39" t="s">
        <v>21</v>
      </c>
      <c r="E427"/>
      <c r="F427" t="s">
        <v>1625</v>
      </c>
      <c r="G427"/>
      <c r="H427" s="38">
        <v>61.816666666666599</v>
      </c>
      <c r="I427">
        <v>29.316666666666599</v>
      </c>
      <c r="J427">
        <v>80</v>
      </c>
      <c r="K427" t="s">
        <v>1653</v>
      </c>
      <c r="L427"/>
      <c r="M427">
        <v>20</v>
      </c>
      <c r="N427">
        <v>20</v>
      </c>
      <c r="O427"/>
      <c r="P427"/>
      <c r="Q427"/>
      <c r="R427"/>
      <c r="S427" s="6">
        <v>10</v>
      </c>
      <c r="T427" s="6">
        <v>14</v>
      </c>
      <c r="U427" s="6" t="s">
        <v>382</v>
      </c>
      <c r="V427"/>
      <c r="W427" s="6" t="s">
        <v>382</v>
      </c>
      <c r="AH427" t="s">
        <v>424</v>
      </c>
      <c r="AK427" s="6">
        <v>35.962000000000003</v>
      </c>
      <c r="AL427" s="6">
        <v>176.601</v>
      </c>
      <c r="AM427" s="6">
        <v>10</v>
      </c>
      <c r="AN427" s="6" t="s">
        <v>1668</v>
      </c>
      <c r="AO427" s="6">
        <v>16.928999999999998</v>
      </c>
      <c r="AP427" s="6" t="s">
        <v>1662</v>
      </c>
      <c r="AR427" s="6">
        <v>176.601</v>
      </c>
      <c r="AS427" s="6">
        <v>35.962000000000003</v>
      </c>
      <c r="AT427"/>
      <c r="AU427"/>
      <c r="AV427"/>
      <c r="AW427"/>
      <c r="AX427"/>
    </row>
    <row r="428" spans="1:52">
      <c r="A428" t="s">
        <v>657</v>
      </c>
      <c r="B428" s="6" t="s">
        <v>37</v>
      </c>
      <c r="C428" s="39" t="s">
        <v>20</v>
      </c>
      <c r="D428" s="39" t="s">
        <v>21</v>
      </c>
      <c r="E428"/>
      <c r="F428" t="s">
        <v>1625</v>
      </c>
      <c r="G428"/>
      <c r="H428" s="38">
        <v>61.816666666666599</v>
      </c>
      <c r="I428">
        <v>29.316666666666599</v>
      </c>
      <c r="J428">
        <v>80</v>
      </c>
      <c r="K428" t="s">
        <v>1653</v>
      </c>
      <c r="L428"/>
      <c r="M428">
        <v>20</v>
      </c>
      <c r="N428">
        <v>20</v>
      </c>
      <c r="O428"/>
      <c r="P428"/>
      <c r="Q428"/>
      <c r="R428"/>
      <c r="S428" s="6">
        <v>10</v>
      </c>
      <c r="T428" s="6">
        <v>14</v>
      </c>
      <c r="U428" s="6" t="s">
        <v>382</v>
      </c>
      <c r="V428"/>
      <c r="W428" s="6" t="s">
        <v>382</v>
      </c>
      <c r="AH428" t="s">
        <v>424</v>
      </c>
      <c r="AK428" s="6">
        <v>8.1850000000000005</v>
      </c>
      <c r="AL428" s="6">
        <v>194.654</v>
      </c>
      <c r="AM428" s="6">
        <v>10</v>
      </c>
      <c r="AN428" s="6" t="s">
        <v>1668</v>
      </c>
      <c r="AO428" s="6">
        <v>7.5600000000000005</v>
      </c>
      <c r="AP428" s="6" t="s">
        <v>1662</v>
      </c>
      <c r="AR428" s="6">
        <v>194.654</v>
      </c>
      <c r="AS428" s="6">
        <v>8.1850000000000005</v>
      </c>
      <c r="AT428"/>
      <c r="AU428"/>
      <c r="AV428"/>
      <c r="AW428"/>
      <c r="AX428"/>
    </row>
    <row r="429" spans="1:52">
      <c r="A429" t="s">
        <v>657</v>
      </c>
      <c r="B429" s="6" t="s">
        <v>37</v>
      </c>
      <c r="C429" s="39" t="s">
        <v>20</v>
      </c>
      <c r="D429" s="39" t="s">
        <v>21</v>
      </c>
      <c r="E429"/>
      <c r="F429" t="s">
        <v>1625</v>
      </c>
      <c r="G429"/>
      <c r="H429" s="38">
        <v>61.816666666666599</v>
      </c>
      <c r="I429">
        <v>29.316666666666599</v>
      </c>
      <c r="J429">
        <v>80</v>
      </c>
      <c r="K429" t="s">
        <v>1653</v>
      </c>
      <c r="L429"/>
      <c r="M429">
        <v>20</v>
      </c>
      <c r="N429">
        <v>20</v>
      </c>
      <c r="O429"/>
      <c r="P429"/>
      <c r="Q429"/>
      <c r="R429"/>
      <c r="S429" s="6">
        <v>10</v>
      </c>
      <c r="T429" s="6">
        <v>14</v>
      </c>
      <c r="U429" s="6" t="s">
        <v>382</v>
      </c>
      <c r="V429"/>
      <c r="W429" s="6" t="s">
        <v>382</v>
      </c>
      <c r="AH429" t="s">
        <v>424</v>
      </c>
      <c r="AK429" s="6">
        <v>21.991</v>
      </c>
      <c r="AL429" s="6">
        <v>215.39099999999999</v>
      </c>
      <c r="AM429" s="6">
        <v>10</v>
      </c>
      <c r="AN429" s="6" t="s">
        <v>1668</v>
      </c>
      <c r="AO429" s="6">
        <v>18.244</v>
      </c>
      <c r="AP429" s="6" t="s">
        <v>1662</v>
      </c>
      <c r="AR429" s="6">
        <v>215.39099999999999</v>
      </c>
      <c r="AS429" s="6">
        <v>21.991</v>
      </c>
      <c r="AT429"/>
      <c r="AU429"/>
      <c r="AV429"/>
      <c r="AW429"/>
      <c r="AX429"/>
    </row>
    <row r="430" spans="1:52">
      <c r="A430" t="s">
        <v>657</v>
      </c>
      <c r="B430" s="6" t="s">
        <v>37</v>
      </c>
      <c r="C430" s="39" t="s">
        <v>20</v>
      </c>
      <c r="D430" s="39" t="s">
        <v>21</v>
      </c>
      <c r="E430"/>
      <c r="F430" t="s">
        <v>1625</v>
      </c>
      <c r="G430"/>
      <c r="H430" s="38">
        <v>61.816666666666599</v>
      </c>
      <c r="I430">
        <v>29.316666666666599</v>
      </c>
      <c r="J430">
        <v>80</v>
      </c>
      <c r="K430" t="s">
        <v>1653</v>
      </c>
      <c r="L430"/>
      <c r="M430">
        <v>20</v>
      </c>
      <c r="N430">
        <v>20</v>
      </c>
      <c r="O430"/>
      <c r="P430"/>
      <c r="Q430"/>
      <c r="R430"/>
      <c r="S430" s="6">
        <v>10</v>
      </c>
      <c r="T430" s="6">
        <v>14</v>
      </c>
      <c r="U430" s="6" t="s">
        <v>382</v>
      </c>
      <c r="V430"/>
      <c r="W430" s="6" t="s">
        <v>382</v>
      </c>
      <c r="AH430" t="s">
        <v>424</v>
      </c>
      <c r="AK430" s="6">
        <v>25.936</v>
      </c>
      <c r="AL430" s="6">
        <v>229.297</v>
      </c>
      <c r="AM430" s="6">
        <v>10</v>
      </c>
      <c r="AN430" s="6" t="s">
        <v>1668</v>
      </c>
      <c r="AO430" s="6">
        <v>22.024000000000001</v>
      </c>
      <c r="AP430" s="6" t="s">
        <v>1662</v>
      </c>
      <c r="AR430" s="6">
        <v>229.297</v>
      </c>
      <c r="AS430" s="6">
        <v>25.936</v>
      </c>
      <c r="AT430"/>
      <c r="AU430"/>
      <c r="AV430"/>
      <c r="AW430"/>
      <c r="AX430"/>
    </row>
    <row r="431" spans="1:52">
      <c r="A431" t="s">
        <v>657</v>
      </c>
      <c r="B431" s="6" t="s">
        <v>37</v>
      </c>
      <c r="C431" s="39" t="s">
        <v>20</v>
      </c>
      <c r="D431" s="39" t="s">
        <v>21</v>
      </c>
      <c r="E431"/>
      <c r="F431" t="s">
        <v>1625</v>
      </c>
      <c r="G431"/>
      <c r="H431" s="38">
        <v>61.816666666666599</v>
      </c>
      <c r="I431">
        <v>29.316666666666599</v>
      </c>
      <c r="J431">
        <v>80</v>
      </c>
      <c r="K431" t="s">
        <v>1653</v>
      </c>
      <c r="L431"/>
      <c r="M431">
        <v>20</v>
      </c>
      <c r="N431">
        <v>20</v>
      </c>
      <c r="O431"/>
      <c r="P431"/>
      <c r="Q431"/>
      <c r="R431"/>
      <c r="S431" s="6">
        <v>10</v>
      </c>
      <c r="T431" s="6">
        <v>14</v>
      </c>
      <c r="U431" s="6" t="s">
        <v>382</v>
      </c>
      <c r="V431"/>
      <c r="W431" s="6" t="s">
        <v>382</v>
      </c>
      <c r="AH431" t="s">
        <v>424</v>
      </c>
      <c r="AK431" s="6">
        <v>91.843999999999994</v>
      </c>
      <c r="AL431" s="6">
        <v>243.203</v>
      </c>
      <c r="AM431" s="6">
        <v>10</v>
      </c>
      <c r="AN431" s="6" t="s">
        <v>1668</v>
      </c>
      <c r="AO431" s="6">
        <v>18.572999999999993</v>
      </c>
      <c r="AP431" s="6" t="s">
        <v>1662</v>
      </c>
      <c r="AR431" s="6">
        <v>243.203</v>
      </c>
      <c r="AS431" s="6">
        <v>91.843999999999994</v>
      </c>
      <c r="AT431"/>
      <c r="AU431"/>
      <c r="AV431"/>
      <c r="AW431"/>
      <c r="AX431"/>
    </row>
    <row r="432" spans="1:52">
      <c r="A432" t="s">
        <v>657</v>
      </c>
      <c r="B432" s="6" t="s">
        <v>37</v>
      </c>
      <c r="C432" s="39" t="s">
        <v>20</v>
      </c>
      <c r="D432" s="39" t="s">
        <v>21</v>
      </c>
      <c r="E432"/>
      <c r="F432" t="s">
        <v>1625</v>
      </c>
      <c r="G432"/>
      <c r="H432" s="38">
        <v>61.816666666666599</v>
      </c>
      <c r="I432">
        <v>29.316666666666599</v>
      </c>
      <c r="J432">
        <v>80</v>
      </c>
      <c r="K432" t="s">
        <v>1653</v>
      </c>
      <c r="L432"/>
      <c r="M432">
        <v>20</v>
      </c>
      <c r="N432">
        <v>20</v>
      </c>
      <c r="O432"/>
      <c r="P432"/>
      <c r="Q432"/>
      <c r="R432"/>
      <c r="S432" s="6">
        <v>10</v>
      </c>
      <c r="T432" s="6">
        <v>14</v>
      </c>
      <c r="U432" s="6" t="s">
        <v>382</v>
      </c>
      <c r="V432"/>
      <c r="W432" s="6" t="s">
        <v>382</v>
      </c>
      <c r="AH432" t="s">
        <v>424</v>
      </c>
      <c r="AK432" s="6">
        <v>95.953000000000003</v>
      </c>
      <c r="AL432" s="6">
        <v>250.27799999999999</v>
      </c>
      <c r="AM432" s="6">
        <v>10</v>
      </c>
      <c r="AN432" s="6" t="s">
        <v>1668</v>
      </c>
      <c r="AO432" s="6">
        <v>10.682999999999993</v>
      </c>
      <c r="AP432" s="6" t="s">
        <v>1662</v>
      </c>
      <c r="AR432" s="6">
        <v>250.27799999999999</v>
      </c>
      <c r="AS432" s="6">
        <v>95.953000000000003</v>
      </c>
      <c r="AT432"/>
      <c r="AU432"/>
      <c r="AV432"/>
      <c r="AW432"/>
      <c r="AX432"/>
    </row>
    <row r="433" spans="1:51">
      <c r="A433" t="s">
        <v>657</v>
      </c>
      <c r="B433" s="6" t="s">
        <v>37</v>
      </c>
      <c r="C433" s="39" t="s">
        <v>20</v>
      </c>
      <c r="D433" s="39" t="s">
        <v>21</v>
      </c>
      <c r="E433"/>
      <c r="F433" t="s">
        <v>1625</v>
      </c>
      <c r="G433"/>
      <c r="H433" s="38">
        <v>61.816666666666599</v>
      </c>
      <c r="I433">
        <v>29.316666666666599</v>
      </c>
      <c r="J433">
        <v>80</v>
      </c>
      <c r="K433" t="s">
        <v>1653</v>
      </c>
      <c r="L433"/>
      <c r="M433">
        <v>20</v>
      </c>
      <c r="N433">
        <v>20</v>
      </c>
      <c r="O433"/>
      <c r="P433"/>
      <c r="Q433"/>
      <c r="R433"/>
      <c r="S433" s="6">
        <v>15</v>
      </c>
      <c r="T433" s="6">
        <v>9</v>
      </c>
      <c r="U433" s="6" t="s">
        <v>382</v>
      </c>
      <c r="V433"/>
      <c r="W433" s="6" t="s">
        <v>382</v>
      </c>
      <c r="AH433" t="s">
        <v>424</v>
      </c>
      <c r="AK433" s="6">
        <v>0.31</v>
      </c>
      <c r="AL433" s="6">
        <v>13.792999999999999</v>
      </c>
      <c r="AM433" s="6">
        <v>10</v>
      </c>
      <c r="AN433" s="6" t="s">
        <v>1668</v>
      </c>
      <c r="AO433" s="6">
        <v>7.0750000000000002</v>
      </c>
      <c r="AP433" s="6" t="s">
        <v>1663</v>
      </c>
      <c r="AR433" s="6">
        <v>13.792999999999999</v>
      </c>
      <c r="AS433" s="6">
        <v>0.31</v>
      </c>
      <c r="AU433"/>
      <c r="AV433"/>
      <c r="AW433"/>
      <c r="AX433"/>
      <c r="AY433"/>
    </row>
    <row r="434" spans="1:51">
      <c r="A434" t="s">
        <v>657</v>
      </c>
      <c r="B434" s="6" t="s">
        <v>37</v>
      </c>
      <c r="C434" s="39" t="s">
        <v>20</v>
      </c>
      <c r="D434" s="39" t="s">
        <v>21</v>
      </c>
      <c r="E434"/>
      <c r="F434" t="s">
        <v>1625</v>
      </c>
      <c r="G434"/>
      <c r="H434" s="38">
        <v>61.816666666666599</v>
      </c>
      <c r="I434">
        <v>29.316666666666599</v>
      </c>
      <c r="J434">
        <v>80</v>
      </c>
      <c r="K434" t="s">
        <v>1653</v>
      </c>
      <c r="L434"/>
      <c r="M434">
        <v>20</v>
      </c>
      <c r="N434">
        <v>20</v>
      </c>
      <c r="O434"/>
      <c r="P434"/>
      <c r="Q434"/>
      <c r="R434"/>
      <c r="S434" s="6">
        <v>15</v>
      </c>
      <c r="T434" s="6">
        <v>9</v>
      </c>
      <c r="U434" s="6" t="s">
        <v>382</v>
      </c>
      <c r="V434"/>
      <c r="W434" s="6" t="s">
        <v>382</v>
      </c>
      <c r="AH434" t="s">
        <v>424</v>
      </c>
      <c r="AK434" s="6">
        <v>0.47499999999999998</v>
      </c>
      <c r="AL434" s="6">
        <v>27.550999999999998</v>
      </c>
      <c r="AM434" s="6">
        <v>10</v>
      </c>
      <c r="AN434" s="6" t="s">
        <v>1668</v>
      </c>
      <c r="AO434" s="6">
        <v>7.2389999999999999</v>
      </c>
      <c r="AP434" s="6" t="s">
        <v>1663</v>
      </c>
      <c r="AR434" s="6">
        <v>27.550999999999998</v>
      </c>
      <c r="AS434" s="6">
        <v>0.47499999999999998</v>
      </c>
      <c r="AU434"/>
      <c r="AV434"/>
      <c r="AW434"/>
      <c r="AX434"/>
      <c r="AY434"/>
    </row>
    <row r="435" spans="1:51">
      <c r="A435" t="s">
        <v>657</v>
      </c>
      <c r="B435" s="6" t="s">
        <v>37</v>
      </c>
      <c r="C435" s="39" t="s">
        <v>20</v>
      </c>
      <c r="D435" s="39" t="s">
        <v>21</v>
      </c>
      <c r="E435"/>
      <c r="F435" t="s">
        <v>1625</v>
      </c>
      <c r="G435"/>
      <c r="H435" s="38">
        <v>61.816666666666599</v>
      </c>
      <c r="I435">
        <v>29.316666666666599</v>
      </c>
      <c r="J435">
        <v>80</v>
      </c>
      <c r="K435" t="s">
        <v>1653</v>
      </c>
      <c r="L435"/>
      <c r="M435">
        <v>20</v>
      </c>
      <c r="N435">
        <v>20</v>
      </c>
      <c r="O435"/>
      <c r="P435"/>
      <c r="Q435"/>
      <c r="R435"/>
      <c r="S435" s="6">
        <v>15</v>
      </c>
      <c r="T435" s="6">
        <v>9</v>
      </c>
      <c r="U435" s="6" t="s">
        <v>382</v>
      </c>
      <c r="V435"/>
      <c r="W435" s="6" t="s">
        <v>382</v>
      </c>
      <c r="AH435" t="s">
        <v>424</v>
      </c>
      <c r="AK435" s="6">
        <v>6.2329999999999997</v>
      </c>
      <c r="AL435" s="6">
        <v>41.555</v>
      </c>
      <c r="AM435" s="6">
        <v>10</v>
      </c>
      <c r="AN435" s="6" t="s">
        <v>1668</v>
      </c>
      <c r="AO435" s="6">
        <v>7.2389999999999999</v>
      </c>
      <c r="AP435" s="6" t="s">
        <v>1663</v>
      </c>
      <c r="AR435" s="6">
        <v>41.555</v>
      </c>
      <c r="AS435" s="6">
        <v>6.2329999999999997</v>
      </c>
      <c r="AU435"/>
      <c r="AV435"/>
      <c r="AW435"/>
      <c r="AX435"/>
      <c r="AY435"/>
    </row>
    <row r="436" spans="1:51">
      <c r="A436" t="s">
        <v>657</v>
      </c>
      <c r="B436" s="6" t="s">
        <v>37</v>
      </c>
      <c r="C436" s="39" t="s">
        <v>20</v>
      </c>
      <c r="D436" s="39" t="s">
        <v>21</v>
      </c>
      <c r="E436"/>
      <c r="F436" t="s">
        <v>1625</v>
      </c>
      <c r="G436"/>
      <c r="H436" s="38">
        <v>61.816666666666599</v>
      </c>
      <c r="I436">
        <v>29.316666666666599</v>
      </c>
      <c r="J436">
        <v>80</v>
      </c>
      <c r="K436" t="s">
        <v>1653</v>
      </c>
      <c r="L436"/>
      <c r="M436">
        <v>20</v>
      </c>
      <c r="N436">
        <v>20</v>
      </c>
      <c r="O436"/>
      <c r="P436"/>
      <c r="Q436"/>
      <c r="R436"/>
      <c r="S436" s="6">
        <v>15</v>
      </c>
      <c r="T436" s="6">
        <v>9</v>
      </c>
      <c r="U436" s="6" t="s">
        <v>382</v>
      </c>
      <c r="V436"/>
      <c r="W436" s="6" t="s">
        <v>382</v>
      </c>
      <c r="AH436" t="s">
        <v>424</v>
      </c>
      <c r="AK436" s="6">
        <v>48.353000000000002</v>
      </c>
      <c r="AL436" s="6">
        <v>55.558999999999997</v>
      </c>
      <c r="AM436" s="6">
        <v>10</v>
      </c>
      <c r="AN436" s="6" t="s">
        <v>1668</v>
      </c>
      <c r="AO436" s="6">
        <v>21.717999999999996</v>
      </c>
      <c r="AP436" s="6" t="s">
        <v>1663</v>
      </c>
      <c r="AR436" s="6">
        <v>55.558999999999997</v>
      </c>
      <c r="AS436" s="6">
        <v>48.353000000000002</v>
      </c>
      <c r="AU436"/>
      <c r="AV436"/>
      <c r="AW436"/>
      <c r="AX436"/>
      <c r="AY436"/>
    </row>
    <row r="437" spans="1:51">
      <c r="A437" t="s">
        <v>657</v>
      </c>
      <c r="B437" s="6" t="s">
        <v>37</v>
      </c>
      <c r="C437" s="39" t="s">
        <v>20</v>
      </c>
      <c r="D437" s="39" t="s">
        <v>21</v>
      </c>
      <c r="E437"/>
      <c r="F437" t="s">
        <v>1625</v>
      </c>
      <c r="G437"/>
      <c r="H437" s="38">
        <v>61.816666666666599</v>
      </c>
      <c r="I437">
        <v>29.316666666666599</v>
      </c>
      <c r="J437">
        <v>80</v>
      </c>
      <c r="K437" t="s">
        <v>1653</v>
      </c>
      <c r="L437"/>
      <c r="M437">
        <v>20</v>
      </c>
      <c r="N437">
        <v>20</v>
      </c>
      <c r="O437"/>
      <c r="P437"/>
      <c r="Q437"/>
      <c r="R437"/>
      <c r="S437" s="6">
        <v>15</v>
      </c>
      <c r="T437" s="6">
        <v>9</v>
      </c>
      <c r="U437" s="6" t="s">
        <v>382</v>
      </c>
      <c r="V437"/>
      <c r="W437" s="6" t="s">
        <v>382</v>
      </c>
      <c r="AH437" t="s">
        <v>424</v>
      </c>
      <c r="AK437" s="6">
        <v>34.203000000000003</v>
      </c>
      <c r="AL437" s="6">
        <v>69.317999999999998</v>
      </c>
      <c r="AM437" s="6">
        <v>10</v>
      </c>
      <c r="AN437" s="6" t="s">
        <v>1668</v>
      </c>
      <c r="AO437" s="6">
        <v>18.427999999999997</v>
      </c>
      <c r="AP437" s="6" t="s">
        <v>1663</v>
      </c>
      <c r="AR437" s="6">
        <v>69.317999999999998</v>
      </c>
      <c r="AS437" s="6">
        <v>34.203000000000003</v>
      </c>
      <c r="AU437"/>
      <c r="AV437"/>
      <c r="AW437"/>
      <c r="AX437"/>
      <c r="AY437"/>
    </row>
    <row r="438" spans="1:51">
      <c r="A438" t="s">
        <v>657</v>
      </c>
      <c r="B438" s="6" t="s">
        <v>37</v>
      </c>
      <c r="C438" s="39" t="s">
        <v>20</v>
      </c>
      <c r="D438" s="39" t="s">
        <v>21</v>
      </c>
      <c r="E438"/>
      <c r="F438" t="s">
        <v>1625</v>
      </c>
      <c r="G438"/>
      <c r="H438" s="38">
        <v>61.816666666666599</v>
      </c>
      <c r="I438">
        <v>29.316666666666599</v>
      </c>
      <c r="J438">
        <v>80</v>
      </c>
      <c r="K438" t="s">
        <v>1653</v>
      </c>
      <c r="L438"/>
      <c r="M438">
        <v>20</v>
      </c>
      <c r="N438">
        <v>20</v>
      </c>
      <c r="O438"/>
      <c r="P438"/>
      <c r="Q438"/>
      <c r="R438"/>
      <c r="S438" s="6">
        <v>15</v>
      </c>
      <c r="T438" s="6">
        <v>9</v>
      </c>
      <c r="U438" s="6" t="s">
        <v>382</v>
      </c>
      <c r="V438"/>
      <c r="W438" s="6" t="s">
        <v>382</v>
      </c>
      <c r="AH438" t="s">
        <v>424</v>
      </c>
      <c r="AK438" s="6">
        <v>34.368000000000002</v>
      </c>
      <c r="AL438" s="6">
        <v>83.322000000000003</v>
      </c>
      <c r="AM438" s="6">
        <v>10</v>
      </c>
      <c r="AN438" s="6" t="s">
        <v>1668</v>
      </c>
      <c r="AO438" s="6">
        <v>25.009</v>
      </c>
      <c r="AP438" s="6" t="s">
        <v>1663</v>
      </c>
      <c r="AR438" s="6">
        <v>83.322000000000003</v>
      </c>
      <c r="AS438" s="6">
        <v>34.368000000000002</v>
      </c>
      <c r="AU438"/>
      <c r="AV438"/>
      <c r="AW438"/>
      <c r="AX438"/>
      <c r="AY438"/>
    </row>
    <row r="439" spans="1:51">
      <c r="A439" t="s">
        <v>657</v>
      </c>
      <c r="B439" s="6" t="s">
        <v>37</v>
      </c>
      <c r="C439" s="39" t="s">
        <v>20</v>
      </c>
      <c r="D439" s="39" t="s">
        <v>21</v>
      </c>
      <c r="E439"/>
      <c r="F439" t="s">
        <v>1625</v>
      </c>
      <c r="G439"/>
      <c r="H439" s="38">
        <v>61.816666666666599</v>
      </c>
      <c r="I439">
        <v>29.316666666666599</v>
      </c>
      <c r="J439">
        <v>80</v>
      </c>
      <c r="K439" t="s">
        <v>1653</v>
      </c>
      <c r="L439"/>
      <c r="M439">
        <v>20</v>
      </c>
      <c r="N439">
        <v>20</v>
      </c>
      <c r="O439"/>
      <c r="P439"/>
      <c r="Q439"/>
      <c r="R439"/>
      <c r="S439" s="6">
        <v>15</v>
      </c>
      <c r="T439" s="6">
        <v>9</v>
      </c>
      <c r="U439" s="6" t="s">
        <v>382</v>
      </c>
      <c r="V439"/>
      <c r="W439" s="6" t="s">
        <v>382</v>
      </c>
      <c r="AH439" t="s">
        <v>424</v>
      </c>
      <c r="AK439" s="6">
        <v>70.070999999999998</v>
      </c>
      <c r="AL439" s="6">
        <v>98.308999999999997</v>
      </c>
      <c r="AM439" s="6">
        <v>10</v>
      </c>
      <c r="AN439" s="6" t="s">
        <v>1668</v>
      </c>
      <c r="AO439" s="6">
        <v>27.311999999999998</v>
      </c>
      <c r="AP439" s="6" t="s">
        <v>1663</v>
      </c>
      <c r="AR439" s="6">
        <v>98.308999999999997</v>
      </c>
      <c r="AS439" s="6">
        <v>70.070999999999998</v>
      </c>
      <c r="AU439"/>
      <c r="AV439"/>
      <c r="AW439"/>
      <c r="AX439"/>
      <c r="AY439"/>
    </row>
    <row r="440" spans="1:51">
      <c r="A440" t="s">
        <v>657</v>
      </c>
      <c r="B440" s="6" t="s">
        <v>37</v>
      </c>
      <c r="C440" s="39" t="s">
        <v>20</v>
      </c>
      <c r="D440" s="39" t="s">
        <v>21</v>
      </c>
      <c r="E440"/>
      <c r="F440" t="s">
        <v>1625</v>
      </c>
      <c r="G440"/>
      <c r="H440" s="38">
        <v>61.816666666666599</v>
      </c>
      <c r="I440">
        <v>29.316666666666599</v>
      </c>
      <c r="J440">
        <v>80</v>
      </c>
      <c r="K440" t="s">
        <v>1653</v>
      </c>
      <c r="L440"/>
      <c r="M440">
        <v>20</v>
      </c>
      <c r="N440">
        <v>20</v>
      </c>
      <c r="O440"/>
      <c r="P440"/>
      <c r="Q440"/>
      <c r="R440"/>
      <c r="S440" s="6">
        <v>15</v>
      </c>
      <c r="T440" s="6">
        <v>9</v>
      </c>
      <c r="U440" s="6" t="s">
        <v>382</v>
      </c>
      <c r="V440"/>
      <c r="W440" s="6" t="s">
        <v>382</v>
      </c>
      <c r="AH440" t="s">
        <v>424</v>
      </c>
      <c r="AK440" s="6">
        <v>84.055999999999997</v>
      </c>
      <c r="AL440" s="6">
        <v>118.209</v>
      </c>
      <c r="AM440" s="6">
        <v>10</v>
      </c>
      <c r="AN440" s="6" t="s">
        <v>1668</v>
      </c>
      <c r="AO440" s="6">
        <v>26.159999999999997</v>
      </c>
      <c r="AP440" s="6" t="s">
        <v>1663</v>
      </c>
      <c r="AR440" s="6">
        <v>118.209</v>
      </c>
      <c r="AS440" s="6">
        <v>84.055999999999997</v>
      </c>
      <c r="AU440"/>
      <c r="AV440"/>
      <c r="AW440"/>
      <c r="AX440"/>
      <c r="AY440"/>
    </row>
    <row r="441" spans="1:51">
      <c r="A441" t="s">
        <v>657</v>
      </c>
      <c r="B441" s="6" t="s">
        <v>37</v>
      </c>
      <c r="C441" s="39" t="s">
        <v>20</v>
      </c>
      <c r="D441" s="39" t="s">
        <v>21</v>
      </c>
      <c r="E441"/>
      <c r="F441" t="s">
        <v>1625</v>
      </c>
      <c r="G441"/>
      <c r="H441" s="38">
        <v>61.816666666666599</v>
      </c>
      <c r="I441">
        <v>29.316666666666599</v>
      </c>
      <c r="J441">
        <v>80</v>
      </c>
      <c r="K441" t="s">
        <v>1653</v>
      </c>
      <c r="L441"/>
      <c r="M441">
        <v>20</v>
      </c>
      <c r="N441">
        <v>20</v>
      </c>
      <c r="O441"/>
      <c r="P441"/>
      <c r="Q441"/>
      <c r="R441"/>
      <c r="S441" s="6">
        <v>15</v>
      </c>
      <c r="T441" s="6">
        <v>9</v>
      </c>
      <c r="U441" s="6" t="s">
        <v>382</v>
      </c>
      <c r="V441"/>
      <c r="W441" s="6" t="s">
        <v>382</v>
      </c>
      <c r="AH441" t="s">
        <v>424</v>
      </c>
      <c r="AK441" s="6">
        <v>68.096999999999994</v>
      </c>
      <c r="AL441" s="6">
        <v>138.84700000000001</v>
      </c>
      <c r="AM441" s="6">
        <v>10</v>
      </c>
      <c r="AN441" s="6" t="s">
        <v>1668</v>
      </c>
      <c r="AO441" s="6">
        <v>26.983000000000004</v>
      </c>
      <c r="AP441" s="6" t="s">
        <v>1663</v>
      </c>
      <c r="AR441" s="6">
        <v>138.84700000000001</v>
      </c>
      <c r="AS441" s="6">
        <v>68.096999999999994</v>
      </c>
      <c r="AU441"/>
      <c r="AV441"/>
      <c r="AW441"/>
      <c r="AX441"/>
      <c r="AY441"/>
    </row>
    <row r="442" spans="1:51">
      <c r="A442" t="s">
        <v>657</v>
      </c>
      <c r="B442" s="6" t="s">
        <v>37</v>
      </c>
      <c r="C442" s="39" t="s">
        <v>20</v>
      </c>
      <c r="D442" s="39" t="s">
        <v>21</v>
      </c>
      <c r="E442"/>
      <c r="F442" t="s">
        <v>1625</v>
      </c>
      <c r="G442"/>
      <c r="H442" s="38">
        <v>61.816666666666599</v>
      </c>
      <c r="I442">
        <v>29.316666666666599</v>
      </c>
      <c r="J442">
        <v>80</v>
      </c>
      <c r="K442" t="s">
        <v>1653</v>
      </c>
      <c r="L442"/>
      <c r="M442">
        <v>20</v>
      </c>
      <c r="N442">
        <v>20</v>
      </c>
      <c r="O442"/>
      <c r="P442"/>
      <c r="Q442"/>
      <c r="R442"/>
      <c r="S442" s="6">
        <v>15</v>
      </c>
      <c r="T442" s="6">
        <v>9</v>
      </c>
      <c r="U442" s="6" t="s">
        <v>382</v>
      </c>
      <c r="V442"/>
      <c r="W442" s="6" t="s">
        <v>382</v>
      </c>
      <c r="AH442" t="s">
        <v>424</v>
      </c>
      <c r="AK442" s="6">
        <v>64.311999999999998</v>
      </c>
      <c r="AL442" s="6">
        <v>159.72999999999999</v>
      </c>
      <c r="AM442" s="6">
        <v>10</v>
      </c>
      <c r="AN442" s="6" t="s">
        <v>1668</v>
      </c>
      <c r="AO442" s="6">
        <v>28.629000000000005</v>
      </c>
      <c r="AP442" s="6" t="s">
        <v>1663</v>
      </c>
      <c r="AR442" s="6">
        <v>159.72999999999999</v>
      </c>
      <c r="AS442" s="6">
        <v>64.311999999999998</v>
      </c>
      <c r="AU442"/>
      <c r="AV442"/>
      <c r="AW442"/>
      <c r="AX442"/>
      <c r="AY442"/>
    </row>
    <row r="443" spans="1:51">
      <c r="A443" t="s">
        <v>657</v>
      </c>
      <c r="B443" s="6" t="s">
        <v>37</v>
      </c>
      <c r="C443" s="39" t="s">
        <v>20</v>
      </c>
      <c r="D443" s="39" t="s">
        <v>21</v>
      </c>
      <c r="E443"/>
      <c r="F443" t="s">
        <v>1625</v>
      </c>
      <c r="G443"/>
      <c r="H443" s="38">
        <v>61.816666666666599</v>
      </c>
      <c r="I443">
        <v>29.316666666666599</v>
      </c>
      <c r="J443">
        <v>80</v>
      </c>
      <c r="K443" t="s">
        <v>1653</v>
      </c>
      <c r="L443"/>
      <c r="M443">
        <v>20</v>
      </c>
      <c r="N443">
        <v>20</v>
      </c>
      <c r="O443"/>
      <c r="P443"/>
      <c r="Q443"/>
      <c r="R443"/>
      <c r="S443" s="6">
        <v>15</v>
      </c>
      <c r="T443" s="6">
        <v>9</v>
      </c>
      <c r="U443" s="6" t="s">
        <v>382</v>
      </c>
      <c r="V443"/>
      <c r="W443" s="6" t="s">
        <v>382</v>
      </c>
      <c r="AH443" t="s">
        <v>424</v>
      </c>
      <c r="AK443" s="6">
        <v>42.265000000000001</v>
      </c>
      <c r="AL443" s="6">
        <v>176.928</v>
      </c>
      <c r="AM443" s="6">
        <v>10</v>
      </c>
      <c r="AN443" s="6" t="s">
        <v>1668</v>
      </c>
      <c r="AO443" s="6">
        <v>27.640999999999998</v>
      </c>
      <c r="AP443" s="6" t="s">
        <v>1663</v>
      </c>
      <c r="AR443" s="6">
        <v>176.928</v>
      </c>
      <c r="AS443" s="6">
        <v>42.265000000000001</v>
      </c>
      <c r="AU443"/>
      <c r="AV443"/>
      <c r="AW443"/>
      <c r="AX443"/>
      <c r="AY443"/>
    </row>
    <row r="444" spans="1:51">
      <c r="A444" t="s">
        <v>657</v>
      </c>
      <c r="B444" s="6" t="s">
        <v>37</v>
      </c>
      <c r="C444" s="39" t="s">
        <v>20</v>
      </c>
      <c r="D444" s="39" t="s">
        <v>21</v>
      </c>
      <c r="E444"/>
      <c r="F444" t="s">
        <v>1625</v>
      </c>
      <c r="G444"/>
      <c r="H444" s="38">
        <v>61.816666666666599</v>
      </c>
      <c r="I444">
        <v>29.316666666666599</v>
      </c>
      <c r="J444">
        <v>80</v>
      </c>
      <c r="K444" t="s">
        <v>1653</v>
      </c>
      <c r="L444"/>
      <c r="M444">
        <v>20</v>
      </c>
      <c r="N444">
        <v>20</v>
      </c>
      <c r="O444"/>
      <c r="P444"/>
      <c r="Q444"/>
      <c r="R444"/>
      <c r="S444" s="6">
        <v>15</v>
      </c>
      <c r="T444" s="6">
        <v>9</v>
      </c>
      <c r="U444" s="6" t="s">
        <v>382</v>
      </c>
      <c r="V444"/>
      <c r="W444" s="6" t="s">
        <v>382</v>
      </c>
      <c r="AH444" t="s">
        <v>424</v>
      </c>
      <c r="AK444" s="6">
        <v>10.182</v>
      </c>
      <c r="AL444" s="6">
        <v>194.61699999999999</v>
      </c>
      <c r="AM444" s="6">
        <v>10</v>
      </c>
      <c r="AN444" s="6" t="s">
        <v>1668</v>
      </c>
      <c r="AO444" s="6">
        <v>16.946999999999999</v>
      </c>
      <c r="AP444" s="6" t="s">
        <v>1663</v>
      </c>
      <c r="AR444" s="6">
        <v>194.61699999999999</v>
      </c>
      <c r="AS444" s="6">
        <v>10.182</v>
      </c>
      <c r="AU444"/>
      <c r="AV444"/>
      <c r="AW444"/>
      <c r="AX444"/>
      <c r="AY444"/>
    </row>
    <row r="445" spans="1:51">
      <c r="A445" t="s">
        <v>657</v>
      </c>
      <c r="B445" s="6" t="s">
        <v>37</v>
      </c>
      <c r="C445" s="39" t="s">
        <v>20</v>
      </c>
      <c r="D445" s="39" t="s">
        <v>21</v>
      </c>
      <c r="E445"/>
      <c r="F445" t="s">
        <v>1625</v>
      </c>
      <c r="G445"/>
      <c r="H445" s="38">
        <v>61.816666666666599</v>
      </c>
      <c r="I445">
        <v>29.316666666666599</v>
      </c>
      <c r="J445">
        <v>80</v>
      </c>
      <c r="K445" t="s">
        <v>1653</v>
      </c>
      <c r="L445"/>
      <c r="M445">
        <v>20</v>
      </c>
      <c r="N445">
        <v>20</v>
      </c>
      <c r="O445"/>
      <c r="P445"/>
      <c r="Q445"/>
      <c r="R445"/>
      <c r="S445" s="6">
        <v>15</v>
      </c>
      <c r="T445" s="6">
        <v>9</v>
      </c>
      <c r="U445" s="6" t="s">
        <v>382</v>
      </c>
      <c r="V445"/>
      <c r="W445" s="6" t="s">
        <v>382</v>
      </c>
      <c r="AH445" t="s">
        <v>424</v>
      </c>
      <c r="AK445" s="6">
        <v>16.27</v>
      </c>
      <c r="AL445" s="6">
        <v>215.501</v>
      </c>
      <c r="AM445" s="6">
        <v>10</v>
      </c>
      <c r="AN445" s="6" t="s">
        <v>1668</v>
      </c>
      <c r="AO445" s="6">
        <v>24.350999999999999</v>
      </c>
      <c r="AP445" s="6" t="s">
        <v>1663</v>
      </c>
      <c r="AR445" s="6">
        <v>215.501</v>
      </c>
      <c r="AS445" s="6">
        <v>16.27</v>
      </c>
      <c r="AU445"/>
      <c r="AV445"/>
      <c r="AW445"/>
      <c r="AX445"/>
      <c r="AY445"/>
    </row>
    <row r="446" spans="1:51">
      <c r="A446" t="s">
        <v>657</v>
      </c>
      <c r="B446" s="6" t="s">
        <v>37</v>
      </c>
      <c r="C446" s="39" t="s">
        <v>20</v>
      </c>
      <c r="D446" s="39" t="s">
        <v>21</v>
      </c>
      <c r="E446"/>
      <c r="F446" t="s">
        <v>1625</v>
      </c>
      <c r="G446"/>
      <c r="H446" s="38">
        <v>61.816666666666599</v>
      </c>
      <c r="I446">
        <v>29.316666666666599</v>
      </c>
      <c r="J446">
        <v>80</v>
      </c>
      <c r="K446" t="s">
        <v>1653</v>
      </c>
      <c r="L446"/>
      <c r="M446">
        <v>20</v>
      </c>
      <c r="N446">
        <v>20</v>
      </c>
      <c r="O446"/>
      <c r="P446"/>
      <c r="Q446"/>
      <c r="R446"/>
      <c r="S446" s="6">
        <v>15</v>
      </c>
      <c r="T446" s="6">
        <v>9</v>
      </c>
      <c r="U446" s="6" t="s">
        <v>382</v>
      </c>
      <c r="V446"/>
      <c r="W446" s="6" t="s">
        <v>382</v>
      </c>
      <c r="AH446" t="s">
        <v>424</v>
      </c>
      <c r="AK446" s="6">
        <v>46.05</v>
      </c>
      <c r="AL446" s="6">
        <v>229.75</v>
      </c>
      <c r="AM446" s="6">
        <v>10</v>
      </c>
      <c r="AN446" s="6" t="s">
        <v>1668</v>
      </c>
      <c r="AO446" s="6">
        <v>25.665999999999997</v>
      </c>
      <c r="AP446" s="6" t="s">
        <v>1663</v>
      </c>
      <c r="AR446" s="6">
        <v>229.75</v>
      </c>
      <c r="AS446" s="6">
        <v>46.05</v>
      </c>
      <c r="AU446"/>
      <c r="AV446"/>
      <c r="AW446"/>
      <c r="AX446"/>
      <c r="AY446"/>
    </row>
    <row r="447" spans="1:51">
      <c r="A447" t="s">
        <v>657</v>
      </c>
      <c r="B447" s="6" t="s">
        <v>37</v>
      </c>
      <c r="C447" s="39" t="s">
        <v>20</v>
      </c>
      <c r="D447" s="39" t="s">
        <v>21</v>
      </c>
      <c r="E447"/>
      <c r="F447" t="s">
        <v>1625</v>
      </c>
      <c r="G447"/>
      <c r="H447" s="38">
        <v>61.816666666666599</v>
      </c>
      <c r="I447">
        <v>29.316666666666599</v>
      </c>
      <c r="J447">
        <v>80</v>
      </c>
      <c r="K447" t="s">
        <v>1653</v>
      </c>
      <c r="L447"/>
      <c r="M447">
        <v>20</v>
      </c>
      <c r="N447">
        <v>20</v>
      </c>
      <c r="O447"/>
      <c r="P447"/>
      <c r="Q447"/>
      <c r="R447"/>
      <c r="S447" s="6">
        <v>15</v>
      </c>
      <c r="T447" s="6">
        <v>9</v>
      </c>
      <c r="U447" s="6" t="s">
        <v>382</v>
      </c>
      <c r="V447"/>
      <c r="W447" s="6" t="s">
        <v>382</v>
      </c>
      <c r="AH447" t="s">
        <v>424</v>
      </c>
      <c r="AK447" s="6">
        <v>94.091999999999999</v>
      </c>
      <c r="AL447" s="6">
        <v>243.50899999999999</v>
      </c>
      <c r="AM447" s="6">
        <v>10</v>
      </c>
      <c r="AN447" s="6" t="s">
        <v>1668</v>
      </c>
      <c r="AO447" s="6">
        <v>16.781999999999996</v>
      </c>
      <c r="AP447" s="6" t="s">
        <v>1663</v>
      </c>
      <c r="AR447" s="6">
        <v>243.50899999999999</v>
      </c>
      <c r="AS447" s="6">
        <v>94.091999999999999</v>
      </c>
      <c r="AU447"/>
      <c r="AV447"/>
      <c r="AW447"/>
      <c r="AX447"/>
      <c r="AY447"/>
    </row>
    <row r="448" spans="1:51">
      <c r="A448" t="s">
        <v>657</v>
      </c>
      <c r="B448" s="6" t="s">
        <v>37</v>
      </c>
      <c r="C448" s="39" t="s">
        <v>20</v>
      </c>
      <c r="D448" s="39" t="s">
        <v>21</v>
      </c>
      <c r="E448"/>
      <c r="F448" t="s">
        <v>1625</v>
      </c>
      <c r="G448"/>
      <c r="H448" s="38">
        <v>61.816666666666599</v>
      </c>
      <c r="I448">
        <v>29.316666666666599</v>
      </c>
      <c r="J448">
        <v>80</v>
      </c>
      <c r="K448" t="s">
        <v>1653</v>
      </c>
      <c r="L448"/>
      <c r="M448">
        <v>20</v>
      </c>
      <c r="N448">
        <v>20</v>
      </c>
      <c r="O448"/>
      <c r="P448"/>
      <c r="Q448"/>
      <c r="R448"/>
      <c r="S448" s="6">
        <v>15</v>
      </c>
      <c r="T448" s="6">
        <v>9</v>
      </c>
      <c r="U448" s="6" t="s">
        <v>382</v>
      </c>
      <c r="V448"/>
      <c r="W448" s="6" t="s">
        <v>382</v>
      </c>
      <c r="AH448" t="s">
        <v>424</v>
      </c>
      <c r="AK448" s="6">
        <v>94.091999999999999</v>
      </c>
      <c r="AL448" s="6">
        <v>250.38800000000001</v>
      </c>
      <c r="AM448" s="6">
        <v>10</v>
      </c>
      <c r="AN448" s="6" t="s">
        <v>1668</v>
      </c>
      <c r="AO448" s="6">
        <v>13.326999999999998</v>
      </c>
      <c r="AP448" s="6" t="s">
        <v>1663</v>
      </c>
      <c r="AR448" s="6">
        <v>250.38800000000001</v>
      </c>
      <c r="AS448" s="6">
        <v>94.091999999999999</v>
      </c>
      <c r="AU448"/>
      <c r="AV448"/>
      <c r="AW448"/>
      <c r="AX448"/>
      <c r="AY448"/>
    </row>
    <row r="449" spans="1:50">
      <c r="A449" t="s">
        <v>657</v>
      </c>
      <c r="B449" s="6" t="s">
        <v>37</v>
      </c>
      <c r="C449" s="39" t="s">
        <v>20</v>
      </c>
      <c r="D449" s="39" t="s">
        <v>21</v>
      </c>
      <c r="E449"/>
      <c r="F449" t="s">
        <v>1625</v>
      </c>
      <c r="G449"/>
      <c r="H449" s="38">
        <v>61.816666666666599</v>
      </c>
      <c r="I449">
        <v>29.316666666666599</v>
      </c>
      <c r="J449">
        <v>80</v>
      </c>
      <c r="K449" t="s">
        <v>1653</v>
      </c>
      <c r="L449"/>
      <c r="M449">
        <v>20</v>
      </c>
      <c r="N449">
        <v>20</v>
      </c>
      <c r="O449"/>
      <c r="P449"/>
      <c r="Q449"/>
      <c r="R449"/>
      <c r="S449" s="6">
        <v>20</v>
      </c>
      <c r="T449" s="6">
        <v>4</v>
      </c>
      <c r="U449" s="6" t="s">
        <v>382</v>
      </c>
      <c r="V449"/>
      <c r="W449" s="6" t="s">
        <v>382</v>
      </c>
      <c r="AH449" t="s">
        <v>424</v>
      </c>
      <c r="AK449" s="6">
        <v>0.38100000000000001</v>
      </c>
      <c r="AL449" s="6">
        <v>13.423</v>
      </c>
      <c r="AM449" s="6">
        <v>10</v>
      </c>
      <c r="AN449" s="6" t="s">
        <v>1668</v>
      </c>
      <c r="AO449" s="6">
        <v>7.202</v>
      </c>
      <c r="AP449" s="6" t="s">
        <v>1664</v>
      </c>
      <c r="AR449" s="6">
        <v>13.423</v>
      </c>
      <c r="AS449" s="6">
        <v>0.38100000000000001</v>
      </c>
      <c r="AT449"/>
      <c r="AU449"/>
      <c r="AV449"/>
      <c r="AW449"/>
      <c r="AX449"/>
    </row>
    <row r="450" spans="1:50">
      <c r="A450" t="s">
        <v>657</v>
      </c>
      <c r="B450" s="6" t="s">
        <v>37</v>
      </c>
      <c r="C450" s="39" t="s">
        <v>20</v>
      </c>
      <c r="D450" s="39" t="s">
        <v>21</v>
      </c>
      <c r="E450"/>
      <c r="F450" t="s">
        <v>1625</v>
      </c>
      <c r="G450"/>
      <c r="H450" s="38">
        <v>61.816666666666599</v>
      </c>
      <c r="I450">
        <v>29.316666666666599</v>
      </c>
      <c r="J450">
        <v>80</v>
      </c>
      <c r="K450" t="s">
        <v>1653</v>
      </c>
      <c r="L450"/>
      <c r="M450">
        <v>20</v>
      </c>
      <c r="N450">
        <v>20</v>
      </c>
      <c r="O450"/>
      <c r="P450"/>
      <c r="Q450"/>
      <c r="R450"/>
      <c r="S450" s="6">
        <v>20</v>
      </c>
      <c r="T450" s="6">
        <v>4</v>
      </c>
      <c r="U450" s="6" t="s">
        <v>382</v>
      </c>
      <c r="V450"/>
      <c r="W450" s="6" t="s">
        <v>382</v>
      </c>
      <c r="AH450" t="s">
        <v>424</v>
      </c>
      <c r="AK450" s="6">
        <v>2.6720000000000002</v>
      </c>
      <c r="AL450" s="6">
        <v>27.096</v>
      </c>
      <c r="AM450" s="6">
        <v>10</v>
      </c>
      <c r="AN450" s="6" t="s">
        <v>1668</v>
      </c>
      <c r="AO450" s="6">
        <v>7.202</v>
      </c>
      <c r="AP450" s="6" t="s">
        <v>1664</v>
      </c>
      <c r="AR450" s="6">
        <v>27.096</v>
      </c>
      <c r="AS450" s="6">
        <v>2.6720000000000002</v>
      </c>
      <c r="AT450"/>
      <c r="AU450"/>
      <c r="AV450"/>
      <c r="AW450"/>
      <c r="AX450"/>
    </row>
    <row r="451" spans="1:50">
      <c r="A451" t="s">
        <v>657</v>
      </c>
      <c r="B451" s="6" t="s">
        <v>37</v>
      </c>
      <c r="C451" s="39" t="s">
        <v>20</v>
      </c>
      <c r="D451" s="39" t="s">
        <v>21</v>
      </c>
      <c r="E451"/>
      <c r="F451" t="s">
        <v>1625</v>
      </c>
      <c r="G451"/>
      <c r="H451" s="38">
        <v>61.816666666666599</v>
      </c>
      <c r="I451">
        <v>29.316666666666599</v>
      </c>
      <c r="J451">
        <v>80</v>
      </c>
      <c r="K451" t="s">
        <v>1653</v>
      </c>
      <c r="L451"/>
      <c r="M451">
        <v>20</v>
      </c>
      <c r="N451">
        <v>20</v>
      </c>
      <c r="O451"/>
      <c r="P451"/>
      <c r="Q451"/>
      <c r="R451"/>
      <c r="S451" s="6">
        <v>20</v>
      </c>
      <c r="T451" s="6">
        <v>4</v>
      </c>
      <c r="U451" s="6" t="s">
        <v>382</v>
      </c>
      <c r="V451"/>
      <c r="W451" s="6" t="s">
        <v>382</v>
      </c>
      <c r="AH451" t="s">
        <v>424</v>
      </c>
      <c r="AK451" s="6">
        <v>16.257999999999999</v>
      </c>
      <c r="AL451" s="6">
        <v>41.500999999999998</v>
      </c>
      <c r="AM451" s="6">
        <v>10</v>
      </c>
      <c r="AN451" s="6" t="s">
        <v>1668</v>
      </c>
      <c r="AO451" s="6">
        <v>7.0380000000000003</v>
      </c>
      <c r="AP451" s="6" t="s">
        <v>1664</v>
      </c>
      <c r="AR451" s="6">
        <v>41.500999999999998</v>
      </c>
      <c r="AS451" s="6">
        <v>16.257999999999999</v>
      </c>
      <c r="AT451"/>
      <c r="AU451"/>
      <c r="AV451"/>
      <c r="AW451"/>
      <c r="AX451"/>
    </row>
    <row r="452" spans="1:50">
      <c r="A452" t="s">
        <v>657</v>
      </c>
      <c r="B452" s="6" t="s">
        <v>37</v>
      </c>
      <c r="C452" s="39" t="s">
        <v>20</v>
      </c>
      <c r="D452" s="39" t="s">
        <v>21</v>
      </c>
      <c r="E452"/>
      <c r="F452" t="s">
        <v>1625</v>
      </c>
      <c r="G452"/>
      <c r="H452" s="38">
        <v>61.816666666666599</v>
      </c>
      <c r="I452">
        <v>29.316666666666599</v>
      </c>
      <c r="J452">
        <v>80</v>
      </c>
      <c r="K452" t="s">
        <v>1653</v>
      </c>
      <c r="L452"/>
      <c r="M452">
        <v>20</v>
      </c>
      <c r="N452">
        <v>20</v>
      </c>
      <c r="O452"/>
      <c r="P452"/>
      <c r="Q452"/>
      <c r="R452"/>
      <c r="S452" s="6">
        <v>20</v>
      </c>
      <c r="T452" s="6">
        <v>4</v>
      </c>
      <c r="U452" s="6" t="s">
        <v>382</v>
      </c>
      <c r="V452"/>
      <c r="W452" s="6" t="s">
        <v>382</v>
      </c>
      <c r="AH452" t="s">
        <v>424</v>
      </c>
      <c r="AK452" s="6">
        <v>70.274000000000001</v>
      </c>
      <c r="AL452" s="6">
        <v>55.173999999999999</v>
      </c>
      <c r="AM452" s="6">
        <v>10</v>
      </c>
      <c r="AN452" s="6" t="s">
        <v>1668</v>
      </c>
      <c r="AO452" s="6">
        <v>22.096999999999994</v>
      </c>
      <c r="AP452" s="6" t="s">
        <v>1664</v>
      </c>
      <c r="AR452" s="6">
        <v>55.173999999999999</v>
      </c>
      <c r="AS452" s="6">
        <v>70.274000000000001</v>
      </c>
      <c r="AT452"/>
      <c r="AU452"/>
      <c r="AV452"/>
      <c r="AW452"/>
      <c r="AX452"/>
    </row>
    <row r="453" spans="1:50">
      <c r="A453" t="s">
        <v>657</v>
      </c>
      <c r="B453" s="6" t="s">
        <v>37</v>
      </c>
      <c r="C453" s="39" t="s">
        <v>20</v>
      </c>
      <c r="D453" s="39" t="s">
        <v>21</v>
      </c>
      <c r="E453"/>
      <c r="F453" t="s">
        <v>1625</v>
      </c>
      <c r="G453"/>
      <c r="H453" s="38">
        <v>61.816666666666599</v>
      </c>
      <c r="I453">
        <v>29.316666666666599</v>
      </c>
      <c r="J453">
        <v>80</v>
      </c>
      <c r="K453" t="s">
        <v>1653</v>
      </c>
      <c r="L453"/>
      <c r="M453">
        <v>20</v>
      </c>
      <c r="N453">
        <v>20</v>
      </c>
      <c r="O453"/>
      <c r="P453"/>
      <c r="Q453"/>
      <c r="R453"/>
      <c r="S453" s="6">
        <v>20</v>
      </c>
      <c r="T453" s="6">
        <v>4</v>
      </c>
      <c r="U453" s="6" t="s">
        <v>382</v>
      </c>
      <c r="V453"/>
      <c r="W453" s="6" t="s">
        <v>382</v>
      </c>
      <c r="AH453" t="s">
        <v>424</v>
      </c>
      <c r="AK453" s="6">
        <v>56.033000000000001</v>
      </c>
      <c r="AL453" s="6">
        <v>69.335999999999999</v>
      </c>
      <c r="AM453" s="6">
        <v>10</v>
      </c>
      <c r="AN453" s="6" t="s">
        <v>1668</v>
      </c>
      <c r="AO453" s="6">
        <v>18.497</v>
      </c>
      <c r="AP453" s="6" t="s">
        <v>1664</v>
      </c>
      <c r="AR453" s="6">
        <v>69.335999999999999</v>
      </c>
      <c r="AS453" s="6">
        <v>56.033000000000001</v>
      </c>
      <c r="AT453"/>
      <c r="AU453"/>
      <c r="AV453"/>
      <c r="AW453"/>
      <c r="AX453"/>
    </row>
    <row r="454" spans="1:50">
      <c r="A454" t="s">
        <v>657</v>
      </c>
      <c r="B454" s="6" t="s">
        <v>37</v>
      </c>
      <c r="C454" s="39" t="s">
        <v>20</v>
      </c>
      <c r="D454" s="39" t="s">
        <v>21</v>
      </c>
      <c r="E454"/>
      <c r="F454" t="s">
        <v>1625</v>
      </c>
      <c r="G454"/>
      <c r="H454" s="38">
        <v>61.816666666666599</v>
      </c>
      <c r="I454">
        <v>29.316666666666599</v>
      </c>
      <c r="J454">
        <v>80</v>
      </c>
      <c r="K454" t="s">
        <v>1653</v>
      </c>
      <c r="L454"/>
      <c r="M454">
        <v>20</v>
      </c>
      <c r="N454">
        <v>20</v>
      </c>
      <c r="O454"/>
      <c r="P454"/>
      <c r="Q454"/>
      <c r="R454"/>
      <c r="S454" s="6">
        <v>20</v>
      </c>
      <c r="T454" s="6">
        <v>4</v>
      </c>
      <c r="U454" s="6" t="s">
        <v>382</v>
      </c>
      <c r="V454"/>
      <c r="W454" s="6" t="s">
        <v>382</v>
      </c>
      <c r="AH454" t="s">
        <v>424</v>
      </c>
      <c r="AK454" s="6">
        <v>48.176000000000002</v>
      </c>
      <c r="AL454" s="6">
        <v>83.253</v>
      </c>
      <c r="AM454" s="6">
        <v>10</v>
      </c>
      <c r="AN454" s="6" t="s">
        <v>1668</v>
      </c>
      <c r="AO454" s="6">
        <v>25.043999999999997</v>
      </c>
      <c r="AP454" s="6" t="s">
        <v>1664</v>
      </c>
      <c r="AR454" s="6">
        <v>83.253</v>
      </c>
      <c r="AS454" s="6">
        <v>48.176000000000002</v>
      </c>
      <c r="AT454"/>
      <c r="AU454"/>
      <c r="AV454"/>
      <c r="AW454"/>
      <c r="AX454"/>
    </row>
    <row r="455" spans="1:50">
      <c r="A455" t="s">
        <v>657</v>
      </c>
      <c r="B455" s="6" t="s">
        <v>37</v>
      </c>
      <c r="C455" s="39" t="s">
        <v>20</v>
      </c>
      <c r="D455" s="39" t="s">
        <v>21</v>
      </c>
      <c r="E455"/>
      <c r="F455" t="s">
        <v>1625</v>
      </c>
      <c r="G455"/>
      <c r="H455" s="38">
        <v>61.816666666666599</v>
      </c>
      <c r="I455">
        <v>29.316666666666599</v>
      </c>
      <c r="J455">
        <v>80</v>
      </c>
      <c r="K455" t="s">
        <v>1653</v>
      </c>
      <c r="L455"/>
      <c r="M455">
        <v>20</v>
      </c>
      <c r="N455">
        <v>20</v>
      </c>
      <c r="O455"/>
      <c r="P455"/>
      <c r="Q455"/>
      <c r="R455"/>
      <c r="S455" s="6">
        <v>20</v>
      </c>
      <c r="T455" s="6">
        <v>4</v>
      </c>
      <c r="U455" s="6" t="s">
        <v>382</v>
      </c>
      <c r="V455"/>
      <c r="W455" s="6" t="s">
        <v>382</v>
      </c>
      <c r="AH455" t="s">
        <v>424</v>
      </c>
      <c r="AK455" s="6">
        <v>82.222999999999999</v>
      </c>
      <c r="AL455" s="6">
        <v>97.902000000000001</v>
      </c>
      <c r="AM455" s="6">
        <v>10</v>
      </c>
      <c r="AN455" s="6" t="s">
        <v>1668</v>
      </c>
      <c r="AO455" s="6">
        <v>27.171999999999997</v>
      </c>
      <c r="AP455" s="6" t="s">
        <v>1664</v>
      </c>
      <c r="AR455" s="6">
        <v>97.902000000000001</v>
      </c>
      <c r="AS455" s="6">
        <v>82.222999999999999</v>
      </c>
      <c r="AT455"/>
      <c r="AU455"/>
      <c r="AV455"/>
      <c r="AW455"/>
      <c r="AX455"/>
    </row>
    <row r="456" spans="1:50">
      <c r="A456" t="s">
        <v>657</v>
      </c>
      <c r="B456" s="6" t="s">
        <v>37</v>
      </c>
      <c r="C456" s="39" t="s">
        <v>20</v>
      </c>
      <c r="D456" s="39" t="s">
        <v>21</v>
      </c>
      <c r="E456"/>
      <c r="F456" t="s">
        <v>1625</v>
      </c>
      <c r="G456"/>
      <c r="H456" s="38">
        <v>61.816666666666599</v>
      </c>
      <c r="I456">
        <v>29.316666666666599</v>
      </c>
      <c r="J456">
        <v>80</v>
      </c>
      <c r="K456" t="s">
        <v>1653</v>
      </c>
      <c r="L456"/>
      <c r="M456">
        <v>20</v>
      </c>
      <c r="N456">
        <v>20</v>
      </c>
      <c r="O456"/>
      <c r="P456"/>
      <c r="Q456"/>
      <c r="R456"/>
      <c r="S456" s="6">
        <v>20</v>
      </c>
      <c r="T456" s="6">
        <v>4</v>
      </c>
      <c r="U456" s="6" t="s">
        <v>382</v>
      </c>
      <c r="V456"/>
      <c r="W456" s="6" t="s">
        <v>382</v>
      </c>
      <c r="AH456" t="s">
        <v>424</v>
      </c>
      <c r="AK456" s="6">
        <v>88.278999999999996</v>
      </c>
      <c r="AL456" s="6">
        <v>117.923</v>
      </c>
      <c r="AM456" s="6">
        <v>10</v>
      </c>
      <c r="AN456" s="6" t="s">
        <v>1668</v>
      </c>
      <c r="AO456" s="6">
        <v>26.189999999999998</v>
      </c>
      <c r="AP456" s="6" t="s">
        <v>1664</v>
      </c>
      <c r="AR456" s="6">
        <v>117.923</v>
      </c>
      <c r="AS456" s="6">
        <v>88.278999999999996</v>
      </c>
      <c r="AT456"/>
      <c r="AU456"/>
      <c r="AV456"/>
      <c r="AW456"/>
      <c r="AX456"/>
    </row>
    <row r="457" spans="1:50">
      <c r="A457" t="s">
        <v>657</v>
      </c>
      <c r="B457" s="6" t="s">
        <v>37</v>
      </c>
      <c r="C457" s="39" t="s">
        <v>20</v>
      </c>
      <c r="D457" s="39" t="s">
        <v>21</v>
      </c>
      <c r="E457"/>
      <c r="F457" t="s">
        <v>1625</v>
      </c>
      <c r="G457"/>
      <c r="H457" s="38">
        <v>61.816666666666599</v>
      </c>
      <c r="I457">
        <v>29.316666666666599</v>
      </c>
      <c r="J457">
        <v>80</v>
      </c>
      <c r="K457" t="s">
        <v>1653</v>
      </c>
      <c r="L457"/>
      <c r="M457">
        <v>20</v>
      </c>
      <c r="N457">
        <v>20</v>
      </c>
      <c r="O457"/>
      <c r="P457"/>
      <c r="Q457"/>
      <c r="R457"/>
      <c r="S457" s="6">
        <v>20</v>
      </c>
      <c r="T457" s="6">
        <v>4</v>
      </c>
      <c r="U457" s="6" t="s">
        <v>382</v>
      </c>
      <c r="V457"/>
      <c r="W457" s="6" t="s">
        <v>382</v>
      </c>
      <c r="AH457" t="s">
        <v>424</v>
      </c>
      <c r="AK457" s="6">
        <v>74.201999999999998</v>
      </c>
      <c r="AL457" s="6">
        <v>138.92099999999999</v>
      </c>
      <c r="AM457" s="6">
        <v>10</v>
      </c>
      <c r="AN457" s="6" t="s">
        <v>1668</v>
      </c>
      <c r="AO457" s="6">
        <v>26.844000000000001</v>
      </c>
      <c r="AP457" s="6" t="s">
        <v>1664</v>
      </c>
      <c r="AR457" s="6">
        <v>138.92099999999999</v>
      </c>
      <c r="AS457" s="6">
        <v>74.201999999999998</v>
      </c>
      <c r="AT457"/>
      <c r="AU457"/>
      <c r="AV457"/>
      <c r="AW457"/>
      <c r="AX457"/>
    </row>
    <row r="458" spans="1:50">
      <c r="A458" t="s">
        <v>657</v>
      </c>
      <c r="B458" s="6" t="s">
        <v>37</v>
      </c>
      <c r="C458" s="39" t="s">
        <v>20</v>
      </c>
      <c r="D458" s="39" t="s">
        <v>21</v>
      </c>
      <c r="E458"/>
      <c r="F458" t="s">
        <v>1625</v>
      </c>
      <c r="G458"/>
      <c r="H458" s="38">
        <v>61.816666666666599</v>
      </c>
      <c r="I458">
        <v>29.316666666666599</v>
      </c>
      <c r="J458">
        <v>80</v>
      </c>
      <c r="K458" t="s">
        <v>1653</v>
      </c>
      <c r="L458"/>
      <c r="M458">
        <v>20</v>
      </c>
      <c r="N458">
        <v>20</v>
      </c>
      <c r="O458"/>
      <c r="P458"/>
      <c r="Q458"/>
      <c r="R458"/>
      <c r="S458" s="6">
        <v>20</v>
      </c>
      <c r="T458" s="6">
        <v>4</v>
      </c>
      <c r="U458" s="6" t="s">
        <v>382</v>
      </c>
      <c r="V458"/>
      <c r="W458" s="6" t="s">
        <v>382</v>
      </c>
      <c r="AH458" t="s">
        <v>424</v>
      </c>
      <c r="AK458" s="6">
        <v>64.216999999999999</v>
      </c>
      <c r="AL458" s="6">
        <v>159.91800000000001</v>
      </c>
      <c r="AM458" s="6">
        <v>10</v>
      </c>
      <c r="AN458" s="6" t="s">
        <v>1668</v>
      </c>
      <c r="AO458" s="6">
        <v>28.480999999999995</v>
      </c>
      <c r="AP458" s="6" t="s">
        <v>1664</v>
      </c>
      <c r="AR458" s="6">
        <v>159.91800000000001</v>
      </c>
      <c r="AS458" s="6">
        <v>64.216999999999999</v>
      </c>
      <c r="AT458"/>
      <c r="AU458"/>
      <c r="AV458"/>
      <c r="AW458"/>
      <c r="AX458"/>
    </row>
    <row r="459" spans="1:50">
      <c r="A459" t="s">
        <v>657</v>
      </c>
      <c r="B459" s="6" t="s">
        <v>37</v>
      </c>
      <c r="C459" s="39" t="s">
        <v>20</v>
      </c>
      <c r="D459" s="39" t="s">
        <v>21</v>
      </c>
      <c r="E459"/>
      <c r="F459" t="s">
        <v>1625</v>
      </c>
      <c r="G459"/>
      <c r="H459" s="38">
        <v>61.816666666666599</v>
      </c>
      <c r="I459">
        <v>29.316666666666599</v>
      </c>
      <c r="J459">
        <v>80</v>
      </c>
      <c r="K459" t="s">
        <v>1653</v>
      </c>
      <c r="L459"/>
      <c r="M459">
        <v>20</v>
      </c>
      <c r="N459">
        <v>20</v>
      </c>
      <c r="O459"/>
      <c r="P459"/>
      <c r="Q459"/>
      <c r="R459"/>
      <c r="S459" s="6">
        <v>20</v>
      </c>
      <c r="T459" s="6">
        <v>4</v>
      </c>
      <c r="U459" s="6" t="s">
        <v>382</v>
      </c>
      <c r="V459"/>
      <c r="W459" s="6" t="s">
        <v>382</v>
      </c>
      <c r="AH459" t="s">
        <v>424</v>
      </c>
      <c r="AK459" s="6">
        <v>64.381</v>
      </c>
      <c r="AL459" s="6">
        <v>176.52099999999999</v>
      </c>
      <c r="AM459" s="6">
        <v>10</v>
      </c>
      <c r="AN459" s="6" t="s">
        <v>1668</v>
      </c>
      <c r="AO459" s="6">
        <v>27.826000000000001</v>
      </c>
      <c r="AP459" s="6" t="s">
        <v>1664</v>
      </c>
      <c r="AR459" s="6">
        <v>176.52099999999999</v>
      </c>
      <c r="AS459" s="6">
        <v>64.381</v>
      </c>
      <c r="AT459"/>
      <c r="AU459"/>
      <c r="AV459"/>
      <c r="AW459"/>
      <c r="AX459"/>
    </row>
    <row r="460" spans="1:50">
      <c r="A460" t="s">
        <v>657</v>
      </c>
      <c r="B460" s="6" t="s">
        <v>37</v>
      </c>
      <c r="C460" s="39" t="s">
        <v>20</v>
      </c>
      <c r="D460" s="39" t="s">
        <v>21</v>
      </c>
      <c r="E460"/>
      <c r="F460" t="s">
        <v>1625</v>
      </c>
      <c r="G460"/>
      <c r="H460" s="38">
        <v>61.816666666666599</v>
      </c>
      <c r="I460">
        <v>29.316666666666599</v>
      </c>
      <c r="J460">
        <v>80</v>
      </c>
      <c r="K460" t="s">
        <v>1653</v>
      </c>
      <c r="L460"/>
      <c r="M460">
        <v>20</v>
      </c>
      <c r="N460">
        <v>20</v>
      </c>
      <c r="O460"/>
      <c r="P460"/>
      <c r="Q460"/>
      <c r="R460"/>
      <c r="S460" s="6">
        <v>20</v>
      </c>
      <c r="T460" s="6">
        <v>4</v>
      </c>
      <c r="U460" s="6" t="s">
        <v>382</v>
      </c>
      <c r="V460"/>
      <c r="W460" s="6" t="s">
        <v>382</v>
      </c>
      <c r="AH460" t="s">
        <v>424</v>
      </c>
      <c r="AK460" s="6">
        <v>14.294</v>
      </c>
      <c r="AL460" s="6">
        <v>194.589</v>
      </c>
      <c r="AM460" s="6">
        <v>10</v>
      </c>
      <c r="AN460" s="6" t="s">
        <v>1668</v>
      </c>
      <c r="AO460" s="6">
        <v>16.859000000000002</v>
      </c>
      <c r="AP460" s="6" t="s">
        <v>1664</v>
      </c>
      <c r="AR460" s="6">
        <v>194.589</v>
      </c>
      <c r="AS460" s="6">
        <v>14.294</v>
      </c>
      <c r="AT460"/>
      <c r="AU460"/>
      <c r="AV460"/>
      <c r="AW460"/>
      <c r="AX460"/>
    </row>
    <row r="461" spans="1:50">
      <c r="A461" t="s">
        <v>657</v>
      </c>
      <c r="B461" s="6" t="s">
        <v>37</v>
      </c>
      <c r="C461" s="39" t="s">
        <v>20</v>
      </c>
      <c r="D461" s="39" t="s">
        <v>21</v>
      </c>
      <c r="E461"/>
      <c r="F461" t="s">
        <v>1625</v>
      </c>
      <c r="G461"/>
      <c r="H461" s="38">
        <v>61.816666666666599</v>
      </c>
      <c r="I461">
        <v>29.316666666666599</v>
      </c>
      <c r="J461">
        <v>80</v>
      </c>
      <c r="K461" t="s">
        <v>1653</v>
      </c>
      <c r="L461"/>
      <c r="M461">
        <v>20</v>
      </c>
      <c r="N461">
        <v>20</v>
      </c>
      <c r="O461"/>
      <c r="P461"/>
      <c r="Q461"/>
      <c r="R461"/>
      <c r="S461" s="6">
        <v>20</v>
      </c>
      <c r="T461" s="6">
        <v>4</v>
      </c>
      <c r="U461" s="6" t="s">
        <v>382</v>
      </c>
      <c r="V461"/>
      <c r="W461" s="6" t="s">
        <v>382</v>
      </c>
      <c r="AH461" t="s">
        <v>424</v>
      </c>
      <c r="AK461" s="6">
        <v>26.079000000000001</v>
      </c>
      <c r="AL461" s="6">
        <v>215.58600000000001</v>
      </c>
      <c r="AM461" s="6">
        <v>10</v>
      </c>
      <c r="AN461" s="6" t="s">
        <v>1668</v>
      </c>
      <c r="AO461" s="6">
        <v>24.388999999999999</v>
      </c>
      <c r="AP461" s="6" t="s">
        <v>1664</v>
      </c>
      <c r="AR461" s="6">
        <v>215.58600000000001</v>
      </c>
      <c r="AS461" s="6">
        <v>26.079000000000001</v>
      </c>
      <c r="AT461"/>
      <c r="AU461"/>
      <c r="AV461"/>
      <c r="AW461"/>
      <c r="AX461"/>
    </row>
    <row r="462" spans="1:50">
      <c r="A462" t="s">
        <v>657</v>
      </c>
      <c r="B462" s="6" t="s">
        <v>37</v>
      </c>
      <c r="C462" s="39" t="s">
        <v>20</v>
      </c>
      <c r="D462" s="39" t="s">
        <v>21</v>
      </c>
      <c r="E462"/>
      <c r="F462" t="s">
        <v>1625</v>
      </c>
      <c r="G462"/>
      <c r="H462" s="38">
        <v>61.816666666666599</v>
      </c>
      <c r="I462">
        <v>29.316666666666599</v>
      </c>
      <c r="J462">
        <v>80</v>
      </c>
      <c r="K462" t="s">
        <v>1653</v>
      </c>
      <c r="L462"/>
      <c r="M462">
        <v>20</v>
      </c>
      <c r="N462">
        <v>20</v>
      </c>
      <c r="O462"/>
      <c r="P462"/>
      <c r="Q462"/>
      <c r="R462"/>
      <c r="S462" s="6">
        <v>20</v>
      </c>
      <c r="T462" s="6">
        <v>4</v>
      </c>
      <c r="U462" s="6" t="s">
        <v>382</v>
      </c>
      <c r="V462"/>
      <c r="W462" s="6" t="s">
        <v>382</v>
      </c>
      <c r="AH462" t="s">
        <v>424</v>
      </c>
      <c r="AK462" s="6">
        <v>46.048000000000002</v>
      </c>
      <c r="AL462" s="6">
        <v>229.50299999999999</v>
      </c>
      <c r="AM462" s="6">
        <v>10</v>
      </c>
      <c r="AN462" s="6" t="s">
        <v>1668</v>
      </c>
      <c r="AO462" s="6">
        <v>25.699000000000005</v>
      </c>
      <c r="AP462" s="6" t="s">
        <v>1664</v>
      </c>
      <c r="AR462" s="6">
        <v>229.50299999999999</v>
      </c>
      <c r="AS462" s="6">
        <v>46.048000000000002</v>
      </c>
      <c r="AT462"/>
      <c r="AU462"/>
      <c r="AV462"/>
      <c r="AW462"/>
      <c r="AX462"/>
    </row>
    <row r="463" spans="1:50">
      <c r="A463" t="s">
        <v>657</v>
      </c>
      <c r="B463" s="6" t="s">
        <v>37</v>
      </c>
      <c r="C463" s="39" t="s">
        <v>20</v>
      </c>
      <c r="D463" s="39" t="s">
        <v>21</v>
      </c>
      <c r="E463"/>
      <c r="F463" t="s">
        <v>1625</v>
      </c>
      <c r="G463"/>
      <c r="H463" s="38">
        <v>61.816666666666599</v>
      </c>
      <c r="I463">
        <v>29.316666666666599</v>
      </c>
      <c r="J463">
        <v>80</v>
      </c>
      <c r="K463" t="s">
        <v>1653</v>
      </c>
      <c r="L463"/>
      <c r="M463">
        <v>20</v>
      </c>
      <c r="N463">
        <v>20</v>
      </c>
      <c r="O463"/>
      <c r="P463"/>
      <c r="Q463"/>
      <c r="R463"/>
      <c r="S463" s="6">
        <v>20</v>
      </c>
      <c r="T463" s="6">
        <v>4</v>
      </c>
      <c r="U463" s="6" t="s">
        <v>382</v>
      </c>
      <c r="V463"/>
      <c r="W463" s="6" t="s">
        <v>382</v>
      </c>
      <c r="AH463" t="s">
        <v>424</v>
      </c>
      <c r="AK463" s="6">
        <v>86.150999999999996</v>
      </c>
      <c r="AL463" s="6">
        <v>243.42</v>
      </c>
      <c r="AM463" s="6">
        <v>10</v>
      </c>
      <c r="AN463" s="6" t="s">
        <v>1668</v>
      </c>
      <c r="AO463" s="6">
        <v>16.858999999999995</v>
      </c>
      <c r="AP463" s="6" t="s">
        <v>1664</v>
      </c>
      <c r="AR463" s="6">
        <v>243.42</v>
      </c>
      <c r="AS463" s="6">
        <v>86.150999999999996</v>
      </c>
      <c r="AT463"/>
      <c r="AU463"/>
      <c r="AV463"/>
      <c r="AW463"/>
      <c r="AX463"/>
    </row>
    <row r="464" spans="1:50">
      <c r="A464" t="s">
        <v>657</v>
      </c>
      <c r="B464" s="6" t="s">
        <v>37</v>
      </c>
      <c r="C464" s="39" t="s">
        <v>20</v>
      </c>
      <c r="D464" s="39" t="s">
        <v>21</v>
      </c>
      <c r="E464"/>
      <c r="F464" t="s">
        <v>1625</v>
      </c>
      <c r="G464"/>
      <c r="H464" s="38">
        <v>61.816666666666599</v>
      </c>
      <c r="I464">
        <v>29.316666666666599</v>
      </c>
      <c r="J464">
        <v>80</v>
      </c>
      <c r="K464" t="s">
        <v>1653</v>
      </c>
      <c r="L464"/>
      <c r="M464">
        <v>20</v>
      </c>
      <c r="N464">
        <v>20</v>
      </c>
      <c r="O464"/>
      <c r="P464"/>
      <c r="Q464"/>
      <c r="R464"/>
      <c r="S464" s="6">
        <v>20</v>
      </c>
      <c r="T464" s="6">
        <v>4</v>
      </c>
      <c r="U464" s="6" t="s">
        <v>382</v>
      </c>
      <c r="V464"/>
      <c r="W464" s="6" t="s">
        <v>382</v>
      </c>
      <c r="AH464" t="s">
        <v>424</v>
      </c>
      <c r="AK464" s="6">
        <v>86.150999999999996</v>
      </c>
      <c r="AL464" s="6">
        <v>250.501</v>
      </c>
      <c r="AM464" s="6">
        <v>10</v>
      </c>
      <c r="AN464" s="6" t="s">
        <v>1668</v>
      </c>
      <c r="AO464" s="6">
        <v>13.093999999999994</v>
      </c>
      <c r="AP464" s="6" t="s">
        <v>1664</v>
      </c>
      <c r="AR464" s="6">
        <v>250.501</v>
      </c>
      <c r="AS464" s="6">
        <v>86.150999999999996</v>
      </c>
      <c r="AT464"/>
      <c r="AU464"/>
      <c r="AV464"/>
      <c r="AW464"/>
      <c r="AX464"/>
    </row>
    <row r="465" spans="1:50">
      <c r="A465" t="s">
        <v>657</v>
      </c>
      <c r="B465" s="6" t="s">
        <v>38</v>
      </c>
      <c r="C465" s="39" t="s">
        <v>20</v>
      </c>
      <c r="D465" s="39" t="s">
        <v>21</v>
      </c>
      <c r="E465"/>
      <c r="F465" t="s">
        <v>1625</v>
      </c>
      <c r="G465"/>
      <c r="H465" s="38">
        <v>61.816666666666599</v>
      </c>
      <c r="I465">
        <v>29.316666666666599</v>
      </c>
      <c r="J465">
        <v>80</v>
      </c>
      <c r="K465" t="s">
        <v>1665</v>
      </c>
      <c r="L465"/>
      <c r="M465">
        <v>20</v>
      </c>
      <c r="N465">
        <v>20</v>
      </c>
      <c r="O465"/>
      <c r="P465"/>
      <c r="Q465"/>
      <c r="R465"/>
      <c r="S465" s="6">
        <v>5</v>
      </c>
      <c r="T465" s="6">
        <v>19</v>
      </c>
      <c r="U465" s="6" t="s">
        <v>382</v>
      </c>
      <c r="V465"/>
      <c r="W465" s="6" t="s">
        <v>382</v>
      </c>
      <c r="AH465" t="s">
        <v>424</v>
      </c>
      <c r="AK465" s="6">
        <v>0.19700000000000001</v>
      </c>
      <c r="AL465" s="6">
        <v>13.537000000000001</v>
      </c>
      <c r="AM465" s="6">
        <v>10</v>
      </c>
      <c r="AP465" s="6" t="s">
        <v>1666</v>
      </c>
      <c r="AR465" s="6">
        <v>13.537000000000001</v>
      </c>
      <c r="AS465" s="6">
        <v>0.19700000000000001</v>
      </c>
      <c r="AT465"/>
      <c r="AU465"/>
      <c r="AV465"/>
      <c r="AW465"/>
      <c r="AX465"/>
    </row>
    <row r="466" spans="1:50">
      <c r="A466" t="s">
        <v>657</v>
      </c>
      <c r="B466" s="6" t="s">
        <v>38</v>
      </c>
      <c r="C466" s="39" t="s">
        <v>20</v>
      </c>
      <c r="D466" s="39" t="s">
        <v>21</v>
      </c>
      <c r="E466"/>
      <c r="F466" t="s">
        <v>1625</v>
      </c>
      <c r="G466"/>
      <c r="H466" s="38">
        <v>61.816666666666599</v>
      </c>
      <c r="I466">
        <v>29.316666666666599</v>
      </c>
      <c r="J466">
        <v>80</v>
      </c>
      <c r="K466" t="s">
        <v>1665</v>
      </c>
      <c r="L466"/>
      <c r="M466">
        <v>20</v>
      </c>
      <c r="N466">
        <v>20</v>
      </c>
      <c r="O466"/>
      <c r="P466"/>
      <c r="Q466"/>
      <c r="R466"/>
      <c r="S466" s="6">
        <v>5</v>
      </c>
      <c r="T466" s="6">
        <v>19</v>
      </c>
      <c r="U466" s="6" t="s">
        <v>382</v>
      </c>
      <c r="V466"/>
      <c r="W466" s="6" t="s">
        <v>382</v>
      </c>
      <c r="AH466" t="s">
        <v>424</v>
      </c>
      <c r="AK466" s="6">
        <v>0.19700000000000001</v>
      </c>
      <c r="AL466" s="6">
        <v>27.673999999999999</v>
      </c>
      <c r="AM466" s="6">
        <v>10</v>
      </c>
      <c r="AP466" s="6" t="s">
        <v>1666</v>
      </c>
      <c r="AR466" s="6">
        <v>27.673999999999999</v>
      </c>
      <c r="AS466" s="6">
        <v>0.19700000000000001</v>
      </c>
      <c r="AT466"/>
      <c r="AU466"/>
      <c r="AV466"/>
      <c r="AW466"/>
      <c r="AX466"/>
    </row>
    <row r="467" spans="1:50">
      <c r="A467" t="s">
        <v>657</v>
      </c>
      <c r="B467" s="6" t="s">
        <v>38</v>
      </c>
      <c r="C467" s="39" t="s">
        <v>20</v>
      </c>
      <c r="D467" s="39" t="s">
        <v>21</v>
      </c>
      <c r="E467"/>
      <c r="F467" t="s">
        <v>1625</v>
      </c>
      <c r="G467"/>
      <c r="H467" s="38">
        <v>61.816666666666599</v>
      </c>
      <c r="I467">
        <v>29.316666666666599</v>
      </c>
      <c r="J467">
        <v>80</v>
      </c>
      <c r="K467" t="s">
        <v>1665</v>
      </c>
      <c r="L467"/>
      <c r="M467">
        <v>20</v>
      </c>
      <c r="N467">
        <v>20</v>
      </c>
      <c r="O467"/>
      <c r="P467"/>
      <c r="Q467"/>
      <c r="R467"/>
      <c r="S467" s="6">
        <v>5</v>
      </c>
      <c r="T467" s="6">
        <v>19</v>
      </c>
      <c r="U467" s="6" t="s">
        <v>382</v>
      </c>
      <c r="V467"/>
      <c r="W467" s="6" t="s">
        <v>382</v>
      </c>
      <c r="AH467" t="s">
        <v>424</v>
      </c>
      <c r="AK467" s="6">
        <v>0</v>
      </c>
      <c r="AL467" s="6">
        <v>41.545000000000002</v>
      </c>
      <c r="AM467" s="6">
        <v>10</v>
      </c>
      <c r="AP467" s="6" t="s">
        <v>1666</v>
      </c>
      <c r="AR467" s="6">
        <v>41.545000000000002</v>
      </c>
      <c r="AS467" s="6">
        <v>0</v>
      </c>
      <c r="AT467"/>
      <c r="AU467"/>
      <c r="AV467"/>
      <c r="AW467"/>
      <c r="AX467"/>
    </row>
    <row r="468" spans="1:50">
      <c r="A468" t="s">
        <v>657</v>
      </c>
      <c r="B468" s="6" t="s">
        <v>38</v>
      </c>
      <c r="C468" s="39" t="s">
        <v>20</v>
      </c>
      <c r="D468" s="39" t="s">
        <v>21</v>
      </c>
      <c r="E468"/>
      <c r="F468" t="s">
        <v>1625</v>
      </c>
      <c r="G468"/>
      <c r="H468" s="38">
        <v>61.816666666666599</v>
      </c>
      <c r="I468">
        <v>29.316666666666599</v>
      </c>
      <c r="J468">
        <v>80</v>
      </c>
      <c r="K468" t="s">
        <v>1665</v>
      </c>
      <c r="L468"/>
      <c r="M468">
        <v>20</v>
      </c>
      <c r="N468">
        <v>20</v>
      </c>
      <c r="O468"/>
      <c r="P468"/>
      <c r="Q468"/>
      <c r="R468"/>
      <c r="S468" s="6">
        <v>5</v>
      </c>
      <c r="T468" s="6">
        <v>19</v>
      </c>
      <c r="U468" s="6" t="s">
        <v>382</v>
      </c>
      <c r="V468"/>
      <c r="W468" s="6" t="s">
        <v>382</v>
      </c>
      <c r="AH468" t="s">
        <v>424</v>
      </c>
      <c r="AK468" s="6">
        <v>2.165</v>
      </c>
      <c r="AL468" s="6">
        <v>55.148000000000003</v>
      </c>
      <c r="AM468" s="6">
        <v>10</v>
      </c>
      <c r="AP468" s="6" t="s">
        <v>1666</v>
      </c>
      <c r="AR468" s="6">
        <v>55.148000000000003</v>
      </c>
      <c r="AS468" s="6">
        <v>2.165</v>
      </c>
      <c r="AT468"/>
      <c r="AU468"/>
      <c r="AV468"/>
      <c r="AW468"/>
      <c r="AX468"/>
    </row>
    <row r="469" spans="1:50">
      <c r="A469" t="s">
        <v>657</v>
      </c>
      <c r="B469" s="6" t="s">
        <v>38</v>
      </c>
      <c r="C469" s="39" t="s">
        <v>20</v>
      </c>
      <c r="D469" s="39" t="s">
        <v>21</v>
      </c>
      <c r="E469"/>
      <c r="F469" t="s">
        <v>1625</v>
      </c>
      <c r="G469"/>
      <c r="H469" s="38">
        <v>61.816666666666599</v>
      </c>
      <c r="I469">
        <v>29.316666666666599</v>
      </c>
      <c r="J469">
        <v>80</v>
      </c>
      <c r="K469" t="s">
        <v>1665</v>
      </c>
      <c r="L469"/>
      <c r="M469">
        <v>20</v>
      </c>
      <c r="N469">
        <v>20</v>
      </c>
      <c r="O469"/>
      <c r="P469"/>
      <c r="Q469"/>
      <c r="R469"/>
      <c r="S469" s="6">
        <v>5</v>
      </c>
      <c r="T469" s="6">
        <v>19</v>
      </c>
      <c r="U469" s="6" t="s">
        <v>382</v>
      </c>
      <c r="V469"/>
      <c r="W469" s="6" t="s">
        <v>382</v>
      </c>
      <c r="AH469" t="s">
        <v>424</v>
      </c>
      <c r="AK469" s="6">
        <v>14.173</v>
      </c>
      <c r="AL469" s="6">
        <v>69.552000000000007</v>
      </c>
      <c r="AM469" s="6">
        <v>10</v>
      </c>
      <c r="AP469" s="6" t="s">
        <v>1666</v>
      </c>
      <c r="AR469" s="6">
        <v>69.552000000000007</v>
      </c>
      <c r="AS469" s="6">
        <v>14.173</v>
      </c>
      <c r="AT469"/>
      <c r="AU469"/>
      <c r="AV469"/>
      <c r="AW469"/>
      <c r="AX469"/>
    </row>
    <row r="470" spans="1:50">
      <c r="A470" t="s">
        <v>657</v>
      </c>
      <c r="B470" s="6" t="s">
        <v>38</v>
      </c>
      <c r="C470" s="39" t="s">
        <v>20</v>
      </c>
      <c r="D470" s="39" t="s">
        <v>21</v>
      </c>
      <c r="E470"/>
      <c r="F470" t="s">
        <v>1625</v>
      </c>
      <c r="G470"/>
      <c r="H470" s="38">
        <v>61.816666666666599</v>
      </c>
      <c r="I470">
        <v>29.316666666666599</v>
      </c>
      <c r="J470">
        <v>80</v>
      </c>
      <c r="K470" t="s">
        <v>1665</v>
      </c>
      <c r="L470"/>
      <c r="M470">
        <v>20</v>
      </c>
      <c r="N470">
        <v>20</v>
      </c>
      <c r="O470"/>
      <c r="P470"/>
      <c r="Q470"/>
      <c r="R470"/>
      <c r="S470" s="6">
        <v>5</v>
      </c>
      <c r="T470" s="6">
        <v>19</v>
      </c>
      <c r="U470" s="6" t="s">
        <v>382</v>
      </c>
      <c r="V470"/>
      <c r="W470" s="6" t="s">
        <v>382</v>
      </c>
      <c r="AH470" t="s">
        <v>424</v>
      </c>
      <c r="AK470" s="6">
        <v>6.1020000000000003</v>
      </c>
      <c r="AL470" s="6">
        <v>83.156000000000006</v>
      </c>
      <c r="AM470" s="6">
        <v>10</v>
      </c>
      <c r="AP470" s="6" t="s">
        <v>1666</v>
      </c>
      <c r="AR470" s="6">
        <v>83.156000000000006</v>
      </c>
      <c r="AS470" s="6">
        <v>6.1020000000000003</v>
      </c>
      <c r="AT470"/>
      <c r="AU470"/>
      <c r="AV470"/>
      <c r="AW470"/>
      <c r="AX470"/>
    </row>
    <row r="471" spans="1:50">
      <c r="A471" t="s">
        <v>657</v>
      </c>
      <c r="B471" s="6" t="s">
        <v>38</v>
      </c>
      <c r="C471" s="39" t="s">
        <v>20</v>
      </c>
      <c r="D471" s="39" t="s">
        <v>21</v>
      </c>
      <c r="E471"/>
      <c r="F471" t="s">
        <v>1625</v>
      </c>
      <c r="G471"/>
      <c r="H471" s="38">
        <v>61.816666666666599</v>
      </c>
      <c r="I471">
        <v>29.316666666666599</v>
      </c>
      <c r="J471">
        <v>80</v>
      </c>
      <c r="K471" t="s">
        <v>1665</v>
      </c>
      <c r="L471"/>
      <c r="M471">
        <v>20</v>
      </c>
      <c r="N471">
        <v>20</v>
      </c>
      <c r="O471"/>
      <c r="P471"/>
      <c r="Q471"/>
      <c r="R471"/>
      <c r="S471" s="6">
        <v>5</v>
      </c>
      <c r="T471" s="6">
        <v>19</v>
      </c>
      <c r="U471" s="6" t="s">
        <v>382</v>
      </c>
      <c r="V471"/>
      <c r="W471" s="6" t="s">
        <v>382</v>
      </c>
      <c r="AH471" t="s">
        <v>424</v>
      </c>
      <c r="AK471" s="6">
        <v>24.213000000000001</v>
      </c>
      <c r="AL471" s="6">
        <v>98.36</v>
      </c>
      <c r="AM471" s="6">
        <v>10</v>
      </c>
      <c r="AP471" s="6" t="s">
        <v>1666</v>
      </c>
      <c r="AR471" s="6">
        <v>98.36</v>
      </c>
      <c r="AS471" s="6">
        <v>24.213000000000001</v>
      </c>
      <c r="AT471"/>
      <c r="AU471"/>
      <c r="AV471"/>
      <c r="AW471"/>
      <c r="AX471"/>
    </row>
    <row r="472" spans="1:50">
      <c r="A472" t="s">
        <v>657</v>
      </c>
      <c r="B472" s="6" t="s">
        <v>38</v>
      </c>
      <c r="C472" s="39" t="s">
        <v>20</v>
      </c>
      <c r="D472" s="39" t="s">
        <v>21</v>
      </c>
      <c r="E472"/>
      <c r="F472" t="s">
        <v>1625</v>
      </c>
      <c r="G472"/>
      <c r="H472" s="38">
        <v>61.816666666666599</v>
      </c>
      <c r="I472">
        <v>29.316666666666599</v>
      </c>
      <c r="J472">
        <v>80</v>
      </c>
      <c r="K472" t="s">
        <v>1665</v>
      </c>
      <c r="L472"/>
      <c r="M472">
        <v>20</v>
      </c>
      <c r="N472">
        <v>20</v>
      </c>
      <c r="O472"/>
      <c r="P472"/>
      <c r="Q472"/>
      <c r="R472"/>
      <c r="S472" s="6">
        <v>5</v>
      </c>
      <c r="T472" s="6">
        <v>19</v>
      </c>
      <c r="U472" s="6" t="s">
        <v>382</v>
      </c>
      <c r="V472"/>
      <c r="W472" s="6" t="s">
        <v>382</v>
      </c>
      <c r="AH472" t="s">
        <v>424</v>
      </c>
      <c r="AK472" s="6">
        <v>12.205</v>
      </c>
      <c r="AL472" s="6">
        <v>118.098</v>
      </c>
      <c r="AM472" s="6">
        <v>10</v>
      </c>
      <c r="AP472" s="6" t="s">
        <v>1666</v>
      </c>
      <c r="AR472" s="6">
        <v>118.098</v>
      </c>
      <c r="AS472" s="6">
        <v>12.205</v>
      </c>
      <c r="AT472"/>
      <c r="AU472"/>
      <c r="AV472"/>
      <c r="AW472"/>
      <c r="AX472"/>
    </row>
    <row r="473" spans="1:50">
      <c r="A473" t="s">
        <v>657</v>
      </c>
      <c r="B473" s="6" t="s">
        <v>38</v>
      </c>
      <c r="C473" s="39" t="s">
        <v>20</v>
      </c>
      <c r="D473" s="39" t="s">
        <v>21</v>
      </c>
      <c r="E473"/>
      <c r="F473" t="s">
        <v>1625</v>
      </c>
      <c r="G473"/>
      <c r="H473" s="38">
        <v>61.816666666666599</v>
      </c>
      <c r="I473">
        <v>29.316666666666599</v>
      </c>
      <c r="J473">
        <v>80</v>
      </c>
      <c r="K473" t="s">
        <v>1665</v>
      </c>
      <c r="L473"/>
      <c r="M473">
        <v>20</v>
      </c>
      <c r="N473">
        <v>20</v>
      </c>
      <c r="O473"/>
      <c r="P473"/>
      <c r="Q473"/>
      <c r="R473"/>
      <c r="S473" s="6">
        <v>5</v>
      </c>
      <c r="T473" s="6">
        <v>19</v>
      </c>
      <c r="U473" s="6" t="s">
        <v>382</v>
      </c>
      <c r="V473"/>
      <c r="W473" s="6" t="s">
        <v>382</v>
      </c>
      <c r="AH473" t="s">
        <v>424</v>
      </c>
      <c r="AK473" s="6">
        <v>7.8739999999999997</v>
      </c>
      <c r="AL473" s="6">
        <v>139.17099999999999</v>
      </c>
      <c r="AM473" s="6">
        <v>10</v>
      </c>
      <c r="AP473" s="6" t="s">
        <v>1666</v>
      </c>
      <c r="AR473" s="6">
        <v>139.17099999999999</v>
      </c>
      <c r="AS473" s="6">
        <v>7.8739999999999997</v>
      </c>
      <c r="AT473"/>
      <c r="AU473"/>
      <c r="AV473"/>
      <c r="AW473"/>
      <c r="AX473"/>
    </row>
    <row r="474" spans="1:50">
      <c r="A474" t="s">
        <v>657</v>
      </c>
      <c r="B474" s="6" t="s">
        <v>38</v>
      </c>
      <c r="C474" s="39" t="s">
        <v>20</v>
      </c>
      <c r="D474" s="39" t="s">
        <v>21</v>
      </c>
      <c r="E474"/>
      <c r="F474" t="s">
        <v>1625</v>
      </c>
      <c r="G474"/>
      <c r="H474" s="38">
        <v>61.816666666666599</v>
      </c>
      <c r="I474">
        <v>29.316666666666599</v>
      </c>
      <c r="J474">
        <v>80</v>
      </c>
      <c r="K474" t="s">
        <v>1665</v>
      </c>
      <c r="L474"/>
      <c r="M474">
        <v>20</v>
      </c>
      <c r="N474">
        <v>20</v>
      </c>
      <c r="O474"/>
      <c r="P474"/>
      <c r="Q474"/>
      <c r="R474"/>
      <c r="S474" s="6">
        <v>5</v>
      </c>
      <c r="T474" s="6">
        <v>19</v>
      </c>
      <c r="U474" s="6" t="s">
        <v>382</v>
      </c>
      <c r="V474"/>
      <c r="W474" s="6" t="s">
        <v>382</v>
      </c>
      <c r="AH474" t="s">
        <v>424</v>
      </c>
      <c r="AK474" s="6">
        <v>14.173</v>
      </c>
      <c r="AL474" s="6">
        <v>159.976</v>
      </c>
      <c r="AM474" s="6">
        <v>10</v>
      </c>
      <c r="AP474" s="6" t="s">
        <v>1666</v>
      </c>
      <c r="AR474" s="6">
        <v>159.976</v>
      </c>
      <c r="AS474" s="6">
        <v>14.173</v>
      </c>
      <c r="AT474"/>
      <c r="AU474"/>
      <c r="AV474"/>
      <c r="AW474"/>
      <c r="AX474"/>
    </row>
    <row r="475" spans="1:50">
      <c r="A475" t="s">
        <v>657</v>
      </c>
      <c r="B475" s="6" t="s">
        <v>38</v>
      </c>
      <c r="C475" s="39" t="s">
        <v>20</v>
      </c>
      <c r="D475" s="39" t="s">
        <v>21</v>
      </c>
      <c r="E475"/>
      <c r="F475" t="s">
        <v>1625</v>
      </c>
      <c r="G475"/>
      <c r="H475" s="38">
        <v>61.816666666666599</v>
      </c>
      <c r="I475">
        <v>29.316666666666599</v>
      </c>
      <c r="J475">
        <v>80</v>
      </c>
      <c r="K475" t="s">
        <v>1665</v>
      </c>
      <c r="L475"/>
      <c r="M475">
        <v>20</v>
      </c>
      <c r="N475">
        <v>20</v>
      </c>
      <c r="O475"/>
      <c r="P475"/>
      <c r="Q475"/>
      <c r="R475"/>
      <c r="S475" s="6">
        <v>5</v>
      </c>
      <c r="T475" s="6">
        <v>19</v>
      </c>
      <c r="U475" s="6" t="s">
        <v>382</v>
      </c>
      <c r="V475"/>
      <c r="W475" s="6" t="s">
        <v>382</v>
      </c>
      <c r="AH475" t="s">
        <v>424</v>
      </c>
      <c r="AK475" s="6">
        <v>0.19700000000000001</v>
      </c>
      <c r="AL475" s="6">
        <v>177.047</v>
      </c>
      <c r="AM475" s="6">
        <v>10</v>
      </c>
      <c r="AP475" s="6" t="s">
        <v>1666</v>
      </c>
      <c r="AR475" s="6">
        <v>177.047</v>
      </c>
      <c r="AS475" s="6">
        <v>0.19700000000000001</v>
      </c>
      <c r="AT475"/>
      <c r="AU475"/>
      <c r="AV475"/>
      <c r="AW475"/>
      <c r="AX475"/>
    </row>
    <row r="476" spans="1:50">
      <c r="A476" t="s">
        <v>657</v>
      </c>
      <c r="B476" s="6" t="s">
        <v>38</v>
      </c>
      <c r="C476" s="39" t="s">
        <v>20</v>
      </c>
      <c r="D476" s="39" t="s">
        <v>21</v>
      </c>
      <c r="E476"/>
      <c r="F476" t="s">
        <v>1625</v>
      </c>
      <c r="G476"/>
      <c r="H476" s="38">
        <v>61.816666666666599</v>
      </c>
      <c r="I476">
        <v>29.316666666666599</v>
      </c>
      <c r="J476">
        <v>80</v>
      </c>
      <c r="K476" t="s">
        <v>1665</v>
      </c>
      <c r="L476"/>
      <c r="M476">
        <v>20</v>
      </c>
      <c r="N476">
        <v>20</v>
      </c>
      <c r="O476"/>
      <c r="P476"/>
      <c r="Q476"/>
      <c r="R476"/>
      <c r="S476" s="6">
        <v>5</v>
      </c>
      <c r="T476" s="6">
        <v>19</v>
      </c>
      <c r="U476" s="6" t="s">
        <v>382</v>
      </c>
      <c r="V476"/>
      <c r="W476" s="6" t="s">
        <v>382</v>
      </c>
      <c r="AH476" t="s">
        <v>424</v>
      </c>
      <c r="AK476" s="6">
        <v>0.19700000000000001</v>
      </c>
      <c r="AL476" s="6">
        <v>194.65199999999999</v>
      </c>
      <c r="AM476" s="6">
        <v>10</v>
      </c>
      <c r="AP476" s="6" t="s">
        <v>1666</v>
      </c>
      <c r="AR476" s="6">
        <v>194.65199999999999</v>
      </c>
      <c r="AS476" s="6">
        <v>0.19700000000000001</v>
      </c>
      <c r="AT476"/>
      <c r="AU476"/>
      <c r="AV476"/>
      <c r="AW476"/>
      <c r="AX476"/>
    </row>
    <row r="477" spans="1:50">
      <c r="A477" t="s">
        <v>657</v>
      </c>
      <c r="B477" s="6" t="s">
        <v>38</v>
      </c>
      <c r="C477" s="39" t="s">
        <v>20</v>
      </c>
      <c r="D477" s="39" t="s">
        <v>21</v>
      </c>
      <c r="E477"/>
      <c r="F477" t="s">
        <v>1625</v>
      </c>
      <c r="G477"/>
      <c r="H477" s="38">
        <v>61.816666666666599</v>
      </c>
      <c r="I477">
        <v>29.316666666666599</v>
      </c>
      <c r="J477">
        <v>80</v>
      </c>
      <c r="K477" t="s">
        <v>1665</v>
      </c>
      <c r="L477"/>
      <c r="M477">
        <v>20</v>
      </c>
      <c r="N477">
        <v>20</v>
      </c>
      <c r="O477"/>
      <c r="P477"/>
      <c r="Q477"/>
      <c r="R477"/>
      <c r="S477" s="6">
        <v>5</v>
      </c>
      <c r="T477" s="6">
        <v>19</v>
      </c>
      <c r="U477" s="6" t="s">
        <v>382</v>
      </c>
      <c r="V477"/>
      <c r="W477" s="6" t="s">
        <v>382</v>
      </c>
      <c r="AH477" t="s">
        <v>424</v>
      </c>
      <c r="AK477" s="6">
        <v>7.8739999999999997</v>
      </c>
      <c r="AL477" s="6">
        <v>215.72399999999999</v>
      </c>
      <c r="AM477" s="6">
        <v>10</v>
      </c>
      <c r="AP477" s="6" t="s">
        <v>1666</v>
      </c>
      <c r="AR477" s="6">
        <v>215.72399999999999</v>
      </c>
      <c r="AS477" s="6">
        <v>7.8739999999999997</v>
      </c>
      <c r="AT477"/>
      <c r="AU477"/>
      <c r="AV477"/>
      <c r="AW477"/>
      <c r="AX477"/>
    </row>
    <row r="478" spans="1:50">
      <c r="A478" t="s">
        <v>657</v>
      </c>
      <c r="B478" s="6" t="s">
        <v>38</v>
      </c>
      <c r="C478" s="39" t="s">
        <v>20</v>
      </c>
      <c r="D478" s="39" t="s">
        <v>21</v>
      </c>
      <c r="E478"/>
      <c r="F478" t="s">
        <v>1625</v>
      </c>
      <c r="G478"/>
      <c r="H478" s="38">
        <v>61.816666666666599</v>
      </c>
      <c r="I478">
        <v>29.316666666666599</v>
      </c>
      <c r="J478">
        <v>80</v>
      </c>
      <c r="K478" t="s">
        <v>1665</v>
      </c>
      <c r="L478"/>
      <c r="M478">
        <v>20</v>
      </c>
      <c r="N478">
        <v>20</v>
      </c>
      <c r="O478"/>
      <c r="P478"/>
      <c r="Q478"/>
      <c r="R478"/>
      <c r="S478" s="6">
        <v>5</v>
      </c>
      <c r="T478" s="6">
        <v>19</v>
      </c>
      <c r="U478" s="6" t="s">
        <v>382</v>
      </c>
      <c r="V478"/>
      <c r="W478" s="6" t="s">
        <v>382</v>
      </c>
      <c r="AH478" t="s">
        <v>424</v>
      </c>
      <c r="AK478" s="6">
        <v>4.1340000000000003</v>
      </c>
      <c r="AL478" s="6">
        <v>229.86099999999999</v>
      </c>
      <c r="AM478" s="6">
        <v>10</v>
      </c>
      <c r="AP478" s="6" t="s">
        <v>1666</v>
      </c>
      <c r="AR478" s="6">
        <v>229.86099999999999</v>
      </c>
      <c r="AS478" s="6">
        <v>4.1340000000000003</v>
      </c>
      <c r="AT478"/>
      <c r="AU478"/>
      <c r="AV478"/>
      <c r="AW478"/>
      <c r="AX478"/>
    </row>
    <row r="479" spans="1:50">
      <c r="A479" t="s">
        <v>657</v>
      </c>
      <c r="B479" s="6" t="s">
        <v>38</v>
      </c>
      <c r="C479" s="39" t="s">
        <v>20</v>
      </c>
      <c r="D479" s="39" t="s">
        <v>21</v>
      </c>
      <c r="E479"/>
      <c r="F479" t="s">
        <v>1625</v>
      </c>
      <c r="G479"/>
      <c r="H479" s="38">
        <v>61.816666666666599</v>
      </c>
      <c r="I479">
        <v>29.316666666666599</v>
      </c>
      <c r="J479">
        <v>80</v>
      </c>
      <c r="K479" t="s">
        <v>1665</v>
      </c>
      <c r="L479"/>
      <c r="M479">
        <v>20</v>
      </c>
      <c r="N479">
        <v>20</v>
      </c>
      <c r="O479"/>
      <c r="P479"/>
      <c r="Q479"/>
      <c r="R479"/>
      <c r="S479" s="6">
        <v>5</v>
      </c>
      <c r="T479" s="6">
        <v>19</v>
      </c>
      <c r="U479" s="6" t="s">
        <v>382</v>
      </c>
      <c r="V479"/>
      <c r="W479" s="6" t="s">
        <v>382</v>
      </c>
      <c r="AH479" t="s">
        <v>424</v>
      </c>
      <c r="AK479" s="6">
        <v>63.975999999999999</v>
      </c>
      <c r="AL479" s="6">
        <v>243.465</v>
      </c>
      <c r="AM479" s="6">
        <v>10</v>
      </c>
      <c r="AP479" s="6" t="s">
        <v>1666</v>
      </c>
      <c r="AR479" s="6">
        <v>243.465</v>
      </c>
      <c r="AS479" s="6">
        <v>63.975999999999999</v>
      </c>
      <c r="AT479"/>
      <c r="AU479"/>
      <c r="AV479"/>
      <c r="AW479"/>
      <c r="AX479"/>
    </row>
    <row r="480" spans="1:50">
      <c r="A480" t="s">
        <v>657</v>
      </c>
      <c r="B480" s="6" t="s">
        <v>38</v>
      </c>
      <c r="C480" s="39" t="s">
        <v>20</v>
      </c>
      <c r="D480" s="39" t="s">
        <v>21</v>
      </c>
      <c r="E480"/>
      <c r="F480" t="s">
        <v>1625</v>
      </c>
      <c r="G480"/>
      <c r="H480" s="38">
        <v>61.816666666666599</v>
      </c>
      <c r="I480">
        <v>29.316666666666599</v>
      </c>
      <c r="J480">
        <v>80</v>
      </c>
      <c r="K480" t="s">
        <v>1665</v>
      </c>
      <c r="L480"/>
      <c r="M480">
        <v>20</v>
      </c>
      <c r="N480">
        <v>20</v>
      </c>
      <c r="O480"/>
      <c r="P480"/>
      <c r="Q480"/>
      <c r="R480"/>
      <c r="S480" s="6">
        <v>5</v>
      </c>
      <c r="T480" s="6">
        <v>19</v>
      </c>
      <c r="U480" s="6" t="s">
        <v>382</v>
      </c>
      <c r="V480"/>
      <c r="W480" s="6" t="s">
        <v>382</v>
      </c>
      <c r="AH480" t="s">
        <v>424</v>
      </c>
      <c r="AK480" s="6">
        <v>96.26</v>
      </c>
      <c r="AL480" s="6">
        <v>250.667</v>
      </c>
      <c r="AM480" s="6">
        <v>10</v>
      </c>
      <c r="AP480" s="6" t="s">
        <v>1666</v>
      </c>
      <c r="AR480" s="6">
        <v>250.667</v>
      </c>
      <c r="AS480" s="6">
        <v>96.26</v>
      </c>
      <c r="AT480"/>
      <c r="AU480"/>
      <c r="AV480"/>
      <c r="AW480"/>
      <c r="AX480"/>
    </row>
    <row r="481" spans="1:50">
      <c r="A481" t="s">
        <v>657</v>
      </c>
      <c r="B481" s="6" t="s">
        <v>38</v>
      </c>
      <c r="C481" s="39" t="s">
        <v>20</v>
      </c>
      <c r="D481" s="39" t="s">
        <v>21</v>
      </c>
      <c r="E481"/>
      <c r="F481" t="s">
        <v>1625</v>
      </c>
      <c r="G481"/>
      <c r="H481" s="38">
        <v>61.816666666666599</v>
      </c>
      <c r="I481">
        <v>29.316666666666599</v>
      </c>
      <c r="J481">
        <v>80</v>
      </c>
      <c r="K481" t="s">
        <v>1665</v>
      </c>
      <c r="L481"/>
      <c r="M481">
        <v>20</v>
      </c>
      <c r="N481">
        <v>20</v>
      </c>
      <c r="O481"/>
      <c r="P481"/>
      <c r="Q481"/>
      <c r="R481"/>
      <c r="S481" s="6">
        <v>10</v>
      </c>
      <c r="T481" s="6">
        <v>14</v>
      </c>
      <c r="U481" s="6" t="s">
        <v>382</v>
      </c>
      <c r="V481"/>
      <c r="W481" s="6" t="s">
        <v>382</v>
      </c>
      <c r="AH481" t="s">
        <v>424</v>
      </c>
      <c r="AK481" s="6">
        <v>0.19700000000000001</v>
      </c>
      <c r="AL481" s="6">
        <v>13.804</v>
      </c>
      <c r="AM481" s="6">
        <v>10</v>
      </c>
      <c r="AP481" s="6" t="s">
        <v>1666</v>
      </c>
      <c r="AR481" s="6">
        <v>13.804</v>
      </c>
      <c r="AS481" s="6">
        <v>0.19700000000000001</v>
      </c>
      <c r="AT481"/>
      <c r="AU481"/>
      <c r="AV481"/>
      <c r="AW481"/>
      <c r="AX481"/>
    </row>
    <row r="482" spans="1:50">
      <c r="A482" t="s">
        <v>657</v>
      </c>
      <c r="B482" s="6" t="s">
        <v>38</v>
      </c>
      <c r="C482" s="39" t="s">
        <v>20</v>
      </c>
      <c r="D482" s="39" t="s">
        <v>21</v>
      </c>
      <c r="E482"/>
      <c r="F482" t="s">
        <v>1625</v>
      </c>
      <c r="G482"/>
      <c r="H482" s="38">
        <v>61.816666666666599</v>
      </c>
      <c r="I482">
        <v>29.316666666666599</v>
      </c>
      <c r="J482">
        <v>80</v>
      </c>
      <c r="K482" t="s">
        <v>1665</v>
      </c>
      <c r="L482"/>
      <c r="M482">
        <v>20</v>
      </c>
      <c r="N482">
        <v>20</v>
      </c>
      <c r="O482"/>
      <c r="P482"/>
      <c r="Q482"/>
      <c r="R482"/>
      <c r="S482" s="6">
        <v>10</v>
      </c>
      <c r="T482" s="6">
        <v>14</v>
      </c>
      <c r="U482" s="6" t="s">
        <v>382</v>
      </c>
      <c r="V482"/>
      <c r="W482" s="6" t="s">
        <v>382</v>
      </c>
      <c r="AH482" t="s">
        <v>424</v>
      </c>
      <c r="AK482" s="6">
        <v>0</v>
      </c>
      <c r="AL482" s="6">
        <v>27.408000000000001</v>
      </c>
      <c r="AM482" s="6">
        <v>10</v>
      </c>
      <c r="AP482" s="6" t="s">
        <v>1666</v>
      </c>
      <c r="AR482" s="6">
        <v>27.408000000000001</v>
      </c>
      <c r="AS482" s="6">
        <v>0</v>
      </c>
      <c r="AT482"/>
      <c r="AU482"/>
      <c r="AV482"/>
      <c r="AW482"/>
      <c r="AX482"/>
    </row>
    <row r="483" spans="1:50">
      <c r="A483" t="s">
        <v>657</v>
      </c>
      <c r="B483" s="6" t="s">
        <v>38</v>
      </c>
      <c r="C483" s="39" t="s">
        <v>20</v>
      </c>
      <c r="D483" s="39" t="s">
        <v>21</v>
      </c>
      <c r="E483"/>
      <c r="F483" t="s">
        <v>1625</v>
      </c>
      <c r="G483"/>
      <c r="H483" s="38">
        <v>61.816666666666599</v>
      </c>
      <c r="I483">
        <v>29.316666666666599</v>
      </c>
      <c r="J483">
        <v>80</v>
      </c>
      <c r="K483" t="s">
        <v>1665</v>
      </c>
      <c r="L483"/>
      <c r="M483">
        <v>20</v>
      </c>
      <c r="N483">
        <v>20</v>
      </c>
      <c r="O483"/>
      <c r="P483"/>
      <c r="Q483"/>
      <c r="R483"/>
      <c r="S483" s="6">
        <v>10</v>
      </c>
      <c r="T483" s="6">
        <v>14</v>
      </c>
      <c r="U483" s="6" t="s">
        <v>382</v>
      </c>
      <c r="V483"/>
      <c r="W483" s="6" t="s">
        <v>382</v>
      </c>
      <c r="AH483" t="s">
        <v>424</v>
      </c>
      <c r="AK483" s="6">
        <v>0</v>
      </c>
      <c r="AL483" s="6">
        <v>41.277999999999999</v>
      </c>
      <c r="AM483" s="6">
        <v>10</v>
      </c>
      <c r="AP483" s="6" t="s">
        <v>1666</v>
      </c>
      <c r="AR483" s="6">
        <v>41.277999999999999</v>
      </c>
      <c r="AS483" s="6">
        <v>0</v>
      </c>
      <c r="AT483"/>
      <c r="AU483"/>
      <c r="AV483"/>
      <c r="AW483"/>
      <c r="AX483"/>
    </row>
    <row r="484" spans="1:50">
      <c r="A484" t="s">
        <v>657</v>
      </c>
      <c r="B484" s="6" t="s">
        <v>38</v>
      </c>
      <c r="C484" s="39" t="s">
        <v>20</v>
      </c>
      <c r="D484" s="39" t="s">
        <v>21</v>
      </c>
      <c r="E484"/>
      <c r="F484" t="s">
        <v>1625</v>
      </c>
      <c r="G484"/>
      <c r="H484" s="38">
        <v>61.816666666666599</v>
      </c>
      <c r="I484">
        <v>29.316666666666599</v>
      </c>
      <c r="J484">
        <v>80</v>
      </c>
      <c r="K484" t="s">
        <v>1665</v>
      </c>
      <c r="L484"/>
      <c r="M484">
        <v>20</v>
      </c>
      <c r="N484">
        <v>20</v>
      </c>
      <c r="O484"/>
      <c r="P484"/>
      <c r="Q484"/>
      <c r="R484"/>
      <c r="S484" s="6">
        <v>10</v>
      </c>
      <c r="T484" s="6">
        <v>14</v>
      </c>
      <c r="U484" s="6" t="s">
        <v>382</v>
      </c>
      <c r="V484"/>
      <c r="W484" s="6" t="s">
        <v>382</v>
      </c>
      <c r="AH484" t="s">
        <v>424</v>
      </c>
      <c r="AK484" s="6">
        <v>4.1340000000000003</v>
      </c>
      <c r="AL484" s="6">
        <v>55.414999999999999</v>
      </c>
      <c r="AM484" s="6">
        <v>10</v>
      </c>
      <c r="AP484" s="6" t="s">
        <v>1666</v>
      </c>
      <c r="AR484" s="6">
        <v>55.414999999999999</v>
      </c>
      <c r="AS484" s="6">
        <v>4.1340000000000003</v>
      </c>
      <c r="AT484"/>
      <c r="AU484"/>
      <c r="AV484"/>
      <c r="AW484"/>
      <c r="AX484"/>
    </row>
    <row r="485" spans="1:50">
      <c r="A485" t="s">
        <v>657</v>
      </c>
      <c r="B485" s="6" t="s">
        <v>38</v>
      </c>
      <c r="C485" s="39" t="s">
        <v>20</v>
      </c>
      <c r="D485" s="39" t="s">
        <v>21</v>
      </c>
      <c r="E485"/>
      <c r="F485" t="s">
        <v>1625</v>
      </c>
      <c r="G485"/>
      <c r="H485" s="38">
        <v>61.816666666666599</v>
      </c>
      <c r="I485">
        <v>29.316666666666599</v>
      </c>
      <c r="J485">
        <v>80</v>
      </c>
      <c r="K485" t="s">
        <v>1665</v>
      </c>
      <c r="L485"/>
      <c r="M485">
        <v>20</v>
      </c>
      <c r="N485">
        <v>20</v>
      </c>
      <c r="O485"/>
      <c r="P485"/>
      <c r="Q485"/>
      <c r="R485"/>
      <c r="S485" s="6">
        <v>10</v>
      </c>
      <c r="T485" s="6">
        <v>14</v>
      </c>
      <c r="U485" s="6" t="s">
        <v>382</v>
      </c>
      <c r="V485"/>
      <c r="W485" s="6" t="s">
        <v>382</v>
      </c>
      <c r="AH485" t="s">
        <v>424</v>
      </c>
      <c r="AK485" s="6">
        <v>3.9369999999999998</v>
      </c>
      <c r="AL485" s="6">
        <v>69.552000000000007</v>
      </c>
      <c r="AM485" s="6">
        <v>10</v>
      </c>
      <c r="AP485" s="6" t="s">
        <v>1666</v>
      </c>
      <c r="AR485" s="6">
        <v>69.552000000000007</v>
      </c>
      <c r="AS485" s="6">
        <v>3.9369999999999998</v>
      </c>
      <c r="AT485"/>
      <c r="AU485"/>
      <c r="AV485"/>
      <c r="AW485"/>
      <c r="AX485"/>
    </row>
    <row r="486" spans="1:50">
      <c r="A486" t="s">
        <v>657</v>
      </c>
      <c r="B486" s="6" t="s">
        <v>38</v>
      </c>
      <c r="C486" s="39" t="s">
        <v>20</v>
      </c>
      <c r="D486" s="39" t="s">
        <v>21</v>
      </c>
      <c r="E486"/>
      <c r="F486" t="s">
        <v>1625</v>
      </c>
      <c r="G486"/>
      <c r="H486" s="38">
        <v>61.816666666666599</v>
      </c>
      <c r="I486">
        <v>29.316666666666599</v>
      </c>
      <c r="J486">
        <v>80</v>
      </c>
      <c r="K486" t="s">
        <v>1665</v>
      </c>
      <c r="L486"/>
      <c r="M486">
        <v>20</v>
      </c>
      <c r="N486">
        <v>20</v>
      </c>
      <c r="O486"/>
      <c r="P486"/>
      <c r="Q486"/>
      <c r="R486"/>
      <c r="S486" s="6">
        <v>10</v>
      </c>
      <c r="T486" s="6">
        <v>14</v>
      </c>
      <c r="U486" s="6" t="s">
        <v>382</v>
      </c>
      <c r="V486"/>
      <c r="W486" s="6" t="s">
        <v>382</v>
      </c>
      <c r="AH486" t="s">
        <v>424</v>
      </c>
      <c r="AK486" s="6">
        <v>3.9369999999999998</v>
      </c>
      <c r="AL486" s="6">
        <v>83.421999999999997</v>
      </c>
      <c r="AM486" s="6">
        <v>10</v>
      </c>
      <c r="AP486" s="6" t="s">
        <v>1666</v>
      </c>
      <c r="AR486" s="6">
        <v>83.421999999999997</v>
      </c>
      <c r="AS486" s="6">
        <v>3.9369999999999998</v>
      </c>
      <c r="AT486"/>
      <c r="AU486"/>
      <c r="AV486"/>
      <c r="AW486"/>
      <c r="AX486"/>
    </row>
    <row r="487" spans="1:50">
      <c r="A487" t="s">
        <v>657</v>
      </c>
      <c r="B487" s="6" t="s">
        <v>38</v>
      </c>
      <c r="C487" s="39" t="s">
        <v>20</v>
      </c>
      <c r="D487" s="39" t="s">
        <v>21</v>
      </c>
      <c r="E487"/>
      <c r="F487" t="s">
        <v>1625</v>
      </c>
      <c r="G487"/>
      <c r="H487" s="38">
        <v>61.816666666666599</v>
      </c>
      <c r="I487">
        <v>29.316666666666599</v>
      </c>
      <c r="J487">
        <v>80</v>
      </c>
      <c r="K487" t="s">
        <v>1665</v>
      </c>
      <c r="L487"/>
      <c r="M487">
        <v>20</v>
      </c>
      <c r="N487">
        <v>20</v>
      </c>
      <c r="O487"/>
      <c r="P487"/>
      <c r="Q487"/>
      <c r="R487"/>
      <c r="S487" s="6">
        <v>10</v>
      </c>
      <c r="T487" s="6">
        <v>14</v>
      </c>
      <c r="U487" s="6" t="s">
        <v>382</v>
      </c>
      <c r="V487"/>
      <c r="W487" s="6" t="s">
        <v>382</v>
      </c>
      <c r="AH487" t="s">
        <v>424</v>
      </c>
      <c r="AK487" s="6">
        <v>14.173</v>
      </c>
      <c r="AL487" s="6">
        <v>98.36</v>
      </c>
      <c r="AM487" s="6">
        <v>10</v>
      </c>
      <c r="AP487" s="6" t="s">
        <v>1666</v>
      </c>
      <c r="AR487" s="6">
        <v>98.36</v>
      </c>
      <c r="AS487" s="6">
        <v>14.173</v>
      </c>
      <c r="AT487"/>
      <c r="AU487"/>
      <c r="AV487"/>
      <c r="AW487"/>
      <c r="AX487"/>
    </row>
    <row r="488" spans="1:50">
      <c r="A488" t="s">
        <v>657</v>
      </c>
      <c r="B488" s="6" t="s">
        <v>38</v>
      </c>
      <c r="C488" s="39" t="s">
        <v>20</v>
      </c>
      <c r="D488" s="39" t="s">
        <v>21</v>
      </c>
      <c r="E488"/>
      <c r="F488" t="s">
        <v>1625</v>
      </c>
      <c r="G488"/>
      <c r="H488" s="38">
        <v>61.816666666666599</v>
      </c>
      <c r="I488">
        <v>29.316666666666599</v>
      </c>
      <c r="J488">
        <v>80</v>
      </c>
      <c r="K488" t="s">
        <v>1665</v>
      </c>
      <c r="L488"/>
      <c r="M488">
        <v>20</v>
      </c>
      <c r="N488">
        <v>20</v>
      </c>
      <c r="O488"/>
      <c r="P488"/>
      <c r="Q488"/>
      <c r="R488"/>
      <c r="S488" s="6">
        <v>10</v>
      </c>
      <c r="T488" s="6">
        <v>14</v>
      </c>
      <c r="U488" s="6" t="s">
        <v>382</v>
      </c>
      <c r="V488"/>
      <c r="W488" s="6" t="s">
        <v>382</v>
      </c>
      <c r="AH488" t="s">
        <v>424</v>
      </c>
      <c r="AK488" s="6">
        <v>15.945</v>
      </c>
      <c r="AL488" s="6">
        <v>118.36499999999999</v>
      </c>
      <c r="AM488" s="6">
        <v>10</v>
      </c>
      <c r="AP488" s="6" t="s">
        <v>1666</v>
      </c>
      <c r="AR488" s="6">
        <v>118.36499999999999</v>
      </c>
      <c r="AS488" s="6">
        <v>15.945</v>
      </c>
      <c r="AT488"/>
      <c r="AU488"/>
      <c r="AV488"/>
      <c r="AW488"/>
      <c r="AX488"/>
    </row>
    <row r="489" spans="1:50">
      <c r="A489" t="s">
        <v>657</v>
      </c>
      <c r="B489" s="6" t="s">
        <v>38</v>
      </c>
      <c r="C489" s="39" t="s">
        <v>20</v>
      </c>
      <c r="D489" s="39" t="s">
        <v>21</v>
      </c>
      <c r="E489"/>
      <c r="F489" t="s">
        <v>1625</v>
      </c>
      <c r="G489"/>
      <c r="H489" s="38">
        <v>61.816666666666599</v>
      </c>
      <c r="I489">
        <v>29.316666666666599</v>
      </c>
      <c r="J489">
        <v>80</v>
      </c>
      <c r="K489" t="s">
        <v>1665</v>
      </c>
      <c r="L489"/>
      <c r="M489">
        <v>20</v>
      </c>
      <c r="N489">
        <v>20</v>
      </c>
      <c r="O489"/>
      <c r="P489"/>
      <c r="Q489"/>
      <c r="R489"/>
      <c r="S489" s="6">
        <v>10</v>
      </c>
      <c r="T489" s="6">
        <v>14</v>
      </c>
      <c r="U489" s="6" t="s">
        <v>382</v>
      </c>
      <c r="V489"/>
      <c r="W489" s="6" t="s">
        <v>382</v>
      </c>
      <c r="AH489" t="s">
        <v>424</v>
      </c>
      <c r="AK489" s="6">
        <v>0</v>
      </c>
      <c r="AL489" s="6">
        <v>139.17099999999999</v>
      </c>
      <c r="AM489" s="6">
        <v>10</v>
      </c>
      <c r="AP489" s="6" t="s">
        <v>1666</v>
      </c>
      <c r="AR489" s="6">
        <v>139.17099999999999</v>
      </c>
      <c r="AS489" s="6">
        <v>0</v>
      </c>
      <c r="AT489"/>
      <c r="AU489"/>
      <c r="AV489"/>
      <c r="AW489"/>
      <c r="AX489"/>
    </row>
    <row r="490" spans="1:50">
      <c r="A490" t="s">
        <v>657</v>
      </c>
      <c r="B490" s="6" t="s">
        <v>38</v>
      </c>
      <c r="C490" s="39" t="s">
        <v>20</v>
      </c>
      <c r="D490" s="39" t="s">
        <v>21</v>
      </c>
      <c r="E490"/>
      <c r="F490" t="s">
        <v>1625</v>
      </c>
      <c r="G490"/>
      <c r="H490" s="38">
        <v>61.816666666666599</v>
      </c>
      <c r="I490">
        <v>29.316666666666599</v>
      </c>
      <c r="J490">
        <v>80</v>
      </c>
      <c r="K490" t="s">
        <v>1665</v>
      </c>
      <c r="L490"/>
      <c r="M490">
        <v>20</v>
      </c>
      <c r="N490">
        <v>20</v>
      </c>
      <c r="O490"/>
      <c r="P490"/>
      <c r="Q490"/>
      <c r="R490"/>
      <c r="S490" s="6">
        <v>10</v>
      </c>
      <c r="T490" s="6">
        <v>14</v>
      </c>
      <c r="U490" s="6" t="s">
        <v>382</v>
      </c>
      <c r="V490"/>
      <c r="W490" s="6" t="s">
        <v>382</v>
      </c>
      <c r="AH490" t="s">
        <v>424</v>
      </c>
      <c r="AK490" s="6">
        <v>8.2680000000000007</v>
      </c>
      <c r="AL490" s="6">
        <v>159.976</v>
      </c>
      <c r="AM490" s="6">
        <v>10</v>
      </c>
      <c r="AP490" s="6" t="s">
        <v>1666</v>
      </c>
      <c r="AR490" s="6">
        <v>159.976</v>
      </c>
      <c r="AS490" s="6">
        <v>8.2680000000000007</v>
      </c>
      <c r="AT490"/>
      <c r="AU490"/>
      <c r="AV490"/>
      <c r="AW490"/>
      <c r="AX490"/>
    </row>
    <row r="491" spans="1:50">
      <c r="A491" t="s">
        <v>657</v>
      </c>
      <c r="B491" s="6" t="s">
        <v>38</v>
      </c>
      <c r="C491" s="39" t="s">
        <v>20</v>
      </c>
      <c r="D491" s="39" t="s">
        <v>21</v>
      </c>
      <c r="E491"/>
      <c r="F491" t="s">
        <v>1625</v>
      </c>
      <c r="G491"/>
      <c r="H491" s="38">
        <v>61.816666666666599</v>
      </c>
      <c r="I491">
        <v>29.316666666666599</v>
      </c>
      <c r="J491">
        <v>80</v>
      </c>
      <c r="K491" t="s">
        <v>1665</v>
      </c>
      <c r="L491"/>
      <c r="M491">
        <v>20</v>
      </c>
      <c r="N491">
        <v>20</v>
      </c>
      <c r="O491"/>
      <c r="P491"/>
      <c r="Q491"/>
      <c r="R491"/>
      <c r="S491" s="6">
        <v>10</v>
      </c>
      <c r="T491" s="6">
        <v>14</v>
      </c>
      <c r="U491" s="6" t="s">
        <v>382</v>
      </c>
      <c r="V491"/>
      <c r="W491" s="6" t="s">
        <v>382</v>
      </c>
      <c r="AH491" t="s">
        <v>424</v>
      </c>
      <c r="AK491" s="6">
        <v>8.0709999999999997</v>
      </c>
      <c r="AL491" s="6">
        <v>177.047</v>
      </c>
      <c r="AM491" s="6">
        <v>10</v>
      </c>
      <c r="AP491" s="6" t="s">
        <v>1666</v>
      </c>
      <c r="AR491" s="6">
        <v>177.047</v>
      </c>
      <c r="AS491" s="6">
        <v>8.0709999999999997</v>
      </c>
      <c r="AT491"/>
      <c r="AU491"/>
      <c r="AV491"/>
      <c r="AW491"/>
      <c r="AX491"/>
    </row>
    <row r="492" spans="1:50">
      <c r="A492" t="s">
        <v>657</v>
      </c>
      <c r="B492" s="6" t="s">
        <v>38</v>
      </c>
      <c r="C492" s="39" t="s">
        <v>20</v>
      </c>
      <c r="D492" s="39" t="s">
        <v>21</v>
      </c>
      <c r="E492"/>
      <c r="F492" t="s">
        <v>1625</v>
      </c>
      <c r="G492"/>
      <c r="H492" s="38">
        <v>61.816666666666599</v>
      </c>
      <c r="I492">
        <v>29.316666666666599</v>
      </c>
      <c r="J492">
        <v>80</v>
      </c>
      <c r="K492" t="s">
        <v>1665</v>
      </c>
      <c r="L492"/>
      <c r="M492">
        <v>20</v>
      </c>
      <c r="N492">
        <v>20</v>
      </c>
      <c r="O492"/>
      <c r="P492"/>
      <c r="Q492"/>
      <c r="R492"/>
      <c r="S492" s="6">
        <v>10</v>
      </c>
      <c r="T492" s="6">
        <v>14</v>
      </c>
      <c r="U492" s="6" t="s">
        <v>382</v>
      </c>
      <c r="V492"/>
      <c r="W492" s="6" t="s">
        <v>382</v>
      </c>
      <c r="AH492" t="s">
        <v>424</v>
      </c>
      <c r="AK492" s="6">
        <v>0.19700000000000001</v>
      </c>
      <c r="AL492" s="6">
        <v>194.91900000000001</v>
      </c>
      <c r="AM492" s="6">
        <v>10</v>
      </c>
      <c r="AP492" s="6" t="s">
        <v>1666</v>
      </c>
      <c r="AR492" s="6">
        <v>194.91900000000001</v>
      </c>
      <c r="AS492" s="6">
        <v>0.19700000000000001</v>
      </c>
      <c r="AT492"/>
      <c r="AU492"/>
      <c r="AV492"/>
      <c r="AW492"/>
      <c r="AX492"/>
    </row>
    <row r="493" spans="1:50">
      <c r="A493" t="s">
        <v>657</v>
      </c>
      <c r="B493" s="6" t="s">
        <v>38</v>
      </c>
      <c r="C493" s="39" t="s">
        <v>20</v>
      </c>
      <c r="D493" s="39" t="s">
        <v>21</v>
      </c>
      <c r="E493"/>
      <c r="F493" t="s">
        <v>1625</v>
      </c>
      <c r="G493"/>
      <c r="H493" s="38">
        <v>61.816666666666599</v>
      </c>
      <c r="I493">
        <v>29.316666666666599</v>
      </c>
      <c r="J493">
        <v>80</v>
      </c>
      <c r="K493" t="s">
        <v>1665</v>
      </c>
      <c r="L493"/>
      <c r="M493">
        <v>20</v>
      </c>
      <c r="N493">
        <v>20</v>
      </c>
      <c r="O493"/>
      <c r="P493"/>
      <c r="Q493"/>
      <c r="R493"/>
      <c r="S493" s="6">
        <v>10</v>
      </c>
      <c r="T493" s="6">
        <v>14</v>
      </c>
      <c r="U493" s="6" t="s">
        <v>382</v>
      </c>
      <c r="V493"/>
      <c r="W493" s="6" t="s">
        <v>382</v>
      </c>
      <c r="AH493" t="s">
        <v>424</v>
      </c>
      <c r="AK493" s="6">
        <v>4.1340000000000003</v>
      </c>
      <c r="AL493" s="6">
        <v>215.72399999999999</v>
      </c>
      <c r="AM493" s="6">
        <v>10</v>
      </c>
      <c r="AP493" s="6" t="s">
        <v>1666</v>
      </c>
      <c r="AR493" s="6">
        <v>215.72399999999999</v>
      </c>
      <c r="AS493" s="6">
        <v>4.1340000000000003</v>
      </c>
      <c r="AT493"/>
      <c r="AU493"/>
      <c r="AV493"/>
      <c r="AW493"/>
      <c r="AX493"/>
    </row>
    <row r="494" spans="1:50">
      <c r="A494" t="s">
        <v>657</v>
      </c>
      <c r="B494" s="6" t="s">
        <v>38</v>
      </c>
      <c r="C494" s="39" t="s">
        <v>20</v>
      </c>
      <c r="D494" s="39" t="s">
        <v>21</v>
      </c>
      <c r="E494"/>
      <c r="F494" t="s">
        <v>1625</v>
      </c>
      <c r="G494"/>
      <c r="H494" s="38">
        <v>61.816666666666599</v>
      </c>
      <c r="I494">
        <v>29.316666666666599</v>
      </c>
      <c r="J494">
        <v>80</v>
      </c>
      <c r="K494" t="s">
        <v>1665</v>
      </c>
      <c r="L494"/>
      <c r="M494">
        <v>20</v>
      </c>
      <c r="N494">
        <v>20</v>
      </c>
      <c r="O494"/>
      <c r="P494"/>
      <c r="Q494"/>
      <c r="R494"/>
      <c r="S494" s="6">
        <v>10</v>
      </c>
      <c r="T494" s="6">
        <v>14</v>
      </c>
      <c r="U494" s="6" t="s">
        <v>382</v>
      </c>
      <c r="V494"/>
      <c r="W494" s="6" t="s">
        <v>382</v>
      </c>
      <c r="AH494" t="s">
        <v>424</v>
      </c>
      <c r="AK494" s="6">
        <v>6.1020000000000003</v>
      </c>
      <c r="AL494" s="6">
        <v>229.595</v>
      </c>
      <c r="AM494" s="6">
        <v>10</v>
      </c>
      <c r="AP494" s="6" t="s">
        <v>1666</v>
      </c>
      <c r="AR494" s="6">
        <v>229.595</v>
      </c>
      <c r="AS494" s="6">
        <v>6.1020000000000003</v>
      </c>
      <c r="AT494"/>
      <c r="AU494"/>
      <c r="AV494"/>
      <c r="AW494"/>
      <c r="AX494"/>
    </row>
    <row r="495" spans="1:50">
      <c r="A495" t="s">
        <v>657</v>
      </c>
      <c r="B495" s="6" t="s">
        <v>38</v>
      </c>
      <c r="C495" s="39" t="s">
        <v>20</v>
      </c>
      <c r="D495" s="39" t="s">
        <v>21</v>
      </c>
      <c r="E495"/>
      <c r="F495" t="s">
        <v>1625</v>
      </c>
      <c r="G495"/>
      <c r="H495" s="38">
        <v>61.816666666666599</v>
      </c>
      <c r="I495">
        <v>29.316666666666599</v>
      </c>
      <c r="J495">
        <v>80</v>
      </c>
      <c r="K495" t="s">
        <v>1665</v>
      </c>
      <c r="L495"/>
      <c r="M495">
        <v>20</v>
      </c>
      <c r="N495">
        <v>20</v>
      </c>
      <c r="O495"/>
      <c r="P495"/>
      <c r="Q495"/>
      <c r="R495"/>
      <c r="S495" s="6">
        <v>10</v>
      </c>
      <c r="T495" s="6">
        <v>14</v>
      </c>
      <c r="U495" s="6" t="s">
        <v>382</v>
      </c>
      <c r="V495"/>
      <c r="W495" s="6" t="s">
        <v>382</v>
      </c>
      <c r="AH495" t="s">
        <v>424</v>
      </c>
      <c r="AK495" s="6">
        <v>76.180999999999997</v>
      </c>
      <c r="AL495" s="6">
        <v>243.732</v>
      </c>
      <c r="AM495" s="6">
        <v>10</v>
      </c>
      <c r="AP495" s="6" t="s">
        <v>1666</v>
      </c>
      <c r="AR495" s="6">
        <v>243.732</v>
      </c>
      <c r="AS495" s="6">
        <v>76.180999999999997</v>
      </c>
      <c r="AT495"/>
      <c r="AU495"/>
      <c r="AV495"/>
      <c r="AW495"/>
      <c r="AX495"/>
    </row>
    <row r="496" spans="1:50">
      <c r="A496" t="s">
        <v>657</v>
      </c>
      <c r="B496" s="6" t="s">
        <v>38</v>
      </c>
      <c r="C496" s="39" t="s">
        <v>20</v>
      </c>
      <c r="D496" s="39" t="s">
        <v>21</v>
      </c>
      <c r="E496"/>
      <c r="F496" t="s">
        <v>1625</v>
      </c>
      <c r="G496"/>
      <c r="H496" s="38">
        <v>61.816666666666599</v>
      </c>
      <c r="I496">
        <v>29.316666666666599</v>
      </c>
      <c r="J496">
        <v>80</v>
      </c>
      <c r="K496" t="s">
        <v>1665</v>
      </c>
      <c r="L496"/>
      <c r="M496">
        <v>20</v>
      </c>
      <c r="N496">
        <v>20</v>
      </c>
      <c r="O496"/>
      <c r="P496"/>
      <c r="Q496"/>
      <c r="R496"/>
      <c r="S496" s="6">
        <v>10</v>
      </c>
      <c r="T496" s="6">
        <v>14</v>
      </c>
      <c r="U496" s="6" t="s">
        <v>382</v>
      </c>
      <c r="V496"/>
      <c r="W496" s="6" t="s">
        <v>382</v>
      </c>
      <c r="AH496" t="s">
        <v>424</v>
      </c>
      <c r="AK496" s="6">
        <v>87.992000000000004</v>
      </c>
      <c r="AL496" s="6">
        <v>250.4</v>
      </c>
      <c r="AM496" s="6">
        <v>10</v>
      </c>
      <c r="AP496" s="6" t="s">
        <v>1666</v>
      </c>
      <c r="AR496" s="6">
        <v>250.4</v>
      </c>
      <c r="AS496" s="6">
        <v>87.992000000000004</v>
      </c>
      <c r="AT496"/>
      <c r="AU496"/>
      <c r="AV496"/>
      <c r="AW496"/>
      <c r="AX496"/>
    </row>
    <row r="497" spans="1:50">
      <c r="A497" t="s">
        <v>657</v>
      </c>
      <c r="B497" s="6" t="s">
        <v>38</v>
      </c>
      <c r="C497" s="39" t="s">
        <v>20</v>
      </c>
      <c r="D497" s="39" t="s">
        <v>21</v>
      </c>
      <c r="E497"/>
      <c r="F497" t="s">
        <v>1625</v>
      </c>
      <c r="G497"/>
      <c r="H497" s="38">
        <v>61.816666666666599</v>
      </c>
      <c r="I497">
        <v>29.316666666666599</v>
      </c>
      <c r="J497">
        <v>80</v>
      </c>
      <c r="K497" t="s">
        <v>1665</v>
      </c>
      <c r="L497"/>
      <c r="M497">
        <v>20</v>
      </c>
      <c r="N497">
        <v>20</v>
      </c>
      <c r="O497"/>
      <c r="P497"/>
      <c r="Q497"/>
      <c r="R497"/>
      <c r="S497" s="6">
        <v>15</v>
      </c>
      <c r="T497" s="6">
        <v>9</v>
      </c>
      <c r="U497" s="6" t="s">
        <v>382</v>
      </c>
      <c r="V497"/>
      <c r="W497" s="6" t="s">
        <v>382</v>
      </c>
      <c r="AH497" t="s">
        <v>424</v>
      </c>
      <c r="AK497" s="6">
        <v>0.19700000000000001</v>
      </c>
      <c r="AL497" s="6">
        <v>13.537000000000001</v>
      </c>
      <c r="AM497" s="6">
        <v>10</v>
      </c>
      <c r="AP497" s="6" t="s">
        <v>1666</v>
      </c>
      <c r="AR497" s="6">
        <v>13.537000000000001</v>
      </c>
      <c r="AS497" s="6">
        <v>0.19700000000000001</v>
      </c>
      <c r="AT497"/>
      <c r="AU497"/>
      <c r="AV497"/>
      <c r="AW497"/>
      <c r="AX497"/>
    </row>
    <row r="498" spans="1:50">
      <c r="A498" t="s">
        <v>657</v>
      </c>
      <c r="B498" s="6" t="s">
        <v>38</v>
      </c>
      <c r="C498" s="39" t="s">
        <v>20</v>
      </c>
      <c r="D498" s="39" t="s">
        <v>21</v>
      </c>
      <c r="E498"/>
      <c r="F498" t="s">
        <v>1625</v>
      </c>
      <c r="G498"/>
      <c r="H498" s="38">
        <v>61.816666666666599</v>
      </c>
      <c r="I498">
        <v>29.316666666666599</v>
      </c>
      <c r="J498">
        <v>80</v>
      </c>
      <c r="K498" t="s">
        <v>1665</v>
      </c>
      <c r="L498"/>
      <c r="M498">
        <v>20</v>
      </c>
      <c r="N498">
        <v>20</v>
      </c>
      <c r="O498"/>
      <c r="P498"/>
      <c r="Q498"/>
      <c r="R498"/>
      <c r="S498" s="6">
        <v>15</v>
      </c>
      <c r="T498" s="6">
        <v>9</v>
      </c>
      <c r="U498" s="6" t="s">
        <v>382</v>
      </c>
      <c r="V498"/>
      <c r="W498" s="6" t="s">
        <v>382</v>
      </c>
      <c r="AH498" t="s">
        <v>424</v>
      </c>
      <c r="AK498" s="6">
        <v>0</v>
      </c>
      <c r="AL498" s="6">
        <v>27.408000000000001</v>
      </c>
      <c r="AM498" s="6">
        <v>10</v>
      </c>
      <c r="AP498" s="6" t="s">
        <v>1666</v>
      </c>
      <c r="AR498" s="6">
        <v>27.408000000000001</v>
      </c>
      <c r="AS498" s="6">
        <v>0</v>
      </c>
      <c r="AT498"/>
      <c r="AU498"/>
      <c r="AV498"/>
      <c r="AW498"/>
      <c r="AX498"/>
    </row>
    <row r="499" spans="1:50">
      <c r="A499" t="s">
        <v>657</v>
      </c>
      <c r="B499" s="6" t="s">
        <v>38</v>
      </c>
      <c r="C499" s="39" t="s">
        <v>20</v>
      </c>
      <c r="D499" s="39" t="s">
        <v>21</v>
      </c>
      <c r="E499"/>
      <c r="F499" t="s">
        <v>1625</v>
      </c>
      <c r="G499"/>
      <c r="H499" s="38">
        <v>61.816666666666599</v>
      </c>
      <c r="I499">
        <v>29.316666666666599</v>
      </c>
      <c r="J499">
        <v>80</v>
      </c>
      <c r="K499" t="s">
        <v>1665</v>
      </c>
      <c r="L499"/>
      <c r="M499">
        <v>20</v>
      </c>
      <c r="N499">
        <v>20</v>
      </c>
      <c r="O499"/>
      <c r="P499"/>
      <c r="Q499"/>
      <c r="R499"/>
      <c r="S499" s="6">
        <v>15</v>
      </c>
      <c r="T499" s="6">
        <v>9</v>
      </c>
      <c r="U499" s="6" t="s">
        <v>382</v>
      </c>
      <c r="V499"/>
      <c r="W499" s="6" t="s">
        <v>382</v>
      </c>
      <c r="AH499" t="s">
        <v>424</v>
      </c>
      <c r="AK499" s="6">
        <v>1.9690000000000001</v>
      </c>
      <c r="AL499" s="6">
        <v>41.277999999999999</v>
      </c>
      <c r="AM499" s="6">
        <v>10</v>
      </c>
      <c r="AP499" s="6" t="s">
        <v>1666</v>
      </c>
      <c r="AR499" s="6">
        <v>41.277999999999999</v>
      </c>
      <c r="AS499" s="6">
        <v>1.9690000000000001</v>
      </c>
      <c r="AT499"/>
      <c r="AU499"/>
      <c r="AV499"/>
      <c r="AW499"/>
      <c r="AX499"/>
    </row>
    <row r="500" spans="1:50">
      <c r="A500" t="s">
        <v>657</v>
      </c>
      <c r="B500" s="6" t="s">
        <v>38</v>
      </c>
      <c r="C500" s="39" t="s">
        <v>20</v>
      </c>
      <c r="D500" s="39" t="s">
        <v>21</v>
      </c>
      <c r="E500"/>
      <c r="F500" t="s">
        <v>1625</v>
      </c>
      <c r="G500"/>
      <c r="H500" s="38">
        <v>61.816666666666599</v>
      </c>
      <c r="I500">
        <v>29.316666666666599</v>
      </c>
      <c r="J500">
        <v>80</v>
      </c>
      <c r="K500" t="s">
        <v>1665</v>
      </c>
      <c r="L500"/>
      <c r="M500">
        <v>20</v>
      </c>
      <c r="N500">
        <v>20</v>
      </c>
      <c r="O500"/>
      <c r="P500"/>
      <c r="Q500"/>
      <c r="R500"/>
      <c r="S500" s="6">
        <v>15</v>
      </c>
      <c r="T500" s="6">
        <v>9</v>
      </c>
      <c r="U500" s="6" t="s">
        <v>382</v>
      </c>
      <c r="V500"/>
      <c r="W500" s="6" t="s">
        <v>382</v>
      </c>
      <c r="AH500" t="s">
        <v>424</v>
      </c>
      <c r="AK500" s="6">
        <v>34.252000000000002</v>
      </c>
      <c r="AL500" s="6">
        <v>55.414999999999999</v>
      </c>
      <c r="AM500" s="6">
        <v>10</v>
      </c>
      <c r="AP500" s="6" t="s">
        <v>1666</v>
      </c>
      <c r="AR500" s="6">
        <v>55.414999999999999</v>
      </c>
      <c r="AS500" s="6">
        <v>34.252000000000002</v>
      </c>
      <c r="AT500"/>
      <c r="AU500"/>
      <c r="AV500"/>
      <c r="AW500"/>
      <c r="AX500"/>
    </row>
    <row r="501" spans="1:50">
      <c r="A501" t="s">
        <v>657</v>
      </c>
      <c r="B501" s="6" t="s">
        <v>38</v>
      </c>
      <c r="C501" s="39" t="s">
        <v>20</v>
      </c>
      <c r="D501" s="39" t="s">
        <v>21</v>
      </c>
      <c r="E501"/>
      <c r="F501" t="s">
        <v>1625</v>
      </c>
      <c r="G501"/>
      <c r="H501" s="38">
        <v>61.816666666666599</v>
      </c>
      <c r="I501">
        <v>29.316666666666599</v>
      </c>
      <c r="J501">
        <v>80</v>
      </c>
      <c r="K501" t="s">
        <v>1665</v>
      </c>
      <c r="L501"/>
      <c r="M501">
        <v>20</v>
      </c>
      <c r="N501">
        <v>20</v>
      </c>
      <c r="O501"/>
      <c r="P501"/>
      <c r="Q501"/>
      <c r="R501"/>
      <c r="S501" s="6">
        <v>15</v>
      </c>
      <c r="T501" s="6">
        <v>9</v>
      </c>
      <c r="U501" s="6" t="s">
        <v>382</v>
      </c>
      <c r="V501"/>
      <c r="W501" s="6" t="s">
        <v>382</v>
      </c>
      <c r="AH501" t="s">
        <v>424</v>
      </c>
      <c r="AK501" s="6">
        <v>20.079000000000001</v>
      </c>
      <c r="AL501" s="6">
        <v>69.284999999999997</v>
      </c>
      <c r="AM501" s="6">
        <v>10</v>
      </c>
      <c r="AP501" s="6" t="s">
        <v>1666</v>
      </c>
      <c r="AR501" s="6">
        <v>69.284999999999997</v>
      </c>
      <c r="AS501" s="6">
        <v>20.079000000000001</v>
      </c>
      <c r="AT501"/>
      <c r="AU501"/>
      <c r="AV501"/>
      <c r="AW501"/>
      <c r="AX501"/>
    </row>
    <row r="502" spans="1:50">
      <c r="A502" t="s">
        <v>657</v>
      </c>
      <c r="B502" s="6" t="s">
        <v>38</v>
      </c>
      <c r="C502" s="39" t="s">
        <v>20</v>
      </c>
      <c r="D502" s="39" t="s">
        <v>21</v>
      </c>
      <c r="E502"/>
      <c r="F502" t="s">
        <v>1625</v>
      </c>
      <c r="G502"/>
      <c r="H502" s="38">
        <v>61.816666666666599</v>
      </c>
      <c r="I502">
        <v>29.316666666666599</v>
      </c>
      <c r="J502">
        <v>80</v>
      </c>
      <c r="K502" t="s">
        <v>1665</v>
      </c>
      <c r="L502"/>
      <c r="M502">
        <v>20</v>
      </c>
      <c r="N502">
        <v>20</v>
      </c>
      <c r="O502"/>
      <c r="P502"/>
      <c r="Q502"/>
      <c r="R502"/>
      <c r="S502" s="6">
        <v>15</v>
      </c>
      <c r="T502" s="6">
        <v>9</v>
      </c>
      <c r="U502" s="6" t="s">
        <v>382</v>
      </c>
      <c r="V502"/>
      <c r="W502" s="6" t="s">
        <v>382</v>
      </c>
      <c r="AH502" t="s">
        <v>424</v>
      </c>
      <c r="AK502" s="6">
        <v>15.945</v>
      </c>
      <c r="AL502" s="6">
        <v>83.421999999999997</v>
      </c>
      <c r="AM502" s="6">
        <v>10</v>
      </c>
      <c r="AP502" s="6" t="s">
        <v>1666</v>
      </c>
      <c r="AR502" s="6">
        <v>83.421999999999997</v>
      </c>
      <c r="AS502" s="6">
        <v>15.945</v>
      </c>
      <c r="AT502"/>
      <c r="AU502"/>
      <c r="AV502"/>
      <c r="AW502"/>
      <c r="AX502"/>
    </row>
    <row r="503" spans="1:50">
      <c r="A503" t="s">
        <v>657</v>
      </c>
      <c r="B503" s="6" t="s">
        <v>38</v>
      </c>
      <c r="C503" s="39" t="s">
        <v>20</v>
      </c>
      <c r="D503" s="39" t="s">
        <v>21</v>
      </c>
      <c r="E503"/>
      <c r="F503" t="s">
        <v>1625</v>
      </c>
      <c r="G503"/>
      <c r="H503" s="38">
        <v>61.816666666666599</v>
      </c>
      <c r="I503">
        <v>29.316666666666599</v>
      </c>
      <c r="J503">
        <v>80</v>
      </c>
      <c r="K503" t="s">
        <v>1665</v>
      </c>
      <c r="L503"/>
      <c r="M503">
        <v>20</v>
      </c>
      <c r="N503">
        <v>20</v>
      </c>
      <c r="O503"/>
      <c r="P503"/>
      <c r="Q503"/>
      <c r="R503"/>
      <c r="S503" s="6">
        <v>15</v>
      </c>
      <c r="T503" s="6">
        <v>9</v>
      </c>
      <c r="U503" s="6" t="s">
        <v>382</v>
      </c>
      <c r="V503"/>
      <c r="W503" s="6" t="s">
        <v>382</v>
      </c>
      <c r="AH503" t="s">
        <v>424</v>
      </c>
      <c r="AK503" s="6">
        <v>9.843</v>
      </c>
      <c r="AL503" s="6">
        <v>98.093000000000004</v>
      </c>
      <c r="AM503" s="6">
        <v>10</v>
      </c>
      <c r="AP503" s="6" t="s">
        <v>1666</v>
      </c>
      <c r="AR503" s="6">
        <v>98.093000000000004</v>
      </c>
      <c r="AS503" s="6">
        <v>9.843</v>
      </c>
      <c r="AT503"/>
      <c r="AU503"/>
      <c r="AV503"/>
      <c r="AW503"/>
      <c r="AX503"/>
    </row>
    <row r="504" spans="1:50">
      <c r="A504" t="s">
        <v>657</v>
      </c>
      <c r="B504" s="6" t="s">
        <v>38</v>
      </c>
      <c r="C504" s="39" t="s">
        <v>20</v>
      </c>
      <c r="D504" s="39" t="s">
        <v>21</v>
      </c>
      <c r="E504"/>
      <c r="F504" t="s">
        <v>1625</v>
      </c>
      <c r="G504"/>
      <c r="H504" s="38">
        <v>61.816666666666599</v>
      </c>
      <c r="I504">
        <v>29.316666666666599</v>
      </c>
      <c r="J504">
        <v>80</v>
      </c>
      <c r="K504" t="s">
        <v>1665</v>
      </c>
      <c r="L504"/>
      <c r="M504">
        <v>20</v>
      </c>
      <c r="N504">
        <v>20</v>
      </c>
      <c r="O504"/>
      <c r="P504"/>
      <c r="Q504"/>
      <c r="R504"/>
      <c r="S504" s="6">
        <v>15</v>
      </c>
      <c r="T504" s="6">
        <v>9</v>
      </c>
      <c r="U504" s="6" t="s">
        <v>382</v>
      </c>
      <c r="V504"/>
      <c r="W504" s="6" t="s">
        <v>382</v>
      </c>
      <c r="AH504" t="s">
        <v>424</v>
      </c>
      <c r="AK504" s="6">
        <v>18.11</v>
      </c>
      <c r="AL504" s="6">
        <v>118.098</v>
      </c>
      <c r="AM504" s="6">
        <v>10</v>
      </c>
      <c r="AP504" s="6" t="s">
        <v>1666</v>
      </c>
      <c r="AR504" s="6">
        <v>118.098</v>
      </c>
      <c r="AS504" s="6">
        <v>18.11</v>
      </c>
      <c r="AT504"/>
      <c r="AU504"/>
      <c r="AV504"/>
      <c r="AW504"/>
      <c r="AX504"/>
    </row>
    <row r="505" spans="1:50">
      <c r="A505" t="s">
        <v>657</v>
      </c>
      <c r="B505" s="6" t="s">
        <v>38</v>
      </c>
      <c r="C505" s="39" t="s">
        <v>20</v>
      </c>
      <c r="D505" s="39" t="s">
        <v>21</v>
      </c>
      <c r="E505"/>
      <c r="F505" t="s">
        <v>1625</v>
      </c>
      <c r="G505"/>
      <c r="H505" s="38">
        <v>61.816666666666599</v>
      </c>
      <c r="I505">
        <v>29.316666666666599</v>
      </c>
      <c r="J505">
        <v>80</v>
      </c>
      <c r="K505" t="s">
        <v>1665</v>
      </c>
      <c r="L505"/>
      <c r="M505">
        <v>20</v>
      </c>
      <c r="N505">
        <v>20</v>
      </c>
      <c r="O505"/>
      <c r="P505"/>
      <c r="Q505"/>
      <c r="R505"/>
      <c r="S505" s="6">
        <v>15</v>
      </c>
      <c r="T505" s="6">
        <v>9</v>
      </c>
      <c r="U505" s="6" t="s">
        <v>382</v>
      </c>
      <c r="V505"/>
      <c r="W505" s="6" t="s">
        <v>382</v>
      </c>
      <c r="AH505" t="s">
        <v>424</v>
      </c>
      <c r="AK505" s="6">
        <v>18.11</v>
      </c>
      <c r="AL505" s="6">
        <v>138.904</v>
      </c>
      <c r="AM505" s="6">
        <v>10</v>
      </c>
      <c r="AO505"/>
      <c r="AP505" s="6" t="s">
        <v>1666</v>
      </c>
      <c r="AQ505"/>
      <c r="AR505" s="6">
        <v>138.904</v>
      </c>
      <c r="AS505" s="6">
        <v>18.11</v>
      </c>
      <c r="AT505"/>
      <c r="AU505"/>
      <c r="AV505"/>
      <c r="AW505"/>
      <c r="AX505"/>
    </row>
    <row r="506" spans="1:50">
      <c r="A506" t="s">
        <v>657</v>
      </c>
      <c r="B506" s="6" t="s">
        <v>38</v>
      </c>
      <c r="C506" s="39" t="s">
        <v>20</v>
      </c>
      <c r="D506" s="39" t="s">
        <v>21</v>
      </c>
      <c r="E506"/>
      <c r="F506" t="s">
        <v>1625</v>
      </c>
      <c r="G506"/>
      <c r="H506" s="38">
        <v>61.816666666666599</v>
      </c>
      <c r="I506">
        <v>29.316666666666599</v>
      </c>
      <c r="J506">
        <v>80</v>
      </c>
      <c r="K506" t="s">
        <v>1665</v>
      </c>
      <c r="L506"/>
      <c r="M506">
        <v>20</v>
      </c>
      <c r="N506">
        <v>20</v>
      </c>
      <c r="O506"/>
      <c r="P506"/>
      <c r="Q506"/>
      <c r="R506"/>
      <c r="S506" s="6">
        <v>15</v>
      </c>
      <c r="T506" s="6">
        <v>9</v>
      </c>
      <c r="U506" s="6" t="s">
        <v>382</v>
      </c>
      <c r="V506"/>
      <c r="W506" s="6" t="s">
        <v>382</v>
      </c>
      <c r="AH506" t="s">
        <v>424</v>
      </c>
      <c r="AK506" s="6">
        <v>0.19700000000000001</v>
      </c>
      <c r="AL506" s="6">
        <v>159.976</v>
      </c>
      <c r="AM506" s="6">
        <v>10</v>
      </c>
      <c r="AO506"/>
      <c r="AP506" s="6" t="s">
        <v>1666</v>
      </c>
      <c r="AQ506"/>
      <c r="AR506" s="6">
        <v>159.976</v>
      </c>
      <c r="AS506" s="6">
        <v>0.19700000000000001</v>
      </c>
      <c r="AT506"/>
      <c r="AU506"/>
      <c r="AV506"/>
      <c r="AW506"/>
      <c r="AX506"/>
    </row>
    <row r="507" spans="1:50">
      <c r="A507" t="s">
        <v>657</v>
      </c>
      <c r="B507" s="6" t="s">
        <v>38</v>
      </c>
      <c r="C507" s="39" t="s">
        <v>20</v>
      </c>
      <c r="D507" s="39" t="s">
        <v>21</v>
      </c>
      <c r="E507"/>
      <c r="F507" t="s">
        <v>1625</v>
      </c>
      <c r="G507"/>
      <c r="H507" s="38">
        <v>61.816666666666599</v>
      </c>
      <c r="I507">
        <v>29.316666666666599</v>
      </c>
      <c r="J507">
        <v>80</v>
      </c>
      <c r="K507" t="s">
        <v>1665</v>
      </c>
      <c r="L507"/>
      <c r="M507">
        <v>20</v>
      </c>
      <c r="N507">
        <v>20</v>
      </c>
      <c r="O507"/>
      <c r="P507"/>
      <c r="Q507"/>
      <c r="R507"/>
      <c r="S507" s="6">
        <v>15</v>
      </c>
      <c r="T507" s="6">
        <v>9</v>
      </c>
      <c r="U507" s="6" t="s">
        <v>382</v>
      </c>
      <c r="V507"/>
      <c r="W507" s="6" t="s">
        <v>382</v>
      </c>
      <c r="AH507" t="s">
        <v>424</v>
      </c>
      <c r="AK507" s="6">
        <v>3.9369999999999998</v>
      </c>
      <c r="AL507" s="6">
        <v>176.78100000000001</v>
      </c>
      <c r="AM507" s="6">
        <v>10</v>
      </c>
      <c r="AO507"/>
      <c r="AP507" s="6" t="s">
        <v>1666</v>
      </c>
      <c r="AQ507"/>
      <c r="AR507" s="6">
        <v>176.78100000000001</v>
      </c>
      <c r="AS507" s="6">
        <v>3.9369999999999998</v>
      </c>
      <c r="AT507"/>
      <c r="AU507"/>
      <c r="AV507"/>
      <c r="AW507"/>
      <c r="AX507"/>
    </row>
    <row r="508" spans="1:50">
      <c r="A508" t="s">
        <v>657</v>
      </c>
      <c r="B508" s="6" t="s">
        <v>38</v>
      </c>
      <c r="C508" s="39" t="s">
        <v>20</v>
      </c>
      <c r="D508" s="39" t="s">
        <v>21</v>
      </c>
      <c r="E508"/>
      <c r="F508" t="s">
        <v>1625</v>
      </c>
      <c r="G508"/>
      <c r="H508" s="38">
        <v>61.816666666666599</v>
      </c>
      <c r="I508">
        <v>29.316666666666599</v>
      </c>
      <c r="J508">
        <v>80</v>
      </c>
      <c r="K508" t="s">
        <v>1665</v>
      </c>
      <c r="L508"/>
      <c r="M508">
        <v>20</v>
      </c>
      <c r="N508">
        <v>20</v>
      </c>
      <c r="O508"/>
      <c r="P508"/>
      <c r="Q508"/>
      <c r="R508"/>
      <c r="S508" s="6">
        <v>15</v>
      </c>
      <c r="T508" s="6">
        <v>9</v>
      </c>
      <c r="U508" s="6" t="s">
        <v>382</v>
      </c>
      <c r="V508"/>
      <c r="W508" s="6" t="s">
        <v>382</v>
      </c>
      <c r="AH508" t="s">
        <v>424</v>
      </c>
      <c r="AK508" s="6">
        <v>-0.19700000000000001</v>
      </c>
      <c r="AL508" s="6">
        <v>194.65199999999999</v>
      </c>
      <c r="AM508" s="6">
        <v>10</v>
      </c>
      <c r="AO508"/>
      <c r="AP508" s="6" t="s">
        <v>1666</v>
      </c>
      <c r="AQ508"/>
      <c r="AR508" s="6">
        <v>194.65199999999999</v>
      </c>
      <c r="AS508" s="6">
        <v>-0.19700000000000001</v>
      </c>
      <c r="AT508"/>
      <c r="AU508"/>
      <c r="AV508"/>
      <c r="AW508"/>
      <c r="AX508"/>
    </row>
    <row r="509" spans="1:50">
      <c r="A509" t="s">
        <v>657</v>
      </c>
      <c r="B509" s="6" t="s">
        <v>38</v>
      </c>
      <c r="C509" s="39" t="s">
        <v>20</v>
      </c>
      <c r="D509" s="39" t="s">
        <v>21</v>
      </c>
      <c r="E509"/>
      <c r="F509" t="s">
        <v>1625</v>
      </c>
      <c r="G509"/>
      <c r="H509" s="38">
        <v>61.816666666666599</v>
      </c>
      <c r="I509">
        <v>29.316666666666599</v>
      </c>
      <c r="J509">
        <v>80</v>
      </c>
      <c r="K509" t="s">
        <v>1665</v>
      </c>
      <c r="L509"/>
      <c r="M509">
        <v>20</v>
      </c>
      <c r="N509">
        <v>20</v>
      </c>
      <c r="O509"/>
      <c r="P509"/>
      <c r="Q509"/>
      <c r="R509"/>
      <c r="S509" s="6">
        <v>15</v>
      </c>
      <c r="T509" s="6">
        <v>9</v>
      </c>
      <c r="U509" s="6" t="s">
        <v>382</v>
      </c>
      <c r="V509"/>
      <c r="W509" s="6" t="s">
        <v>382</v>
      </c>
      <c r="AH509" t="s">
        <v>424</v>
      </c>
      <c r="AK509" s="6">
        <v>12.205</v>
      </c>
      <c r="AL509" s="6">
        <v>215.72399999999999</v>
      </c>
      <c r="AM509" s="6">
        <v>10</v>
      </c>
      <c r="AO509"/>
      <c r="AP509" s="6" t="s">
        <v>1666</v>
      </c>
      <c r="AQ509"/>
      <c r="AR509" s="6">
        <v>215.72399999999999</v>
      </c>
      <c r="AS509" s="6">
        <v>12.205</v>
      </c>
      <c r="AT509"/>
      <c r="AU509"/>
      <c r="AV509"/>
      <c r="AW509"/>
      <c r="AX509"/>
    </row>
    <row r="510" spans="1:50">
      <c r="A510" t="s">
        <v>657</v>
      </c>
      <c r="B510" s="6" t="s">
        <v>38</v>
      </c>
      <c r="C510" s="39" t="s">
        <v>20</v>
      </c>
      <c r="D510" s="39" t="s">
        <v>21</v>
      </c>
      <c r="E510"/>
      <c r="F510" t="s">
        <v>1625</v>
      </c>
      <c r="G510"/>
      <c r="H510" s="38">
        <v>61.816666666666599</v>
      </c>
      <c r="I510">
        <v>29.316666666666599</v>
      </c>
      <c r="J510">
        <v>80</v>
      </c>
      <c r="K510" t="s">
        <v>1665</v>
      </c>
      <c r="L510"/>
      <c r="M510">
        <v>20</v>
      </c>
      <c r="N510">
        <v>20</v>
      </c>
      <c r="O510"/>
      <c r="P510"/>
      <c r="Q510"/>
      <c r="R510"/>
      <c r="S510" s="6">
        <v>15</v>
      </c>
      <c r="T510" s="6">
        <v>9</v>
      </c>
      <c r="U510" s="6" t="s">
        <v>382</v>
      </c>
      <c r="V510"/>
      <c r="W510" s="6" t="s">
        <v>382</v>
      </c>
      <c r="AH510" t="s">
        <v>424</v>
      </c>
      <c r="AK510" s="6">
        <v>15.945</v>
      </c>
      <c r="AL510" s="6">
        <v>229.595</v>
      </c>
      <c r="AM510" s="6">
        <v>10</v>
      </c>
      <c r="AO510"/>
      <c r="AP510" s="6" t="s">
        <v>1666</v>
      </c>
      <c r="AQ510"/>
      <c r="AR510" s="6">
        <v>229.595</v>
      </c>
      <c r="AS510" s="6">
        <v>15.945</v>
      </c>
      <c r="AT510"/>
      <c r="AU510"/>
      <c r="AV510"/>
      <c r="AW510"/>
      <c r="AX510"/>
    </row>
    <row r="511" spans="1:50">
      <c r="A511" t="s">
        <v>657</v>
      </c>
      <c r="B511" s="6" t="s">
        <v>38</v>
      </c>
      <c r="C511" s="39" t="s">
        <v>20</v>
      </c>
      <c r="D511" s="39" t="s">
        <v>21</v>
      </c>
      <c r="E511"/>
      <c r="F511" t="s">
        <v>1625</v>
      </c>
      <c r="G511"/>
      <c r="H511" s="38">
        <v>61.816666666666599</v>
      </c>
      <c r="I511">
        <v>29.316666666666599</v>
      </c>
      <c r="J511">
        <v>80</v>
      </c>
      <c r="K511" t="s">
        <v>1665</v>
      </c>
      <c r="L511"/>
      <c r="M511">
        <v>20</v>
      </c>
      <c r="N511">
        <v>20</v>
      </c>
      <c r="O511"/>
      <c r="P511"/>
      <c r="Q511"/>
      <c r="R511"/>
      <c r="S511" s="6">
        <v>15</v>
      </c>
      <c r="T511" s="6">
        <v>9</v>
      </c>
      <c r="U511" s="6" t="s">
        <v>382</v>
      </c>
      <c r="V511"/>
      <c r="W511" s="6" t="s">
        <v>382</v>
      </c>
      <c r="AH511" t="s">
        <v>424</v>
      </c>
      <c r="AK511" s="6">
        <v>77.953000000000003</v>
      </c>
      <c r="AL511" s="6">
        <v>243.465</v>
      </c>
      <c r="AM511" s="6">
        <v>10</v>
      </c>
      <c r="AO511"/>
      <c r="AP511" s="6" t="s">
        <v>1666</v>
      </c>
      <c r="AQ511"/>
      <c r="AR511" s="6">
        <v>243.465</v>
      </c>
      <c r="AS511" s="6">
        <v>77.953000000000003</v>
      </c>
      <c r="AT511"/>
      <c r="AU511"/>
      <c r="AV511"/>
      <c r="AW511"/>
      <c r="AX511"/>
    </row>
    <row r="512" spans="1:50">
      <c r="A512" t="s">
        <v>657</v>
      </c>
      <c r="B512" s="6" t="s">
        <v>38</v>
      </c>
      <c r="C512" s="39" t="s">
        <v>20</v>
      </c>
      <c r="D512" s="39" t="s">
        <v>21</v>
      </c>
      <c r="E512"/>
      <c r="F512" t="s">
        <v>1625</v>
      </c>
      <c r="G512"/>
      <c r="H512" s="38">
        <v>61.816666666666599</v>
      </c>
      <c r="I512">
        <v>29.316666666666599</v>
      </c>
      <c r="J512">
        <v>80</v>
      </c>
      <c r="K512" t="s">
        <v>1665</v>
      </c>
      <c r="L512"/>
      <c r="M512">
        <v>20</v>
      </c>
      <c r="N512">
        <v>20</v>
      </c>
      <c r="O512"/>
      <c r="P512"/>
      <c r="Q512"/>
      <c r="R512"/>
      <c r="S512" s="6">
        <v>15</v>
      </c>
      <c r="T512" s="6">
        <v>9</v>
      </c>
      <c r="U512" s="6" t="s">
        <v>382</v>
      </c>
      <c r="V512"/>
      <c r="W512" s="6" t="s">
        <v>382</v>
      </c>
      <c r="AH512" t="s">
        <v>424</v>
      </c>
      <c r="AK512" s="6">
        <v>92.126000000000005</v>
      </c>
      <c r="AL512" s="6">
        <v>250.4</v>
      </c>
      <c r="AM512" s="6">
        <v>10</v>
      </c>
      <c r="AO512"/>
      <c r="AP512" s="6" t="s">
        <v>1666</v>
      </c>
      <c r="AQ512"/>
      <c r="AR512" s="6">
        <v>250.4</v>
      </c>
      <c r="AS512" s="6">
        <v>92.126000000000005</v>
      </c>
      <c r="AT512"/>
      <c r="AU512"/>
      <c r="AV512"/>
      <c r="AW512"/>
      <c r="AX512"/>
    </row>
    <row r="513" spans="1:50">
      <c r="A513" t="s">
        <v>657</v>
      </c>
      <c r="B513" s="6" t="s">
        <v>38</v>
      </c>
      <c r="C513" s="39" t="s">
        <v>20</v>
      </c>
      <c r="D513" s="39" t="s">
        <v>21</v>
      </c>
      <c r="E513"/>
      <c r="F513" t="s">
        <v>1625</v>
      </c>
      <c r="G513"/>
      <c r="H513" s="38">
        <v>61.816666666666599</v>
      </c>
      <c r="I513">
        <v>29.316666666666599</v>
      </c>
      <c r="J513">
        <v>80</v>
      </c>
      <c r="K513" t="s">
        <v>1665</v>
      </c>
      <c r="L513"/>
      <c r="M513">
        <v>20</v>
      </c>
      <c r="N513">
        <v>20</v>
      </c>
      <c r="O513"/>
      <c r="P513"/>
      <c r="Q513"/>
      <c r="R513"/>
      <c r="S513" s="6">
        <v>20</v>
      </c>
      <c r="T513" s="6">
        <v>4</v>
      </c>
      <c r="U513" s="6" t="s">
        <v>382</v>
      </c>
      <c r="V513"/>
      <c r="W513" s="6" t="s">
        <v>382</v>
      </c>
      <c r="AH513" t="s">
        <v>424</v>
      </c>
      <c r="AK513" s="6">
        <v>0.19700000000000001</v>
      </c>
      <c r="AL513" s="6">
        <v>13.537000000000001</v>
      </c>
      <c r="AM513" s="6">
        <v>10</v>
      </c>
      <c r="AO513"/>
      <c r="AP513" s="6" t="s">
        <v>1666</v>
      </c>
      <c r="AQ513"/>
      <c r="AR513" s="6">
        <v>13.537000000000001</v>
      </c>
      <c r="AS513" s="6">
        <v>0.19700000000000001</v>
      </c>
      <c r="AT513"/>
      <c r="AU513"/>
      <c r="AV513"/>
      <c r="AW513"/>
      <c r="AX513"/>
    </row>
    <row r="514" spans="1:50">
      <c r="A514" t="s">
        <v>657</v>
      </c>
      <c r="B514" s="6" t="s">
        <v>38</v>
      </c>
      <c r="C514" s="39" t="s">
        <v>20</v>
      </c>
      <c r="D514" s="39" t="s">
        <v>21</v>
      </c>
      <c r="E514"/>
      <c r="F514" t="s">
        <v>1625</v>
      </c>
      <c r="G514"/>
      <c r="H514" s="38">
        <v>61.816666666666599</v>
      </c>
      <c r="I514">
        <v>29.316666666666599</v>
      </c>
      <c r="J514">
        <v>80</v>
      </c>
      <c r="K514" t="s">
        <v>1665</v>
      </c>
      <c r="L514"/>
      <c r="M514">
        <v>20</v>
      </c>
      <c r="N514">
        <v>20</v>
      </c>
      <c r="O514"/>
      <c r="P514"/>
      <c r="Q514"/>
      <c r="R514"/>
      <c r="S514" s="6">
        <v>20</v>
      </c>
      <c r="T514" s="6">
        <v>4</v>
      </c>
      <c r="U514" s="6" t="s">
        <v>382</v>
      </c>
      <c r="V514"/>
      <c r="W514" s="6" t="s">
        <v>382</v>
      </c>
      <c r="AH514" t="s">
        <v>424</v>
      </c>
      <c r="AK514" s="6">
        <v>0.19700000000000001</v>
      </c>
      <c r="AL514" s="6">
        <v>27.408000000000001</v>
      </c>
      <c r="AM514" s="6">
        <v>10</v>
      </c>
      <c r="AO514"/>
      <c r="AP514" s="6" t="s">
        <v>1666</v>
      </c>
      <c r="AQ514"/>
      <c r="AR514" s="6">
        <v>27.408000000000001</v>
      </c>
      <c r="AS514" s="6">
        <v>0.19700000000000001</v>
      </c>
      <c r="AT514"/>
      <c r="AU514"/>
      <c r="AV514"/>
      <c r="AW514"/>
      <c r="AX514"/>
    </row>
    <row r="515" spans="1:50">
      <c r="A515" t="s">
        <v>657</v>
      </c>
      <c r="B515" s="6" t="s">
        <v>38</v>
      </c>
      <c r="C515" s="39" t="s">
        <v>20</v>
      </c>
      <c r="D515" s="39" t="s">
        <v>21</v>
      </c>
      <c r="E515"/>
      <c r="F515" t="s">
        <v>1625</v>
      </c>
      <c r="G515"/>
      <c r="H515" s="38">
        <v>61.816666666666599</v>
      </c>
      <c r="I515">
        <v>29.316666666666599</v>
      </c>
      <c r="J515">
        <v>80</v>
      </c>
      <c r="K515" t="s">
        <v>1665</v>
      </c>
      <c r="L515"/>
      <c r="M515">
        <v>20</v>
      </c>
      <c r="N515">
        <v>20</v>
      </c>
      <c r="O515"/>
      <c r="P515"/>
      <c r="Q515"/>
      <c r="R515"/>
      <c r="S515" s="6">
        <v>20</v>
      </c>
      <c r="T515" s="6">
        <v>4</v>
      </c>
      <c r="U515" s="6" t="s">
        <v>382</v>
      </c>
      <c r="V515"/>
      <c r="W515" s="6" t="s">
        <v>382</v>
      </c>
      <c r="AH515" t="s">
        <v>424</v>
      </c>
      <c r="AK515" s="6">
        <v>7.6769999999999996</v>
      </c>
      <c r="AL515" s="6">
        <v>41.277999999999999</v>
      </c>
      <c r="AM515" s="6">
        <v>10</v>
      </c>
      <c r="AP515" s="6" t="s">
        <v>1666</v>
      </c>
      <c r="AR515" s="6">
        <v>41.277999999999999</v>
      </c>
      <c r="AS515" s="6">
        <v>7.6769999999999996</v>
      </c>
      <c r="AT515"/>
      <c r="AU515"/>
      <c r="AV515"/>
      <c r="AW515"/>
      <c r="AX515"/>
    </row>
    <row r="516" spans="1:50">
      <c r="A516" t="s">
        <v>657</v>
      </c>
      <c r="B516" s="6" t="s">
        <v>38</v>
      </c>
      <c r="C516" s="39" t="s">
        <v>20</v>
      </c>
      <c r="D516" s="39" t="s">
        <v>21</v>
      </c>
      <c r="E516"/>
      <c r="F516" t="s">
        <v>1625</v>
      </c>
      <c r="G516"/>
      <c r="H516" s="38">
        <v>61.816666666666599</v>
      </c>
      <c r="I516">
        <v>29.316666666666599</v>
      </c>
      <c r="J516">
        <v>80</v>
      </c>
      <c r="K516" t="s">
        <v>1665</v>
      </c>
      <c r="L516"/>
      <c r="M516">
        <v>20</v>
      </c>
      <c r="N516">
        <v>20</v>
      </c>
      <c r="O516"/>
      <c r="P516"/>
      <c r="Q516"/>
      <c r="R516"/>
      <c r="S516" s="6">
        <v>20</v>
      </c>
      <c r="T516" s="6">
        <v>4</v>
      </c>
      <c r="U516" s="6" t="s">
        <v>382</v>
      </c>
      <c r="V516"/>
      <c r="W516" s="6" t="s">
        <v>382</v>
      </c>
      <c r="AH516" t="s">
        <v>424</v>
      </c>
      <c r="AK516" s="6">
        <v>35.826999999999998</v>
      </c>
      <c r="AL516" s="6">
        <v>55.414999999999999</v>
      </c>
      <c r="AM516" s="6">
        <v>10</v>
      </c>
      <c r="AP516" s="6" t="s">
        <v>1666</v>
      </c>
      <c r="AR516" s="6">
        <v>55.414999999999999</v>
      </c>
      <c r="AS516" s="6">
        <v>35.826999999999998</v>
      </c>
      <c r="AT516"/>
      <c r="AU516"/>
      <c r="AV516"/>
      <c r="AW516"/>
      <c r="AX516"/>
    </row>
    <row r="517" spans="1:50">
      <c r="A517" t="s">
        <v>657</v>
      </c>
      <c r="B517" s="6" t="s">
        <v>38</v>
      </c>
      <c r="C517" s="39" t="s">
        <v>20</v>
      </c>
      <c r="D517" s="39" t="s">
        <v>21</v>
      </c>
      <c r="E517"/>
      <c r="F517" t="s">
        <v>1625</v>
      </c>
      <c r="G517"/>
      <c r="H517" s="38">
        <v>61.816666666666599</v>
      </c>
      <c r="I517">
        <v>29.316666666666599</v>
      </c>
      <c r="J517">
        <v>80</v>
      </c>
      <c r="K517" t="s">
        <v>1665</v>
      </c>
      <c r="L517"/>
      <c r="M517">
        <v>20</v>
      </c>
      <c r="N517">
        <v>20</v>
      </c>
      <c r="O517"/>
      <c r="P517"/>
      <c r="Q517"/>
      <c r="R517"/>
      <c r="S517" s="6">
        <v>20</v>
      </c>
      <c r="T517" s="6">
        <v>4</v>
      </c>
      <c r="U517" s="6" t="s">
        <v>382</v>
      </c>
      <c r="V517"/>
      <c r="W517" s="6" t="s">
        <v>382</v>
      </c>
      <c r="AH517" t="s">
        <v>424</v>
      </c>
      <c r="AK517" s="6">
        <v>27.559000000000001</v>
      </c>
      <c r="AL517" s="6">
        <v>69.552000000000007</v>
      </c>
      <c r="AM517" s="6">
        <v>10</v>
      </c>
      <c r="AP517" s="6" t="s">
        <v>1666</v>
      </c>
      <c r="AR517" s="6">
        <v>69.552000000000007</v>
      </c>
      <c r="AS517" s="6">
        <v>27.559000000000001</v>
      </c>
      <c r="AT517"/>
      <c r="AU517"/>
      <c r="AV517"/>
      <c r="AW517"/>
      <c r="AX517"/>
    </row>
    <row r="518" spans="1:50">
      <c r="A518" t="s">
        <v>657</v>
      </c>
      <c r="B518" s="6" t="s">
        <v>38</v>
      </c>
      <c r="C518" s="39" t="s">
        <v>20</v>
      </c>
      <c r="D518" s="39" t="s">
        <v>21</v>
      </c>
      <c r="E518"/>
      <c r="F518" t="s">
        <v>1625</v>
      </c>
      <c r="G518"/>
      <c r="H518" s="38">
        <v>61.816666666666599</v>
      </c>
      <c r="I518">
        <v>29.316666666666599</v>
      </c>
      <c r="J518">
        <v>80</v>
      </c>
      <c r="K518" t="s">
        <v>1665</v>
      </c>
      <c r="L518"/>
      <c r="M518">
        <v>20</v>
      </c>
      <c r="N518">
        <v>20</v>
      </c>
      <c r="O518"/>
      <c r="P518"/>
      <c r="Q518"/>
      <c r="R518"/>
      <c r="S518" s="6">
        <v>20</v>
      </c>
      <c r="T518" s="6">
        <v>4</v>
      </c>
      <c r="U518" s="6" t="s">
        <v>382</v>
      </c>
      <c r="V518"/>
      <c r="W518" s="6" t="s">
        <v>382</v>
      </c>
      <c r="AH518" t="s">
        <v>424</v>
      </c>
      <c r="AK518" s="6">
        <v>15.747999999999999</v>
      </c>
      <c r="AL518" s="6">
        <v>83.421999999999997</v>
      </c>
      <c r="AM518" s="6">
        <v>10</v>
      </c>
      <c r="AP518" s="6" t="s">
        <v>1666</v>
      </c>
      <c r="AR518" s="6">
        <v>83.421999999999997</v>
      </c>
      <c r="AS518" s="6">
        <v>15.747999999999999</v>
      </c>
      <c r="AT518"/>
      <c r="AU518"/>
      <c r="AV518"/>
      <c r="AW518"/>
      <c r="AX518"/>
    </row>
    <row r="519" spans="1:50">
      <c r="A519" t="s">
        <v>657</v>
      </c>
      <c r="B519" s="6" t="s">
        <v>38</v>
      </c>
      <c r="C519" s="39" t="s">
        <v>20</v>
      </c>
      <c r="D519" s="39" t="s">
        <v>21</v>
      </c>
      <c r="E519"/>
      <c r="F519" t="s">
        <v>1625</v>
      </c>
      <c r="G519"/>
      <c r="H519" s="38">
        <v>61.816666666666599</v>
      </c>
      <c r="I519">
        <v>29.316666666666599</v>
      </c>
      <c r="J519">
        <v>80</v>
      </c>
      <c r="K519" t="s">
        <v>1665</v>
      </c>
      <c r="L519"/>
      <c r="M519">
        <v>20</v>
      </c>
      <c r="N519">
        <v>20</v>
      </c>
      <c r="O519"/>
      <c r="P519"/>
      <c r="Q519"/>
      <c r="R519"/>
      <c r="S519" s="6">
        <v>20</v>
      </c>
      <c r="T519" s="6">
        <v>4</v>
      </c>
      <c r="U519" s="6" t="s">
        <v>382</v>
      </c>
      <c r="V519"/>
      <c r="W519" s="6" t="s">
        <v>382</v>
      </c>
      <c r="AH519" t="s">
        <v>424</v>
      </c>
      <c r="AK519" s="6">
        <v>19.488</v>
      </c>
      <c r="AL519" s="6">
        <v>98.093000000000004</v>
      </c>
      <c r="AM519" s="6">
        <v>10</v>
      </c>
      <c r="AP519" s="6" t="s">
        <v>1666</v>
      </c>
      <c r="AR519" s="6">
        <v>98.093000000000004</v>
      </c>
      <c r="AS519" s="6">
        <v>19.488</v>
      </c>
      <c r="AT519"/>
      <c r="AU519"/>
      <c r="AV519"/>
      <c r="AW519"/>
      <c r="AX519"/>
    </row>
    <row r="520" spans="1:50">
      <c r="A520" t="s">
        <v>657</v>
      </c>
      <c r="B520" s="6" t="s">
        <v>38</v>
      </c>
      <c r="C520" s="39" t="s">
        <v>20</v>
      </c>
      <c r="D520" s="39" t="s">
        <v>21</v>
      </c>
      <c r="E520"/>
      <c r="F520" t="s">
        <v>1625</v>
      </c>
      <c r="G520"/>
      <c r="H520" s="38">
        <v>61.816666666666599</v>
      </c>
      <c r="I520">
        <v>29.316666666666599</v>
      </c>
      <c r="J520">
        <v>80</v>
      </c>
      <c r="K520" t="s">
        <v>1665</v>
      </c>
      <c r="L520"/>
      <c r="M520">
        <v>20</v>
      </c>
      <c r="N520">
        <v>20</v>
      </c>
      <c r="O520"/>
      <c r="P520"/>
      <c r="Q520"/>
      <c r="R520"/>
      <c r="S520" s="6">
        <v>20</v>
      </c>
      <c r="T520" s="6">
        <v>4</v>
      </c>
      <c r="U520" s="6" t="s">
        <v>382</v>
      </c>
      <c r="V520"/>
      <c r="W520" s="6" t="s">
        <v>382</v>
      </c>
      <c r="AH520" t="s">
        <v>424</v>
      </c>
      <c r="AK520" s="6">
        <v>5.5119999999999996</v>
      </c>
      <c r="AL520" s="6">
        <v>118.36499999999999</v>
      </c>
      <c r="AM520" s="6">
        <v>10</v>
      </c>
      <c r="AP520" s="6" t="s">
        <v>1666</v>
      </c>
      <c r="AR520" s="6">
        <v>118.36499999999999</v>
      </c>
      <c r="AS520" s="6">
        <v>5.5119999999999996</v>
      </c>
      <c r="AT520"/>
      <c r="AU520"/>
      <c r="AV520"/>
      <c r="AW520"/>
      <c r="AX520"/>
    </row>
    <row r="521" spans="1:50">
      <c r="A521" t="s">
        <v>657</v>
      </c>
      <c r="B521" s="6" t="s">
        <v>38</v>
      </c>
      <c r="C521" s="39" t="s">
        <v>20</v>
      </c>
      <c r="D521" s="39" t="s">
        <v>21</v>
      </c>
      <c r="E521"/>
      <c r="F521" t="s">
        <v>1625</v>
      </c>
      <c r="G521"/>
      <c r="H521" s="38">
        <v>61.816666666666599</v>
      </c>
      <c r="I521">
        <v>29.316666666666599</v>
      </c>
      <c r="J521">
        <v>80</v>
      </c>
      <c r="K521" t="s">
        <v>1665</v>
      </c>
      <c r="L521"/>
      <c r="M521">
        <v>20</v>
      </c>
      <c r="N521">
        <v>20</v>
      </c>
      <c r="O521"/>
      <c r="P521"/>
      <c r="Q521"/>
      <c r="R521"/>
      <c r="S521" s="6">
        <v>20</v>
      </c>
      <c r="T521" s="6">
        <v>4</v>
      </c>
      <c r="U521" s="6" t="s">
        <v>382</v>
      </c>
      <c r="V521"/>
      <c r="W521" s="6" t="s">
        <v>382</v>
      </c>
      <c r="AH521" t="s">
        <v>424</v>
      </c>
      <c r="AK521" s="6">
        <v>11.811</v>
      </c>
      <c r="AL521" s="6">
        <v>138.904</v>
      </c>
      <c r="AM521" s="6">
        <v>10</v>
      </c>
      <c r="AP521" s="6" t="s">
        <v>1666</v>
      </c>
      <c r="AR521" s="6">
        <v>138.904</v>
      </c>
      <c r="AS521" s="6">
        <v>11.811</v>
      </c>
      <c r="AT521"/>
      <c r="AU521"/>
      <c r="AV521"/>
      <c r="AW521"/>
      <c r="AX521"/>
    </row>
    <row r="522" spans="1:50">
      <c r="A522" t="s">
        <v>657</v>
      </c>
      <c r="B522" s="6" t="s">
        <v>38</v>
      </c>
      <c r="C522" s="39" t="s">
        <v>20</v>
      </c>
      <c r="D522" s="39" t="s">
        <v>21</v>
      </c>
      <c r="E522"/>
      <c r="F522" t="s">
        <v>1625</v>
      </c>
      <c r="G522"/>
      <c r="H522" s="38">
        <v>61.816666666666599</v>
      </c>
      <c r="I522">
        <v>29.316666666666599</v>
      </c>
      <c r="J522">
        <v>80</v>
      </c>
      <c r="K522" t="s">
        <v>1665</v>
      </c>
      <c r="L522"/>
      <c r="M522">
        <v>20</v>
      </c>
      <c r="N522">
        <v>20</v>
      </c>
      <c r="O522"/>
      <c r="P522"/>
      <c r="Q522"/>
      <c r="R522"/>
      <c r="S522" s="6">
        <v>20</v>
      </c>
      <c r="T522" s="6">
        <v>4</v>
      </c>
      <c r="U522" s="6" t="s">
        <v>382</v>
      </c>
      <c r="V522"/>
      <c r="W522" s="6" t="s">
        <v>382</v>
      </c>
      <c r="AH522" t="s">
        <v>424</v>
      </c>
      <c r="AK522" s="6">
        <v>7.48</v>
      </c>
      <c r="AL522" s="6">
        <v>159.709</v>
      </c>
      <c r="AM522" s="6">
        <v>10</v>
      </c>
      <c r="AP522" s="6" t="s">
        <v>1666</v>
      </c>
      <c r="AR522" s="6">
        <v>159.709</v>
      </c>
      <c r="AS522" s="6">
        <v>7.48</v>
      </c>
      <c r="AT522"/>
      <c r="AU522"/>
      <c r="AV522"/>
      <c r="AW522"/>
      <c r="AX522"/>
    </row>
    <row r="523" spans="1:50">
      <c r="A523" t="s">
        <v>657</v>
      </c>
      <c r="B523" s="6" t="s">
        <v>38</v>
      </c>
      <c r="C523" s="39" t="s">
        <v>20</v>
      </c>
      <c r="D523" s="39" t="s">
        <v>21</v>
      </c>
      <c r="E523"/>
      <c r="F523" t="s">
        <v>1625</v>
      </c>
      <c r="G523"/>
      <c r="H523" s="38">
        <v>61.816666666666599</v>
      </c>
      <c r="I523">
        <v>29.316666666666599</v>
      </c>
      <c r="J523">
        <v>80</v>
      </c>
      <c r="K523" t="s">
        <v>1665</v>
      </c>
      <c r="L523"/>
      <c r="M523">
        <v>20</v>
      </c>
      <c r="N523">
        <v>20</v>
      </c>
      <c r="O523"/>
      <c r="P523"/>
      <c r="Q523"/>
      <c r="R523"/>
      <c r="S523" s="6">
        <v>20</v>
      </c>
      <c r="T523" s="6">
        <v>4</v>
      </c>
      <c r="U523" s="6" t="s">
        <v>382</v>
      </c>
      <c r="V523"/>
      <c r="W523" s="6" t="s">
        <v>382</v>
      </c>
      <c r="AH523" t="s">
        <v>424</v>
      </c>
      <c r="AK523" s="6">
        <v>11.811</v>
      </c>
      <c r="AL523" s="6">
        <v>176.78100000000001</v>
      </c>
      <c r="AM523" s="6">
        <v>10</v>
      </c>
      <c r="AP523" s="6" t="s">
        <v>1666</v>
      </c>
      <c r="AR523" s="6">
        <v>176.78100000000001</v>
      </c>
      <c r="AS523" s="6">
        <v>11.811</v>
      </c>
      <c r="AT523"/>
      <c r="AU523"/>
      <c r="AV523"/>
      <c r="AW523"/>
      <c r="AX523"/>
    </row>
    <row r="524" spans="1:50">
      <c r="A524" t="s">
        <v>657</v>
      </c>
      <c r="B524" s="6" t="s">
        <v>38</v>
      </c>
      <c r="C524" s="39" t="s">
        <v>20</v>
      </c>
      <c r="D524" s="39" t="s">
        <v>21</v>
      </c>
      <c r="E524"/>
      <c r="F524" t="s">
        <v>1625</v>
      </c>
      <c r="G524"/>
      <c r="H524" s="38">
        <v>61.816666666666599</v>
      </c>
      <c r="I524">
        <v>29.316666666666599</v>
      </c>
      <c r="J524">
        <v>80</v>
      </c>
      <c r="K524" t="s">
        <v>1665</v>
      </c>
      <c r="L524"/>
      <c r="M524">
        <v>20</v>
      </c>
      <c r="N524">
        <v>20</v>
      </c>
      <c r="O524"/>
      <c r="P524"/>
      <c r="Q524"/>
      <c r="R524"/>
      <c r="S524" s="6">
        <v>20</v>
      </c>
      <c r="T524" s="6">
        <v>4</v>
      </c>
      <c r="U524" s="6" t="s">
        <v>382</v>
      </c>
      <c r="V524"/>
      <c r="W524" s="6" t="s">
        <v>382</v>
      </c>
      <c r="AH524" t="s">
        <v>424</v>
      </c>
      <c r="AK524" s="6">
        <v>0.19700000000000001</v>
      </c>
      <c r="AL524" s="6">
        <v>194.65199999999999</v>
      </c>
      <c r="AM524" s="6">
        <v>10</v>
      </c>
      <c r="AP524" s="6" t="s">
        <v>1666</v>
      </c>
      <c r="AR524" s="6">
        <v>194.65199999999999</v>
      </c>
      <c r="AS524" s="6">
        <v>0.19700000000000001</v>
      </c>
      <c r="AT524"/>
      <c r="AU524"/>
      <c r="AV524"/>
      <c r="AW524"/>
      <c r="AX524"/>
    </row>
    <row r="525" spans="1:50">
      <c r="A525" t="s">
        <v>657</v>
      </c>
      <c r="B525" s="6" t="s">
        <v>38</v>
      </c>
      <c r="C525" s="39" t="s">
        <v>20</v>
      </c>
      <c r="D525" s="39" t="s">
        <v>21</v>
      </c>
      <c r="E525"/>
      <c r="F525" t="s">
        <v>1625</v>
      </c>
      <c r="G525"/>
      <c r="H525" s="38">
        <v>61.816666666666599</v>
      </c>
      <c r="I525">
        <v>29.316666666666599</v>
      </c>
      <c r="J525">
        <v>80</v>
      </c>
      <c r="K525" t="s">
        <v>1665</v>
      </c>
      <c r="L525"/>
      <c r="M525">
        <v>20</v>
      </c>
      <c r="N525">
        <v>20</v>
      </c>
      <c r="O525"/>
      <c r="P525"/>
      <c r="Q525"/>
      <c r="R525"/>
      <c r="S525" s="6">
        <v>20</v>
      </c>
      <c r="T525" s="6">
        <v>4</v>
      </c>
      <c r="U525" s="6" t="s">
        <v>382</v>
      </c>
      <c r="V525"/>
      <c r="W525" s="6" t="s">
        <v>382</v>
      </c>
      <c r="AH525" t="s">
        <v>424</v>
      </c>
      <c r="AK525" s="6">
        <v>8.0709999999999997</v>
      </c>
      <c r="AL525" s="6">
        <v>215.72399999999999</v>
      </c>
      <c r="AM525" s="6">
        <v>10</v>
      </c>
      <c r="AP525" s="6" t="s">
        <v>1666</v>
      </c>
      <c r="AR525" s="6">
        <v>215.72399999999999</v>
      </c>
      <c r="AS525" s="6">
        <v>8.0709999999999997</v>
      </c>
      <c r="AT525"/>
      <c r="AU525"/>
      <c r="AV525"/>
      <c r="AW525"/>
      <c r="AX525"/>
    </row>
    <row r="526" spans="1:50">
      <c r="A526" t="s">
        <v>657</v>
      </c>
      <c r="B526" s="6" t="s">
        <v>38</v>
      </c>
      <c r="C526" s="39" t="s">
        <v>20</v>
      </c>
      <c r="D526" s="39" t="s">
        <v>21</v>
      </c>
      <c r="E526"/>
      <c r="F526" t="s">
        <v>1625</v>
      </c>
      <c r="G526"/>
      <c r="H526" s="38">
        <v>61.816666666666599</v>
      </c>
      <c r="I526">
        <v>29.316666666666599</v>
      </c>
      <c r="J526">
        <v>80</v>
      </c>
      <c r="K526" t="s">
        <v>1665</v>
      </c>
      <c r="L526"/>
      <c r="M526">
        <v>20</v>
      </c>
      <c r="N526">
        <v>20</v>
      </c>
      <c r="O526"/>
      <c r="P526"/>
      <c r="Q526"/>
      <c r="R526"/>
      <c r="S526" s="6">
        <v>20</v>
      </c>
      <c r="T526" s="6">
        <v>4</v>
      </c>
      <c r="U526" s="6" t="s">
        <v>382</v>
      </c>
      <c r="V526"/>
      <c r="W526" s="6" t="s">
        <v>382</v>
      </c>
      <c r="AH526" t="s">
        <v>424</v>
      </c>
      <c r="AK526" s="6">
        <v>23.622</v>
      </c>
      <c r="AL526" s="6">
        <v>229.595</v>
      </c>
      <c r="AM526" s="6">
        <v>10</v>
      </c>
      <c r="AP526" s="6" t="s">
        <v>1666</v>
      </c>
      <c r="AR526" s="6">
        <v>229.595</v>
      </c>
      <c r="AS526" s="6">
        <v>23.622</v>
      </c>
      <c r="AT526"/>
      <c r="AU526"/>
      <c r="AV526"/>
      <c r="AW526"/>
      <c r="AX526"/>
    </row>
    <row r="527" spans="1:50">
      <c r="A527" t="s">
        <v>657</v>
      </c>
      <c r="B527" s="6" t="s">
        <v>38</v>
      </c>
      <c r="C527" s="39" t="s">
        <v>20</v>
      </c>
      <c r="D527" s="39" t="s">
        <v>21</v>
      </c>
      <c r="E527"/>
      <c r="F527" t="s">
        <v>1625</v>
      </c>
      <c r="G527"/>
      <c r="H527" s="38">
        <v>61.816666666666599</v>
      </c>
      <c r="I527">
        <v>29.316666666666599</v>
      </c>
      <c r="J527">
        <v>80</v>
      </c>
      <c r="K527" t="s">
        <v>1665</v>
      </c>
      <c r="L527"/>
      <c r="M527">
        <v>20</v>
      </c>
      <c r="N527">
        <v>20</v>
      </c>
      <c r="O527"/>
      <c r="P527"/>
      <c r="Q527"/>
      <c r="R527"/>
      <c r="S527" s="6">
        <v>20</v>
      </c>
      <c r="T527" s="6">
        <v>4</v>
      </c>
      <c r="U527" s="6" t="s">
        <v>382</v>
      </c>
      <c r="V527"/>
      <c r="W527" s="6" t="s">
        <v>382</v>
      </c>
      <c r="AH527" t="s">
        <v>424</v>
      </c>
      <c r="AK527" s="6">
        <v>61.811</v>
      </c>
      <c r="AL527" s="6">
        <v>243.732</v>
      </c>
      <c r="AM527" s="6">
        <v>10</v>
      </c>
      <c r="AP527" s="6" t="s">
        <v>1666</v>
      </c>
      <c r="AR527" s="6">
        <v>243.732</v>
      </c>
      <c r="AS527" s="6">
        <v>61.811</v>
      </c>
      <c r="AT527"/>
      <c r="AU527"/>
      <c r="AV527"/>
      <c r="AW527"/>
      <c r="AX527"/>
    </row>
    <row r="528" spans="1:50">
      <c r="A528" t="s">
        <v>657</v>
      </c>
      <c r="B528" s="6" t="s">
        <v>38</v>
      </c>
      <c r="C528" s="39" t="s">
        <v>20</v>
      </c>
      <c r="D528" s="39" t="s">
        <v>21</v>
      </c>
      <c r="E528"/>
      <c r="F528" t="s">
        <v>1625</v>
      </c>
      <c r="G528"/>
      <c r="H528" s="38">
        <v>61.816666666666599</v>
      </c>
      <c r="I528">
        <v>29.316666666666599</v>
      </c>
      <c r="J528">
        <v>80</v>
      </c>
      <c r="K528" t="s">
        <v>1665</v>
      </c>
      <c r="L528"/>
      <c r="M528">
        <v>20</v>
      </c>
      <c r="N528">
        <v>20</v>
      </c>
      <c r="O528"/>
      <c r="P528"/>
      <c r="Q528"/>
      <c r="R528"/>
      <c r="S528" s="6">
        <v>20</v>
      </c>
      <c r="T528" s="6">
        <v>4</v>
      </c>
      <c r="U528" s="6" t="s">
        <v>382</v>
      </c>
      <c r="V528"/>
      <c r="W528" s="6" t="s">
        <v>382</v>
      </c>
      <c r="AH528" t="s">
        <v>424</v>
      </c>
      <c r="AK528" s="6">
        <v>99.605999999999995</v>
      </c>
      <c r="AL528" s="6">
        <v>250.667</v>
      </c>
      <c r="AM528" s="6">
        <v>10</v>
      </c>
      <c r="AP528" s="6" t="s">
        <v>1666</v>
      </c>
      <c r="AR528" s="6">
        <v>250.667</v>
      </c>
      <c r="AS528" s="6">
        <v>99.605999999999995</v>
      </c>
      <c r="AT528"/>
      <c r="AU528"/>
      <c r="AV528"/>
      <c r="AW528"/>
      <c r="AX528"/>
    </row>
    <row r="529" spans="1:52">
      <c r="A529" t="s">
        <v>664</v>
      </c>
      <c r="B529" t="s">
        <v>37</v>
      </c>
      <c r="C529" t="s">
        <v>1678</v>
      </c>
      <c r="D529" t="s">
        <v>1680</v>
      </c>
      <c r="E529" t="s">
        <v>1679</v>
      </c>
      <c r="F529" t="s">
        <v>1677</v>
      </c>
      <c r="G529"/>
      <c r="H529">
        <v>37.857154000000001</v>
      </c>
      <c r="I529">
        <v>-4.8040770000000004</v>
      </c>
      <c r="J529">
        <v>93</v>
      </c>
      <c r="K529" t="s">
        <v>1684</v>
      </c>
      <c r="L529"/>
      <c r="M529">
        <v>12.5</v>
      </c>
      <c r="N529">
        <v>12.5</v>
      </c>
      <c r="O529"/>
      <c r="P529"/>
      <c r="Q529"/>
      <c r="R529"/>
      <c r="S529" s="6">
        <v>12</v>
      </c>
      <c r="T529" s="6">
        <v>12</v>
      </c>
      <c r="U529" s="6" t="s">
        <v>382</v>
      </c>
      <c r="W529" s="6" t="s">
        <v>382</v>
      </c>
      <c r="AH529" t="s">
        <v>411</v>
      </c>
      <c r="AK529" s="6">
        <v>-0.01</v>
      </c>
      <c r="AL529" s="6">
        <v>15.721</v>
      </c>
      <c r="AP529" s="6" t="s">
        <v>1683</v>
      </c>
      <c r="AR529" s="6">
        <v>15.721</v>
      </c>
      <c r="AS529" s="6">
        <v>-0.01</v>
      </c>
      <c r="AU529" t="s">
        <v>1685</v>
      </c>
      <c r="AV529"/>
      <c r="AW529"/>
      <c r="AX529"/>
      <c r="AY529"/>
    </row>
    <row r="530" spans="1:52">
      <c r="A530" t="s">
        <v>664</v>
      </c>
      <c r="B530" t="s">
        <v>37</v>
      </c>
      <c r="C530" t="s">
        <v>1678</v>
      </c>
      <c r="D530" t="s">
        <v>1680</v>
      </c>
      <c r="E530" t="s">
        <v>1679</v>
      </c>
      <c r="F530" t="s">
        <v>1677</v>
      </c>
      <c r="G530"/>
      <c r="H530">
        <v>37.857154000000001</v>
      </c>
      <c r="I530">
        <v>-4.8040770000000004</v>
      </c>
      <c r="J530">
        <v>93</v>
      </c>
      <c r="K530" t="s">
        <v>1684</v>
      </c>
      <c r="L530"/>
      <c r="M530">
        <v>12.5</v>
      </c>
      <c r="N530">
        <v>12.5</v>
      </c>
      <c r="O530"/>
      <c r="P530"/>
      <c r="Q530"/>
      <c r="R530"/>
      <c r="S530" s="6">
        <v>12</v>
      </c>
      <c r="T530" s="6">
        <v>12</v>
      </c>
      <c r="U530" s="6" t="s">
        <v>382</v>
      </c>
      <c r="W530" s="6" t="s">
        <v>382</v>
      </c>
      <c r="AH530" t="s">
        <v>411</v>
      </c>
      <c r="AK530" s="6">
        <v>0.124</v>
      </c>
      <c r="AL530" s="6">
        <v>50.85</v>
      </c>
      <c r="AP530" s="6" t="s">
        <v>1683</v>
      </c>
      <c r="AR530" s="6">
        <v>50.85</v>
      </c>
      <c r="AS530" s="6">
        <v>0.124</v>
      </c>
      <c r="AU530"/>
      <c r="AV530"/>
      <c r="AW530"/>
      <c r="AX530"/>
      <c r="AY530"/>
    </row>
    <row r="531" spans="1:52">
      <c r="A531" t="s">
        <v>664</v>
      </c>
      <c r="B531" t="s">
        <v>37</v>
      </c>
      <c r="C531" t="s">
        <v>1678</v>
      </c>
      <c r="D531" t="s">
        <v>1680</v>
      </c>
      <c r="E531" t="s">
        <v>1679</v>
      </c>
      <c r="F531" t="s">
        <v>1677</v>
      </c>
      <c r="G531"/>
      <c r="H531">
        <v>37.857154000000001</v>
      </c>
      <c r="I531">
        <v>-4.8040770000000004</v>
      </c>
      <c r="J531">
        <v>93</v>
      </c>
      <c r="K531" t="s">
        <v>1684</v>
      </c>
      <c r="L531"/>
      <c r="M531">
        <v>12.5</v>
      </c>
      <c r="N531">
        <v>12.5</v>
      </c>
      <c r="O531"/>
      <c r="P531"/>
      <c r="Q531"/>
      <c r="R531"/>
      <c r="S531" s="6">
        <v>12</v>
      </c>
      <c r="T531" s="6">
        <v>12</v>
      </c>
      <c r="U531" s="6" t="s">
        <v>382</v>
      </c>
      <c r="W531" s="6" t="s">
        <v>382</v>
      </c>
      <c r="AH531" t="s">
        <v>411</v>
      </c>
      <c r="AK531" s="6">
        <v>1.33</v>
      </c>
      <c r="AL531" s="6">
        <v>79.251999999999995</v>
      </c>
      <c r="AP531" s="6" t="s">
        <v>1683</v>
      </c>
      <c r="AR531" s="6">
        <v>79.251999999999995</v>
      </c>
      <c r="AS531" s="6">
        <v>1.33</v>
      </c>
      <c r="AU531"/>
      <c r="AV531"/>
      <c r="AW531"/>
      <c r="AX531"/>
      <c r="AY531"/>
    </row>
    <row r="532" spans="1:52">
      <c r="A532" t="s">
        <v>664</v>
      </c>
      <c r="B532" t="s">
        <v>37</v>
      </c>
      <c r="C532" t="s">
        <v>1678</v>
      </c>
      <c r="D532" t="s">
        <v>1680</v>
      </c>
      <c r="E532" t="s">
        <v>1679</v>
      </c>
      <c r="F532" t="s">
        <v>1677</v>
      </c>
      <c r="G532"/>
      <c r="H532">
        <v>37.857154000000001</v>
      </c>
      <c r="I532">
        <v>-4.8040770000000004</v>
      </c>
      <c r="J532">
        <v>93</v>
      </c>
      <c r="K532" t="s">
        <v>1684</v>
      </c>
      <c r="L532"/>
      <c r="M532">
        <v>12.5</v>
      </c>
      <c r="N532">
        <v>12.5</v>
      </c>
      <c r="O532"/>
      <c r="P532"/>
      <c r="Q532"/>
      <c r="R532"/>
      <c r="S532" s="6">
        <v>12</v>
      </c>
      <c r="T532" s="6">
        <v>12</v>
      </c>
      <c r="U532" s="6" t="s">
        <v>382</v>
      </c>
      <c r="W532" s="6" t="s">
        <v>382</v>
      </c>
      <c r="AH532" t="s">
        <v>411</v>
      </c>
      <c r="AK532" s="6">
        <v>-0.01</v>
      </c>
      <c r="AL532" s="6">
        <v>100.179</v>
      </c>
      <c r="AP532" s="6" t="s">
        <v>1683</v>
      </c>
      <c r="AR532" s="6">
        <v>100.179</v>
      </c>
      <c r="AS532" s="6">
        <v>-0.01</v>
      </c>
      <c r="AU532"/>
      <c r="AV532"/>
      <c r="AW532"/>
      <c r="AX532"/>
      <c r="AY532"/>
    </row>
    <row r="533" spans="1:52">
      <c r="A533" t="s">
        <v>664</v>
      </c>
      <c r="B533" t="s">
        <v>37</v>
      </c>
      <c r="C533" t="s">
        <v>1678</v>
      </c>
      <c r="D533" t="s">
        <v>1680</v>
      </c>
      <c r="E533" t="s">
        <v>1679</v>
      </c>
      <c r="F533" t="s">
        <v>1677</v>
      </c>
      <c r="G533"/>
      <c r="H533">
        <v>37.857154000000001</v>
      </c>
      <c r="I533">
        <v>-4.8040770000000004</v>
      </c>
      <c r="J533">
        <v>93</v>
      </c>
      <c r="K533" t="s">
        <v>1684</v>
      </c>
      <c r="L533"/>
      <c r="M533">
        <v>12.5</v>
      </c>
      <c r="N533">
        <v>12.5</v>
      </c>
      <c r="O533"/>
      <c r="P533"/>
      <c r="Q533"/>
      <c r="R533"/>
      <c r="S533" s="6">
        <v>12</v>
      </c>
      <c r="T533" s="6">
        <v>12</v>
      </c>
      <c r="U533" s="6" t="s">
        <v>382</v>
      </c>
      <c r="W533" s="6" t="s">
        <v>382</v>
      </c>
      <c r="AH533" t="s">
        <v>411</v>
      </c>
      <c r="AK533" s="6">
        <v>2.8039999999999998</v>
      </c>
      <c r="AL533" s="6">
        <v>114.081</v>
      </c>
      <c r="AP533" s="6" t="s">
        <v>1683</v>
      </c>
      <c r="AR533" s="6">
        <v>114.081</v>
      </c>
      <c r="AS533" s="6">
        <v>2.8039999999999998</v>
      </c>
      <c r="AU533"/>
      <c r="AV533"/>
      <c r="AW533"/>
      <c r="AX533"/>
      <c r="AY533"/>
    </row>
    <row r="534" spans="1:52">
      <c r="A534" t="s">
        <v>664</v>
      </c>
      <c r="B534" t="s">
        <v>37</v>
      </c>
      <c r="C534" t="s">
        <v>1678</v>
      </c>
      <c r="D534" t="s">
        <v>1680</v>
      </c>
      <c r="E534" t="s">
        <v>1679</v>
      </c>
      <c r="F534" t="s">
        <v>1677</v>
      </c>
      <c r="G534"/>
      <c r="H534">
        <v>37.857154000000001</v>
      </c>
      <c r="I534">
        <v>-4.8040770000000004</v>
      </c>
      <c r="J534">
        <v>93</v>
      </c>
      <c r="K534" t="s">
        <v>1684</v>
      </c>
      <c r="L534"/>
      <c r="M534">
        <v>12.5</v>
      </c>
      <c r="N534">
        <v>12.5</v>
      </c>
      <c r="O534"/>
      <c r="P534"/>
      <c r="Q534"/>
      <c r="R534"/>
      <c r="S534" s="6">
        <v>12</v>
      </c>
      <c r="T534" s="6">
        <v>12</v>
      </c>
      <c r="U534" s="6" t="s">
        <v>382</v>
      </c>
      <c r="W534" s="6" t="s">
        <v>382</v>
      </c>
      <c r="AH534" t="s">
        <v>411</v>
      </c>
      <c r="AK534" s="6">
        <v>0.92800000000000005</v>
      </c>
      <c r="AL534" s="6">
        <v>127.983</v>
      </c>
      <c r="AP534" s="6" t="s">
        <v>1683</v>
      </c>
      <c r="AR534" s="6">
        <v>127.983</v>
      </c>
      <c r="AS534" s="6">
        <v>0.92800000000000005</v>
      </c>
      <c r="AU534"/>
      <c r="AV534"/>
      <c r="AW534"/>
      <c r="AX534"/>
      <c r="AY534"/>
    </row>
    <row r="535" spans="1:52">
      <c r="A535" t="s">
        <v>664</v>
      </c>
      <c r="B535" t="s">
        <v>37</v>
      </c>
      <c r="C535" t="s">
        <v>1678</v>
      </c>
      <c r="D535" t="s">
        <v>1680</v>
      </c>
      <c r="E535" t="s">
        <v>1679</v>
      </c>
      <c r="F535" t="s">
        <v>1677</v>
      </c>
      <c r="G535"/>
      <c r="H535">
        <v>37.857154000000001</v>
      </c>
      <c r="I535">
        <v>-4.8040770000000004</v>
      </c>
      <c r="J535">
        <v>93</v>
      </c>
      <c r="K535" t="s">
        <v>1684</v>
      </c>
      <c r="L535"/>
      <c r="M535">
        <v>12.5</v>
      </c>
      <c r="N535">
        <v>12.5</v>
      </c>
      <c r="O535"/>
      <c r="P535"/>
      <c r="Q535"/>
      <c r="R535"/>
      <c r="S535" s="6">
        <v>12</v>
      </c>
      <c r="T535" s="6">
        <v>12</v>
      </c>
      <c r="U535" s="6" t="s">
        <v>382</v>
      </c>
      <c r="W535" s="6" t="s">
        <v>382</v>
      </c>
      <c r="AH535" t="s">
        <v>411</v>
      </c>
      <c r="AK535" s="6">
        <v>-0.01</v>
      </c>
      <c r="AL535" s="6">
        <v>142.184</v>
      </c>
      <c r="AP535" s="6" t="s">
        <v>1683</v>
      </c>
      <c r="AR535" s="6">
        <v>142.184</v>
      </c>
      <c r="AS535" s="6">
        <v>-0.01</v>
      </c>
      <c r="AU535"/>
      <c r="AV535"/>
      <c r="AW535"/>
      <c r="AX535"/>
      <c r="AY535"/>
    </row>
    <row r="536" spans="1:52">
      <c r="A536" t="s">
        <v>664</v>
      </c>
      <c r="B536" t="s">
        <v>37</v>
      </c>
      <c r="C536" t="s">
        <v>1678</v>
      </c>
      <c r="D536" t="s">
        <v>1680</v>
      </c>
      <c r="E536" t="s">
        <v>1679</v>
      </c>
      <c r="F536" t="s">
        <v>1677</v>
      </c>
      <c r="G536"/>
      <c r="H536">
        <v>37.857154000000001</v>
      </c>
      <c r="I536">
        <v>-4.8040770000000004</v>
      </c>
      <c r="J536">
        <v>93</v>
      </c>
      <c r="K536" t="s">
        <v>1686</v>
      </c>
      <c r="L536"/>
      <c r="M536">
        <v>12.5</v>
      </c>
      <c r="N536">
        <v>12.5</v>
      </c>
      <c r="O536"/>
      <c r="P536"/>
      <c r="Q536"/>
      <c r="R536"/>
      <c r="S536" s="6">
        <v>12</v>
      </c>
      <c r="T536" s="6">
        <v>12</v>
      </c>
      <c r="U536" s="6" t="s">
        <v>382</v>
      </c>
      <c r="W536" s="6" t="s">
        <v>382</v>
      </c>
      <c r="AH536" t="s">
        <v>411</v>
      </c>
      <c r="AK536" s="6">
        <v>4.2789999999999999</v>
      </c>
      <c r="AL536" s="6">
        <v>15.871</v>
      </c>
      <c r="AP536" s="6" t="s">
        <v>1683</v>
      </c>
      <c r="AR536" s="6">
        <v>15.871</v>
      </c>
      <c r="AS536" s="6">
        <v>4.2789999999999999</v>
      </c>
      <c r="AU536" t="s">
        <v>1687</v>
      </c>
      <c r="AV536"/>
      <c r="AW536"/>
      <c r="AX536"/>
      <c r="AY536"/>
      <c r="AZ536"/>
    </row>
    <row r="537" spans="1:52">
      <c r="A537" t="s">
        <v>664</v>
      </c>
      <c r="B537" t="s">
        <v>37</v>
      </c>
      <c r="C537" t="s">
        <v>1678</v>
      </c>
      <c r="D537" t="s">
        <v>1680</v>
      </c>
      <c r="E537" t="s">
        <v>1679</v>
      </c>
      <c r="F537" t="s">
        <v>1677</v>
      </c>
      <c r="G537"/>
      <c r="H537">
        <v>37.857154000000001</v>
      </c>
      <c r="I537">
        <v>-4.8040770000000004</v>
      </c>
      <c r="J537">
        <v>93</v>
      </c>
      <c r="K537" t="s">
        <v>1686</v>
      </c>
      <c r="L537"/>
      <c r="M537">
        <v>12.5</v>
      </c>
      <c r="N537">
        <v>12.5</v>
      </c>
      <c r="O537"/>
      <c r="P537"/>
      <c r="Q537"/>
      <c r="R537"/>
      <c r="S537" s="6">
        <v>12</v>
      </c>
      <c r="T537" s="6">
        <v>12</v>
      </c>
      <c r="U537" s="6" t="s">
        <v>382</v>
      </c>
      <c r="W537" s="6" t="s">
        <v>382</v>
      </c>
      <c r="AH537" t="s">
        <v>411</v>
      </c>
      <c r="AK537" s="6">
        <v>17.411999999999999</v>
      </c>
      <c r="AL537" s="6">
        <v>51.149000000000001</v>
      </c>
      <c r="AP537" s="6" t="s">
        <v>1683</v>
      </c>
      <c r="AR537" s="6">
        <v>51.149000000000001</v>
      </c>
      <c r="AS537" s="6">
        <v>17.411999999999999</v>
      </c>
      <c r="AU537"/>
      <c r="AV537"/>
      <c r="AW537"/>
      <c r="AX537"/>
      <c r="AY537"/>
      <c r="AZ537"/>
    </row>
    <row r="538" spans="1:52">
      <c r="A538" t="s">
        <v>664</v>
      </c>
      <c r="B538" t="s">
        <v>37</v>
      </c>
      <c r="C538" t="s">
        <v>1678</v>
      </c>
      <c r="D538" t="s">
        <v>1680</v>
      </c>
      <c r="E538" t="s">
        <v>1679</v>
      </c>
      <c r="F538" t="s">
        <v>1677</v>
      </c>
      <c r="G538"/>
      <c r="H538">
        <v>37.857154000000001</v>
      </c>
      <c r="I538">
        <v>-4.8040770000000004</v>
      </c>
      <c r="J538">
        <v>93</v>
      </c>
      <c r="K538" t="s">
        <v>1686</v>
      </c>
      <c r="L538"/>
      <c r="M538">
        <v>12.5</v>
      </c>
      <c r="N538">
        <v>12.5</v>
      </c>
      <c r="O538"/>
      <c r="P538"/>
      <c r="Q538"/>
      <c r="R538"/>
      <c r="S538" s="6">
        <v>12</v>
      </c>
      <c r="T538" s="6">
        <v>12</v>
      </c>
      <c r="U538" s="6" t="s">
        <v>382</v>
      </c>
      <c r="W538" s="6" t="s">
        <v>382</v>
      </c>
      <c r="AH538" t="s">
        <v>411</v>
      </c>
      <c r="AK538" s="6">
        <v>16.608000000000001</v>
      </c>
      <c r="AL538" s="6">
        <v>79.400999999999996</v>
      </c>
      <c r="AP538" s="6" t="s">
        <v>1683</v>
      </c>
      <c r="AR538" s="6">
        <v>79.400999999999996</v>
      </c>
      <c r="AS538" s="6">
        <v>16.608000000000001</v>
      </c>
      <c r="AU538"/>
      <c r="AV538"/>
      <c r="AW538"/>
      <c r="AX538"/>
      <c r="AY538"/>
      <c r="AZ538"/>
    </row>
    <row r="539" spans="1:52">
      <c r="A539" t="s">
        <v>664</v>
      </c>
      <c r="B539" t="s">
        <v>37</v>
      </c>
      <c r="C539" t="s">
        <v>1678</v>
      </c>
      <c r="D539" t="s">
        <v>1680</v>
      </c>
      <c r="E539" t="s">
        <v>1679</v>
      </c>
      <c r="F539" t="s">
        <v>1677</v>
      </c>
      <c r="G539"/>
      <c r="H539">
        <v>37.857154000000001</v>
      </c>
      <c r="I539">
        <v>-4.8040770000000004</v>
      </c>
      <c r="J539">
        <v>93</v>
      </c>
      <c r="K539" t="s">
        <v>1686</v>
      </c>
      <c r="L539"/>
      <c r="M539">
        <v>12.5</v>
      </c>
      <c r="N539">
        <v>12.5</v>
      </c>
      <c r="O539"/>
      <c r="P539"/>
      <c r="Q539"/>
      <c r="R539"/>
      <c r="S539" s="6">
        <v>12</v>
      </c>
      <c r="T539" s="6">
        <v>12</v>
      </c>
      <c r="U539" s="6" t="s">
        <v>382</v>
      </c>
      <c r="W539" s="6" t="s">
        <v>382</v>
      </c>
      <c r="AH539" t="s">
        <v>411</v>
      </c>
      <c r="AK539" s="6">
        <v>57.618000000000002</v>
      </c>
      <c r="AL539" s="6">
        <v>100.179</v>
      </c>
      <c r="AP539" s="6" t="s">
        <v>1683</v>
      </c>
      <c r="AR539" s="6">
        <v>100.179</v>
      </c>
      <c r="AS539" s="6">
        <v>57.618000000000002</v>
      </c>
      <c r="AU539"/>
      <c r="AV539"/>
      <c r="AW539"/>
      <c r="AX539"/>
      <c r="AY539"/>
      <c r="AZ539"/>
    </row>
    <row r="540" spans="1:52">
      <c r="A540" t="s">
        <v>664</v>
      </c>
      <c r="B540" t="s">
        <v>37</v>
      </c>
      <c r="C540" t="s">
        <v>1678</v>
      </c>
      <c r="D540" t="s">
        <v>1680</v>
      </c>
      <c r="E540" t="s">
        <v>1679</v>
      </c>
      <c r="F540" t="s">
        <v>1677</v>
      </c>
      <c r="G540"/>
      <c r="H540">
        <v>37.857154000000001</v>
      </c>
      <c r="I540">
        <v>-4.8040770000000004</v>
      </c>
      <c r="J540">
        <v>93</v>
      </c>
      <c r="K540" t="s">
        <v>1686</v>
      </c>
      <c r="L540"/>
      <c r="M540">
        <v>12.5</v>
      </c>
      <c r="N540">
        <v>12.5</v>
      </c>
      <c r="O540"/>
      <c r="P540"/>
      <c r="Q540"/>
      <c r="R540"/>
      <c r="S540" s="6">
        <v>12</v>
      </c>
      <c r="T540" s="6">
        <v>12</v>
      </c>
      <c r="U540" s="6" t="s">
        <v>382</v>
      </c>
      <c r="W540" s="6" t="s">
        <v>382</v>
      </c>
      <c r="AH540" t="s">
        <v>411</v>
      </c>
      <c r="AK540" s="6">
        <v>58.421999999999997</v>
      </c>
      <c r="AL540" s="6">
        <v>114.38</v>
      </c>
      <c r="AP540" s="6" t="s">
        <v>1683</v>
      </c>
      <c r="AR540" s="6">
        <v>114.38</v>
      </c>
      <c r="AS540" s="6">
        <v>58.421999999999997</v>
      </c>
      <c r="AU540"/>
      <c r="AV540"/>
      <c r="AW540"/>
      <c r="AX540"/>
      <c r="AY540"/>
      <c r="AZ540"/>
    </row>
    <row r="541" spans="1:52">
      <c r="A541" t="s">
        <v>664</v>
      </c>
      <c r="B541" t="s">
        <v>37</v>
      </c>
      <c r="C541" t="s">
        <v>1678</v>
      </c>
      <c r="D541" t="s">
        <v>1680</v>
      </c>
      <c r="E541" t="s">
        <v>1679</v>
      </c>
      <c r="F541" t="s">
        <v>1677</v>
      </c>
      <c r="G541"/>
      <c r="H541">
        <v>37.857154000000001</v>
      </c>
      <c r="I541">
        <v>-4.8040770000000004</v>
      </c>
      <c r="J541">
        <v>93</v>
      </c>
      <c r="K541" t="s">
        <v>1686</v>
      </c>
      <c r="L541"/>
      <c r="M541">
        <v>12.5</v>
      </c>
      <c r="N541">
        <v>12.5</v>
      </c>
      <c r="O541"/>
      <c r="P541"/>
      <c r="Q541"/>
      <c r="R541"/>
      <c r="S541" s="6">
        <v>12</v>
      </c>
      <c r="T541" s="6">
        <v>12</v>
      </c>
      <c r="U541" s="6" t="s">
        <v>382</v>
      </c>
      <c r="W541" s="6" t="s">
        <v>382</v>
      </c>
      <c r="AH541" t="s">
        <v>411</v>
      </c>
      <c r="AK541" s="6">
        <v>68.608000000000004</v>
      </c>
      <c r="AL541" s="6">
        <v>128.28200000000001</v>
      </c>
      <c r="AP541" s="6" t="s">
        <v>1683</v>
      </c>
      <c r="AR541" s="6">
        <v>128.28200000000001</v>
      </c>
      <c r="AS541" s="6">
        <v>68.608000000000004</v>
      </c>
      <c r="AU541"/>
      <c r="AV541"/>
      <c r="AW541"/>
      <c r="AX541"/>
      <c r="AY541"/>
      <c r="AZ541"/>
    </row>
    <row r="542" spans="1:52">
      <c r="A542" t="s">
        <v>664</v>
      </c>
      <c r="B542" t="s">
        <v>37</v>
      </c>
      <c r="C542" t="s">
        <v>1678</v>
      </c>
      <c r="D542" t="s">
        <v>1680</v>
      </c>
      <c r="E542" t="s">
        <v>1679</v>
      </c>
      <c r="F542" t="s">
        <v>1677</v>
      </c>
      <c r="G542"/>
      <c r="H542">
        <v>37.857154000000001</v>
      </c>
      <c r="I542">
        <v>-4.8040770000000004</v>
      </c>
      <c r="J542">
        <v>93</v>
      </c>
      <c r="K542" t="s">
        <v>1686</v>
      </c>
      <c r="L542"/>
      <c r="M542">
        <v>12.5</v>
      </c>
      <c r="N542">
        <v>12.5</v>
      </c>
      <c r="O542"/>
      <c r="P542"/>
      <c r="Q542"/>
      <c r="R542"/>
      <c r="S542" s="6">
        <v>12</v>
      </c>
      <c r="T542" s="6">
        <v>12</v>
      </c>
      <c r="U542" s="6" t="s">
        <v>382</v>
      </c>
      <c r="W542" s="6" t="s">
        <v>382</v>
      </c>
      <c r="AH542" t="s">
        <v>411</v>
      </c>
      <c r="AK542" s="6">
        <v>86.03</v>
      </c>
      <c r="AL542" s="6">
        <v>142.333</v>
      </c>
      <c r="AP542" s="6" t="s">
        <v>1683</v>
      </c>
      <c r="AR542" s="6">
        <v>142.333</v>
      </c>
      <c r="AS542" s="6">
        <v>86.03</v>
      </c>
      <c r="AU542"/>
      <c r="AV542"/>
      <c r="AW542"/>
      <c r="AX542"/>
      <c r="AY542"/>
      <c r="AZ542"/>
    </row>
    <row r="543" spans="1:52">
      <c r="A543" t="s">
        <v>664</v>
      </c>
      <c r="B543" t="s">
        <v>37</v>
      </c>
      <c r="C543" t="s">
        <v>1678</v>
      </c>
      <c r="D543" t="s">
        <v>1680</v>
      </c>
      <c r="E543" t="s">
        <v>1679</v>
      </c>
      <c r="F543" t="s">
        <v>1677</v>
      </c>
      <c r="G543"/>
      <c r="H543">
        <v>37.857154000000001</v>
      </c>
      <c r="I543">
        <v>-4.8040770000000004</v>
      </c>
      <c r="J543">
        <v>93</v>
      </c>
      <c r="K543" t="s">
        <v>1684</v>
      </c>
      <c r="L543" t="s">
        <v>761</v>
      </c>
      <c r="M543">
        <v>12.5</v>
      </c>
      <c r="N543">
        <v>12.5</v>
      </c>
      <c r="O543"/>
      <c r="P543"/>
      <c r="Q543"/>
      <c r="R543"/>
      <c r="S543" s="6">
        <v>12</v>
      </c>
      <c r="T543" s="6">
        <v>12</v>
      </c>
      <c r="U543" s="6" t="s">
        <v>382</v>
      </c>
      <c r="W543" s="6" t="s">
        <v>382</v>
      </c>
      <c r="AH543" t="s">
        <v>411</v>
      </c>
      <c r="AK543" s="6">
        <v>15</v>
      </c>
      <c r="AL543" s="6">
        <v>16.02</v>
      </c>
      <c r="AP543" s="6" t="s">
        <v>1683</v>
      </c>
      <c r="AR543" s="6">
        <v>16.02</v>
      </c>
      <c r="AS543" s="6">
        <v>15</v>
      </c>
      <c r="AU543" t="s">
        <v>1688</v>
      </c>
      <c r="AV543"/>
      <c r="AW543"/>
      <c r="AX543"/>
      <c r="AY543"/>
      <c r="AZ543"/>
    </row>
    <row r="544" spans="1:52">
      <c r="A544" t="s">
        <v>664</v>
      </c>
      <c r="B544" t="s">
        <v>37</v>
      </c>
      <c r="C544" t="s">
        <v>1678</v>
      </c>
      <c r="D544" t="s">
        <v>1680</v>
      </c>
      <c r="E544" t="s">
        <v>1679</v>
      </c>
      <c r="F544" t="s">
        <v>1677</v>
      </c>
      <c r="G544"/>
      <c r="H544">
        <v>37.857154000000001</v>
      </c>
      <c r="I544">
        <v>-4.8040770000000004</v>
      </c>
      <c r="J544">
        <v>93</v>
      </c>
      <c r="K544" t="s">
        <v>1684</v>
      </c>
      <c r="L544" t="s">
        <v>761</v>
      </c>
      <c r="M544">
        <v>12.5</v>
      </c>
      <c r="N544">
        <v>12.5</v>
      </c>
      <c r="O544"/>
      <c r="P544"/>
      <c r="Q544"/>
      <c r="R544"/>
      <c r="S544" s="6">
        <v>12</v>
      </c>
      <c r="T544" s="6">
        <v>12</v>
      </c>
      <c r="U544" s="6" t="s">
        <v>382</v>
      </c>
      <c r="W544" s="6" t="s">
        <v>382</v>
      </c>
      <c r="AH544" t="s">
        <v>411</v>
      </c>
      <c r="AK544" s="6">
        <v>29.071999999999999</v>
      </c>
      <c r="AL544" s="6">
        <v>51.149000000000001</v>
      </c>
      <c r="AP544" s="6" t="s">
        <v>1683</v>
      </c>
      <c r="AR544" s="6">
        <v>51.149000000000001</v>
      </c>
      <c r="AS544" s="6">
        <v>29.071999999999999</v>
      </c>
      <c r="AU544"/>
      <c r="AV544"/>
      <c r="AW544"/>
      <c r="AX544"/>
      <c r="AY544"/>
      <c r="AZ544"/>
    </row>
    <row r="545" spans="1:52">
      <c r="A545" t="s">
        <v>664</v>
      </c>
      <c r="B545" t="s">
        <v>37</v>
      </c>
      <c r="C545" t="s">
        <v>1678</v>
      </c>
      <c r="D545" t="s">
        <v>1680</v>
      </c>
      <c r="E545" t="s">
        <v>1679</v>
      </c>
      <c r="F545" t="s">
        <v>1677</v>
      </c>
      <c r="G545"/>
      <c r="H545">
        <v>37.857154000000001</v>
      </c>
      <c r="I545">
        <v>-4.8040770000000004</v>
      </c>
      <c r="J545">
        <v>93</v>
      </c>
      <c r="K545" t="s">
        <v>1684</v>
      </c>
      <c r="L545" t="s">
        <v>761</v>
      </c>
      <c r="M545">
        <v>12.5</v>
      </c>
      <c r="N545">
        <v>12.5</v>
      </c>
      <c r="O545"/>
      <c r="P545"/>
      <c r="Q545"/>
      <c r="R545"/>
      <c r="S545" s="6">
        <v>12</v>
      </c>
      <c r="T545" s="6">
        <v>12</v>
      </c>
      <c r="U545" s="6" t="s">
        <v>382</v>
      </c>
      <c r="W545" s="6" t="s">
        <v>382</v>
      </c>
      <c r="AH545" t="s">
        <v>411</v>
      </c>
      <c r="AK545" s="6">
        <v>27.33</v>
      </c>
      <c r="AL545" s="6">
        <v>79.400999999999996</v>
      </c>
      <c r="AP545" s="6" t="s">
        <v>1683</v>
      </c>
      <c r="AR545" s="6">
        <v>79.400999999999996</v>
      </c>
      <c r="AS545" s="6">
        <v>27.33</v>
      </c>
      <c r="AU545"/>
      <c r="AV545"/>
      <c r="AW545"/>
      <c r="AX545"/>
      <c r="AY545"/>
      <c r="AZ545"/>
    </row>
    <row r="546" spans="1:52">
      <c r="A546" t="s">
        <v>664</v>
      </c>
      <c r="B546" t="s">
        <v>37</v>
      </c>
      <c r="C546" t="s">
        <v>1678</v>
      </c>
      <c r="D546" t="s">
        <v>1680</v>
      </c>
      <c r="E546" t="s">
        <v>1679</v>
      </c>
      <c r="F546" t="s">
        <v>1677</v>
      </c>
      <c r="G546"/>
      <c r="H546">
        <v>37.857154000000001</v>
      </c>
      <c r="I546">
        <v>-4.8040770000000004</v>
      </c>
      <c r="J546">
        <v>93</v>
      </c>
      <c r="K546" t="s">
        <v>1684</v>
      </c>
      <c r="L546" t="s">
        <v>761</v>
      </c>
      <c r="M546">
        <v>12.5</v>
      </c>
      <c r="N546">
        <v>12.5</v>
      </c>
      <c r="O546"/>
      <c r="P546"/>
      <c r="Q546"/>
      <c r="R546"/>
      <c r="S546" s="6">
        <v>12</v>
      </c>
      <c r="T546" s="6">
        <v>12</v>
      </c>
      <c r="U546" s="6" t="s">
        <v>382</v>
      </c>
      <c r="W546" s="6" t="s">
        <v>382</v>
      </c>
      <c r="AH546" t="s">
        <v>411</v>
      </c>
      <c r="AK546" s="6">
        <v>36.308999999999997</v>
      </c>
      <c r="AL546" s="6">
        <v>100.47799999999999</v>
      </c>
      <c r="AP546" s="6" t="s">
        <v>1683</v>
      </c>
      <c r="AR546" s="6">
        <v>100.47799999999999</v>
      </c>
      <c r="AS546" s="6">
        <v>36.308999999999997</v>
      </c>
      <c r="AU546"/>
      <c r="AV546"/>
      <c r="AW546"/>
      <c r="AX546"/>
      <c r="AY546"/>
      <c r="AZ546"/>
    </row>
    <row r="547" spans="1:52">
      <c r="A547" t="s">
        <v>664</v>
      </c>
      <c r="B547" t="s">
        <v>37</v>
      </c>
      <c r="C547" t="s">
        <v>1678</v>
      </c>
      <c r="D547" t="s">
        <v>1680</v>
      </c>
      <c r="E547" t="s">
        <v>1679</v>
      </c>
      <c r="F547" t="s">
        <v>1677</v>
      </c>
      <c r="G547"/>
      <c r="H547">
        <v>37.857154000000001</v>
      </c>
      <c r="I547">
        <v>-4.8040770000000004</v>
      </c>
      <c r="J547">
        <v>93</v>
      </c>
      <c r="K547" t="s">
        <v>1684</v>
      </c>
      <c r="L547" t="s">
        <v>761</v>
      </c>
      <c r="M547">
        <v>12.5</v>
      </c>
      <c r="N547">
        <v>12.5</v>
      </c>
      <c r="O547"/>
      <c r="P547"/>
      <c r="Q547"/>
      <c r="R547"/>
      <c r="S547" s="6">
        <v>12</v>
      </c>
      <c r="T547" s="6">
        <v>12</v>
      </c>
      <c r="U547" s="6" t="s">
        <v>382</v>
      </c>
      <c r="W547" s="6" t="s">
        <v>382</v>
      </c>
      <c r="AH547" t="s">
        <v>411</v>
      </c>
      <c r="AK547" s="6">
        <v>11.114000000000001</v>
      </c>
      <c r="AL547" s="6">
        <v>114.38</v>
      </c>
      <c r="AP547" s="6" t="s">
        <v>1683</v>
      </c>
      <c r="AR547" s="6">
        <v>114.38</v>
      </c>
      <c r="AS547" s="6">
        <v>11.114000000000001</v>
      </c>
      <c r="AU547"/>
      <c r="AV547"/>
      <c r="AW547"/>
      <c r="AX547"/>
      <c r="AY547"/>
      <c r="AZ547"/>
    </row>
    <row r="548" spans="1:52">
      <c r="A548" t="s">
        <v>664</v>
      </c>
      <c r="B548" t="s">
        <v>37</v>
      </c>
      <c r="C548" t="s">
        <v>1678</v>
      </c>
      <c r="D548" t="s">
        <v>1680</v>
      </c>
      <c r="E548" t="s">
        <v>1679</v>
      </c>
      <c r="F548" t="s">
        <v>1677</v>
      </c>
      <c r="G548"/>
      <c r="H548">
        <v>37.857154000000001</v>
      </c>
      <c r="I548">
        <v>-4.8040770000000004</v>
      </c>
      <c r="J548">
        <v>93</v>
      </c>
      <c r="K548" t="s">
        <v>1684</v>
      </c>
      <c r="L548" t="s">
        <v>761</v>
      </c>
      <c r="M548">
        <v>12.5</v>
      </c>
      <c r="N548">
        <v>12.5</v>
      </c>
      <c r="O548"/>
      <c r="P548"/>
      <c r="Q548"/>
      <c r="R548"/>
      <c r="S548" s="6">
        <v>12</v>
      </c>
      <c r="T548" s="6">
        <v>12</v>
      </c>
      <c r="U548" s="6" t="s">
        <v>382</v>
      </c>
      <c r="W548" s="6" t="s">
        <v>382</v>
      </c>
      <c r="AH548" t="s">
        <v>411</v>
      </c>
      <c r="AK548" s="6">
        <v>5.4850000000000003</v>
      </c>
      <c r="AL548" s="6">
        <v>127.983</v>
      </c>
      <c r="AP548" s="6" t="s">
        <v>1683</v>
      </c>
      <c r="AR548" s="6">
        <v>127.983</v>
      </c>
      <c r="AS548" s="6">
        <v>5.4850000000000003</v>
      </c>
      <c r="AU548"/>
      <c r="AV548"/>
      <c r="AW548"/>
      <c r="AX548"/>
      <c r="AY548"/>
      <c r="AZ548"/>
    </row>
    <row r="549" spans="1:52">
      <c r="A549" t="s">
        <v>664</v>
      </c>
      <c r="B549" t="s">
        <v>37</v>
      </c>
      <c r="C549" t="s">
        <v>1678</v>
      </c>
      <c r="D549" t="s">
        <v>1680</v>
      </c>
      <c r="E549" t="s">
        <v>1679</v>
      </c>
      <c r="F549" t="s">
        <v>1677</v>
      </c>
      <c r="G549"/>
      <c r="H549">
        <v>37.857154000000001</v>
      </c>
      <c r="I549">
        <v>-4.8040770000000004</v>
      </c>
      <c r="J549">
        <v>93</v>
      </c>
      <c r="K549" t="s">
        <v>1684</v>
      </c>
      <c r="L549" t="s">
        <v>761</v>
      </c>
      <c r="M549">
        <v>12.5</v>
      </c>
      <c r="N549">
        <v>12.5</v>
      </c>
      <c r="O549"/>
      <c r="P549"/>
      <c r="Q549"/>
      <c r="R549"/>
      <c r="S549" s="6">
        <v>12</v>
      </c>
      <c r="T549" s="6">
        <v>12</v>
      </c>
      <c r="U549" s="6" t="s">
        <v>382</v>
      </c>
      <c r="W549" s="6" t="s">
        <v>382</v>
      </c>
      <c r="AH549" t="s">
        <v>411</v>
      </c>
      <c r="AK549" s="6">
        <v>5.351</v>
      </c>
      <c r="AL549" s="6">
        <v>142.03399999999999</v>
      </c>
      <c r="AP549" s="6" t="s">
        <v>1683</v>
      </c>
      <c r="AR549" s="6">
        <v>142.03399999999999</v>
      </c>
      <c r="AS549" s="6">
        <v>5.351</v>
      </c>
      <c r="AU549"/>
      <c r="AV549"/>
      <c r="AW549"/>
      <c r="AX549"/>
      <c r="AY549"/>
      <c r="AZ549"/>
    </row>
    <row r="550" spans="1:52">
      <c r="A550" t="s">
        <v>664</v>
      </c>
      <c r="B550" t="s">
        <v>37</v>
      </c>
      <c r="C550" t="s">
        <v>1678</v>
      </c>
      <c r="D550" t="s">
        <v>1680</v>
      </c>
      <c r="E550" t="s">
        <v>1679</v>
      </c>
      <c r="F550" t="s">
        <v>1677</v>
      </c>
      <c r="G550"/>
      <c r="H550">
        <v>37.857154000000001</v>
      </c>
      <c r="I550">
        <v>-4.8040770000000004</v>
      </c>
      <c r="J550">
        <v>93</v>
      </c>
      <c r="K550" t="s">
        <v>1686</v>
      </c>
      <c r="L550" t="s">
        <v>761</v>
      </c>
      <c r="M550">
        <v>12.5</v>
      </c>
      <c r="N550">
        <v>12.5</v>
      </c>
      <c r="O550"/>
      <c r="P550"/>
      <c r="Q550"/>
      <c r="R550"/>
      <c r="S550" s="6">
        <v>12</v>
      </c>
      <c r="T550" s="6">
        <v>12</v>
      </c>
      <c r="U550" s="6" t="s">
        <v>382</v>
      </c>
      <c r="W550" s="6" t="s">
        <v>382</v>
      </c>
      <c r="AH550" t="s">
        <v>411</v>
      </c>
      <c r="AK550" s="6">
        <v>0.52600000000000002</v>
      </c>
      <c r="AL550" s="6">
        <v>15.721</v>
      </c>
      <c r="AP550" s="6" t="s">
        <v>1683</v>
      </c>
      <c r="AR550" s="6">
        <v>15.721</v>
      </c>
      <c r="AS550" s="6">
        <v>0.52600000000000002</v>
      </c>
      <c r="AU550" t="s">
        <v>1689</v>
      </c>
      <c r="AV550"/>
      <c r="AW550"/>
      <c r="AX550"/>
      <c r="AY550"/>
      <c r="AZ550"/>
    </row>
    <row r="551" spans="1:52">
      <c r="A551" t="s">
        <v>664</v>
      </c>
      <c r="B551" t="s">
        <v>37</v>
      </c>
      <c r="C551" t="s">
        <v>1678</v>
      </c>
      <c r="D551" t="s">
        <v>1680</v>
      </c>
      <c r="E551" t="s">
        <v>1679</v>
      </c>
      <c r="F551" t="s">
        <v>1677</v>
      </c>
      <c r="G551"/>
      <c r="H551">
        <v>37.857154000000001</v>
      </c>
      <c r="I551">
        <v>-4.8040770000000004</v>
      </c>
      <c r="J551">
        <v>93</v>
      </c>
      <c r="K551" t="s">
        <v>1686</v>
      </c>
      <c r="L551" t="s">
        <v>761</v>
      </c>
      <c r="M551">
        <v>12.5</v>
      </c>
      <c r="N551">
        <v>12.5</v>
      </c>
      <c r="O551"/>
      <c r="P551"/>
      <c r="Q551"/>
      <c r="R551"/>
      <c r="S551" s="6">
        <v>12</v>
      </c>
      <c r="T551" s="6">
        <v>12</v>
      </c>
      <c r="U551" s="6" t="s">
        <v>382</v>
      </c>
      <c r="W551" s="6" t="s">
        <v>382</v>
      </c>
      <c r="AH551" t="s">
        <v>411</v>
      </c>
      <c r="AK551" s="6">
        <v>3.0720000000000001</v>
      </c>
      <c r="AL551" s="6">
        <v>50.999000000000002</v>
      </c>
      <c r="AP551" s="6" t="s">
        <v>1683</v>
      </c>
      <c r="AR551" s="6">
        <v>50.999000000000002</v>
      </c>
      <c r="AS551" s="6">
        <v>3.0720000000000001</v>
      </c>
      <c r="AU551"/>
      <c r="AV551"/>
      <c r="AW551"/>
      <c r="AX551"/>
      <c r="AY551"/>
      <c r="AZ551"/>
    </row>
    <row r="552" spans="1:52">
      <c r="A552" t="s">
        <v>664</v>
      </c>
      <c r="B552" t="s">
        <v>37</v>
      </c>
      <c r="C552" t="s">
        <v>1678</v>
      </c>
      <c r="D552" t="s">
        <v>1680</v>
      </c>
      <c r="E552" t="s">
        <v>1679</v>
      </c>
      <c r="F552" t="s">
        <v>1677</v>
      </c>
      <c r="G552"/>
      <c r="H552">
        <v>37.857154000000001</v>
      </c>
      <c r="I552">
        <v>-4.8040770000000004</v>
      </c>
      <c r="J552">
        <v>93</v>
      </c>
      <c r="K552" t="s">
        <v>1686</v>
      </c>
      <c r="L552" t="s">
        <v>761</v>
      </c>
      <c r="M552">
        <v>12.5</v>
      </c>
      <c r="N552">
        <v>12.5</v>
      </c>
      <c r="O552"/>
      <c r="P552"/>
      <c r="Q552"/>
      <c r="R552"/>
      <c r="S552" s="6">
        <v>12</v>
      </c>
      <c r="T552" s="6">
        <v>12</v>
      </c>
      <c r="U552" s="6" t="s">
        <v>382</v>
      </c>
      <c r="W552" s="6" t="s">
        <v>382</v>
      </c>
      <c r="AH552" t="s">
        <v>411</v>
      </c>
      <c r="AK552" s="6">
        <v>25.052</v>
      </c>
      <c r="AL552" s="6">
        <v>79.251999999999995</v>
      </c>
      <c r="AP552" s="6" t="s">
        <v>1683</v>
      </c>
      <c r="AR552" s="6">
        <v>79.251999999999995</v>
      </c>
      <c r="AS552" s="6">
        <v>25.052</v>
      </c>
      <c r="AU552"/>
      <c r="AV552"/>
      <c r="AW552"/>
      <c r="AX552"/>
      <c r="AY552"/>
      <c r="AZ552"/>
    </row>
    <row r="553" spans="1:52">
      <c r="A553" t="s">
        <v>664</v>
      </c>
      <c r="B553" t="s">
        <v>37</v>
      </c>
      <c r="C553" t="s">
        <v>1678</v>
      </c>
      <c r="D553" t="s">
        <v>1680</v>
      </c>
      <c r="E553" t="s">
        <v>1679</v>
      </c>
      <c r="F553" t="s">
        <v>1677</v>
      </c>
      <c r="G553"/>
      <c r="H553">
        <v>37.857154000000001</v>
      </c>
      <c r="I553">
        <v>-4.8040770000000004</v>
      </c>
      <c r="J553">
        <v>93</v>
      </c>
      <c r="K553" t="s">
        <v>1686</v>
      </c>
      <c r="L553" t="s">
        <v>761</v>
      </c>
      <c r="M553">
        <v>12.5</v>
      </c>
      <c r="N553">
        <v>12.5</v>
      </c>
      <c r="O553"/>
      <c r="P553"/>
      <c r="Q553"/>
      <c r="R553"/>
      <c r="S553" s="6">
        <v>12</v>
      </c>
      <c r="T553" s="6">
        <v>12</v>
      </c>
      <c r="U553" s="6" t="s">
        <v>382</v>
      </c>
      <c r="W553" s="6" t="s">
        <v>382</v>
      </c>
      <c r="AH553" t="s">
        <v>411</v>
      </c>
      <c r="AK553" s="6">
        <v>22.370999999999999</v>
      </c>
      <c r="AL553" s="6">
        <v>100.47799999999999</v>
      </c>
      <c r="AP553" s="6" t="s">
        <v>1683</v>
      </c>
      <c r="AR553" s="6">
        <v>100.47799999999999</v>
      </c>
      <c r="AS553" s="6">
        <v>22.370999999999999</v>
      </c>
      <c r="AU553"/>
      <c r="AV553"/>
      <c r="AW553"/>
      <c r="AX553"/>
      <c r="AY553"/>
      <c r="AZ553"/>
    </row>
    <row r="554" spans="1:52">
      <c r="A554" t="s">
        <v>664</v>
      </c>
      <c r="B554" t="s">
        <v>37</v>
      </c>
      <c r="C554" t="s">
        <v>1678</v>
      </c>
      <c r="D554" t="s">
        <v>1680</v>
      </c>
      <c r="E554" t="s">
        <v>1679</v>
      </c>
      <c r="F554" t="s">
        <v>1677</v>
      </c>
      <c r="G554"/>
      <c r="H554">
        <v>37.857154000000001</v>
      </c>
      <c r="I554">
        <v>-4.8040770000000004</v>
      </c>
      <c r="J554">
        <v>93</v>
      </c>
      <c r="K554" t="s">
        <v>1686</v>
      </c>
      <c r="L554" t="s">
        <v>761</v>
      </c>
      <c r="M554">
        <v>12.5</v>
      </c>
      <c r="N554">
        <v>12.5</v>
      </c>
      <c r="O554"/>
      <c r="P554"/>
      <c r="Q554"/>
      <c r="R554"/>
      <c r="S554" s="6">
        <v>12</v>
      </c>
      <c r="T554" s="6">
        <v>12</v>
      </c>
      <c r="U554" s="6" t="s">
        <v>382</v>
      </c>
      <c r="W554" s="6" t="s">
        <v>382</v>
      </c>
      <c r="AH554" t="s">
        <v>411</v>
      </c>
      <c r="AK554" s="6">
        <v>62.442999999999998</v>
      </c>
      <c r="AL554" s="6">
        <v>114.38</v>
      </c>
      <c r="AP554" s="6" t="s">
        <v>1683</v>
      </c>
      <c r="AR554" s="6">
        <v>114.38</v>
      </c>
      <c r="AS554" s="6">
        <v>62.442999999999998</v>
      </c>
      <c r="AU554"/>
      <c r="AV554"/>
      <c r="AW554"/>
      <c r="AX554"/>
      <c r="AY554"/>
      <c r="AZ554"/>
    </row>
    <row r="555" spans="1:52">
      <c r="A555" t="s">
        <v>664</v>
      </c>
      <c r="B555" t="s">
        <v>37</v>
      </c>
      <c r="C555" t="s">
        <v>1678</v>
      </c>
      <c r="D555" t="s">
        <v>1680</v>
      </c>
      <c r="E555" t="s">
        <v>1679</v>
      </c>
      <c r="F555" t="s">
        <v>1677</v>
      </c>
      <c r="G555"/>
      <c r="H555">
        <v>37.857154000000001</v>
      </c>
      <c r="I555">
        <v>-4.8040770000000004</v>
      </c>
      <c r="J555">
        <v>93</v>
      </c>
      <c r="K555" t="s">
        <v>1686</v>
      </c>
      <c r="L555" t="s">
        <v>761</v>
      </c>
      <c r="M555">
        <v>12.5</v>
      </c>
      <c r="N555">
        <v>12.5</v>
      </c>
      <c r="O555"/>
      <c r="P555"/>
      <c r="Q555"/>
      <c r="R555"/>
      <c r="S555" s="6">
        <v>12</v>
      </c>
      <c r="T555" s="6">
        <v>12</v>
      </c>
      <c r="U555" s="6" t="s">
        <v>382</v>
      </c>
      <c r="W555" s="6" t="s">
        <v>382</v>
      </c>
      <c r="AH555" t="s">
        <v>411</v>
      </c>
      <c r="AK555" s="6">
        <v>60.969000000000001</v>
      </c>
      <c r="AL555" s="6">
        <v>128.13200000000001</v>
      </c>
      <c r="AP555" s="6" t="s">
        <v>1683</v>
      </c>
      <c r="AR555" s="6">
        <v>128.13200000000001</v>
      </c>
      <c r="AS555" s="6">
        <v>60.969000000000001</v>
      </c>
      <c r="AU555"/>
      <c r="AV555"/>
      <c r="AW555"/>
      <c r="AX555"/>
      <c r="AY555"/>
      <c r="AZ555"/>
    </row>
    <row r="556" spans="1:52">
      <c r="A556" t="s">
        <v>664</v>
      </c>
      <c r="B556" t="s">
        <v>37</v>
      </c>
      <c r="C556" t="s">
        <v>1678</v>
      </c>
      <c r="D556" t="s">
        <v>1680</v>
      </c>
      <c r="E556" t="s">
        <v>1679</v>
      </c>
      <c r="F556" t="s">
        <v>1677</v>
      </c>
      <c r="G556"/>
      <c r="H556">
        <v>37.857154000000001</v>
      </c>
      <c r="I556">
        <v>-4.8040770000000004</v>
      </c>
      <c r="J556">
        <v>93</v>
      </c>
      <c r="K556" t="s">
        <v>1686</v>
      </c>
      <c r="L556" t="s">
        <v>761</v>
      </c>
      <c r="M556">
        <v>12.5</v>
      </c>
      <c r="N556">
        <v>12.5</v>
      </c>
      <c r="O556"/>
      <c r="P556"/>
      <c r="Q556"/>
      <c r="R556"/>
      <c r="S556" s="6">
        <v>12</v>
      </c>
      <c r="T556" s="6">
        <v>12</v>
      </c>
      <c r="U556" s="6" t="s">
        <v>382</v>
      </c>
      <c r="W556" s="6" t="s">
        <v>382</v>
      </c>
      <c r="AH556" t="s">
        <v>411</v>
      </c>
      <c r="AK556" s="6">
        <v>81.742000000000004</v>
      </c>
      <c r="AL556" s="6">
        <v>142.333</v>
      </c>
      <c r="AP556" s="6" t="s">
        <v>1683</v>
      </c>
      <c r="AR556" s="6">
        <v>142.333</v>
      </c>
      <c r="AS556" s="6">
        <v>81.742000000000004</v>
      </c>
      <c r="AU556"/>
      <c r="AV556"/>
      <c r="AW556"/>
      <c r="AX556"/>
      <c r="AY556"/>
      <c r="AZ556"/>
    </row>
    <row r="557" spans="1:52">
      <c r="A557" t="s">
        <v>664</v>
      </c>
      <c r="B557" t="s">
        <v>37</v>
      </c>
      <c r="C557" t="s">
        <v>1678</v>
      </c>
      <c r="D557" t="s">
        <v>1680</v>
      </c>
      <c r="E557" t="s">
        <v>1679</v>
      </c>
      <c r="F557" t="s">
        <v>1677</v>
      </c>
      <c r="G557"/>
      <c r="H557">
        <v>37.857154000000001</v>
      </c>
      <c r="I557">
        <v>-4.8040770000000004</v>
      </c>
      <c r="J557">
        <v>93</v>
      </c>
      <c r="K557" t="s">
        <v>1691</v>
      </c>
      <c r="L557"/>
      <c r="M557">
        <v>12.5</v>
      </c>
      <c r="N557">
        <v>12.5</v>
      </c>
      <c r="O557"/>
      <c r="P557"/>
      <c r="Q557"/>
      <c r="R557"/>
      <c r="S557" s="6">
        <v>12</v>
      </c>
      <c r="T557" s="6">
        <v>12</v>
      </c>
      <c r="U557" s="6" t="s">
        <v>382</v>
      </c>
      <c r="W557" s="6" t="s">
        <v>382</v>
      </c>
      <c r="AH557" t="s">
        <v>411</v>
      </c>
      <c r="AK557" s="6">
        <v>8.9999999999999993E-3</v>
      </c>
      <c r="AL557" s="6">
        <v>16.166</v>
      </c>
      <c r="AP557" s="6" t="s">
        <v>1690</v>
      </c>
      <c r="AR557" s="6">
        <v>16.166</v>
      </c>
      <c r="AS557" s="6">
        <v>8.9999999999999993E-3</v>
      </c>
      <c r="AU557" t="s">
        <v>1685</v>
      </c>
      <c r="AV557"/>
      <c r="AW557"/>
      <c r="AX557"/>
      <c r="AY557"/>
      <c r="AZ557"/>
    </row>
    <row r="558" spans="1:52">
      <c r="A558" t="s">
        <v>664</v>
      </c>
      <c r="B558" t="s">
        <v>37</v>
      </c>
      <c r="C558" t="s">
        <v>1678</v>
      </c>
      <c r="D558" t="s">
        <v>1680</v>
      </c>
      <c r="E558" t="s">
        <v>1679</v>
      </c>
      <c r="F558" t="s">
        <v>1677</v>
      </c>
      <c r="G558"/>
      <c r="H558">
        <v>37.857154000000001</v>
      </c>
      <c r="I558">
        <v>-4.8040770000000004</v>
      </c>
      <c r="J558">
        <v>93</v>
      </c>
      <c r="K558" t="s">
        <v>1691</v>
      </c>
      <c r="L558"/>
      <c r="M558">
        <v>12.5</v>
      </c>
      <c r="N558">
        <v>12.5</v>
      </c>
      <c r="O558"/>
      <c r="P558"/>
      <c r="Q558"/>
      <c r="R558"/>
      <c r="S558" s="6">
        <v>12</v>
      </c>
      <c r="T558" s="6">
        <v>12</v>
      </c>
      <c r="U558" s="6" t="s">
        <v>382</v>
      </c>
      <c r="W558" s="6" t="s">
        <v>382</v>
      </c>
      <c r="AH558" t="s">
        <v>411</v>
      </c>
      <c r="AK558" s="6">
        <v>1.1779999999999999</v>
      </c>
      <c r="AL558" s="6">
        <v>50.985999999999997</v>
      </c>
      <c r="AP558" s="6" t="s">
        <v>1690</v>
      </c>
      <c r="AR558" s="6">
        <v>50.985999999999997</v>
      </c>
      <c r="AS558" s="6">
        <v>1.1779999999999999</v>
      </c>
      <c r="AU558"/>
      <c r="AV558"/>
      <c r="AW558"/>
      <c r="AX558"/>
      <c r="AY558"/>
      <c r="AZ558"/>
    </row>
    <row r="559" spans="1:52">
      <c r="A559" t="s">
        <v>664</v>
      </c>
      <c r="B559" t="s">
        <v>37</v>
      </c>
      <c r="C559" t="s">
        <v>1678</v>
      </c>
      <c r="D559" t="s">
        <v>1680</v>
      </c>
      <c r="E559" t="s">
        <v>1679</v>
      </c>
      <c r="F559" t="s">
        <v>1677</v>
      </c>
      <c r="G559"/>
      <c r="H559">
        <v>37.857154000000001</v>
      </c>
      <c r="I559">
        <v>-4.8040770000000004</v>
      </c>
      <c r="J559">
        <v>93</v>
      </c>
      <c r="K559" t="s">
        <v>1691</v>
      </c>
      <c r="L559"/>
      <c r="M559">
        <v>12.5</v>
      </c>
      <c r="N559">
        <v>12.5</v>
      </c>
      <c r="O559"/>
      <c r="P559"/>
      <c r="Q559"/>
      <c r="R559"/>
      <c r="S559" s="6">
        <v>12</v>
      </c>
      <c r="T559" s="6">
        <v>12</v>
      </c>
      <c r="U559" s="6" t="s">
        <v>382</v>
      </c>
      <c r="W559" s="6" t="s">
        <v>382</v>
      </c>
      <c r="AH559" t="s">
        <v>411</v>
      </c>
      <c r="AK559" s="6">
        <v>2.7360000000000002</v>
      </c>
      <c r="AL559" s="6">
        <v>79.173000000000002</v>
      </c>
      <c r="AP559" s="6" t="s">
        <v>1690</v>
      </c>
      <c r="AR559" s="6">
        <v>79.173000000000002</v>
      </c>
      <c r="AS559" s="6">
        <v>2.7360000000000002</v>
      </c>
      <c r="AU559"/>
      <c r="AV559"/>
      <c r="AW559"/>
      <c r="AX559"/>
      <c r="AY559"/>
      <c r="AZ559"/>
    </row>
    <row r="560" spans="1:52">
      <c r="A560" t="s">
        <v>664</v>
      </c>
      <c r="B560" t="s">
        <v>37</v>
      </c>
      <c r="C560" t="s">
        <v>1678</v>
      </c>
      <c r="D560" t="s">
        <v>1680</v>
      </c>
      <c r="E560" t="s">
        <v>1679</v>
      </c>
      <c r="F560" t="s">
        <v>1677</v>
      </c>
      <c r="G560"/>
      <c r="H560">
        <v>37.857154000000001</v>
      </c>
      <c r="I560">
        <v>-4.8040770000000004</v>
      </c>
      <c r="J560">
        <v>93</v>
      </c>
      <c r="K560" t="s">
        <v>1691</v>
      </c>
      <c r="L560"/>
      <c r="M560">
        <v>12.5</v>
      </c>
      <c r="N560">
        <v>12.5</v>
      </c>
      <c r="O560"/>
      <c r="P560"/>
      <c r="Q560"/>
      <c r="R560"/>
      <c r="S560" s="6">
        <v>12</v>
      </c>
      <c r="T560" s="6">
        <v>12</v>
      </c>
      <c r="U560" s="6" t="s">
        <v>382</v>
      </c>
      <c r="W560" s="6" t="s">
        <v>382</v>
      </c>
      <c r="AH560" t="s">
        <v>411</v>
      </c>
      <c r="AK560" s="6">
        <v>0.13900000000000001</v>
      </c>
      <c r="AL560" s="6">
        <v>99.899000000000001</v>
      </c>
      <c r="AP560" s="6" t="s">
        <v>1690</v>
      </c>
      <c r="AR560" s="6">
        <v>99.899000000000001</v>
      </c>
      <c r="AS560" s="6">
        <v>0.13900000000000001</v>
      </c>
      <c r="AU560"/>
      <c r="AV560"/>
      <c r="AW560"/>
      <c r="AX560"/>
      <c r="AY560"/>
      <c r="AZ560"/>
    </row>
    <row r="561" spans="1:52">
      <c r="A561" t="s">
        <v>664</v>
      </c>
      <c r="B561" t="s">
        <v>37</v>
      </c>
      <c r="C561" t="s">
        <v>1678</v>
      </c>
      <c r="D561" t="s">
        <v>1680</v>
      </c>
      <c r="E561" t="s">
        <v>1679</v>
      </c>
      <c r="F561" t="s">
        <v>1677</v>
      </c>
      <c r="G561"/>
      <c r="H561">
        <v>37.857154000000001</v>
      </c>
      <c r="I561">
        <v>-4.8040770000000004</v>
      </c>
      <c r="J561">
        <v>93</v>
      </c>
      <c r="K561" t="s">
        <v>1691</v>
      </c>
      <c r="L561"/>
      <c r="M561">
        <v>12.5</v>
      </c>
      <c r="N561">
        <v>12.5</v>
      </c>
      <c r="O561"/>
      <c r="P561"/>
      <c r="Q561"/>
      <c r="R561"/>
      <c r="S561" s="6">
        <v>12</v>
      </c>
      <c r="T561" s="6">
        <v>12</v>
      </c>
      <c r="U561" s="6" t="s">
        <v>382</v>
      </c>
      <c r="W561" s="6" t="s">
        <v>382</v>
      </c>
      <c r="AH561" t="s">
        <v>411</v>
      </c>
      <c r="AK561" s="6">
        <v>1.048</v>
      </c>
      <c r="AL561" s="6">
        <v>113.854</v>
      </c>
      <c r="AP561" s="6" t="s">
        <v>1690</v>
      </c>
      <c r="AR561" s="6">
        <v>113.854</v>
      </c>
      <c r="AS561" s="6">
        <v>1.048</v>
      </c>
      <c r="AU561"/>
      <c r="AV561"/>
      <c r="AW561"/>
      <c r="AX561"/>
      <c r="AY561"/>
      <c r="AZ561"/>
    </row>
    <row r="562" spans="1:52">
      <c r="A562" t="s">
        <v>664</v>
      </c>
      <c r="B562" t="s">
        <v>37</v>
      </c>
      <c r="C562" t="s">
        <v>1678</v>
      </c>
      <c r="D562" t="s">
        <v>1680</v>
      </c>
      <c r="E562" t="s">
        <v>1679</v>
      </c>
      <c r="F562" t="s">
        <v>1677</v>
      </c>
      <c r="G562"/>
      <c r="H562">
        <v>37.857154000000001</v>
      </c>
      <c r="I562">
        <v>-4.8040770000000004</v>
      </c>
      <c r="J562">
        <v>93</v>
      </c>
      <c r="K562" t="s">
        <v>1691</v>
      </c>
      <c r="L562"/>
      <c r="M562">
        <v>12.5</v>
      </c>
      <c r="N562">
        <v>12.5</v>
      </c>
      <c r="O562"/>
      <c r="P562"/>
      <c r="Q562"/>
      <c r="R562"/>
      <c r="S562" s="6">
        <v>12</v>
      </c>
      <c r="T562" s="6">
        <v>12</v>
      </c>
      <c r="U562" s="6" t="s">
        <v>382</v>
      </c>
      <c r="W562" s="6" t="s">
        <v>382</v>
      </c>
      <c r="AH562" t="s">
        <v>411</v>
      </c>
      <c r="AK562" s="6">
        <v>10.137</v>
      </c>
      <c r="AL562" s="6">
        <v>128.08600000000001</v>
      </c>
      <c r="AP562" s="6" t="s">
        <v>1690</v>
      </c>
      <c r="AR562" s="6">
        <v>128.08600000000001</v>
      </c>
      <c r="AS562" s="6">
        <v>10.137</v>
      </c>
      <c r="AU562"/>
      <c r="AV562"/>
      <c r="AW562"/>
      <c r="AX562"/>
      <c r="AY562"/>
      <c r="AZ562"/>
    </row>
    <row r="563" spans="1:52">
      <c r="A563" t="s">
        <v>664</v>
      </c>
      <c r="B563" t="s">
        <v>37</v>
      </c>
      <c r="C563" t="s">
        <v>1678</v>
      </c>
      <c r="D563" t="s">
        <v>1680</v>
      </c>
      <c r="E563" t="s">
        <v>1679</v>
      </c>
      <c r="F563" t="s">
        <v>1677</v>
      </c>
      <c r="G563"/>
      <c r="H563">
        <v>37.857154000000001</v>
      </c>
      <c r="I563">
        <v>-4.8040770000000004</v>
      </c>
      <c r="J563">
        <v>93</v>
      </c>
      <c r="K563" t="s">
        <v>1691</v>
      </c>
      <c r="L563"/>
      <c r="M563">
        <v>12.5</v>
      </c>
      <c r="N563">
        <v>12.5</v>
      </c>
      <c r="O563"/>
      <c r="P563"/>
      <c r="Q563"/>
      <c r="R563"/>
      <c r="S563" s="6">
        <v>12</v>
      </c>
      <c r="T563" s="6">
        <v>12</v>
      </c>
      <c r="U563" s="6" t="s">
        <v>382</v>
      </c>
      <c r="W563" s="6" t="s">
        <v>382</v>
      </c>
      <c r="AH563" t="s">
        <v>411</v>
      </c>
      <c r="AK563" s="6">
        <v>15.071999999999999</v>
      </c>
      <c r="AL563" s="6">
        <v>142.042</v>
      </c>
      <c r="AP563" s="6" t="s">
        <v>1690</v>
      </c>
      <c r="AR563" s="6">
        <v>142.042</v>
      </c>
      <c r="AS563" s="6">
        <v>15.071999999999999</v>
      </c>
      <c r="AU563"/>
      <c r="AV563"/>
      <c r="AW563"/>
      <c r="AX563"/>
      <c r="AY563"/>
      <c r="AZ563"/>
    </row>
    <row r="564" spans="1:52">
      <c r="A564" t="s">
        <v>664</v>
      </c>
      <c r="B564" t="s">
        <v>37</v>
      </c>
      <c r="C564" t="s">
        <v>1678</v>
      </c>
      <c r="D564" t="s">
        <v>1680</v>
      </c>
      <c r="E564" t="s">
        <v>1679</v>
      </c>
      <c r="F564" t="s">
        <v>1677</v>
      </c>
      <c r="G564"/>
      <c r="H564">
        <v>37.857154000000001</v>
      </c>
      <c r="I564">
        <v>-4.8040770000000004</v>
      </c>
      <c r="J564">
        <v>93</v>
      </c>
      <c r="K564" t="s">
        <v>1692</v>
      </c>
      <c r="L564"/>
      <c r="M564">
        <v>12.5</v>
      </c>
      <c r="N564">
        <v>12.5</v>
      </c>
      <c r="O564"/>
      <c r="P564"/>
      <c r="Q564"/>
      <c r="R564"/>
      <c r="S564" s="6">
        <v>12</v>
      </c>
      <c r="T564" s="6">
        <v>12</v>
      </c>
      <c r="U564" s="6" t="s">
        <v>382</v>
      </c>
      <c r="W564" s="6" t="s">
        <v>382</v>
      </c>
      <c r="AH564" t="s">
        <v>411</v>
      </c>
      <c r="AK564" s="6">
        <v>0.26900000000000002</v>
      </c>
      <c r="AL564" s="6">
        <v>16.027999999999999</v>
      </c>
      <c r="AP564" s="6" t="s">
        <v>1690</v>
      </c>
      <c r="AR564" s="6">
        <v>16.027999999999999</v>
      </c>
      <c r="AS564" s="6">
        <v>0.26900000000000002</v>
      </c>
      <c r="AU564" t="s">
        <v>1687</v>
      </c>
      <c r="AV564"/>
      <c r="AW564"/>
      <c r="AX564"/>
      <c r="AY564"/>
      <c r="AZ564"/>
    </row>
    <row r="565" spans="1:52">
      <c r="A565" t="s">
        <v>664</v>
      </c>
      <c r="B565" t="s">
        <v>37</v>
      </c>
      <c r="C565" t="s">
        <v>1678</v>
      </c>
      <c r="D565" t="s">
        <v>1680</v>
      </c>
      <c r="E565" t="s">
        <v>1679</v>
      </c>
      <c r="F565" t="s">
        <v>1677</v>
      </c>
      <c r="G565"/>
      <c r="H565">
        <v>37.857154000000001</v>
      </c>
      <c r="I565">
        <v>-4.8040770000000004</v>
      </c>
      <c r="J565">
        <v>93</v>
      </c>
      <c r="K565" t="s">
        <v>1692</v>
      </c>
      <c r="L565"/>
      <c r="M565">
        <v>12.5</v>
      </c>
      <c r="N565">
        <v>12.5</v>
      </c>
      <c r="O565"/>
      <c r="P565"/>
      <c r="Q565"/>
      <c r="R565"/>
      <c r="S565" s="6">
        <v>12</v>
      </c>
      <c r="T565" s="6">
        <v>12</v>
      </c>
      <c r="U565" s="6" t="s">
        <v>382</v>
      </c>
      <c r="W565" s="6" t="s">
        <v>382</v>
      </c>
      <c r="AH565" t="s">
        <v>411</v>
      </c>
      <c r="AK565" s="6">
        <v>0.39900000000000002</v>
      </c>
      <c r="AL565" s="6">
        <v>50.985999999999997</v>
      </c>
      <c r="AP565" s="6" t="s">
        <v>1690</v>
      </c>
      <c r="AR565" s="6">
        <v>50.985999999999997</v>
      </c>
      <c r="AS565" s="6">
        <v>0.39900000000000002</v>
      </c>
      <c r="AU565"/>
      <c r="AV565"/>
      <c r="AW565"/>
      <c r="AX565"/>
      <c r="AY565"/>
      <c r="AZ565"/>
    </row>
    <row r="566" spans="1:52">
      <c r="A566" t="s">
        <v>664</v>
      </c>
      <c r="B566" t="s">
        <v>37</v>
      </c>
      <c r="C566" t="s">
        <v>1678</v>
      </c>
      <c r="D566" t="s">
        <v>1680</v>
      </c>
      <c r="E566" t="s">
        <v>1679</v>
      </c>
      <c r="F566" t="s">
        <v>1677</v>
      </c>
      <c r="G566"/>
      <c r="H566">
        <v>37.857154000000001</v>
      </c>
      <c r="I566">
        <v>-4.8040770000000004</v>
      </c>
      <c r="J566">
        <v>93</v>
      </c>
      <c r="K566" t="s">
        <v>1692</v>
      </c>
      <c r="L566"/>
      <c r="M566">
        <v>12.5</v>
      </c>
      <c r="N566">
        <v>12.5</v>
      </c>
      <c r="O566"/>
      <c r="P566"/>
      <c r="Q566"/>
      <c r="R566"/>
      <c r="S566" s="6">
        <v>12</v>
      </c>
      <c r="T566" s="6">
        <v>12</v>
      </c>
      <c r="U566" s="6" t="s">
        <v>382</v>
      </c>
      <c r="W566" s="6" t="s">
        <v>382</v>
      </c>
      <c r="AH566" t="s">
        <v>411</v>
      </c>
      <c r="AK566" s="6">
        <v>0.39900000000000002</v>
      </c>
      <c r="AL566" s="6">
        <v>79.034999999999997</v>
      </c>
      <c r="AP566" s="6" t="s">
        <v>1690</v>
      </c>
      <c r="AR566" s="6">
        <v>79.034999999999997</v>
      </c>
      <c r="AS566" s="6">
        <v>0.39900000000000002</v>
      </c>
      <c r="AU566"/>
      <c r="AV566"/>
      <c r="AW566"/>
      <c r="AX566"/>
      <c r="AY566"/>
      <c r="AZ566"/>
    </row>
    <row r="567" spans="1:52">
      <c r="A567" t="s">
        <v>664</v>
      </c>
      <c r="B567" t="s">
        <v>37</v>
      </c>
      <c r="C567" t="s">
        <v>1678</v>
      </c>
      <c r="D567" t="s">
        <v>1680</v>
      </c>
      <c r="E567" t="s">
        <v>1679</v>
      </c>
      <c r="F567" t="s">
        <v>1677</v>
      </c>
      <c r="G567"/>
      <c r="H567">
        <v>37.857154000000001</v>
      </c>
      <c r="I567">
        <v>-4.8040770000000004</v>
      </c>
      <c r="J567">
        <v>93</v>
      </c>
      <c r="K567" t="s">
        <v>1692</v>
      </c>
      <c r="L567"/>
      <c r="M567">
        <v>12.5</v>
      </c>
      <c r="N567">
        <v>12.5</v>
      </c>
      <c r="O567"/>
      <c r="P567"/>
      <c r="Q567"/>
      <c r="R567"/>
      <c r="S567" s="6">
        <v>12</v>
      </c>
      <c r="T567" s="6">
        <v>12</v>
      </c>
      <c r="U567" s="6" t="s">
        <v>382</v>
      </c>
      <c r="W567" s="6" t="s">
        <v>382</v>
      </c>
      <c r="AH567" t="s">
        <v>411</v>
      </c>
      <c r="AK567" s="6">
        <v>0.39900000000000002</v>
      </c>
      <c r="AL567" s="6">
        <v>100.03700000000001</v>
      </c>
      <c r="AP567" s="6" t="s">
        <v>1690</v>
      </c>
      <c r="AR567" s="6">
        <v>100.03700000000001</v>
      </c>
      <c r="AS567" s="6">
        <v>0.39900000000000002</v>
      </c>
      <c r="AU567"/>
      <c r="AV567"/>
      <c r="AW567"/>
      <c r="AX567"/>
      <c r="AY567"/>
      <c r="AZ567"/>
    </row>
    <row r="568" spans="1:52">
      <c r="A568" t="s">
        <v>664</v>
      </c>
      <c r="B568" t="s">
        <v>37</v>
      </c>
      <c r="C568" t="s">
        <v>1678</v>
      </c>
      <c r="D568" t="s">
        <v>1680</v>
      </c>
      <c r="E568" t="s">
        <v>1679</v>
      </c>
      <c r="F568" t="s">
        <v>1677</v>
      </c>
      <c r="G568"/>
      <c r="H568">
        <v>37.857154000000001</v>
      </c>
      <c r="I568">
        <v>-4.8040770000000004</v>
      </c>
      <c r="J568">
        <v>93</v>
      </c>
      <c r="K568" t="s">
        <v>1692</v>
      </c>
      <c r="L568"/>
      <c r="M568">
        <v>12.5</v>
      </c>
      <c r="N568">
        <v>12.5</v>
      </c>
      <c r="O568"/>
      <c r="P568"/>
      <c r="Q568"/>
      <c r="R568"/>
      <c r="S568" s="6">
        <v>12</v>
      </c>
      <c r="T568" s="6">
        <v>12</v>
      </c>
      <c r="U568" s="6" t="s">
        <v>382</v>
      </c>
      <c r="W568" s="6" t="s">
        <v>382</v>
      </c>
      <c r="AH568" t="s">
        <v>411</v>
      </c>
      <c r="AK568" s="6">
        <v>4.2939999999999996</v>
      </c>
      <c r="AL568" s="6">
        <v>114.131</v>
      </c>
      <c r="AP568" s="6" t="s">
        <v>1690</v>
      </c>
      <c r="AR568" s="6">
        <v>114.131</v>
      </c>
      <c r="AS568" s="6">
        <v>4.2939999999999996</v>
      </c>
      <c r="AU568"/>
      <c r="AV568"/>
      <c r="AW568"/>
      <c r="AX568"/>
      <c r="AY568"/>
      <c r="AZ568"/>
    </row>
    <row r="569" spans="1:52">
      <c r="A569" t="s">
        <v>664</v>
      </c>
      <c r="B569" t="s">
        <v>37</v>
      </c>
      <c r="C569" t="s">
        <v>1678</v>
      </c>
      <c r="D569" t="s">
        <v>1680</v>
      </c>
      <c r="E569" t="s">
        <v>1679</v>
      </c>
      <c r="F569" t="s">
        <v>1677</v>
      </c>
      <c r="G569"/>
      <c r="H569">
        <v>37.857154000000001</v>
      </c>
      <c r="I569">
        <v>-4.8040770000000004</v>
      </c>
      <c r="J569">
        <v>93</v>
      </c>
      <c r="K569" t="s">
        <v>1692</v>
      </c>
      <c r="L569"/>
      <c r="M569">
        <v>12.5</v>
      </c>
      <c r="N569">
        <v>12.5</v>
      </c>
      <c r="O569"/>
      <c r="P569"/>
      <c r="Q569"/>
      <c r="R569"/>
      <c r="S569" s="6">
        <v>12</v>
      </c>
      <c r="T569" s="6">
        <v>12</v>
      </c>
      <c r="U569" s="6" t="s">
        <v>382</v>
      </c>
      <c r="W569" s="6" t="s">
        <v>382</v>
      </c>
      <c r="AH569" t="s">
        <v>411</v>
      </c>
      <c r="AK569" s="6">
        <v>1.5669999999999999</v>
      </c>
      <c r="AL569" s="6">
        <v>128.08600000000001</v>
      </c>
      <c r="AP569" s="6" t="s">
        <v>1690</v>
      </c>
      <c r="AR569" s="6">
        <v>128.08600000000001</v>
      </c>
      <c r="AS569" s="6">
        <v>1.5669999999999999</v>
      </c>
      <c r="AU569"/>
      <c r="AV569"/>
      <c r="AW569"/>
      <c r="AX569"/>
      <c r="AY569"/>
      <c r="AZ569"/>
    </row>
    <row r="570" spans="1:52">
      <c r="A570" t="s">
        <v>664</v>
      </c>
      <c r="B570" t="s">
        <v>37</v>
      </c>
      <c r="C570" t="s">
        <v>1678</v>
      </c>
      <c r="D570" t="s">
        <v>1680</v>
      </c>
      <c r="E570" t="s">
        <v>1679</v>
      </c>
      <c r="F570" t="s">
        <v>1677</v>
      </c>
      <c r="G570"/>
      <c r="H570">
        <v>37.857154000000001</v>
      </c>
      <c r="I570">
        <v>-4.8040770000000004</v>
      </c>
      <c r="J570">
        <v>93</v>
      </c>
      <c r="K570" t="s">
        <v>1692</v>
      </c>
      <c r="L570"/>
      <c r="M570">
        <v>12.5</v>
      </c>
      <c r="N570">
        <v>12.5</v>
      </c>
      <c r="O570"/>
      <c r="P570"/>
      <c r="Q570"/>
      <c r="R570"/>
      <c r="S570" s="6">
        <v>12</v>
      </c>
      <c r="T570" s="6">
        <v>12</v>
      </c>
      <c r="U570" s="6" t="s">
        <v>382</v>
      </c>
      <c r="W570" s="6" t="s">
        <v>382</v>
      </c>
      <c r="AH570" t="s">
        <v>411</v>
      </c>
      <c r="AK570" s="6">
        <v>11.305999999999999</v>
      </c>
      <c r="AL570" s="6">
        <v>142.042</v>
      </c>
      <c r="AP570" s="6" t="s">
        <v>1690</v>
      </c>
      <c r="AR570" s="6">
        <v>142.042</v>
      </c>
      <c r="AS570" s="6">
        <v>11.305999999999999</v>
      </c>
      <c r="AU570"/>
      <c r="AV570"/>
      <c r="AW570"/>
      <c r="AX570"/>
      <c r="AY570"/>
      <c r="AZ570"/>
    </row>
    <row r="571" spans="1:52">
      <c r="A571" t="s">
        <v>664</v>
      </c>
      <c r="B571" t="s">
        <v>37</v>
      </c>
      <c r="C571" t="s">
        <v>1678</v>
      </c>
      <c r="D571" t="s">
        <v>1680</v>
      </c>
      <c r="E571" t="s">
        <v>1679</v>
      </c>
      <c r="F571" t="s">
        <v>1677</v>
      </c>
      <c r="G571"/>
      <c r="H571">
        <v>37.857154000000001</v>
      </c>
      <c r="I571">
        <v>-4.8040770000000004</v>
      </c>
      <c r="J571">
        <v>93</v>
      </c>
      <c r="K571" t="s">
        <v>1691</v>
      </c>
      <c r="L571" t="s">
        <v>761</v>
      </c>
      <c r="M571">
        <v>12.5</v>
      </c>
      <c r="N571">
        <v>12.5</v>
      </c>
      <c r="O571"/>
      <c r="P571"/>
      <c r="Q571"/>
      <c r="R571"/>
      <c r="S571" s="6">
        <v>12</v>
      </c>
      <c r="T571" s="6">
        <v>12</v>
      </c>
      <c r="U571" s="6" t="s">
        <v>382</v>
      </c>
      <c r="W571" s="6" t="s">
        <v>382</v>
      </c>
      <c r="AH571" t="s">
        <v>411</v>
      </c>
      <c r="AK571" s="6">
        <v>0.13900000000000001</v>
      </c>
      <c r="AL571" s="6">
        <v>16.027999999999999</v>
      </c>
      <c r="AP571" s="6" t="s">
        <v>1690</v>
      </c>
      <c r="AR571" s="6">
        <v>16.027999999999999</v>
      </c>
      <c r="AS571" s="6">
        <v>0.13900000000000001</v>
      </c>
      <c r="AU571" t="s">
        <v>1688</v>
      </c>
      <c r="AV571"/>
      <c r="AW571"/>
      <c r="AX571"/>
      <c r="AY571"/>
      <c r="AZ571"/>
    </row>
    <row r="572" spans="1:52">
      <c r="A572" t="s">
        <v>664</v>
      </c>
      <c r="B572" t="s">
        <v>37</v>
      </c>
      <c r="C572" t="s">
        <v>1678</v>
      </c>
      <c r="D572" t="s">
        <v>1680</v>
      </c>
      <c r="E572" t="s">
        <v>1679</v>
      </c>
      <c r="F572" t="s">
        <v>1677</v>
      </c>
      <c r="G572"/>
      <c r="H572">
        <v>37.857154000000001</v>
      </c>
      <c r="I572">
        <v>-4.8040770000000004</v>
      </c>
      <c r="J572">
        <v>93</v>
      </c>
      <c r="K572" t="s">
        <v>1691</v>
      </c>
      <c r="L572" t="s">
        <v>761</v>
      </c>
      <c r="M572">
        <v>12.5</v>
      </c>
      <c r="N572">
        <v>12.5</v>
      </c>
      <c r="O572"/>
      <c r="P572"/>
      <c r="Q572"/>
      <c r="R572"/>
      <c r="S572" s="6">
        <v>12</v>
      </c>
      <c r="T572" s="6">
        <v>12</v>
      </c>
      <c r="U572" s="6" t="s">
        <v>382</v>
      </c>
      <c r="W572" s="6" t="s">
        <v>382</v>
      </c>
      <c r="AH572" t="s">
        <v>411</v>
      </c>
      <c r="AK572" s="6">
        <v>25.59</v>
      </c>
      <c r="AL572" s="6">
        <v>50.985999999999997</v>
      </c>
      <c r="AP572" s="6" t="s">
        <v>1690</v>
      </c>
      <c r="AR572" s="6">
        <v>50.985999999999997</v>
      </c>
      <c r="AS572" s="6">
        <v>25.59</v>
      </c>
      <c r="AU572"/>
      <c r="AV572"/>
      <c r="AW572"/>
      <c r="AX572"/>
      <c r="AY572"/>
      <c r="AZ572"/>
    </row>
    <row r="573" spans="1:52">
      <c r="A573" t="s">
        <v>664</v>
      </c>
      <c r="B573" t="s">
        <v>37</v>
      </c>
      <c r="C573" t="s">
        <v>1678</v>
      </c>
      <c r="D573" t="s">
        <v>1680</v>
      </c>
      <c r="E573" t="s">
        <v>1679</v>
      </c>
      <c r="F573" t="s">
        <v>1677</v>
      </c>
      <c r="G573"/>
      <c r="H573">
        <v>37.857154000000001</v>
      </c>
      <c r="I573">
        <v>-4.8040770000000004</v>
      </c>
      <c r="J573">
        <v>93</v>
      </c>
      <c r="K573" t="s">
        <v>1691</v>
      </c>
      <c r="L573" t="s">
        <v>761</v>
      </c>
      <c r="M573">
        <v>12.5</v>
      </c>
      <c r="N573">
        <v>12.5</v>
      </c>
      <c r="O573"/>
      <c r="P573"/>
      <c r="Q573"/>
      <c r="R573"/>
      <c r="S573" s="6">
        <v>12</v>
      </c>
      <c r="T573" s="6">
        <v>12</v>
      </c>
      <c r="U573" s="6" t="s">
        <v>382</v>
      </c>
      <c r="W573" s="6" t="s">
        <v>382</v>
      </c>
      <c r="AH573" t="s">
        <v>411</v>
      </c>
      <c r="AK573" s="6">
        <v>32.860999999999997</v>
      </c>
      <c r="AL573" s="6">
        <v>79.173000000000002</v>
      </c>
      <c r="AP573" s="6" t="s">
        <v>1690</v>
      </c>
      <c r="AR573" s="6">
        <v>79.173000000000002</v>
      </c>
      <c r="AS573" s="6">
        <v>32.860999999999997</v>
      </c>
      <c r="AU573"/>
      <c r="AV573"/>
      <c r="AW573"/>
      <c r="AX573"/>
      <c r="AY573"/>
      <c r="AZ573"/>
    </row>
    <row r="574" spans="1:52">
      <c r="A574" t="s">
        <v>664</v>
      </c>
      <c r="B574" t="s">
        <v>37</v>
      </c>
      <c r="C574" t="s">
        <v>1678</v>
      </c>
      <c r="D574" t="s">
        <v>1680</v>
      </c>
      <c r="E574" t="s">
        <v>1679</v>
      </c>
      <c r="F574" t="s">
        <v>1677</v>
      </c>
      <c r="G574"/>
      <c r="H574">
        <v>37.857154000000001</v>
      </c>
      <c r="I574">
        <v>-4.8040770000000004</v>
      </c>
      <c r="J574">
        <v>93</v>
      </c>
      <c r="K574" t="s">
        <v>1691</v>
      </c>
      <c r="L574" t="s">
        <v>761</v>
      </c>
      <c r="M574">
        <v>12.5</v>
      </c>
      <c r="N574">
        <v>12.5</v>
      </c>
      <c r="O574"/>
      <c r="P574"/>
      <c r="Q574"/>
      <c r="R574"/>
      <c r="S574" s="6">
        <v>12</v>
      </c>
      <c r="T574" s="6">
        <v>12</v>
      </c>
      <c r="U574" s="6" t="s">
        <v>382</v>
      </c>
      <c r="W574" s="6" t="s">
        <v>382</v>
      </c>
      <c r="AH574" t="s">
        <v>411</v>
      </c>
      <c r="AK574" s="6">
        <v>48.703000000000003</v>
      </c>
      <c r="AL574" s="6">
        <v>100.03700000000001</v>
      </c>
      <c r="AP574" s="6" t="s">
        <v>1690</v>
      </c>
      <c r="AR574" s="6">
        <v>100.03700000000001</v>
      </c>
      <c r="AS574" s="6">
        <v>48.703000000000003</v>
      </c>
      <c r="AU574"/>
      <c r="AV574"/>
      <c r="AW574"/>
      <c r="AX574"/>
      <c r="AY574"/>
      <c r="AZ574"/>
    </row>
    <row r="575" spans="1:52">
      <c r="A575" t="s">
        <v>664</v>
      </c>
      <c r="B575" t="s">
        <v>37</v>
      </c>
      <c r="C575" t="s">
        <v>1678</v>
      </c>
      <c r="D575" t="s">
        <v>1680</v>
      </c>
      <c r="E575" t="s">
        <v>1679</v>
      </c>
      <c r="F575" t="s">
        <v>1677</v>
      </c>
      <c r="G575"/>
      <c r="H575">
        <v>37.857154000000001</v>
      </c>
      <c r="I575">
        <v>-4.8040770000000004</v>
      </c>
      <c r="J575">
        <v>93</v>
      </c>
      <c r="K575" t="s">
        <v>1691</v>
      </c>
      <c r="L575" t="s">
        <v>761</v>
      </c>
      <c r="M575">
        <v>12.5</v>
      </c>
      <c r="N575">
        <v>12.5</v>
      </c>
      <c r="O575"/>
      <c r="P575"/>
      <c r="Q575"/>
      <c r="R575"/>
      <c r="S575" s="6">
        <v>12</v>
      </c>
      <c r="T575" s="6">
        <v>12</v>
      </c>
      <c r="U575" s="6" t="s">
        <v>382</v>
      </c>
      <c r="W575" s="6" t="s">
        <v>382</v>
      </c>
      <c r="AH575" t="s">
        <v>411</v>
      </c>
      <c r="AK575" s="6">
        <v>75.841999999999999</v>
      </c>
      <c r="AL575" s="6">
        <v>113.99299999999999</v>
      </c>
      <c r="AP575" s="6" t="s">
        <v>1690</v>
      </c>
      <c r="AR575" s="6">
        <v>113.99299999999999</v>
      </c>
      <c r="AS575" s="6">
        <v>75.841999999999999</v>
      </c>
      <c r="AU575"/>
      <c r="AV575"/>
      <c r="AW575"/>
      <c r="AX575"/>
      <c r="AY575"/>
      <c r="AZ575"/>
    </row>
    <row r="576" spans="1:52">
      <c r="A576" t="s">
        <v>664</v>
      </c>
      <c r="B576" t="s">
        <v>37</v>
      </c>
      <c r="C576" t="s">
        <v>1678</v>
      </c>
      <c r="D576" t="s">
        <v>1680</v>
      </c>
      <c r="E576" t="s">
        <v>1679</v>
      </c>
      <c r="F576" t="s">
        <v>1677</v>
      </c>
      <c r="G576"/>
      <c r="H576">
        <v>37.857154000000001</v>
      </c>
      <c r="I576">
        <v>-4.8040770000000004</v>
      </c>
      <c r="J576">
        <v>93</v>
      </c>
      <c r="K576" t="s">
        <v>1691</v>
      </c>
      <c r="L576" t="s">
        <v>761</v>
      </c>
      <c r="M576">
        <v>12.5</v>
      </c>
      <c r="N576">
        <v>12.5</v>
      </c>
      <c r="O576"/>
      <c r="P576"/>
      <c r="Q576"/>
      <c r="R576"/>
      <c r="S576" s="6">
        <v>12</v>
      </c>
      <c r="T576" s="6">
        <v>12</v>
      </c>
      <c r="U576" s="6" t="s">
        <v>382</v>
      </c>
      <c r="W576" s="6" t="s">
        <v>382</v>
      </c>
      <c r="AH576" t="s">
        <v>411</v>
      </c>
      <c r="AK576" s="6">
        <v>57.662999999999997</v>
      </c>
      <c r="AL576" s="6">
        <v>127.81</v>
      </c>
      <c r="AP576" s="6" t="s">
        <v>1690</v>
      </c>
      <c r="AR576" s="6">
        <v>127.81</v>
      </c>
      <c r="AS576" s="6">
        <v>57.662999999999997</v>
      </c>
      <c r="AU576"/>
      <c r="AV576"/>
      <c r="AW576"/>
      <c r="AX576"/>
      <c r="AY576"/>
      <c r="AZ576"/>
    </row>
    <row r="577" spans="1:52">
      <c r="A577" t="s">
        <v>664</v>
      </c>
      <c r="B577" t="s">
        <v>37</v>
      </c>
      <c r="C577" t="s">
        <v>1678</v>
      </c>
      <c r="D577" t="s">
        <v>1680</v>
      </c>
      <c r="E577" t="s">
        <v>1679</v>
      </c>
      <c r="F577" t="s">
        <v>1677</v>
      </c>
      <c r="G577"/>
      <c r="H577">
        <v>37.857154000000001</v>
      </c>
      <c r="I577">
        <v>-4.8040770000000004</v>
      </c>
      <c r="J577">
        <v>93</v>
      </c>
      <c r="K577" t="s">
        <v>1691</v>
      </c>
      <c r="L577" t="s">
        <v>761</v>
      </c>
      <c r="M577">
        <v>12.5</v>
      </c>
      <c r="N577">
        <v>12.5</v>
      </c>
      <c r="O577"/>
      <c r="P577"/>
      <c r="Q577"/>
      <c r="R577"/>
      <c r="S577" s="6">
        <v>12</v>
      </c>
      <c r="T577" s="6">
        <v>12</v>
      </c>
      <c r="U577" s="6" t="s">
        <v>382</v>
      </c>
      <c r="W577" s="6" t="s">
        <v>382</v>
      </c>
      <c r="AH577" t="s">
        <v>411</v>
      </c>
      <c r="AK577" s="6">
        <v>45.326999999999998</v>
      </c>
      <c r="AL577" s="6">
        <v>142.042</v>
      </c>
      <c r="AP577" s="6" t="s">
        <v>1690</v>
      </c>
      <c r="AR577" s="6">
        <v>142.042</v>
      </c>
      <c r="AS577" s="6">
        <v>45.326999999999998</v>
      </c>
      <c r="AU577"/>
      <c r="AV577"/>
      <c r="AW577"/>
      <c r="AX577"/>
      <c r="AY577"/>
      <c r="AZ577"/>
    </row>
    <row r="578" spans="1:52">
      <c r="A578" t="s">
        <v>664</v>
      </c>
      <c r="B578" t="s">
        <v>37</v>
      </c>
      <c r="C578" t="s">
        <v>1678</v>
      </c>
      <c r="D578" t="s">
        <v>1680</v>
      </c>
      <c r="E578" t="s">
        <v>1679</v>
      </c>
      <c r="F578" t="s">
        <v>1677</v>
      </c>
      <c r="G578"/>
      <c r="H578">
        <v>37.857154000000001</v>
      </c>
      <c r="I578">
        <v>-4.8040770000000004</v>
      </c>
      <c r="J578">
        <v>93</v>
      </c>
      <c r="K578" t="s">
        <v>1692</v>
      </c>
      <c r="L578" t="s">
        <v>761</v>
      </c>
      <c r="M578">
        <v>12.5</v>
      </c>
      <c r="N578">
        <v>12.5</v>
      </c>
      <c r="O578"/>
      <c r="P578"/>
      <c r="Q578"/>
      <c r="R578"/>
      <c r="S578" s="6">
        <v>12</v>
      </c>
      <c r="T578" s="6">
        <v>12</v>
      </c>
      <c r="U578" s="6" t="s">
        <v>382</v>
      </c>
      <c r="W578" s="6" t="s">
        <v>382</v>
      </c>
      <c r="AH578" t="s">
        <v>411</v>
      </c>
      <c r="AK578" s="6">
        <v>0.13900000000000001</v>
      </c>
      <c r="AL578" s="6">
        <v>16.027999999999999</v>
      </c>
      <c r="AP578" s="6" t="s">
        <v>1690</v>
      </c>
      <c r="AR578" s="6">
        <v>16.027999999999999</v>
      </c>
      <c r="AS578" s="6">
        <v>0.13900000000000001</v>
      </c>
      <c r="AU578" t="s">
        <v>1689</v>
      </c>
      <c r="AV578"/>
      <c r="AW578"/>
      <c r="AX578"/>
      <c r="AY578"/>
      <c r="AZ578"/>
    </row>
    <row r="579" spans="1:52">
      <c r="A579" t="s">
        <v>664</v>
      </c>
      <c r="B579" t="s">
        <v>37</v>
      </c>
      <c r="C579" t="s">
        <v>1678</v>
      </c>
      <c r="D579" t="s">
        <v>1680</v>
      </c>
      <c r="E579" t="s">
        <v>1679</v>
      </c>
      <c r="F579" t="s">
        <v>1677</v>
      </c>
      <c r="G579"/>
      <c r="H579">
        <v>37.857154000000001</v>
      </c>
      <c r="I579">
        <v>-4.8040770000000004</v>
      </c>
      <c r="J579">
        <v>93</v>
      </c>
      <c r="K579" t="s">
        <v>1692</v>
      </c>
      <c r="L579" t="s">
        <v>761</v>
      </c>
      <c r="M579">
        <v>12.5</v>
      </c>
      <c r="N579">
        <v>12.5</v>
      </c>
      <c r="O579"/>
      <c r="P579"/>
      <c r="Q579"/>
      <c r="R579"/>
      <c r="S579" s="6">
        <v>12</v>
      </c>
      <c r="T579" s="6">
        <v>12</v>
      </c>
      <c r="U579" s="6" t="s">
        <v>382</v>
      </c>
      <c r="W579" s="6" t="s">
        <v>382</v>
      </c>
      <c r="AH579" t="s">
        <v>411</v>
      </c>
      <c r="AK579" s="6">
        <v>0.13900000000000001</v>
      </c>
      <c r="AL579" s="6">
        <v>51.124000000000002</v>
      </c>
      <c r="AP579" s="6" t="s">
        <v>1690</v>
      </c>
      <c r="AR579" s="6">
        <v>51.124000000000002</v>
      </c>
      <c r="AS579" s="6">
        <v>0.13900000000000001</v>
      </c>
      <c r="AU579"/>
      <c r="AV579"/>
      <c r="AW579"/>
      <c r="AX579"/>
      <c r="AY579"/>
      <c r="AZ579"/>
    </row>
    <row r="580" spans="1:52">
      <c r="A580" t="s">
        <v>664</v>
      </c>
      <c r="B580" t="s">
        <v>37</v>
      </c>
      <c r="C580" t="s">
        <v>1678</v>
      </c>
      <c r="D580" t="s">
        <v>1680</v>
      </c>
      <c r="E580" t="s">
        <v>1679</v>
      </c>
      <c r="F580" t="s">
        <v>1677</v>
      </c>
      <c r="G580"/>
      <c r="H580">
        <v>37.857154000000001</v>
      </c>
      <c r="I580">
        <v>-4.8040770000000004</v>
      </c>
      <c r="J580">
        <v>93</v>
      </c>
      <c r="K580" t="s">
        <v>1692</v>
      </c>
      <c r="L580" t="s">
        <v>761</v>
      </c>
      <c r="M580">
        <v>12.5</v>
      </c>
      <c r="N580">
        <v>12.5</v>
      </c>
      <c r="O580"/>
      <c r="P580"/>
      <c r="Q580"/>
      <c r="R580"/>
      <c r="S580" s="6">
        <v>12</v>
      </c>
      <c r="T580" s="6">
        <v>12</v>
      </c>
      <c r="U580" s="6" t="s">
        <v>382</v>
      </c>
      <c r="W580" s="6" t="s">
        <v>382</v>
      </c>
      <c r="AH580" t="s">
        <v>411</v>
      </c>
      <c r="AK580" s="6">
        <v>0.26900000000000002</v>
      </c>
      <c r="AL580" s="6">
        <v>79.034999999999997</v>
      </c>
      <c r="AP580" s="6" t="s">
        <v>1690</v>
      </c>
      <c r="AR580" s="6">
        <v>79.034999999999997</v>
      </c>
      <c r="AS580" s="6">
        <v>0.26900000000000002</v>
      </c>
      <c r="AU580"/>
      <c r="AV580"/>
      <c r="AW580"/>
      <c r="AX580"/>
      <c r="AY580"/>
      <c r="AZ580"/>
    </row>
    <row r="581" spans="1:52">
      <c r="A581" t="s">
        <v>664</v>
      </c>
      <c r="B581" t="s">
        <v>37</v>
      </c>
      <c r="C581" t="s">
        <v>1678</v>
      </c>
      <c r="D581" t="s">
        <v>1680</v>
      </c>
      <c r="E581" t="s">
        <v>1679</v>
      </c>
      <c r="F581" t="s">
        <v>1677</v>
      </c>
      <c r="G581"/>
      <c r="H581">
        <v>37.857154000000001</v>
      </c>
      <c r="I581">
        <v>-4.8040770000000004</v>
      </c>
      <c r="J581">
        <v>93</v>
      </c>
      <c r="K581" t="s">
        <v>1692</v>
      </c>
      <c r="L581" t="s">
        <v>761</v>
      </c>
      <c r="M581">
        <v>12.5</v>
      </c>
      <c r="N581">
        <v>12.5</v>
      </c>
      <c r="O581"/>
      <c r="P581"/>
      <c r="Q581"/>
      <c r="R581"/>
      <c r="S581" s="6">
        <v>12</v>
      </c>
      <c r="T581" s="6">
        <v>12</v>
      </c>
      <c r="U581" s="6" t="s">
        <v>382</v>
      </c>
      <c r="W581" s="6" t="s">
        <v>382</v>
      </c>
      <c r="AH581" t="s">
        <v>411</v>
      </c>
      <c r="AK581" s="6">
        <v>0.26900000000000002</v>
      </c>
      <c r="AL581" s="6">
        <v>99.899000000000001</v>
      </c>
      <c r="AP581" s="6" t="s">
        <v>1690</v>
      </c>
      <c r="AR581" s="6">
        <v>99.899000000000001</v>
      </c>
      <c r="AS581" s="6">
        <v>0.26900000000000002</v>
      </c>
      <c r="AU581"/>
      <c r="AV581"/>
      <c r="AW581"/>
      <c r="AX581"/>
      <c r="AY581"/>
      <c r="AZ581"/>
    </row>
    <row r="582" spans="1:52">
      <c r="A582" t="s">
        <v>664</v>
      </c>
      <c r="B582" t="s">
        <v>37</v>
      </c>
      <c r="C582" t="s">
        <v>1678</v>
      </c>
      <c r="D582" t="s">
        <v>1680</v>
      </c>
      <c r="E582" t="s">
        <v>1679</v>
      </c>
      <c r="F582" t="s">
        <v>1677</v>
      </c>
      <c r="G582"/>
      <c r="H582">
        <v>37.857154000000001</v>
      </c>
      <c r="I582">
        <v>-4.8040770000000004</v>
      </c>
      <c r="J582">
        <v>93</v>
      </c>
      <c r="K582" t="s">
        <v>1692</v>
      </c>
      <c r="L582" t="s">
        <v>761</v>
      </c>
      <c r="M582">
        <v>12.5</v>
      </c>
      <c r="N582">
        <v>12.5</v>
      </c>
      <c r="O582"/>
      <c r="P582"/>
      <c r="Q582"/>
      <c r="R582"/>
      <c r="S582" s="6">
        <v>12</v>
      </c>
      <c r="T582" s="6">
        <v>12</v>
      </c>
      <c r="U582" s="6" t="s">
        <v>382</v>
      </c>
      <c r="W582" s="6" t="s">
        <v>382</v>
      </c>
      <c r="AH582" t="s">
        <v>411</v>
      </c>
      <c r="AK582" s="6">
        <v>1.6970000000000001</v>
      </c>
      <c r="AL582" s="6">
        <v>113.99299999999999</v>
      </c>
      <c r="AP582" s="6" t="s">
        <v>1690</v>
      </c>
      <c r="AR582" s="6">
        <v>113.99299999999999</v>
      </c>
      <c r="AS582" s="6">
        <v>1.6970000000000001</v>
      </c>
      <c r="AU582"/>
      <c r="AV582"/>
      <c r="AW582"/>
      <c r="AX582"/>
      <c r="AY582"/>
      <c r="AZ582"/>
    </row>
    <row r="583" spans="1:52">
      <c r="A583" t="s">
        <v>664</v>
      </c>
      <c r="B583" t="s">
        <v>37</v>
      </c>
      <c r="C583" t="s">
        <v>1678</v>
      </c>
      <c r="D583" t="s">
        <v>1680</v>
      </c>
      <c r="E583" t="s">
        <v>1679</v>
      </c>
      <c r="F583" t="s">
        <v>1677</v>
      </c>
      <c r="G583"/>
      <c r="H583">
        <v>37.857154000000001</v>
      </c>
      <c r="I583">
        <v>-4.8040770000000004</v>
      </c>
      <c r="J583">
        <v>93</v>
      </c>
      <c r="K583" t="s">
        <v>1692</v>
      </c>
      <c r="L583" t="s">
        <v>761</v>
      </c>
      <c r="M583">
        <v>12.5</v>
      </c>
      <c r="N583">
        <v>12.5</v>
      </c>
      <c r="O583"/>
      <c r="P583"/>
      <c r="Q583"/>
      <c r="R583"/>
      <c r="S583" s="6">
        <v>12</v>
      </c>
      <c r="T583" s="6">
        <v>12</v>
      </c>
      <c r="U583" s="6" t="s">
        <v>382</v>
      </c>
      <c r="W583" s="6" t="s">
        <v>382</v>
      </c>
      <c r="AH583" t="s">
        <v>411</v>
      </c>
      <c r="AK583" s="6">
        <v>0.26900000000000002</v>
      </c>
      <c r="AL583" s="6">
        <v>127.81</v>
      </c>
      <c r="AP583" s="6" t="s">
        <v>1690</v>
      </c>
      <c r="AR583" s="6">
        <v>127.81</v>
      </c>
      <c r="AS583" s="6">
        <v>0.26900000000000002</v>
      </c>
      <c r="AU583"/>
      <c r="AV583"/>
      <c r="AW583"/>
      <c r="AX583"/>
      <c r="AY583"/>
      <c r="AZ583"/>
    </row>
    <row r="584" spans="1:52">
      <c r="A584" t="s">
        <v>664</v>
      </c>
      <c r="B584" t="s">
        <v>37</v>
      </c>
      <c r="C584" t="s">
        <v>1678</v>
      </c>
      <c r="D584" t="s">
        <v>1680</v>
      </c>
      <c r="E584" t="s">
        <v>1679</v>
      </c>
      <c r="F584" t="s">
        <v>1677</v>
      </c>
      <c r="G584"/>
      <c r="H584">
        <v>37.857154000000001</v>
      </c>
      <c r="I584">
        <v>-4.8040770000000004</v>
      </c>
      <c r="J584">
        <v>93</v>
      </c>
      <c r="K584" t="s">
        <v>1692</v>
      </c>
      <c r="L584" t="s">
        <v>761</v>
      </c>
      <c r="M584">
        <v>12.5</v>
      </c>
      <c r="N584">
        <v>12.5</v>
      </c>
      <c r="O584"/>
      <c r="P584"/>
      <c r="Q584"/>
      <c r="R584"/>
      <c r="S584" s="6">
        <v>12</v>
      </c>
      <c r="T584" s="6">
        <v>12</v>
      </c>
      <c r="U584" s="6" t="s">
        <v>382</v>
      </c>
      <c r="W584" s="6" t="s">
        <v>382</v>
      </c>
      <c r="AH584" t="s">
        <v>411</v>
      </c>
      <c r="AK584" s="6">
        <v>1.827</v>
      </c>
      <c r="AL584" s="6">
        <v>141.904</v>
      </c>
      <c r="AP584" s="6" t="s">
        <v>1690</v>
      </c>
      <c r="AR584" s="6">
        <v>141.904</v>
      </c>
      <c r="AS584" s="6">
        <v>1.827</v>
      </c>
      <c r="AU584"/>
      <c r="AV584"/>
      <c r="AW584"/>
      <c r="AX584"/>
      <c r="AY584"/>
      <c r="AZ584"/>
    </row>
    <row r="585" spans="1:52">
      <c r="A585" t="s">
        <v>664</v>
      </c>
      <c r="B585" t="s">
        <v>37</v>
      </c>
      <c r="C585" t="s">
        <v>1678</v>
      </c>
      <c r="D585" t="s">
        <v>1680</v>
      </c>
      <c r="E585" t="s">
        <v>1679</v>
      </c>
      <c r="F585" t="s">
        <v>1677</v>
      </c>
      <c r="G585"/>
      <c r="H585">
        <v>37.857154000000001</v>
      </c>
      <c r="I585">
        <v>-4.8040770000000004</v>
      </c>
      <c r="J585">
        <v>93</v>
      </c>
      <c r="K585" t="s">
        <v>1684</v>
      </c>
      <c r="L585"/>
      <c r="M585">
        <v>20</v>
      </c>
      <c r="N585">
        <v>20</v>
      </c>
      <c r="O585"/>
      <c r="P585"/>
      <c r="Q585"/>
      <c r="R585"/>
      <c r="S585" s="6">
        <v>12</v>
      </c>
      <c r="T585" s="6">
        <v>12</v>
      </c>
      <c r="U585" s="6" t="s">
        <v>382</v>
      </c>
      <c r="W585" s="6" t="s">
        <v>382</v>
      </c>
      <c r="AH585" t="s">
        <v>411</v>
      </c>
      <c r="AK585" s="6">
        <v>2.3E-2</v>
      </c>
      <c r="AL585" s="6">
        <v>15.654999999999999</v>
      </c>
      <c r="AM585"/>
      <c r="AN585"/>
      <c r="AO585"/>
      <c r="AP585" s="6" t="s">
        <v>1693</v>
      </c>
      <c r="AQ585"/>
      <c r="AR585" s="6">
        <v>15.654999999999999</v>
      </c>
      <c r="AS585" s="6">
        <v>2.3E-2</v>
      </c>
      <c r="AU585" t="s">
        <v>1685</v>
      </c>
      <c r="AV585"/>
      <c r="AW585"/>
      <c r="AX585"/>
      <c r="AY585"/>
      <c r="AZ585"/>
    </row>
    <row r="586" spans="1:52">
      <c r="A586" t="s">
        <v>664</v>
      </c>
      <c r="B586" t="s">
        <v>37</v>
      </c>
      <c r="C586" t="s">
        <v>1678</v>
      </c>
      <c r="D586" t="s">
        <v>1680</v>
      </c>
      <c r="E586" t="s">
        <v>1679</v>
      </c>
      <c r="F586" t="s">
        <v>1677</v>
      </c>
      <c r="G586"/>
      <c r="H586">
        <v>37.857154000000001</v>
      </c>
      <c r="I586">
        <v>-4.8040770000000004</v>
      </c>
      <c r="J586">
        <v>93</v>
      </c>
      <c r="K586" t="s">
        <v>1684</v>
      </c>
      <c r="L586"/>
      <c r="M586">
        <v>20</v>
      </c>
      <c r="N586">
        <v>20</v>
      </c>
      <c r="O586"/>
      <c r="P586"/>
      <c r="Q586"/>
      <c r="R586"/>
      <c r="S586" s="6">
        <v>12</v>
      </c>
      <c r="T586" s="6">
        <v>12</v>
      </c>
      <c r="U586" s="6" t="s">
        <v>382</v>
      </c>
      <c r="W586" s="6" t="s">
        <v>382</v>
      </c>
      <c r="AH586" t="s">
        <v>411</v>
      </c>
      <c r="AK586" s="6">
        <v>0.152</v>
      </c>
      <c r="AL586" s="6">
        <v>50.866999999999997</v>
      </c>
      <c r="AM586"/>
      <c r="AN586"/>
      <c r="AO586"/>
      <c r="AP586" s="6" t="s">
        <v>1693</v>
      </c>
      <c r="AQ586"/>
      <c r="AR586" s="6">
        <v>50.866999999999997</v>
      </c>
      <c r="AS586" s="6">
        <v>0.152</v>
      </c>
      <c r="AU586"/>
      <c r="AV586"/>
      <c r="AW586"/>
      <c r="AX586"/>
      <c r="AY586"/>
      <c r="AZ586"/>
    </row>
    <row r="587" spans="1:52">
      <c r="A587" t="s">
        <v>664</v>
      </c>
      <c r="B587" t="s">
        <v>37</v>
      </c>
      <c r="C587" t="s">
        <v>1678</v>
      </c>
      <c r="D587" t="s">
        <v>1680</v>
      </c>
      <c r="E587" t="s">
        <v>1679</v>
      </c>
      <c r="F587" t="s">
        <v>1677</v>
      </c>
      <c r="G587"/>
      <c r="H587">
        <v>37.857154000000001</v>
      </c>
      <c r="I587">
        <v>-4.8040770000000004</v>
      </c>
      <c r="J587">
        <v>93</v>
      </c>
      <c r="K587" t="s">
        <v>1684</v>
      </c>
      <c r="L587"/>
      <c r="M587">
        <v>20</v>
      </c>
      <c r="N587">
        <v>20</v>
      </c>
      <c r="O587"/>
      <c r="P587"/>
      <c r="Q587"/>
      <c r="R587"/>
      <c r="S587" s="6">
        <v>12</v>
      </c>
      <c r="T587" s="6">
        <v>12</v>
      </c>
      <c r="U587" s="6" t="s">
        <v>382</v>
      </c>
      <c r="W587" s="6" t="s">
        <v>382</v>
      </c>
      <c r="AH587" t="s">
        <v>411</v>
      </c>
      <c r="AK587" s="6">
        <v>0.152</v>
      </c>
      <c r="AL587" s="6">
        <v>79.123000000000005</v>
      </c>
      <c r="AM587"/>
      <c r="AN587"/>
      <c r="AO587"/>
      <c r="AP587" s="6" t="s">
        <v>1693</v>
      </c>
      <c r="AQ587"/>
      <c r="AR587" s="6">
        <v>79.123000000000005</v>
      </c>
      <c r="AS587" s="6">
        <v>0.152</v>
      </c>
      <c r="AU587"/>
      <c r="AV587"/>
      <c r="AW587"/>
      <c r="AX587"/>
      <c r="AY587"/>
      <c r="AZ587"/>
    </row>
    <row r="588" spans="1:52">
      <c r="A588" t="s">
        <v>664</v>
      </c>
      <c r="B588" t="s">
        <v>37</v>
      </c>
      <c r="C588" t="s">
        <v>1678</v>
      </c>
      <c r="D588" t="s">
        <v>1680</v>
      </c>
      <c r="E588" t="s">
        <v>1679</v>
      </c>
      <c r="F588" t="s">
        <v>1677</v>
      </c>
      <c r="G588"/>
      <c r="H588">
        <v>37.857154000000001</v>
      </c>
      <c r="I588">
        <v>-4.8040770000000004</v>
      </c>
      <c r="J588">
        <v>93</v>
      </c>
      <c r="K588" t="s">
        <v>1684</v>
      </c>
      <c r="L588"/>
      <c r="M588">
        <v>20</v>
      </c>
      <c r="N588">
        <v>20</v>
      </c>
      <c r="O588"/>
      <c r="P588"/>
      <c r="Q588"/>
      <c r="R588"/>
      <c r="S588" s="6">
        <v>12</v>
      </c>
      <c r="T588" s="6">
        <v>12</v>
      </c>
      <c r="U588" s="6" t="s">
        <v>382</v>
      </c>
      <c r="W588" s="6" t="s">
        <v>382</v>
      </c>
      <c r="AH588" t="s">
        <v>411</v>
      </c>
      <c r="AK588" s="6">
        <v>2.3E-2</v>
      </c>
      <c r="AL588" s="6">
        <v>99.99</v>
      </c>
      <c r="AM588"/>
      <c r="AN588"/>
      <c r="AO588"/>
      <c r="AP588" s="6" t="s">
        <v>1693</v>
      </c>
      <c r="AQ588"/>
      <c r="AR588" s="6">
        <v>99.99</v>
      </c>
      <c r="AS588" s="6">
        <v>2.3E-2</v>
      </c>
      <c r="AU588"/>
      <c r="AV588"/>
      <c r="AW588"/>
      <c r="AX588"/>
      <c r="AY588"/>
      <c r="AZ588"/>
    </row>
    <row r="589" spans="1:52">
      <c r="A589" t="s">
        <v>664</v>
      </c>
      <c r="B589" t="s">
        <v>37</v>
      </c>
      <c r="C589" t="s">
        <v>1678</v>
      </c>
      <c r="D589" t="s">
        <v>1680</v>
      </c>
      <c r="E589" t="s">
        <v>1679</v>
      </c>
      <c r="F589" t="s">
        <v>1677</v>
      </c>
      <c r="G589"/>
      <c r="H589">
        <v>37.857154000000001</v>
      </c>
      <c r="I589">
        <v>-4.8040770000000004</v>
      </c>
      <c r="J589">
        <v>93</v>
      </c>
      <c r="K589" t="s">
        <v>1684</v>
      </c>
      <c r="L589"/>
      <c r="M589">
        <v>20</v>
      </c>
      <c r="N589">
        <v>20</v>
      </c>
      <c r="O589"/>
      <c r="P589"/>
      <c r="Q589"/>
      <c r="R589"/>
      <c r="S589" s="6">
        <v>12</v>
      </c>
      <c r="T589" s="6">
        <v>12</v>
      </c>
      <c r="U589" s="6" t="s">
        <v>382</v>
      </c>
      <c r="W589" s="6" t="s">
        <v>382</v>
      </c>
      <c r="AH589" t="s">
        <v>411</v>
      </c>
      <c r="AK589" s="6">
        <v>1.3140000000000001</v>
      </c>
      <c r="AL589" s="6">
        <v>113.901</v>
      </c>
      <c r="AM589"/>
      <c r="AN589"/>
      <c r="AO589"/>
      <c r="AP589" s="6" t="s">
        <v>1693</v>
      </c>
      <c r="AQ589"/>
      <c r="AR589" s="6">
        <v>113.901</v>
      </c>
      <c r="AS589" s="6">
        <v>1.3140000000000001</v>
      </c>
      <c r="AU589"/>
      <c r="AV589"/>
      <c r="AW589"/>
      <c r="AX589"/>
      <c r="AY589"/>
      <c r="AZ589"/>
    </row>
    <row r="590" spans="1:52">
      <c r="A590" t="s">
        <v>664</v>
      </c>
      <c r="B590" t="s">
        <v>37</v>
      </c>
      <c r="C590" t="s">
        <v>1678</v>
      </c>
      <c r="D590" t="s">
        <v>1680</v>
      </c>
      <c r="E590" t="s">
        <v>1679</v>
      </c>
      <c r="F590" t="s">
        <v>1677</v>
      </c>
      <c r="G590"/>
      <c r="H590">
        <v>37.857154000000001</v>
      </c>
      <c r="I590">
        <v>-4.8040770000000004</v>
      </c>
      <c r="J590">
        <v>93</v>
      </c>
      <c r="K590" t="s">
        <v>1684</v>
      </c>
      <c r="L590"/>
      <c r="M590">
        <v>20</v>
      </c>
      <c r="N590">
        <v>20</v>
      </c>
      <c r="O590"/>
      <c r="P590"/>
      <c r="Q590"/>
      <c r="R590"/>
      <c r="S590" s="6">
        <v>12</v>
      </c>
      <c r="T590" s="6">
        <v>12</v>
      </c>
      <c r="U590" s="6" t="s">
        <v>382</v>
      </c>
      <c r="W590" s="6" t="s">
        <v>382</v>
      </c>
      <c r="AH590" t="s">
        <v>411</v>
      </c>
      <c r="AK590" s="6">
        <v>0.152</v>
      </c>
      <c r="AL590" s="6">
        <v>127.956</v>
      </c>
      <c r="AM590"/>
      <c r="AN590"/>
      <c r="AO590"/>
      <c r="AP590" s="6" t="s">
        <v>1693</v>
      </c>
      <c r="AQ590"/>
      <c r="AR590" s="6">
        <v>127.956</v>
      </c>
      <c r="AS590" s="6">
        <v>0.152</v>
      </c>
      <c r="AU590"/>
      <c r="AV590"/>
      <c r="AW590"/>
      <c r="AX590"/>
      <c r="AY590"/>
      <c r="AZ590"/>
    </row>
    <row r="591" spans="1:52">
      <c r="A591" t="s">
        <v>664</v>
      </c>
      <c r="B591" t="s">
        <v>37</v>
      </c>
      <c r="C591" t="s">
        <v>1678</v>
      </c>
      <c r="D591" t="s">
        <v>1680</v>
      </c>
      <c r="E591" t="s">
        <v>1679</v>
      </c>
      <c r="F591" t="s">
        <v>1677</v>
      </c>
      <c r="G591"/>
      <c r="H591">
        <v>37.857154000000001</v>
      </c>
      <c r="I591">
        <v>-4.8040770000000004</v>
      </c>
      <c r="J591">
        <v>93</v>
      </c>
      <c r="K591" t="s">
        <v>1684</v>
      </c>
      <c r="L591"/>
      <c r="M591">
        <v>20</v>
      </c>
      <c r="N591">
        <v>20</v>
      </c>
      <c r="O591"/>
      <c r="P591"/>
      <c r="Q591"/>
      <c r="R591"/>
      <c r="S591" s="6">
        <v>12</v>
      </c>
      <c r="T591" s="6">
        <v>12</v>
      </c>
      <c r="U591" s="6" t="s">
        <v>382</v>
      </c>
      <c r="W591" s="6" t="s">
        <v>382</v>
      </c>
      <c r="AH591" t="s">
        <v>411</v>
      </c>
      <c r="AK591" s="6">
        <v>2.3E-2</v>
      </c>
      <c r="AL591" s="6">
        <v>142.012</v>
      </c>
      <c r="AM591"/>
      <c r="AN591"/>
      <c r="AO591"/>
      <c r="AP591" s="6" t="s">
        <v>1693</v>
      </c>
      <c r="AQ591"/>
      <c r="AR591" s="6">
        <v>142.012</v>
      </c>
      <c r="AS591" s="6">
        <v>2.3E-2</v>
      </c>
      <c r="AU591"/>
      <c r="AV591"/>
      <c r="AW591"/>
      <c r="AX591"/>
      <c r="AY591"/>
      <c r="AZ591"/>
    </row>
    <row r="592" spans="1:52">
      <c r="A592" t="s">
        <v>664</v>
      </c>
      <c r="B592" t="s">
        <v>37</v>
      </c>
      <c r="C592" t="s">
        <v>1678</v>
      </c>
      <c r="D592" t="s">
        <v>1680</v>
      </c>
      <c r="E592" t="s">
        <v>1679</v>
      </c>
      <c r="F592" t="s">
        <v>1677</v>
      </c>
      <c r="G592"/>
      <c r="H592">
        <v>37.857154000000001</v>
      </c>
      <c r="I592">
        <v>-4.8040770000000004</v>
      </c>
      <c r="J592">
        <v>93</v>
      </c>
      <c r="K592" t="s">
        <v>1686</v>
      </c>
      <c r="L592"/>
      <c r="M592">
        <v>20</v>
      </c>
      <c r="N592">
        <v>20</v>
      </c>
      <c r="O592"/>
      <c r="P592"/>
      <c r="Q592"/>
      <c r="R592"/>
      <c r="S592" s="6">
        <v>12</v>
      </c>
      <c r="T592" s="6">
        <v>12</v>
      </c>
      <c r="U592" s="6" t="s">
        <v>382</v>
      </c>
      <c r="W592" s="6" t="s">
        <v>382</v>
      </c>
      <c r="AH592" t="s">
        <v>411</v>
      </c>
      <c r="AK592" s="6">
        <v>0.28100000000000003</v>
      </c>
      <c r="AL592" s="6">
        <v>15.8</v>
      </c>
      <c r="AM592"/>
      <c r="AN592"/>
      <c r="AO592"/>
      <c r="AP592" s="6" t="s">
        <v>1693</v>
      </c>
      <c r="AQ592"/>
      <c r="AR592" s="6">
        <v>15.8</v>
      </c>
      <c r="AS592" s="6">
        <v>0.28100000000000003</v>
      </c>
      <c r="AU592" t="s">
        <v>1687</v>
      </c>
      <c r="AV592"/>
      <c r="AW592"/>
      <c r="AX592"/>
      <c r="AY592"/>
      <c r="AZ592"/>
    </row>
    <row r="593" spans="1:52">
      <c r="A593" t="s">
        <v>664</v>
      </c>
      <c r="B593" t="s">
        <v>37</v>
      </c>
      <c r="C593" t="s">
        <v>1678</v>
      </c>
      <c r="D593" t="s">
        <v>1680</v>
      </c>
      <c r="E593" t="s">
        <v>1679</v>
      </c>
      <c r="F593" t="s">
        <v>1677</v>
      </c>
      <c r="G593"/>
      <c r="H593">
        <v>37.857154000000001</v>
      </c>
      <c r="I593">
        <v>-4.8040770000000004</v>
      </c>
      <c r="J593">
        <v>93</v>
      </c>
      <c r="K593" t="s">
        <v>1686</v>
      </c>
      <c r="L593"/>
      <c r="M593">
        <v>20</v>
      </c>
      <c r="N593">
        <v>20</v>
      </c>
      <c r="O593"/>
      <c r="P593"/>
      <c r="Q593"/>
      <c r="R593"/>
      <c r="S593" s="6">
        <v>12</v>
      </c>
      <c r="T593" s="6">
        <v>12</v>
      </c>
      <c r="U593" s="6" t="s">
        <v>382</v>
      </c>
      <c r="W593" s="6" t="s">
        <v>382</v>
      </c>
      <c r="AH593" t="s">
        <v>411</v>
      </c>
      <c r="AK593" s="6">
        <v>0.28100000000000003</v>
      </c>
      <c r="AL593" s="6">
        <v>51.012</v>
      </c>
      <c r="AM593"/>
      <c r="AN593"/>
      <c r="AO593"/>
      <c r="AP593" s="6" t="s">
        <v>1693</v>
      </c>
      <c r="AQ593"/>
      <c r="AR593" s="6">
        <v>51.012</v>
      </c>
      <c r="AS593" s="6">
        <v>0.28100000000000003</v>
      </c>
      <c r="AU593"/>
      <c r="AV593"/>
      <c r="AW593"/>
      <c r="AX593"/>
      <c r="AY593"/>
      <c r="AZ593"/>
    </row>
    <row r="594" spans="1:52">
      <c r="A594" t="s">
        <v>664</v>
      </c>
      <c r="B594" t="s">
        <v>37</v>
      </c>
      <c r="C594" t="s">
        <v>1678</v>
      </c>
      <c r="D594" t="s">
        <v>1680</v>
      </c>
      <c r="E594" t="s">
        <v>1679</v>
      </c>
      <c r="F594" t="s">
        <v>1677</v>
      </c>
      <c r="G594"/>
      <c r="H594">
        <v>37.857154000000001</v>
      </c>
      <c r="I594">
        <v>-4.8040770000000004</v>
      </c>
      <c r="J594">
        <v>93</v>
      </c>
      <c r="K594" t="s">
        <v>1686</v>
      </c>
      <c r="L594"/>
      <c r="M594">
        <v>20</v>
      </c>
      <c r="N594">
        <v>20</v>
      </c>
      <c r="O594"/>
      <c r="P594"/>
      <c r="Q594"/>
      <c r="R594"/>
      <c r="S594" s="6">
        <v>12</v>
      </c>
      <c r="T594" s="6">
        <v>12</v>
      </c>
      <c r="U594" s="6" t="s">
        <v>382</v>
      </c>
      <c r="W594" s="6" t="s">
        <v>382</v>
      </c>
      <c r="AH594" t="s">
        <v>411</v>
      </c>
      <c r="AK594" s="6">
        <v>2.8620000000000001</v>
      </c>
      <c r="AL594" s="6">
        <v>79.268000000000001</v>
      </c>
      <c r="AM594"/>
      <c r="AN594"/>
      <c r="AO594"/>
      <c r="AP594" s="6" t="s">
        <v>1693</v>
      </c>
      <c r="AQ594"/>
      <c r="AR594" s="6">
        <v>79.268000000000001</v>
      </c>
      <c r="AS594" s="6">
        <v>2.8620000000000001</v>
      </c>
      <c r="AU594"/>
      <c r="AV594"/>
      <c r="AW594"/>
      <c r="AX594"/>
      <c r="AY594"/>
      <c r="AZ594"/>
    </row>
    <row r="595" spans="1:52">
      <c r="A595" t="s">
        <v>664</v>
      </c>
      <c r="B595" t="s">
        <v>37</v>
      </c>
      <c r="C595" t="s">
        <v>1678</v>
      </c>
      <c r="D595" t="s">
        <v>1680</v>
      </c>
      <c r="E595" t="s">
        <v>1679</v>
      </c>
      <c r="F595" t="s">
        <v>1677</v>
      </c>
      <c r="G595"/>
      <c r="H595">
        <v>37.857154000000001</v>
      </c>
      <c r="I595">
        <v>-4.8040770000000004</v>
      </c>
      <c r="J595">
        <v>93</v>
      </c>
      <c r="K595" t="s">
        <v>1686</v>
      </c>
      <c r="L595"/>
      <c r="M595">
        <v>20</v>
      </c>
      <c r="N595">
        <v>20</v>
      </c>
      <c r="O595"/>
      <c r="P595"/>
      <c r="Q595"/>
      <c r="R595"/>
      <c r="S595" s="6">
        <v>12</v>
      </c>
      <c r="T595" s="6">
        <v>12</v>
      </c>
      <c r="U595" s="6" t="s">
        <v>382</v>
      </c>
      <c r="W595" s="6" t="s">
        <v>382</v>
      </c>
      <c r="AH595" t="s">
        <v>411</v>
      </c>
      <c r="AK595" s="6">
        <v>4.282</v>
      </c>
      <c r="AL595" s="6">
        <v>99.99</v>
      </c>
      <c r="AM595"/>
      <c r="AN595"/>
      <c r="AO595"/>
      <c r="AP595" s="6" t="s">
        <v>1693</v>
      </c>
      <c r="AQ595"/>
      <c r="AR595" s="6">
        <v>99.99</v>
      </c>
      <c r="AS595" s="6">
        <v>4.282</v>
      </c>
      <c r="AU595"/>
      <c r="AV595"/>
      <c r="AW595"/>
      <c r="AX595"/>
      <c r="AY595"/>
      <c r="AZ595"/>
    </row>
    <row r="596" spans="1:52">
      <c r="A596" t="s">
        <v>664</v>
      </c>
      <c r="B596" t="s">
        <v>37</v>
      </c>
      <c r="C596" t="s">
        <v>1678</v>
      </c>
      <c r="D596" t="s">
        <v>1680</v>
      </c>
      <c r="E596" t="s">
        <v>1679</v>
      </c>
      <c r="F596" t="s">
        <v>1677</v>
      </c>
      <c r="G596"/>
      <c r="H596">
        <v>37.857154000000001</v>
      </c>
      <c r="I596">
        <v>-4.8040770000000004</v>
      </c>
      <c r="J596">
        <v>93</v>
      </c>
      <c r="K596" t="s">
        <v>1686</v>
      </c>
      <c r="L596"/>
      <c r="M596">
        <v>20</v>
      </c>
      <c r="N596">
        <v>20</v>
      </c>
      <c r="O596"/>
      <c r="P596"/>
      <c r="Q596"/>
      <c r="R596"/>
      <c r="S596" s="6">
        <v>12</v>
      </c>
      <c r="T596" s="6">
        <v>12</v>
      </c>
      <c r="U596" s="6" t="s">
        <v>382</v>
      </c>
      <c r="W596" s="6" t="s">
        <v>382</v>
      </c>
      <c r="AH596" t="s">
        <v>411</v>
      </c>
      <c r="AK596" s="6">
        <v>54.225000000000001</v>
      </c>
      <c r="AL596" s="6">
        <v>114.33499999999999</v>
      </c>
      <c r="AM596"/>
      <c r="AN596"/>
      <c r="AO596"/>
      <c r="AP596" s="6" t="s">
        <v>1693</v>
      </c>
      <c r="AQ596"/>
      <c r="AR596" s="6">
        <v>114.33499999999999</v>
      </c>
      <c r="AS596" s="6">
        <v>54.225000000000001</v>
      </c>
      <c r="AU596"/>
      <c r="AV596"/>
      <c r="AW596"/>
      <c r="AX596"/>
      <c r="AY596"/>
      <c r="AZ596"/>
    </row>
    <row r="597" spans="1:52">
      <c r="A597" t="s">
        <v>664</v>
      </c>
      <c r="B597" t="s">
        <v>37</v>
      </c>
      <c r="C597" t="s">
        <v>1678</v>
      </c>
      <c r="D597" t="s">
        <v>1680</v>
      </c>
      <c r="E597" t="s">
        <v>1679</v>
      </c>
      <c r="F597" t="s">
        <v>1677</v>
      </c>
      <c r="G597"/>
      <c r="H597">
        <v>37.857154000000001</v>
      </c>
      <c r="I597">
        <v>-4.8040770000000004</v>
      </c>
      <c r="J597">
        <v>93</v>
      </c>
      <c r="K597" t="s">
        <v>1686</v>
      </c>
      <c r="L597"/>
      <c r="M597">
        <v>20</v>
      </c>
      <c r="N597">
        <v>20</v>
      </c>
      <c r="O597"/>
      <c r="P597"/>
      <c r="Q597"/>
      <c r="R597"/>
      <c r="S597" s="6">
        <v>12</v>
      </c>
      <c r="T597" s="6">
        <v>12</v>
      </c>
      <c r="U597" s="6" t="s">
        <v>382</v>
      </c>
      <c r="W597" s="6" t="s">
        <v>382</v>
      </c>
      <c r="AH597" t="s">
        <v>411</v>
      </c>
      <c r="AK597" s="6">
        <v>65.453000000000003</v>
      </c>
      <c r="AL597" s="6">
        <v>128.24600000000001</v>
      </c>
      <c r="AM597"/>
      <c r="AN597"/>
      <c r="AO597"/>
      <c r="AP597" s="6" t="s">
        <v>1693</v>
      </c>
      <c r="AQ597"/>
      <c r="AR597" s="6">
        <v>128.24600000000001</v>
      </c>
      <c r="AS597" s="6">
        <v>65.453000000000003</v>
      </c>
      <c r="AU597"/>
      <c r="AV597"/>
      <c r="AW597"/>
      <c r="AX597"/>
      <c r="AY597"/>
      <c r="AZ597"/>
    </row>
    <row r="598" spans="1:52">
      <c r="A598" t="s">
        <v>664</v>
      </c>
      <c r="B598" t="s">
        <v>37</v>
      </c>
      <c r="C598" t="s">
        <v>1678</v>
      </c>
      <c r="D598" t="s">
        <v>1680</v>
      </c>
      <c r="E598" t="s">
        <v>1679</v>
      </c>
      <c r="F598" t="s">
        <v>1677</v>
      </c>
      <c r="G598"/>
      <c r="H598">
        <v>37.857154000000001</v>
      </c>
      <c r="I598">
        <v>-4.8040770000000004</v>
      </c>
      <c r="J598">
        <v>93</v>
      </c>
      <c r="K598" t="s">
        <v>1686</v>
      </c>
      <c r="L598"/>
      <c r="M598">
        <v>20</v>
      </c>
      <c r="N598">
        <v>20</v>
      </c>
      <c r="O598"/>
      <c r="P598"/>
      <c r="Q598"/>
      <c r="R598"/>
      <c r="S598" s="6">
        <v>12</v>
      </c>
      <c r="T598" s="6">
        <v>12</v>
      </c>
      <c r="U598" s="6" t="s">
        <v>382</v>
      </c>
      <c r="W598" s="6" t="s">
        <v>382</v>
      </c>
      <c r="AH598" t="s">
        <v>411</v>
      </c>
      <c r="AK598" s="6">
        <v>69.066000000000003</v>
      </c>
      <c r="AL598" s="6">
        <v>142.15700000000001</v>
      </c>
      <c r="AM598"/>
      <c r="AN598"/>
      <c r="AO598"/>
      <c r="AP598" s="6" t="s">
        <v>1693</v>
      </c>
      <c r="AQ598"/>
      <c r="AR598" s="6">
        <v>142.15700000000001</v>
      </c>
      <c r="AS598" s="6">
        <v>69.066000000000003</v>
      </c>
      <c r="AU598"/>
      <c r="AV598"/>
      <c r="AW598"/>
      <c r="AX598"/>
      <c r="AY598"/>
      <c r="AZ598"/>
    </row>
    <row r="599" spans="1:52">
      <c r="A599" t="s">
        <v>664</v>
      </c>
      <c r="B599" t="s">
        <v>37</v>
      </c>
      <c r="C599" t="s">
        <v>1678</v>
      </c>
      <c r="D599" t="s">
        <v>1680</v>
      </c>
      <c r="E599" t="s">
        <v>1679</v>
      </c>
      <c r="F599" t="s">
        <v>1677</v>
      </c>
      <c r="G599"/>
      <c r="H599">
        <v>37.857154000000001</v>
      </c>
      <c r="I599">
        <v>-4.8040770000000004</v>
      </c>
      <c r="J599">
        <v>93</v>
      </c>
      <c r="K599" t="s">
        <v>1684</v>
      </c>
      <c r="L599" t="s">
        <v>761</v>
      </c>
      <c r="M599">
        <v>20</v>
      </c>
      <c r="N599">
        <v>20</v>
      </c>
      <c r="O599"/>
      <c r="P599"/>
      <c r="Q599"/>
      <c r="R599"/>
      <c r="S599" s="6">
        <v>12</v>
      </c>
      <c r="T599" s="6">
        <v>12</v>
      </c>
      <c r="U599" s="6" t="s">
        <v>382</v>
      </c>
      <c r="W599" s="6" t="s">
        <v>382</v>
      </c>
      <c r="AH599" t="s">
        <v>411</v>
      </c>
      <c r="AK599" s="6">
        <v>8.7989999999999995</v>
      </c>
      <c r="AL599" s="6">
        <v>15.945</v>
      </c>
      <c r="AM599"/>
      <c r="AN599"/>
      <c r="AO599"/>
      <c r="AP599" s="6" t="s">
        <v>1693</v>
      </c>
      <c r="AQ599"/>
      <c r="AR599" s="6">
        <v>15.945</v>
      </c>
      <c r="AS599" s="6">
        <v>8.7989999999999995</v>
      </c>
      <c r="AU599" t="s">
        <v>1688</v>
      </c>
      <c r="AV599"/>
      <c r="AW599"/>
      <c r="AX599"/>
      <c r="AY599"/>
      <c r="AZ599"/>
    </row>
    <row r="600" spans="1:52">
      <c r="A600" t="s">
        <v>664</v>
      </c>
      <c r="B600" t="s">
        <v>37</v>
      </c>
      <c r="C600" t="s">
        <v>1678</v>
      </c>
      <c r="D600" t="s">
        <v>1680</v>
      </c>
      <c r="E600" t="s">
        <v>1679</v>
      </c>
      <c r="F600" t="s">
        <v>1677</v>
      </c>
      <c r="G600"/>
      <c r="H600">
        <v>37.857154000000001</v>
      </c>
      <c r="I600">
        <v>-4.8040770000000004</v>
      </c>
      <c r="J600">
        <v>93</v>
      </c>
      <c r="K600" t="s">
        <v>1684</v>
      </c>
      <c r="L600" t="s">
        <v>761</v>
      </c>
      <c r="M600">
        <v>20</v>
      </c>
      <c r="N600">
        <v>20</v>
      </c>
      <c r="O600"/>
      <c r="P600"/>
      <c r="Q600"/>
      <c r="R600"/>
      <c r="S600" s="6">
        <v>12</v>
      </c>
      <c r="T600" s="6">
        <v>12</v>
      </c>
      <c r="U600" s="6" t="s">
        <v>382</v>
      </c>
      <c r="W600" s="6" t="s">
        <v>382</v>
      </c>
      <c r="AH600" t="s">
        <v>411</v>
      </c>
      <c r="AK600" s="6">
        <v>37.319000000000003</v>
      </c>
      <c r="AL600" s="6">
        <v>51.012</v>
      </c>
      <c r="AM600"/>
      <c r="AN600"/>
      <c r="AO600"/>
      <c r="AP600" s="6" t="s">
        <v>1693</v>
      </c>
      <c r="AQ600"/>
      <c r="AR600" s="6">
        <v>51.012</v>
      </c>
      <c r="AS600" s="6">
        <v>37.319000000000003</v>
      </c>
      <c r="AU600"/>
      <c r="AV600"/>
      <c r="AW600"/>
      <c r="AX600"/>
      <c r="AY600"/>
      <c r="AZ600"/>
    </row>
    <row r="601" spans="1:52">
      <c r="A601" t="s">
        <v>664</v>
      </c>
      <c r="B601" t="s">
        <v>37</v>
      </c>
      <c r="C601" t="s">
        <v>1678</v>
      </c>
      <c r="D601" t="s">
        <v>1680</v>
      </c>
      <c r="E601" t="s">
        <v>1679</v>
      </c>
      <c r="F601" t="s">
        <v>1677</v>
      </c>
      <c r="G601"/>
      <c r="H601">
        <v>37.857154000000001</v>
      </c>
      <c r="I601">
        <v>-4.8040770000000004</v>
      </c>
      <c r="J601">
        <v>93</v>
      </c>
      <c r="K601" t="s">
        <v>1684</v>
      </c>
      <c r="L601" t="s">
        <v>761</v>
      </c>
      <c r="M601">
        <v>20</v>
      </c>
      <c r="N601">
        <v>20</v>
      </c>
      <c r="O601"/>
      <c r="P601"/>
      <c r="Q601"/>
      <c r="R601"/>
      <c r="S601" s="6">
        <v>12</v>
      </c>
      <c r="T601" s="6">
        <v>12</v>
      </c>
      <c r="U601" s="6" t="s">
        <v>382</v>
      </c>
      <c r="W601" s="6" t="s">
        <v>382</v>
      </c>
      <c r="AH601" t="s">
        <v>411</v>
      </c>
      <c r="AK601" s="6">
        <v>36.415999999999997</v>
      </c>
      <c r="AL601" s="6">
        <v>79.123000000000005</v>
      </c>
      <c r="AM601"/>
      <c r="AN601"/>
      <c r="AO601"/>
      <c r="AP601" s="6" t="s">
        <v>1693</v>
      </c>
      <c r="AQ601"/>
      <c r="AR601" s="6">
        <v>79.123000000000005</v>
      </c>
      <c r="AS601" s="6">
        <v>36.415999999999997</v>
      </c>
      <c r="AU601"/>
      <c r="AV601"/>
      <c r="AW601"/>
      <c r="AX601"/>
      <c r="AY601"/>
      <c r="AZ601"/>
    </row>
    <row r="602" spans="1:52">
      <c r="A602" t="s">
        <v>664</v>
      </c>
      <c r="B602" t="s">
        <v>37</v>
      </c>
      <c r="C602" t="s">
        <v>1678</v>
      </c>
      <c r="D602" t="s">
        <v>1680</v>
      </c>
      <c r="E602" t="s">
        <v>1679</v>
      </c>
      <c r="F602" t="s">
        <v>1677</v>
      </c>
      <c r="G602"/>
      <c r="H602">
        <v>37.857154000000001</v>
      </c>
      <c r="I602">
        <v>-4.8040770000000004</v>
      </c>
      <c r="J602">
        <v>93</v>
      </c>
      <c r="K602" t="s">
        <v>1684</v>
      </c>
      <c r="L602" t="s">
        <v>761</v>
      </c>
      <c r="M602">
        <v>20</v>
      </c>
      <c r="N602">
        <v>20</v>
      </c>
      <c r="O602"/>
      <c r="P602"/>
      <c r="Q602"/>
      <c r="R602"/>
      <c r="S602" s="6">
        <v>12</v>
      </c>
      <c r="T602" s="6">
        <v>12</v>
      </c>
      <c r="U602" s="6" t="s">
        <v>382</v>
      </c>
      <c r="W602" s="6" t="s">
        <v>382</v>
      </c>
      <c r="AH602" t="s">
        <v>411</v>
      </c>
      <c r="AK602" s="6">
        <v>39.9</v>
      </c>
      <c r="AL602" s="6">
        <v>99.99</v>
      </c>
      <c r="AM602"/>
      <c r="AN602"/>
      <c r="AO602"/>
      <c r="AP602" s="6" t="s">
        <v>1693</v>
      </c>
      <c r="AQ602"/>
      <c r="AR602" s="6">
        <v>99.99</v>
      </c>
      <c r="AS602" s="6">
        <v>39.9</v>
      </c>
      <c r="AU602"/>
      <c r="AV602"/>
      <c r="AW602"/>
      <c r="AX602"/>
      <c r="AY602"/>
      <c r="AZ602"/>
    </row>
    <row r="603" spans="1:52">
      <c r="A603" t="s">
        <v>664</v>
      </c>
      <c r="B603" t="s">
        <v>37</v>
      </c>
      <c r="C603" t="s">
        <v>1678</v>
      </c>
      <c r="D603" t="s">
        <v>1680</v>
      </c>
      <c r="E603" t="s">
        <v>1679</v>
      </c>
      <c r="F603" t="s">
        <v>1677</v>
      </c>
      <c r="G603"/>
      <c r="H603">
        <v>37.857154000000001</v>
      </c>
      <c r="I603">
        <v>-4.8040770000000004</v>
      </c>
      <c r="J603">
        <v>93</v>
      </c>
      <c r="K603" t="s">
        <v>1684</v>
      </c>
      <c r="L603" t="s">
        <v>761</v>
      </c>
      <c r="M603">
        <v>20</v>
      </c>
      <c r="N603">
        <v>20</v>
      </c>
      <c r="O603"/>
      <c r="P603"/>
      <c r="Q603"/>
      <c r="R603"/>
      <c r="S603" s="6">
        <v>12</v>
      </c>
      <c r="T603" s="6">
        <v>12</v>
      </c>
      <c r="U603" s="6" t="s">
        <v>382</v>
      </c>
      <c r="W603" s="6" t="s">
        <v>382</v>
      </c>
      <c r="AH603" t="s">
        <v>411</v>
      </c>
      <c r="AK603" s="6">
        <v>47.902000000000001</v>
      </c>
      <c r="AL603" s="6">
        <v>114.33499999999999</v>
      </c>
      <c r="AM603"/>
      <c r="AN603"/>
      <c r="AO603"/>
      <c r="AP603" s="6" t="s">
        <v>1693</v>
      </c>
      <c r="AQ603"/>
      <c r="AR603" s="6">
        <v>114.33499999999999</v>
      </c>
      <c r="AS603" s="6">
        <v>47.902000000000001</v>
      </c>
      <c r="AU603"/>
      <c r="AV603"/>
      <c r="AW603"/>
      <c r="AX603"/>
      <c r="AY603"/>
      <c r="AZ603"/>
    </row>
    <row r="604" spans="1:52">
      <c r="A604" t="s">
        <v>664</v>
      </c>
      <c r="B604" t="s">
        <v>37</v>
      </c>
      <c r="C604" t="s">
        <v>1678</v>
      </c>
      <c r="D604" t="s">
        <v>1680</v>
      </c>
      <c r="E604" t="s">
        <v>1679</v>
      </c>
      <c r="F604" t="s">
        <v>1677</v>
      </c>
      <c r="G604"/>
      <c r="H604">
        <v>37.857154000000001</v>
      </c>
      <c r="I604">
        <v>-4.8040770000000004</v>
      </c>
      <c r="J604">
        <v>93</v>
      </c>
      <c r="K604" t="s">
        <v>1684</v>
      </c>
      <c r="L604" t="s">
        <v>761</v>
      </c>
      <c r="M604">
        <v>20</v>
      </c>
      <c r="N604">
        <v>20</v>
      </c>
      <c r="O604"/>
      <c r="P604"/>
      <c r="Q604"/>
      <c r="R604"/>
      <c r="S604" s="6">
        <v>12</v>
      </c>
      <c r="T604" s="6">
        <v>12</v>
      </c>
      <c r="U604" s="6" t="s">
        <v>382</v>
      </c>
      <c r="W604" s="6" t="s">
        <v>382</v>
      </c>
      <c r="AH604" t="s">
        <v>411</v>
      </c>
      <c r="AK604" s="6">
        <v>29.189</v>
      </c>
      <c r="AL604" s="6">
        <v>128.101</v>
      </c>
      <c r="AM604"/>
      <c r="AN604"/>
      <c r="AO604"/>
      <c r="AP604" s="6" t="s">
        <v>1693</v>
      </c>
      <c r="AQ604"/>
      <c r="AR604" s="6">
        <v>128.101</v>
      </c>
      <c r="AS604" s="6">
        <v>29.189</v>
      </c>
      <c r="AU604"/>
      <c r="AV604"/>
      <c r="AW604"/>
      <c r="AX604"/>
      <c r="AY604"/>
      <c r="AZ604"/>
    </row>
    <row r="605" spans="1:52">
      <c r="A605" t="s">
        <v>664</v>
      </c>
      <c r="B605" t="s">
        <v>37</v>
      </c>
      <c r="C605" t="s">
        <v>1678</v>
      </c>
      <c r="D605" t="s">
        <v>1680</v>
      </c>
      <c r="E605" t="s">
        <v>1679</v>
      </c>
      <c r="F605" t="s">
        <v>1677</v>
      </c>
      <c r="G605"/>
      <c r="H605">
        <v>37.857154000000001</v>
      </c>
      <c r="I605">
        <v>-4.8040770000000004</v>
      </c>
      <c r="J605">
        <v>93</v>
      </c>
      <c r="K605" t="s">
        <v>1684</v>
      </c>
      <c r="L605" t="s">
        <v>761</v>
      </c>
      <c r="M605">
        <v>20</v>
      </c>
      <c r="N605">
        <v>20</v>
      </c>
      <c r="O605"/>
      <c r="P605"/>
      <c r="Q605"/>
      <c r="R605"/>
      <c r="S605" s="6">
        <v>12</v>
      </c>
      <c r="T605" s="6">
        <v>12</v>
      </c>
      <c r="U605" s="6" t="s">
        <v>382</v>
      </c>
      <c r="W605" s="6" t="s">
        <v>382</v>
      </c>
      <c r="AH605" t="s">
        <v>411</v>
      </c>
      <c r="AK605" s="6">
        <v>8.4120000000000008</v>
      </c>
      <c r="AL605" s="6">
        <v>142.012</v>
      </c>
      <c r="AM605"/>
      <c r="AN605"/>
      <c r="AO605"/>
      <c r="AP605" s="6" t="s">
        <v>1693</v>
      </c>
      <c r="AQ605"/>
      <c r="AR605" s="6">
        <v>142.012</v>
      </c>
      <c r="AS605" s="6">
        <v>8.4120000000000008</v>
      </c>
      <c r="AU605"/>
      <c r="AV605"/>
      <c r="AW605"/>
      <c r="AX605"/>
      <c r="AY605"/>
      <c r="AZ605"/>
    </row>
    <row r="606" spans="1:52">
      <c r="A606" t="s">
        <v>664</v>
      </c>
      <c r="B606" t="s">
        <v>37</v>
      </c>
      <c r="C606" t="s">
        <v>1678</v>
      </c>
      <c r="D606" t="s">
        <v>1680</v>
      </c>
      <c r="E606" t="s">
        <v>1679</v>
      </c>
      <c r="F606" t="s">
        <v>1677</v>
      </c>
      <c r="G606"/>
      <c r="H606">
        <v>37.857154000000001</v>
      </c>
      <c r="I606">
        <v>-4.8040770000000004</v>
      </c>
      <c r="J606">
        <v>93</v>
      </c>
      <c r="K606" t="s">
        <v>1686</v>
      </c>
      <c r="L606" t="s">
        <v>761</v>
      </c>
      <c r="M606">
        <v>20</v>
      </c>
      <c r="N606">
        <v>20</v>
      </c>
      <c r="O606"/>
      <c r="P606"/>
      <c r="Q606"/>
      <c r="R606"/>
      <c r="S606" s="6">
        <v>12</v>
      </c>
      <c r="T606" s="6">
        <v>12</v>
      </c>
      <c r="U606" s="6" t="s">
        <v>382</v>
      </c>
      <c r="W606" s="6" t="s">
        <v>382</v>
      </c>
      <c r="AH606" t="s">
        <v>411</v>
      </c>
      <c r="AK606" s="6">
        <v>0.152</v>
      </c>
      <c r="AL606" s="6">
        <v>15.945</v>
      </c>
      <c r="AM606"/>
      <c r="AN606"/>
      <c r="AO606"/>
      <c r="AP606" s="6" t="s">
        <v>1693</v>
      </c>
      <c r="AQ606"/>
      <c r="AR606" s="6">
        <v>15.945</v>
      </c>
      <c r="AS606" s="6">
        <v>0.152</v>
      </c>
      <c r="AU606" t="s">
        <v>1689</v>
      </c>
      <c r="AV606"/>
      <c r="AW606"/>
      <c r="AX606"/>
      <c r="AY606"/>
      <c r="AZ606"/>
    </row>
    <row r="607" spans="1:52">
      <c r="A607" t="s">
        <v>664</v>
      </c>
      <c r="B607" t="s">
        <v>37</v>
      </c>
      <c r="C607" t="s">
        <v>1678</v>
      </c>
      <c r="D607" t="s">
        <v>1680</v>
      </c>
      <c r="E607" t="s">
        <v>1679</v>
      </c>
      <c r="F607" t="s">
        <v>1677</v>
      </c>
      <c r="G607"/>
      <c r="H607">
        <v>37.857154000000001</v>
      </c>
      <c r="I607">
        <v>-4.8040770000000004</v>
      </c>
      <c r="J607">
        <v>93</v>
      </c>
      <c r="K607" t="s">
        <v>1686</v>
      </c>
      <c r="L607" t="s">
        <v>761</v>
      </c>
      <c r="M607">
        <v>20</v>
      </c>
      <c r="N607">
        <v>20</v>
      </c>
      <c r="O607"/>
      <c r="P607"/>
      <c r="Q607"/>
      <c r="R607"/>
      <c r="S607" s="6">
        <v>12</v>
      </c>
      <c r="T607" s="6">
        <v>12</v>
      </c>
      <c r="U607" s="6" t="s">
        <v>382</v>
      </c>
      <c r="W607" s="6" t="s">
        <v>382</v>
      </c>
      <c r="AH607" t="s">
        <v>411</v>
      </c>
      <c r="AK607" s="6">
        <v>0.28100000000000003</v>
      </c>
      <c r="AL607" s="6">
        <v>50.866999999999997</v>
      </c>
      <c r="AM607"/>
      <c r="AN607"/>
      <c r="AO607"/>
      <c r="AP607" s="6" t="s">
        <v>1693</v>
      </c>
      <c r="AQ607"/>
      <c r="AR607" s="6">
        <v>50.866999999999997</v>
      </c>
      <c r="AS607" s="6">
        <v>0.28100000000000003</v>
      </c>
      <c r="AU607"/>
      <c r="AV607"/>
      <c r="AW607"/>
      <c r="AX607"/>
      <c r="AY607"/>
      <c r="AZ607"/>
    </row>
    <row r="608" spans="1:52">
      <c r="A608" t="s">
        <v>664</v>
      </c>
      <c r="B608" t="s">
        <v>37</v>
      </c>
      <c r="C608" t="s">
        <v>1678</v>
      </c>
      <c r="D608" t="s">
        <v>1680</v>
      </c>
      <c r="E608" t="s">
        <v>1679</v>
      </c>
      <c r="F608" t="s">
        <v>1677</v>
      </c>
      <c r="G608"/>
      <c r="H608">
        <v>37.857154000000001</v>
      </c>
      <c r="I608">
        <v>-4.8040770000000004</v>
      </c>
      <c r="J608">
        <v>93</v>
      </c>
      <c r="K608" t="s">
        <v>1686</v>
      </c>
      <c r="L608" t="s">
        <v>761</v>
      </c>
      <c r="M608">
        <v>20</v>
      </c>
      <c r="N608">
        <v>20</v>
      </c>
      <c r="O608"/>
      <c r="P608"/>
      <c r="Q608"/>
      <c r="R608"/>
      <c r="S608" s="6">
        <v>12</v>
      </c>
      <c r="T608" s="6">
        <v>12</v>
      </c>
      <c r="U608" s="6" t="s">
        <v>382</v>
      </c>
      <c r="W608" s="6" t="s">
        <v>382</v>
      </c>
      <c r="AH608" t="s">
        <v>411</v>
      </c>
      <c r="AK608" s="6">
        <v>4.4109999999999996</v>
      </c>
      <c r="AL608" s="6">
        <v>79.268000000000001</v>
      </c>
      <c r="AM608"/>
      <c r="AN608"/>
      <c r="AO608"/>
      <c r="AP608" s="6" t="s">
        <v>1693</v>
      </c>
      <c r="AQ608"/>
      <c r="AR608" s="6">
        <v>79.268000000000001</v>
      </c>
      <c r="AS608" s="6">
        <v>4.4109999999999996</v>
      </c>
      <c r="AU608"/>
      <c r="AV608"/>
      <c r="AW608"/>
      <c r="AX608"/>
      <c r="AY608"/>
      <c r="AZ608"/>
    </row>
    <row r="609" spans="1:52">
      <c r="A609" t="s">
        <v>664</v>
      </c>
      <c r="B609" t="s">
        <v>37</v>
      </c>
      <c r="C609" t="s">
        <v>1678</v>
      </c>
      <c r="D609" t="s">
        <v>1680</v>
      </c>
      <c r="E609" t="s">
        <v>1679</v>
      </c>
      <c r="F609" t="s">
        <v>1677</v>
      </c>
      <c r="G609"/>
      <c r="H609">
        <v>37.857154000000001</v>
      </c>
      <c r="I609">
        <v>-4.8040770000000004</v>
      </c>
      <c r="J609">
        <v>93</v>
      </c>
      <c r="K609" t="s">
        <v>1686</v>
      </c>
      <c r="L609" t="s">
        <v>761</v>
      </c>
      <c r="M609">
        <v>20</v>
      </c>
      <c r="N609">
        <v>20</v>
      </c>
      <c r="O609"/>
      <c r="P609"/>
      <c r="Q609"/>
      <c r="R609"/>
      <c r="S609" s="6">
        <v>12</v>
      </c>
      <c r="T609" s="6">
        <v>12</v>
      </c>
      <c r="U609" s="6" t="s">
        <v>382</v>
      </c>
      <c r="W609" s="6" t="s">
        <v>382</v>
      </c>
      <c r="AH609" t="s">
        <v>411</v>
      </c>
      <c r="AK609" s="6">
        <v>8.4120000000000008</v>
      </c>
      <c r="AL609" s="6">
        <v>99.99</v>
      </c>
      <c r="AM609"/>
      <c r="AN609"/>
      <c r="AO609"/>
      <c r="AP609" s="6" t="s">
        <v>1693</v>
      </c>
      <c r="AQ609"/>
      <c r="AR609" s="6">
        <v>99.99</v>
      </c>
      <c r="AS609" s="6">
        <v>8.4120000000000008</v>
      </c>
      <c r="AU609"/>
      <c r="AV609"/>
      <c r="AW609"/>
      <c r="AX609"/>
      <c r="AY609"/>
      <c r="AZ609"/>
    </row>
    <row r="610" spans="1:52">
      <c r="A610" t="s">
        <v>664</v>
      </c>
      <c r="B610" t="s">
        <v>37</v>
      </c>
      <c r="C610" t="s">
        <v>1678</v>
      </c>
      <c r="D610" t="s">
        <v>1680</v>
      </c>
      <c r="E610" t="s">
        <v>1679</v>
      </c>
      <c r="F610" t="s">
        <v>1677</v>
      </c>
      <c r="G610"/>
      <c r="H610">
        <v>37.857154000000001</v>
      </c>
      <c r="I610">
        <v>-4.8040770000000004</v>
      </c>
      <c r="J610">
        <v>93</v>
      </c>
      <c r="K610" t="s">
        <v>1686</v>
      </c>
      <c r="L610" t="s">
        <v>761</v>
      </c>
      <c r="M610">
        <v>20</v>
      </c>
      <c r="N610">
        <v>20</v>
      </c>
      <c r="O610"/>
      <c r="P610"/>
      <c r="Q610"/>
      <c r="R610"/>
      <c r="S610" s="6">
        <v>12</v>
      </c>
      <c r="T610" s="6">
        <v>12</v>
      </c>
      <c r="U610" s="6" t="s">
        <v>382</v>
      </c>
      <c r="W610" s="6" t="s">
        <v>382</v>
      </c>
      <c r="AH610" t="s">
        <v>411</v>
      </c>
      <c r="AK610" s="6">
        <v>14.606</v>
      </c>
      <c r="AL610" s="6">
        <v>114.045</v>
      </c>
      <c r="AM610"/>
      <c r="AN610"/>
      <c r="AO610"/>
      <c r="AP610" s="6" t="s">
        <v>1693</v>
      </c>
      <c r="AQ610"/>
      <c r="AR610" s="6">
        <v>114.045</v>
      </c>
      <c r="AS610" s="6">
        <v>14.606</v>
      </c>
      <c r="AU610"/>
      <c r="AV610"/>
      <c r="AW610"/>
      <c r="AX610"/>
      <c r="AY610"/>
      <c r="AZ610"/>
    </row>
    <row r="611" spans="1:52">
      <c r="A611" t="s">
        <v>664</v>
      </c>
      <c r="B611" t="s">
        <v>37</v>
      </c>
      <c r="C611" t="s">
        <v>1678</v>
      </c>
      <c r="D611" t="s">
        <v>1680</v>
      </c>
      <c r="E611" t="s">
        <v>1679</v>
      </c>
      <c r="F611" t="s">
        <v>1677</v>
      </c>
      <c r="G611"/>
      <c r="H611">
        <v>37.857154000000001</v>
      </c>
      <c r="I611">
        <v>-4.8040770000000004</v>
      </c>
      <c r="J611">
        <v>93</v>
      </c>
      <c r="K611" t="s">
        <v>1686</v>
      </c>
      <c r="L611" t="s">
        <v>761</v>
      </c>
      <c r="M611">
        <v>20</v>
      </c>
      <c r="N611">
        <v>20</v>
      </c>
      <c r="O611"/>
      <c r="P611"/>
      <c r="Q611"/>
      <c r="R611"/>
      <c r="S611" s="6">
        <v>12</v>
      </c>
      <c r="T611" s="6">
        <v>12</v>
      </c>
      <c r="U611" s="6" t="s">
        <v>382</v>
      </c>
      <c r="W611" s="6" t="s">
        <v>382</v>
      </c>
      <c r="AH611" t="s">
        <v>411</v>
      </c>
      <c r="AK611" s="6">
        <v>16.283999999999999</v>
      </c>
      <c r="AL611" s="6">
        <v>128.101</v>
      </c>
      <c r="AM611"/>
      <c r="AN611"/>
      <c r="AO611"/>
      <c r="AP611" s="6" t="s">
        <v>1693</v>
      </c>
      <c r="AQ611"/>
      <c r="AR611" s="6">
        <v>128.101</v>
      </c>
      <c r="AS611" s="6">
        <v>16.283999999999999</v>
      </c>
      <c r="AU611"/>
      <c r="AV611"/>
      <c r="AW611"/>
      <c r="AX611"/>
      <c r="AY611"/>
      <c r="AZ611"/>
    </row>
    <row r="612" spans="1:52">
      <c r="A612" t="s">
        <v>664</v>
      </c>
      <c r="B612" t="s">
        <v>37</v>
      </c>
      <c r="C612" t="s">
        <v>1678</v>
      </c>
      <c r="D612" t="s">
        <v>1680</v>
      </c>
      <c r="E612" t="s">
        <v>1679</v>
      </c>
      <c r="F612" t="s">
        <v>1677</v>
      </c>
      <c r="G612"/>
      <c r="H612">
        <v>37.857154000000001</v>
      </c>
      <c r="I612">
        <v>-4.8040770000000004</v>
      </c>
      <c r="J612">
        <v>93</v>
      </c>
      <c r="K612" t="s">
        <v>1686</v>
      </c>
      <c r="L612" t="s">
        <v>761</v>
      </c>
      <c r="M612">
        <v>20</v>
      </c>
      <c r="N612">
        <v>20</v>
      </c>
      <c r="O612"/>
      <c r="P612"/>
      <c r="Q612"/>
      <c r="R612"/>
      <c r="S612" s="6">
        <v>12</v>
      </c>
      <c r="T612" s="6">
        <v>12</v>
      </c>
      <c r="U612" s="6" t="s">
        <v>382</v>
      </c>
      <c r="W612" s="6" t="s">
        <v>382</v>
      </c>
      <c r="AH612" t="s">
        <v>411</v>
      </c>
      <c r="AK612" s="6">
        <v>80.165000000000006</v>
      </c>
      <c r="AL612" s="6">
        <v>142.447</v>
      </c>
      <c r="AM612"/>
      <c r="AN612"/>
      <c r="AO612"/>
      <c r="AP612" s="6" t="s">
        <v>1693</v>
      </c>
      <c r="AQ612"/>
      <c r="AR612" s="6">
        <v>142.447</v>
      </c>
      <c r="AS612" s="6">
        <v>80.165000000000006</v>
      </c>
      <c r="AU612"/>
      <c r="AV612"/>
      <c r="AW612"/>
      <c r="AX612"/>
      <c r="AY612"/>
      <c r="AZ612"/>
    </row>
    <row r="613" spans="1:52">
      <c r="A613" t="s">
        <v>664</v>
      </c>
      <c r="B613" t="s">
        <v>37</v>
      </c>
      <c r="C613" t="s">
        <v>1678</v>
      </c>
      <c r="D613" t="s">
        <v>1680</v>
      </c>
      <c r="E613" t="s">
        <v>1679</v>
      </c>
      <c r="F613" t="s">
        <v>1677</v>
      </c>
      <c r="G613"/>
      <c r="H613">
        <v>37.857154000000001</v>
      </c>
      <c r="I613">
        <v>-4.8040770000000004</v>
      </c>
      <c r="J613">
        <v>93</v>
      </c>
      <c r="K613" t="s">
        <v>1691</v>
      </c>
      <c r="L613"/>
      <c r="M613">
        <v>20</v>
      </c>
      <c r="N613">
        <v>20</v>
      </c>
      <c r="O613"/>
      <c r="P613"/>
      <c r="Q613"/>
      <c r="R613"/>
      <c r="S613" s="6">
        <v>12</v>
      </c>
      <c r="T613" s="6">
        <v>12</v>
      </c>
      <c r="U613" s="6" t="s">
        <v>382</v>
      </c>
      <c r="W613" s="6" t="s">
        <v>382</v>
      </c>
      <c r="AH613" t="s">
        <v>411</v>
      </c>
      <c r="AK613" s="6">
        <v>0.121</v>
      </c>
      <c r="AL613" s="6">
        <v>16.062999999999999</v>
      </c>
      <c r="AP613" s="6" t="s">
        <v>1694</v>
      </c>
      <c r="AR613" s="6">
        <v>16.062999999999999</v>
      </c>
      <c r="AS613" s="6">
        <v>0.121</v>
      </c>
      <c r="AU613" t="s">
        <v>1685</v>
      </c>
      <c r="AV613"/>
      <c r="AW613"/>
      <c r="AX613"/>
      <c r="AY613"/>
      <c r="AZ613"/>
    </row>
    <row r="614" spans="1:52">
      <c r="A614" t="s">
        <v>664</v>
      </c>
      <c r="B614" t="s">
        <v>37</v>
      </c>
      <c r="C614" t="s">
        <v>1678</v>
      </c>
      <c r="D614" t="s">
        <v>1680</v>
      </c>
      <c r="E614" t="s">
        <v>1679</v>
      </c>
      <c r="F614" t="s">
        <v>1677</v>
      </c>
      <c r="G614"/>
      <c r="H614">
        <v>37.857154000000001</v>
      </c>
      <c r="I614">
        <v>-4.8040770000000004</v>
      </c>
      <c r="J614">
        <v>93</v>
      </c>
      <c r="K614" t="s">
        <v>1691</v>
      </c>
      <c r="L614"/>
      <c r="M614">
        <v>20</v>
      </c>
      <c r="N614">
        <v>20</v>
      </c>
      <c r="O614"/>
      <c r="P614"/>
      <c r="Q614"/>
      <c r="R614"/>
      <c r="S614" s="6">
        <v>12</v>
      </c>
      <c r="T614" s="6">
        <v>12</v>
      </c>
      <c r="U614" s="6" t="s">
        <v>382</v>
      </c>
      <c r="W614" s="6" t="s">
        <v>382</v>
      </c>
      <c r="AH614" t="s">
        <v>411</v>
      </c>
      <c r="AK614" s="6">
        <v>0.121</v>
      </c>
      <c r="AL614" s="6">
        <v>51.134999999999998</v>
      </c>
      <c r="AP614" s="6" t="s">
        <v>1694</v>
      </c>
      <c r="AR614" s="6">
        <v>51.134999999999998</v>
      </c>
      <c r="AS614" s="6">
        <v>0.121</v>
      </c>
      <c r="AU614"/>
      <c r="AV614"/>
      <c r="AW614"/>
      <c r="AX614"/>
      <c r="AY614"/>
      <c r="AZ614"/>
    </row>
    <row r="615" spans="1:52">
      <c r="A615" t="s">
        <v>664</v>
      </c>
      <c r="B615" t="s">
        <v>37</v>
      </c>
      <c r="C615" t="s">
        <v>1678</v>
      </c>
      <c r="D615" t="s">
        <v>1680</v>
      </c>
      <c r="E615" t="s">
        <v>1679</v>
      </c>
      <c r="F615" t="s">
        <v>1677</v>
      </c>
      <c r="G615"/>
      <c r="H615">
        <v>37.857154000000001</v>
      </c>
      <c r="I615">
        <v>-4.8040770000000004</v>
      </c>
      <c r="J615">
        <v>93</v>
      </c>
      <c r="K615" t="s">
        <v>1691</v>
      </c>
      <c r="L615"/>
      <c r="M615">
        <v>20</v>
      </c>
      <c r="N615">
        <v>20</v>
      </c>
      <c r="O615"/>
      <c r="P615"/>
      <c r="Q615"/>
      <c r="R615"/>
      <c r="S615" s="6">
        <v>12</v>
      </c>
      <c r="T615" s="6">
        <v>12</v>
      </c>
      <c r="U615" s="6" t="s">
        <v>382</v>
      </c>
      <c r="W615" s="6" t="s">
        <v>382</v>
      </c>
      <c r="AH615" t="s">
        <v>411</v>
      </c>
      <c r="AK615" s="6">
        <v>2.5099999999999998</v>
      </c>
      <c r="AL615" s="6">
        <v>79.192999999999998</v>
      </c>
      <c r="AP615" s="6" t="s">
        <v>1694</v>
      </c>
      <c r="AR615" s="6">
        <v>79.192999999999998</v>
      </c>
      <c r="AS615" s="6">
        <v>2.5099999999999998</v>
      </c>
      <c r="AU615"/>
      <c r="AV615"/>
      <c r="AW615"/>
      <c r="AX615"/>
      <c r="AY615"/>
      <c r="AZ615"/>
    </row>
    <row r="616" spans="1:52">
      <c r="A616" t="s">
        <v>664</v>
      </c>
      <c r="B616" t="s">
        <v>37</v>
      </c>
      <c r="C616" t="s">
        <v>1678</v>
      </c>
      <c r="D616" t="s">
        <v>1680</v>
      </c>
      <c r="E616" t="s">
        <v>1679</v>
      </c>
      <c r="F616" t="s">
        <v>1677</v>
      </c>
      <c r="G616"/>
      <c r="H616">
        <v>37.857154000000001</v>
      </c>
      <c r="I616">
        <v>-4.8040770000000004</v>
      </c>
      <c r="J616">
        <v>93</v>
      </c>
      <c r="K616" t="s">
        <v>1691</v>
      </c>
      <c r="L616"/>
      <c r="M616">
        <v>20</v>
      </c>
      <c r="N616">
        <v>20</v>
      </c>
      <c r="O616"/>
      <c r="P616"/>
      <c r="Q616"/>
      <c r="R616"/>
      <c r="S616" s="6">
        <v>12</v>
      </c>
      <c r="T616" s="6">
        <v>12</v>
      </c>
      <c r="U616" s="6" t="s">
        <v>382</v>
      </c>
      <c r="W616" s="6" t="s">
        <v>382</v>
      </c>
      <c r="AH616" t="s">
        <v>411</v>
      </c>
      <c r="AK616" s="6">
        <v>0.121</v>
      </c>
      <c r="AL616" s="6">
        <v>100.099</v>
      </c>
      <c r="AP616" s="6" t="s">
        <v>1694</v>
      </c>
      <c r="AR616" s="6">
        <v>100.099</v>
      </c>
      <c r="AS616" s="6">
        <v>0.121</v>
      </c>
      <c r="AU616"/>
      <c r="AV616"/>
      <c r="AW616"/>
      <c r="AX616"/>
      <c r="AY616"/>
      <c r="AZ616"/>
    </row>
    <row r="617" spans="1:52">
      <c r="A617" t="s">
        <v>664</v>
      </c>
      <c r="B617" t="s">
        <v>37</v>
      </c>
      <c r="C617" t="s">
        <v>1678</v>
      </c>
      <c r="D617" t="s">
        <v>1680</v>
      </c>
      <c r="E617" t="s">
        <v>1679</v>
      </c>
      <c r="F617" t="s">
        <v>1677</v>
      </c>
      <c r="G617"/>
      <c r="H617">
        <v>37.857154000000001</v>
      </c>
      <c r="I617">
        <v>-4.8040770000000004</v>
      </c>
      <c r="J617">
        <v>93</v>
      </c>
      <c r="K617" t="s">
        <v>1691</v>
      </c>
      <c r="L617"/>
      <c r="M617">
        <v>20</v>
      </c>
      <c r="N617">
        <v>20</v>
      </c>
      <c r="O617"/>
      <c r="P617"/>
      <c r="Q617"/>
      <c r="R617"/>
      <c r="S617" s="6">
        <v>12</v>
      </c>
      <c r="T617" s="6">
        <v>12</v>
      </c>
      <c r="U617" s="6" t="s">
        <v>382</v>
      </c>
      <c r="W617" s="6" t="s">
        <v>382</v>
      </c>
      <c r="AH617" t="s">
        <v>411</v>
      </c>
      <c r="AK617" s="6">
        <v>0.121</v>
      </c>
      <c r="AL617" s="6">
        <v>113.991</v>
      </c>
      <c r="AP617" s="6" t="s">
        <v>1694</v>
      </c>
      <c r="AR617" s="6">
        <v>113.991</v>
      </c>
      <c r="AS617" s="6">
        <v>0.121</v>
      </c>
      <c r="AU617"/>
      <c r="AV617"/>
      <c r="AW617"/>
      <c r="AX617"/>
      <c r="AY617"/>
      <c r="AZ617"/>
    </row>
    <row r="618" spans="1:52">
      <c r="A618" t="s">
        <v>664</v>
      </c>
      <c r="B618" t="s">
        <v>37</v>
      </c>
      <c r="C618" t="s">
        <v>1678</v>
      </c>
      <c r="D618" t="s">
        <v>1680</v>
      </c>
      <c r="E618" t="s">
        <v>1679</v>
      </c>
      <c r="F618" t="s">
        <v>1677</v>
      </c>
      <c r="G618"/>
      <c r="H618">
        <v>37.857154000000001</v>
      </c>
      <c r="I618">
        <v>-4.8040770000000004</v>
      </c>
      <c r="J618">
        <v>93</v>
      </c>
      <c r="K618" t="s">
        <v>1691</v>
      </c>
      <c r="L618"/>
      <c r="M618">
        <v>20</v>
      </c>
      <c r="N618">
        <v>20</v>
      </c>
      <c r="O618"/>
      <c r="P618"/>
      <c r="Q618"/>
      <c r="R618"/>
      <c r="S618" s="6">
        <v>12</v>
      </c>
      <c r="T618" s="6">
        <v>12</v>
      </c>
      <c r="U618" s="6" t="s">
        <v>382</v>
      </c>
      <c r="W618" s="6" t="s">
        <v>382</v>
      </c>
      <c r="AH618" t="s">
        <v>411</v>
      </c>
      <c r="AK618" s="6">
        <v>8.2929999999999993</v>
      </c>
      <c r="AL618" s="6">
        <v>128.02000000000001</v>
      </c>
      <c r="AP618" s="6" t="s">
        <v>1694</v>
      </c>
      <c r="AR618" s="6">
        <v>128.02000000000001</v>
      </c>
      <c r="AS618" s="6">
        <v>8.2929999999999993</v>
      </c>
      <c r="AU618"/>
      <c r="AV618"/>
      <c r="AW618"/>
      <c r="AX618"/>
      <c r="AY618"/>
      <c r="AZ618"/>
    </row>
    <row r="619" spans="1:52">
      <c r="A619" t="s">
        <v>664</v>
      </c>
      <c r="B619" t="s">
        <v>37</v>
      </c>
      <c r="C619" t="s">
        <v>1678</v>
      </c>
      <c r="D619" t="s">
        <v>1680</v>
      </c>
      <c r="E619" t="s">
        <v>1679</v>
      </c>
      <c r="F619" t="s">
        <v>1677</v>
      </c>
      <c r="G619"/>
      <c r="H619">
        <v>37.857154000000001</v>
      </c>
      <c r="I619">
        <v>-4.8040770000000004</v>
      </c>
      <c r="J619">
        <v>93</v>
      </c>
      <c r="K619" t="s">
        <v>1691</v>
      </c>
      <c r="L619"/>
      <c r="M619">
        <v>20</v>
      </c>
      <c r="N619">
        <v>20</v>
      </c>
      <c r="O619"/>
      <c r="P619"/>
      <c r="Q619"/>
      <c r="R619"/>
      <c r="S619" s="6">
        <v>12</v>
      </c>
      <c r="T619" s="6">
        <v>12</v>
      </c>
      <c r="U619" s="6" t="s">
        <v>382</v>
      </c>
      <c r="W619" s="6" t="s">
        <v>382</v>
      </c>
      <c r="AH619" t="s">
        <v>411</v>
      </c>
      <c r="AK619" s="6">
        <v>44.875</v>
      </c>
      <c r="AL619" s="6">
        <v>141.911</v>
      </c>
      <c r="AP619" s="6" t="s">
        <v>1694</v>
      </c>
      <c r="AR619" s="6">
        <v>141.911</v>
      </c>
      <c r="AS619" s="6">
        <v>44.875</v>
      </c>
      <c r="AU619"/>
      <c r="AV619"/>
      <c r="AW619"/>
      <c r="AX619"/>
      <c r="AY619"/>
      <c r="AZ619"/>
    </row>
    <row r="620" spans="1:52">
      <c r="A620" t="s">
        <v>664</v>
      </c>
      <c r="B620" t="s">
        <v>37</v>
      </c>
      <c r="C620" t="s">
        <v>1678</v>
      </c>
      <c r="D620" t="s">
        <v>1680</v>
      </c>
      <c r="E620" t="s">
        <v>1679</v>
      </c>
      <c r="F620" t="s">
        <v>1677</v>
      </c>
      <c r="G620"/>
      <c r="H620">
        <v>37.857154000000001</v>
      </c>
      <c r="I620">
        <v>-4.8040770000000004</v>
      </c>
      <c r="J620">
        <v>93</v>
      </c>
      <c r="K620" t="s">
        <v>1692</v>
      </c>
      <c r="L620"/>
      <c r="M620">
        <v>20</v>
      </c>
      <c r="N620">
        <v>20</v>
      </c>
      <c r="O620"/>
      <c r="P620"/>
      <c r="Q620"/>
      <c r="R620"/>
      <c r="S620" s="6">
        <v>12</v>
      </c>
      <c r="T620" s="6">
        <v>12</v>
      </c>
      <c r="U620" s="6" t="s">
        <v>382</v>
      </c>
      <c r="W620" s="6" t="s">
        <v>382</v>
      </c>
      <c r="AH620" t="s">
        <v>411</v>
      </c>
      <c r="AK620" s="6">
        <v>0.121</v>
      </c>
      <c r="AL620" s="6">
        <v>16.062999999999999</v>
      </c>
      <c r="AP620" s="6" t="s">
        <v>1694</v>
      </c>
      <c r="AR620" s="6">
        <v>16.062999999999999</v>
      </c>
      <c r="AS620" s="6">
        <v>0.121</v>
      </c>
      <c r="AU620" t="s">
        <v>1687</v>
      </c>
      <c r="AV620"/>
      <c r="AW620"/>
      <c r="AX620"/>
      <c r="AY620"/>
      <c r="AZ620"/>
    </row>
    <row r="621" spans="1:52">
      <c r="A621" t="s">
        <v>664</v>
      </c>
      <c r="B621" t="s">
        <v>37</v>
      </c>
      <c r="C621" t="s">
        <v>1678</v>
      </c>
      <c r="D621" t="s">
        <v>1680</v>
      </c>
      <c r="E621" t="s">
        <v>1679</v>
      </c>
      <c r="F621" t="s">
        <v>1677</v>
      </c>
      <c r="G621"/>
      <c r="H621">
        <v>37.857154000000001</v>
      </c>
      <c r="I621">
        <v>-4.8040770000000004</v>
      </c>
      <c r="J621">
        <v>93</v>
      </c>
      <c r="K621" t="s">
        <v>1692</v>
      </c>
      <c r="L621"/>
      <c r="M621">
        <v>20</v>
      </c>
      <c r="N621">
        <v>20</v>
      </c>
      <c r="O621"/>
      <c r="P621"/>
      <c r="Q621"/>
      <c r="R621"/>
      <c r="S621" s="6">
        <v>12</v>
      </c>
      <c r="T621" s="6">
        <v>12</v>
      </c>
      <c r="U621" s="6" t="s">
        <v>382</v>
      </c>
      <c r="W621" s="6" t="s">
        <v>382</v>
      </c>
      <c r="AH621" t="s">
        <v>411</v>
      </c>
      <c r="AK621" s="6">
        <v>0.121</v>
      </c>
      <c r="AL621" s="6">
        <v>51.134999999999998</v>
      </c>
      <c r="AP621" s="6" t="s">
        <v>1694</v>
      </c>
      <c r="AR621" s="6">
        <v>51.134999999999998</v>
      </c>
      <c r="AS621" s="6">
        <v>0.121</v>
      </c>
      <c r="AU621"/>
      <c r="AV621"/>
      <c r="AW621"/>
      <c r="AX621"/>
      <c r="AY621"/>
      <c r="AZ621"/>
    </row>
    <row r="622" spans="1:52">
      <c r="A622" t="s">
        <v>664</v>
      </c>
      <c r="B622" t="s">
        <v>37</v>
      </c>
      <c r="C622" t="s">
        <v>1678</v>
      </c>
      <c r="D622" t="s">
        <v>1680</v>
      </c>
      <c r="E622" t="s">
        <v>1679</v>
      </c>
      <c r="F622" t="s">
        <v>1677</v>
      </c>
      <c r="G622"/>
      <c r="H622">
        <v>37.857154000000001</v>
      </c>
      <c r="I622">
        <v>-4.8040770000000004</v>
      </c>
      <c r="J622">
        <v>93</v>
      </c>
      <c r="K622" t="s">
        <v>1692</v>
      </c>
      <c r="L622"/>
      <c r="M622">
        <v>20</v>
      </c>
      <c r="N622">
        <v>20</v>
      </c>
      <c r="O622"/>
      <c r="P622"/>
      <c r="Q622"/>
      <c r="R622"/>
      <c r="S622" s="6">
        <v>12</v>
      </c>
      <c r="T622" s="6">
        <v>12</v>
      </c>
      <c r="U622" s="6" t="s">
        <v>382</v>
      </c>
      <c r="W622" s="6" t="s">
        <v>382</v>
      </c>
      <c r="AH622" t="s">
        <v>411</v>
      </c>
      <c r="AK622" s="6">
        <v>0.121</v>
      </c>
      <c r="AL622" s="6">
        <v>79.055999999999997</v>
      </c>
      <c r="AP622" s="6" t="s">
        <v>1694</v>
      </c>
      <c r="AR622" s="6">
        <v>79.055999999999997</v>
      </c>
      <c r="AS622" s="6">
        <v>0.121</v>
      </c>
      <c r="AU622"/>
      <c r="AV622"/>
      <c r="AW622"/>
      <c r="AX622"/>
      <c r="AY622"/>
      <c r="AZ622"/>
    </row>
    <row r="623" spans="1:52">
      <c r="A623" t="s">
        <v>664</v>
      </c>
      <c r="B623" t="s">
        <v>37</v>
      </c>
      <c r="C623" t="s">
        <v>1678</v>
      </c>
      <c r="D623" t="s">
        <v>1680</v>
      </c>
      <c r="E623" t="s">
        <v>1679</v>
      </c>
      <c r="F623" t="s">
        <v>1677</v>
      </c>
      <c r="G623"/>
      <c r="H623">
        <v>37.857154000000001</v>
      </c>
      <c r="I623">
        <v>-4.8040770000000004</v>
      </c>
      <c r="J623">
        <v>93</v>
      </c>
      <c r="K623" t="s">
        <v>1692</v>
      </c>
      <c r="L623"/>
      <c r="M623">
        <v>20</v>
      </c>
      <c r="N623">
        <v>20</v>
      </c>
      <c r="O623"/>
      <c r="P623"/>
      <c r="Q623"/>
      <c r="R623"/>
      <c r="S623" s="6">
        <v>12</v>
      </c>
      <c r="T623" s="6">
        <v>12</v>
      </c>
      <c r="U623" s="6" t="s">
        <v>382</v>
      </c>
      <c r="W623" s="6" t="s">
        <v>382</v>
      </c>
      <c r="AH623" t="s">
        <v>411</v>
      </c>
      <c r="AK623" s="6">
        <v>0.121</v>
      </c>
      <c r="AL623" s="6">
        <v>99.962000000000003</v>
      </c>
      <c r="AP623" s="6" t="s">
        <v>1694</v>
      </c>
      <c r="AR623" s="6">
        <v>99.962000000000003</v>
      </c>
      <c r="AS623" s="6">
        <v>0.121</v>
      </c>
      <c r="AU623"/>
      <c r="AV623"/>
      <c r="AW623"/>
      <c r="AX623"/>
      <c r="AY623"/>
      <c r="AZ623"/>
    </row>
    <row r="624" spans="1:52">
      <c r="A624" t="s">
        <v>664</v>
      </c>
      <c r="B624" t="s">
        <v>37</v>
      </c>
      <c r="C624" t="s">
        <v>1678</v>
      </c>
      <c r="D624" t="s">
        <v>1680</v>
      </c>
      <c r="E624" t="s">
        <v>1679</v>
      </c>
      <c r="F624" t="s">
        <v>1677</v>
      </c>
      <c r="G624"/>
      <c r="H624">
        <v>37.857154000000001</v>
      </c>
      <c r="I624">
        <v>-4.8040770000000004</v>
      </c>
      <c r="J624">
        <v>93</v>
      </c>
      <c r="K624" t="s">
        <v>1692</v>
      </c>
      <c r="L624"/>
      <c r="M624">
        <v>20</v>
      </c>
      <c r="N624">
        <v>20</v>
      </c>
      <c r="O624"/>
      <c r="P624"/>
      <c r="Q624"/>
      <c r="R624"/>
      <c r="S624" s="6">
        <v>12</v>
      </c>
      <c r="T624" s="6">
        <v>12</v>
      </c>
      <c r="U624" s="6" t="s">
        <v>382</v>
      </c>
      <c r="W624" s="6" t="s">
        <v>382</v>
      </c>
      <c r="AH624" t="s">
        <v>411</v>
      </c>
      <c r="AK624" s="6">
        <v>0.121</v>
      </c>
      <c r="AL624" s="6">
        <v>114.128</v>
      </c>
      <c r="AP624" s="6" t="s">
        <v>1694</v>
      </c>
      <c r="AR624" s="6">
        <v>114.128</v>
      </c>
      <c r="AS624" s="6">
        <v>0.121</v>
      </c>
      <c r="AU624"/>
      <c r="AV624"/>
      <c r="AW624"/>
      <c r="AX624"/>
      <c r="AY624"/>
      <c r="AZ624"/>
    </row>
    <row r="625" spans="1:52">
      <c r="A625" t="s">
        <v>664</v>
      </c>
      <c r="B625" t="s">
        <v>37</v>
      </c>
      <c r="C625" t="s">
        <v>1678</v>
      </c>
      <c r="D625" t="s">
        <v>1680</v>
      </c>
      <c r="E625" t="s">
        <v>1679</v>
      </c>
      <c r="F625" t="s">
        <v>1677</v>
      </c>
      <c r="G625"/>
      <c r="H625">
        <v>37.857154000000001</v>
      </c>
      <c r="I625">
        <v>-4.8040770000000004</v>
      </c>
      <c r="J625">
        <v>93</v>
      </c>
      <c r="K625" t="s">
        <v>1692</v>
      </c>
      <c r="L625"/>
      <c r="M625">
        <v>20</v>
      </c>
      <c r="N625">
        <v>20</v>
      </c>
      <c r="O625"/>
      <c r="P625"/>
      <c r="Q625"/>
      <c r="R625"/>
      <c r="S625" s="6">
        <v>12</v>
      </c>
      <c r="T625" s="6">
        <v>12</v>
      </c>
      <c r="U625" s="6" t="s">
        <v>382</v>
      </c>
      <c r="W625" s="6" t="s">
        <v>382</v>
      </c>
      <c r="AH625" t="s">
        <v>411</v>
      </c>
      <c r="AK625" s="6">
        <v>5.6529999999999996</v>
      </c>
      <c r="AL625" s="6">
        <v>128.02000000000001</v>
      </c>
      <c r="AP625" s="6" t="s">
        <v>1694</v>
      </c>
      <c r="AR625" s="6">
        <v>128.02000000000001</v>
      </c>
      <c r="AS625" s="6">
        <v>5.6529999999999996</v>
      </c>
      <c r="AU625"/>
      <c r="AV625"/>
      <c r="AW625"/>
      <c r="AX625"/>
      <c r="AY625"/>
      <c r="AZ625"/>
    </row>
    <row r="626" spans="1:52">
      <c r="A626" t="s">
        <v>664</v>
      </c>
      <c r="B626" t="s">
        <v>37</v>
      </c>
      <c r="C626" t="s">
        <v>1678</v>
      </c>
      <c r="D626" t="s">
        <v>1680</v>
      </c>
      <c r="E626" t="s">
        <v>1679</v>
      </c>
      <c r="F626" t="s">
        <v>1677</v>
      </c>
      <c r="G626"/>
      <c r="H626">
        <v>37.857154000000001</v>
      </c>
      <c r="I626">
        <v>-4.8040770000000004</v>
      </c>
      <c r="J626">
        <v>93</v>
      </c>
      <c r="K626" t="s">
        <v>1692</v>
      </c>
      <c r="L626"/>
      <c r="M626">
        <v>20</v>
      </c>
      <c r="N626">
        <v>20</v>
      </c>
      <c r="O626"/>
      <c r="P626"/>
      <c r="Q626"/>
      <c r="R626"/>
      <c r="S626" s="6">
        <v>12</v>
      </c>
      <c r="T626" s="6">
        <v>12</v>
      </c>
      <c r="U626" s="6" t="s">
        <v>382</v>
      </c>
      <c r="W626" s="6" t="s">
        <v>382</v>
      </c>
      <c r="AH626" t="s">
        <v>411</v>
      </c>
      <c r="AK626" s="6">
        <v>2.7610000000000001</v>
      </c>
      <c r="AL626" s="6">
        <v>141.911</v>
      </c>
      <c r="AP626" s="6" t="s">
        <v>1694</v>
      </c>
      <c r="AR626" s="6">
        <v>141.911</v>
      </c>
      <c r="AS626" s="6">
        <v>2.7610000000000001</v>
      </c>
      <c r="AU626"/>
      <c r="AV626"/>
      <c r="AW626"/>
      <c r="AX626"/>
      <c r="AY626"/>
      <c r="AZ626"/>
    </row>
    <row r="627" spans="1:52">
      <c r="A627" t="s">
        <v>664</v>
      </c>
      <c r="B627" t="s">
        <v>37</v>
      </c>
      <c r="C627" t="s">
        <v>1678</v>
      </c>
      <c r="D627" t="s">
        <v>1680</v>
      </c>
      <c r="E627" t="s">
        <v>1679</v>
      </c>
      <c r="F627" t="s">
        <v>1677</v>
      </c>
      <c r="G627"/>
      <c r="H627">
        <v>37.857154000000001</v>
      </c>
      <c r="I627">
        <v>-4.8040770000000004</v>
      </c>
      <c r="J627">
        <v>93</v>
      </c>
      <c r="K627" t="s">
        <v>1691</v>
      </c>
      <c r="L627" t="s">
        <v>761</v>
      </c>
      <c r="M627">
        <v>20</v>
      </c>
      <c r="N627">
        <v>20</v>
      </c>
      <c r="O627"/>
      <c r="P627"/>
      <c r="Q627"/>
      <c r="R627"/>
      <c r="S627" s="6">
        <v>12</v>
      </c>
      <c r="T627" s="6">
        <v>12</v>
      </c>
      <c r="U627" s="6" t="s">
        <v>382</v>
      </c>
      <c r="W627" s="6" t="s">
        <v>382</v>
      </c>
      <c r="AH627" t="s">
        <v>411</v>
      </c>
      <c r="AK627" s="6">
        <v>25.138000000000002</v>
      </c>
      <c r="AL627" s="6">
        <v>16.2</v>
      </c>
      <c r="AP627" s="6" t="s">
        <v>1694</v>
      </c>
      <c r="AR627" s="6">
        <v>16.2</v>
      </c>
      <c r="AS627" s="6">
        <v>25.138000000000002</v>
      </c>
      <c r="AU627" t="s">
        <v>1688</v>
      </c>
      <c r="AV627"/>
      <c r="AW627"/>
      <c r="AX627"/>
      <c r="AY627"/>
      <c r="AZ627"/>
    </row>
    <row r="628" spans="1:52">
      <c r="A628" t="s">
        <v>664</v>
      </c>
      <c r="B628" t="s">
        <v>37</v>
      </c>
      <c r="C628" t="s">
        <v>1678</v>
      </c>
      <c r="D628" t="s">
        <v>1680</v>
      </c>
      <c r="E628" t="s">
        <v>1679</v>
      </c>
      <c r="F628" t="s">
        <v>1677</v>
      </c>
      <c r="G628"/>
      <c r="H628">
        <v>37.857154000000001</v>
      </c>
      <c r="I628">
        <v>-4.8040770000000004</v>
      </c>
      <c r="J628">
        <v>93</v>
      </c>
      <c r="K628" t="s">
        <v>1691</v>
      </c>
      <c r="L628" t="s">
        <v>761</v>
      </c>
      <c r="M628">
        <v>20</v>
      </c>
      <c r="N628">
        <v>20</v>
      </c>
      <c r="O628"/>
      <c r="P628"/>
      <c r="Q628"/>
      <c r="R628"/>
      <c r="S628" s="6">
        <v>12</v>
      </c>
      <c r="T628" s="6">
        <v>12</v>
      </c>
      <c r="U628" s="6" t="s">
        <v>382</v>
      </c>
      <c r="W628" s="6" t="s">
        <v>382</v>
      </c>
      <c r="AH628" t="s">
        <v>411</v>
      </c>
      <c r="AK628" s="6">
        <v>59.332000000000001</v>
      </c>
      <c r="AL628" s="6">
        <v>51.411000000000001</v>
      </c>
      <c r="AP628" s="6" t="s">
        <v>1694</v>
      </c>
      <c r="AR628" s="6">
        <v>51.411000000000001</v>
      </c>
      <c r="AS628" s="6">
        <v>59.332000000000001</v>
      </c>
      <c r="AU628"/>
      <c r="AV628"/>
      <c r="AW628"/>
      <c r="AX628"/>
      <c r="AY628"/>
      <c r="AZ628"/>
    </row>
    <row r="629" spans="1:52">
      <c r="A629" t="s">
        <v>664</v>
      </c>
      <c r="B629" t="s">
        <v>37</v>
      </c>
      <c r="C629" t="s">
        <v>1678</v>
      </c>
      <c r="D629" t="s">
        <v>1680</v>
      </c>
      <c r="E629" t="s">
        <v>1679</v>
      </c>
      <c r="F629" t="s">
        <v>1677</v>
      </c>
      <c r="G629"/>
      <c r="H629">
        <v>37.857154000000001</v>
      </c>
      <c r="I629">
        <v>-4.8040770000000004</v>
      </c>
      <c r="J629">
        <v>93</v>
      </c>
      <c r="K629" t="s">
        <v>1691</v>
      </c>
      <c r="L629" t="s">
        <v>761</v>
      </c>
      <c r="M629">
        <v>20</v>
      </c>
      <c r="N629">
        <v>20</v>
      </c>
      <c r="O629"/>
      <c r="P629"/>
      <c r="Q629"/>
      <c r="R629"/>
      <c r="S629" s="6">
        <v>12</v>
      </c>
      <c r="T629" s="6">
        <v>12</v>
      </c>
      <c r="U629" s="6" t="s">
        <v>382</v>
      </c>
      <c r="W629" s="6" t="s">
        <v>382</v>
      </c>
      <c r="AH629" t="s">
        <v>411</v>
      </c>
      <c r="AK629" s="6">
        <v>47.39</v>
      </c>
      <c r="AL629" s="6">
        <v>79.055999999999997</v>
      </c>
      <c r="AP629" s="6" t="s">
        <v>1694</v>
      </c>
      <c r="AR629" s="6">
        <v>79.055999999999997</v>
      </c>
      <c r="AS629" s="6">
        <v>47.39</v>
      </c>
      <c r="AU629"/>
      <c r="AV629"/>
      <c r="AW629"/>
      <c r="AX629"/>
      <c r="AY629"/>
      <c r="AZ629"/>
    </row>
    <row r="630" spans="1:52">
      <c r="A630" t="s">
        <v>664</v>
      </c>
      <c r="B630" t="s">
        <v>37</v>
      </c>
      <c r="C630" t="s">
        <v>1678</v>
      </c>
      <c r="D630" t="s">
        <v>1680</v>
      </c>
      <c r="E630" t="s">
        <v>1679</v>
      </c>
      <c r="F630" t="s">
        <v>1677</v>
      </c>
      <c r="G630"/>
      <c r="H630">
        <v>37.857154000000001</v>
      </c>
      <c r="I630">
        <v>-4.8040770000000004</v>
      </c>
      <c r="J630">
        <v>93</v>
      </c>
      <c r="K630" t="s">
        <v>1691</v>
      </c>
      <c r="L630" t="s">
        <v>761</v>
      </c>
      <c r="M630">
        <v>20</v>
      </c>
      <c r="N630">
        <v>20</v>
      </c>
      <c r="O630"/>
      <c r="P630"/>
      <c r="Q630"/>
      <c r="R630"/>
      <c r="S630" s="6">
        <v>12</v>
      </c>
      <c r="T630" s="6">
        <v>12</v>
      </c>
      <c r="U630" s="6" t="s">
        <v>382</v>
      </c>
      <c r="W630" s="6" t="s">
        <v>382</v>
      </c>
      <c r="AH630" t="s">
        <v>411</v>
      </c>
      <c r="AK630" s="6">
        <v>55.183999999999997</v>
      </c>
      <c r="AL630" s="6">
        <v>100.23699999999999</v>
      </c>
      <c r="AP630" s="6" t="s">
        <v>1694</v>
      </c>
      <c r="AR630" s="6">
        <v>100.23699999999999</v>
      </c>
      <c r="AS630" s="6">
        <v>55.183999999999997</v>
      </c>
      <c r="AU630"/>
      <c r="AV630"/>
      <c r="AW630"/>
      <c r="AX630"/>
      <c r="AY630"/>
      <c r="AZ630"/>
    </row>
    <row r="631" spans="1:52">
      <c r="A631" t="s">
        <v>664</v>
      </c>
      <c r="B631" t="s">
        <v>37</v>
      </c>
      <c r="C631" t="s">
        <v>1678</v>
      </c>
      <c r="D631" t="s">
        <v>1680</v>
      </c>
      <c r="E631" t="s">
        <v>1679</v>
      </c>
      <c r="F631" t="s">
        <v>1677</v>
      </c>
      <c r="G631"/>
      <c r="H631">
        <v>37.857154000000001</v>
      </c>
      <c r="I631">
        <v>-4.8040770000000004</v>
      </c>
      <c r="J631">
        <v>93</v>
      </c>
      <c r="K631" t="s">
        <v>1691</v>
      </c>
      <c r="L631" t="s">
        <v>761</v>
      </c>
      <c r="M631">
        <v>20</v>
      </c>
      <c r="N631">
        <v>20</v>
      </c>
      <c r="O631"/>
      <c r="P631"/>
      <c r="Q631"/>
      <c r="R631"/>
      <c r="S631" s="6">
        <v>12</v>
      </c>
      <c r="T631" s="6">
        <v>12</v>
      </c>
      <c r="U631" s="6" t="s">
        <v>382</v>
      </c>
      <c r="W631" s="6" t="s">
        <v>382</v>
      </c>
      <c r="AH631" t="s">
        <v>411</v>
      </c>
      <c r="AK631" s="6">
        <v>63.354999999999997</v>
      </c>
      <c r="AL631" s="6">
        <v>114.128</v>
      </c>
      <c r="AP631" s="6" t="s">
        <v>1694</v>
      </c>
      <c r="AR631" s="6">
        <v>114.128</v>
      </c>
      <c r="AS631" s="6">
        <v>63.354999999999997</v>
      </c>
      <c r="AU631"/>
      <c r="AV631"/>
      <c r="AW631"/>
      <c r="AX631"/>
      <c r="AY631"/>
      <c r="AZ631"/>
    </row>
    <row r="632" spans="1:52">
      <c r="A632" t="s">
        <v>664</v>
      </c>
      <c r="B632" t="s">
        <v>37</v>
      </c>
      <c r="C632" t="s">
        <v>1678</v>
      </c>
      <c r="D632" t="s">
        <v>1680</v>
      </c>
      <c r="E632" t="s">
        <v>1679</v>
      </c>
      <c r="F632" t="s">
        <v>1677</v>
      </c>
      <c r="G632"/>
      <c r="H632">
        <v>37.857154000000001</v>
      </c>
      <c r="I632">
        <v>-4.8040770000000004</v>
      </c>
      <c r="J632">
        <v>93</v>
      </c>
      <c r="K632" t="s">
        <v>1691</v>
      </c>
      <c r="L632" t="s">
        <v>761</v>
      </c>
      <c r="M632">
        <v>20</v>
      </c>
      <c r="N632">
        <v>20</v>
      </c>
      <c r="O632"/>
      <c r="P632"/>
      <c r="Q632"/>
      <c r="R632"/>
      <c r="S632" s="6">
        <v>12</v>
      </c>
      <c r="T632" s="6">
        <v>12</v>
      </c>
      <c r="U632" s="6" t="s">
        <v>382</v>
      </c>
      <c r="W632" s="6" t="s">
        <v>382</v>
      </c>
      <c r="AH632" t="s">
        <v>411</v>
      </c>
      <c r="AK632" s="6">
        <v>51.537999999999997</v>
      </c>
      <c r="AL632" s="6">
        <v>128.02000000000001</v>
      </c>
      <c r="AP632" s="6" t="s">
        <v>1694</v>
      </c>
      <c r="AR632" s="6">
        <v>128.02000000000001</v>
      </c>
      <c r="AS632" s="6">
        <v>51.537999999999997</v>
      </c>
      <c r="AU632"/>
      <c r="AV632"/>
      <c r="AW632"/>
      <c r="AX632"/>
      <c r="AY632"/>
      <c r="AZ632"/>
    </row>
    <row r="633" spans="1:52">
      <c r="A633" t="s">
        <v>664</v>
      </c>
      <c r="B633" t="s">
        <v>37</v>
      </c>
      <c r="C633" t="s">
        <v>1678</v>
      </c>
      <c r="D633" t="s">
        <v>1680</v>
      </c>
      <c r="E633" t="s">
        <v>1679</v>
      </c>
      <c r="F633" t="s">
        <v>1677</v>
      </c>
      <c r="G633"/>
      <c r="H633">
        <v>37.857154000000001</v>
      </c>
      <c r="I633">
        <v>-4.8040770000000004</v>
      </c>
      <c r="J633">
        <v>93</v>
      </c>
      <c r="K633" t="s">
        <v>1691</v>
      </c>
      <c r="L633" t="s">
        <v>761</v>
      </c>
      <c r="M633">
        <v>20</v>
      </c>
      <c r="N633">
        <v>20</v>
      </c>
      <c r="O633"/>
      <c r="P633"/>
      <c r="Q633"/>
      <c r="R633"/>
      <c r="S633" s="6">
        <v>12</v>
      </c>
      <c r="T633" s="6">
        <v>12</v>
      </c>
      <c r="U633" s="6" t="s">
        <v>382</v>
      </c>
      <c r="W633" s="6" t="s">
        <v>382</v>
      </c>
      <c r="AH633" t="s">
        <v>411</v>
      </c>
      <c r="AK633" s="6">
        <v>10.933</v>
      </c>
      <c r="AL633" s="6">
        <v>141.911</v>
      </c>
      <c r="AP633" s="6" t="s">
        <v>1694</v>
      </c>
      <c r="AR633" s="6">
        <v>141.911</v>
      </c>
      <c r="AS633" s="6">
        <v>10.933</v>
      </c>
      <c r="AU633"/>
      <c r="AV633"/>
      <c r="AW633"/>
      <c r="AX633"/>
      <c r="AY633"/>
      <c r="AZ633"/>
    </row>
    <row r="634" spans="1:52">
      <c r="A634" t="s">
        <v>664</v>
      </c>
      <c r="B634" t="s">
        <v>37</v>
      </c>
      <c r="C634" t="s">
        <v>1678</v>
      </c>
      <c r="D634" t="s">
        <v>1680</v>
      </c>
      <c r="E634" t="s">
        <v>1679</v>
      </c>
      <c r="F634" t="s">
        <v>1677</v>
      </c>
      <c r="G634"/>
      <c r="H634">
        <v>37.857154000000001</v>
      </c>
      <c r="I634">
        <v>-4.8040770000000004</v>
      </c>
      <c r="J634">
        <v>93</v>
      </c>
      <c r="K634" t="s">
        <v>1692</v>
      </c>
      <c r="L634" t="s">
        <v>761</v>
      </c>
      <c r="M634">
        <v>20</v>
      </c>
      <c r="N634">
        <v>20</v>
      </c>
      <c r="O634"/>
      <c r="P634"/>
      <c r="Q634"/>
      <c r="R634"/>
      <c r="S634" s="6">
        <v>12</v>
      </c>
      <c r="T634" s="6">
        <v>12</v>
      </c>
      <c r="U634" s="6" t="s">
        <v>382</v>
      </c>
      <c r="W634" s="6" t="s">
        <v>382</v>
      </c>
      <c r="AH634" t="s">
        <v>411</v>
      </c>
      <c r="AK634" s="6">
        <v>0.247</v>
      </c>
      <c r="AL634" s="6">
        <v>16.062999999999999</v>
      </c>
      <c r="AP634" s="6" t="s">
        <v>1694</v>
      </c>
      <c r="AR634" s="6">
        <v>16.062999999999999</v>
      </c>
      <c r="AS634" s="6">
        <v>0.247</v>
      </c>
      <c r="AU634" t="s">
        <v>1689</v>
      </c>
      <c r="AV634"/>
      <c r="AW634"/>
      <c r="AX634"/>
      <c r="AY634"/>
      <c r="AZ634"/>
    </row>
    <row r="635" spans="1:52">
      <c r="A635" t="s">
        <v>664</v>
      </c>
      <c r="B635" t="s">
        <v>37</v>
      </c>
      <c r="C635" t="s">
        <v>1678</v>
      </c>
      <c r="D635" t="s">
        <v>1680</v>
      </c>
      <c r="E635" t="s">
        <v>1679</v>
      </c>
      <c r="F635" t="s">
        <v>1677</v>
      </c>
      <c r="G635"/>
      <c r="H635">
        <v>37.857154000000001</v>
      </c>
      <c r="I635">
        <v>-4.8040770000000004</v>
      </c>
      <c r="J635">
        <v>93</v>
      </c>
      <c r="K635" t="s">
        <v>1692</v>
      </c>
      <c r="L635" t="s">
        <v>761</v>
      </c>
      <c r="M635">
        <v>20</v>
      </c>
      <c r="N635">
        <v>20</v>
      </c>
      <c r="O635"/>
      <c r="P635"/>
      <c r="Q635"/>
      <c r="R635"/>
      <c r="S635" s="6">
        <v>12</v>
      </c>
      <c r="T635" s="6">
        <v>12</v>
      </c>
      <c r="U635" s="6" t="s">
        <v>382</v>
      </c>
      <c r="W635" s="6" t="s">
        <v>382</v>
      </c>
      <c r="AH635" t="s">
        <v>411</v>
      </c>
      <c r="AK635" s="6">
        <v>0.247</v>
      </c>
      <c r="AL635" s="6">
        <v>51.134999999999998</v>
      </c>
      <c r="AP635" s="6" t="s">
        <v>1694</v>
      </c>
      <c r="AR635" s="6">
        <v>51.134999999999998</v>
      </c>
      <c r="AS635" s="6">
        <v>0.247</v>
      </c>
      <c r="AU635"/>
      <c r="AV635"/>
      <c r="AW635"/>
      <c r="AX635"/>
      <c r="AY635"/>
      <c r="AZ635"/>
    </row>
    <row r="636" spans="1:52">
      <c r="A636" t="s">
        <v>664</v>
      </c>
      <c r="B636" t="s">
        <v>37</v>
      </c>
      <c r="C636" t="s">
        <v>1678</v>
      </c>
      <c r="D636" t="s">
        <v>1680</v>
      </c>
      <c r="E636" t="s">
        <v>1679</v>
      </c>
      <c r="F636" t="s">
        <v>1677</v>
      </c>
      <c r="G636"/>
      <c r="H636">
        <v>37.857154000000001</v>
      </c>
      <c r="I636">
        <v>-4.8040770000000004</v>
      </c>
      <c r="J636">
        <v>93</v>
      </c>
      <c r="K636" t="s">
        <v>1692</v>
      </c>
      <c r="L636" t="s">
        <v>761</v>
      </c>
      <c r="M636">
        <v>20</v>
      </c>
      <c r="N636">
        <v>20</v>
      </c>
      <c r="O636"/>
      <c r="P636"/>
      <c r="Q636"/>
      <c r="R636"/>
      <c r="S636" s="6">
        <v>12</v>
      </c>
      <c r="T636" s="6">
        <v>12</v>
      </c>
      <c r="U636" s="6" t="s">
        <v>382</v>
      </c>
      <c r="W636" s="6" t="s">
        <v>382</v>
      </c>
      <c r="AH636" t="s">
        <v>411</v>
      </c>
      <c r="AK636" s="6">
        <v>0.121</v>
      </c>
      <c r="AL636" s="6">
        <v>79.055999999999997</v>
      </c>
      <c r="AP636" s="6" t="s">
        <v>1694</v>
      </c>
      <c r="AR636" s="6">
        <v>79.055999999999997</v>
      </c>
      <c r="AS636" s="6">
        <v>0.121</v>
      </c>
      <c r="AU636"/>
      <c r="AV636"/>
      <c r="AW636"/>
      <c r="AX636"/>
      <c r="AY636"/>
      <c r="AZ636"/>
    </row>
    <row r="637" spans="1:52">
      <c r="A637" t="s">
        <v>664</v>
      </c>
      <c r="B637" t="s">
        <v>37</v>
      </c>
      <c r="C637" t="s">
        <v>1678</v>
      </c>
      <c r="D637" t="s">
        <v>1680</v>
      </c>
      <c r="E637" t="s">
        <v>1679</v>
      </c>
      <c r="F637" t="s">
        <v>1677</v>
      </c>
      <c r="G637"/>
      <c r="H637">
        <v>37.857154000000001</v>
      </c>
      <c r="I637">
        <v>-4.8040770000000004</v>
      </c>
      <c r="J637">
        <v>93</v>
      </c>
      <c r="K637" t="s">
        <v>1692</v>
      </c>
      <c r="L637" t="s">
        <v>761</v>
      </c>
      <c r="M637">
        <v>20</v>
      </c>
      <c r="N637">
        <v>20</v>
      </c>
      <c r="O637"/>
      <c r="P637"/>
      <c r="Q637"/>
      <c r="R637"/>
      <c r="S637" s="6">
        <v>12</v>
      </c>
      <c r="T637" s="6">
        <v>12</v>
      </c>
      <c r="U637" s="6" t="s">
        <v>382</v>
      </c>
      <c r="W637" s="6" t="s">
        <v>382</v>
      </c>
      <c r="AH637" t="s">
        <v>411</v>
      </c>
      <c r="AK637" s="6">
        <v>-5.0000000000000001E-3</v>
      </c>
      <c r="AL637" s="6">
        <v>100.099</v>
      </c>
      <c r="AP637" s="6" t="s">
        <v>1694</v>
      </c>
      <c r="AR637" s="6">
        <v>100.099</v>
      </c>
      <c r="AS637" s="6">
        <v>-5.0000000000000001E-3</v>
      </c>
      <c r="AU637"/>
      <c r="AV637"/>
      <c r="AW637"/>
      <c r="AX637"/>
      <c r="AY637"/>
      <c r="AZ637"/>
    </row>
    <row r="638" spans="1:52">
      <c r="A638" t="s">
        <v>664</v>
      </c>
      <c r="B638" t="s">
        <v>37</v>
      </c>
      <c r="C638" t="s">
        <v>1678</v>
      </c>
      <c r="D638" t="s">
        <v>1680</v>
      </c>
      <c r="E638" t="s">
        <v>1679</v>
      </c>
      <c r="F638" t="s">
        <v>1677</v>
      </c>
      <c r="G638"/>
      <c r="H638">
        <v>37.857154000000001</v>
      </c>
      <c r="I638">
        <v>-4.8040770000000004</v>
      </c>
      <c r="J638">
        <v>93</v>
      </c>
      <c r="K638" t="s">
        <v>1692</v>
      </c>
      <c r="L638" t="s">
        <v>761</v>
      </c>
      <c r="M638">
        <v>20</v>
      </c>
      <c r="N638">
        <v>20</v>
      </c>
      <c r="O638"/>
      <c r="P638"/>
      <c r="Q638"/>
      <c r="R638"/>
      <c r="S638" s="6">
        <v>12</v>
      </c>
      <c r="T638" s="6">
        <v>12</v>
      </c>
      <c r="U638" s="6" t="s">
        <v>382</v>
      </c>
      <c r="W638" s="6" t="s">
        <v>382</v>
      </c>
      <c r="AH638" t="s">
        <v>411</v>
      </c>
      <c r="AK638" s="6">
        <v>-5.0000000000000001E-3</v>
      </c>
      <c r="AL638" s="6">
        <v>113.991</v>
      </c>
      <c r="AP638" s="6" t="s">
        <v>1694</v>
      </c>
      <c r="AR638" s="6">
        <v>113.991</v>
      </c>
      <c r="AS638" s="6">
        <v>-5.0000000000000001E-3</v>
      </c>
      <c r="AU638"/>
      <c r="AV638"/>
      <c r="AW638"/>
      <c r="AX638"/>
      <c r="AY638"/>
      <c r="AZ638"/>
    </row>
    <row r="639" spans="1:52">
      <c r="A639" t="s">
        <v>664</v>
      </c>
      <c r="B639" t="s">
        <v>37</v>
      </c>
      <c r="C639" t="s">
        <v>1678</v>
      </c>
      <c r="D639" t="s">
        <v>1680</v>
      </c>
      <c r="E639" t="s">
        <v>1679</v>
      </c>
      <c r="F639" t="s">
        <v>1677</v>
      </c>
      <c r="G639"/>
      <c r="H639">
        <v>37.857154000000001</v>
      </c>
      <c r="I639">
        <v>-4.8040770000000004</v>
      </c>
      <c r="J639">
        <v>93</v>
      </c>
      <c r="K639" t="s">
        <v>1692</v>
      </c>
      <c r="L639" t="s">
        <v>761</v>
      </c>
      <c r="M639">
        <v>20</v>
      </c>
      <c r="N639">
        <v>20</v>
      </c>
      <c r="O639"/>
      <c r="P639"/>
      <c r="Q639"/>
      <c r="R639"/>
      <c r="S639" s="6">
        <v>12</v>
      </c>
      <c r="T639" s="6">
        <v>12</v>
      </c>
      <c r="U639" s="6" t="s">
        <v>382</v>
      </c>
      <c r="W639" s="6" t="s">
        <v>382</v>
      </c>
      <c r="AH639" t="s">
        <v>411</v>
      </c>
      <c r="AK639" s="6">
        <v>-5.0000000000000001E-3</v>
      </c>
      <c r="AL639" s="6">
        <v>127.88200000000001</v>
      </c>
      <c r="AP639" s="6" t="s">
        <v>1694</v>
      </c>
      <c r="AR639" s="6">
        <v>127.88200000000001</v>
      </c>
      <c r="AS639" s="6">
        <v>-5.0000000000000001E-3</v>
      </c>
      <c r="AU639"/>
      <c r="AV639"/>
      <c r="AW639"/>
      <c r="AX639"/>
      <c r="AY639"/>
      <c r="AZ639"/>
    </row>
    <row r="640" spans="1:52">
      <c r="A640" t="s">
        <v>664</v>
      </c>
      <c r="B640" t="s">
        <v>37</v>
      </c>
      <c r="C640" t="s">
        <v>1678</v>
      </c>
      <c r="D640" t="s">
        <v>1680</v>
      </c>
      <c r="E640" t="s">
        <v>1679</v>
      </c>
      <c r="F640" t="s">
        <v>1677</v>
      </c>
      <c r="G640"/>
      <c r="H640">
        <v>37.857154000000001</v>
      </c>
      <c r="I640">
        <v>-4.8040770000000004</v>
      </c>
      <c r="J640">
        <v>93</v>
      </c>
      <c r="K640" t="s">
        <v>1692</v>
      </c>
      <c r="L640" t="s">
        <v>761</v>
      </c>
      <c r="M640">
        <v>20</v>
      </c>
      <c r="N640">
        <v>20</v>
      </c>
      <c r="O640"/>
      <c r="P640"/>
      <c r="Q640"/>
      <c r="R640"/>
      <c r="S640" s="6">
        <v>12</v>
      </c>
      <c r="T640" s="6">
        <v>12</v>
      </c>
      <c r="U640" s="6" t="s">
        <v>382</v>
      </c>
      <c r="W640" s="6" t="s">
        <v>382</v>
      </c>
      <c r="AH640" t="s">
        <v>411</v>
      </c>
      <c r="AK640" s="6">
        <v>15.584</v>
      </c>
      <c r="AL640" s="6">
        <v>141.911</v>
      </c>
      <c r="AP640" s="6" t="s">
        <v>1694</v>
      </c>
      <c r="AR640" s="6">
        <v>141.911</v>
      </c>
      <c r="AS640" s="6">
        <v>15.584</v>
      </c>
      <c r="AU640"/>
      <c r="AV640"/>
      <c r="AW640"/>
      <c r="AX640"/>
      <c r="AY640"/>
      <c r="AZ640"/>
    </row>
    <row r="641" spans="1:52">
      <c r="A641" t="s">
        <v>664</v>
      </c>
      <c r="B641" t="s">
        <v>37</v>
      </c>
      <c r="C641" t="s">
        <v>1678</v>
      </c>
      <c r="D641" t="s">
        <v>1680</v>
      </c>
      <c r="E641" t="s">
        <v>1679</v>
      </c>
      <c r="F641" t="s">
        <v>1677</v>
      </c>
      <c r="G641"/>
      <c r="H641">
        <v>37.857154000000001</v>
      </c>
      <c r="I641">
        <v>-4.8040770000000004</v>
      </c>
      <c r="J641">
        <v>93</v>
      </c>
      <c r="K641" t="s">
        <v>1684</v>
      </c>
      <c r="L641"/>
      <c r="M641">
        <v>30</v>
      </c>
      <c r="N641">
        <v>30</v>
      </c>
      <c r="O641"/>
      <c r="P641"/>
      <c r="Q641"/>
      <c r="R641"/>
      <c r="S641" s="6">
        <v>12</v>
      </c>
      <c r="T641" s="6">
        <v>12</v>
      </c>
      <c r="U641" s="6" t="s">
        <v>382</v>
      </c>
      <c r="W641" s="6" t="s">
        <v>382</v>
      </c>
      <c r="AH641" t="s">
        <v>411</v>
      </c>
      <c r="AK641" s="6">
        <v>14.099</v>
      </c>
      <c r="AL641" s="6">
        <v>16.141999999999999</v>
      </c>
      <c r="AM641"/>
      <c r="AN641"/>
      <c r="AO641"/>
      <c r="AP641" s="6" t="s">
        <v>1695</v>
      </c>
      <c r="AQ641"/>
      <c r="AR641" s="6">
        <v>16.141999999999999</v>
      </c>
      <c r="AS641" s="6">
        <v>14.099</v>
      </c>
      <c r="AU641" t="s">
        <v>1685</v>
      </c>
      <c r="AV641"/>
      <c r="AW641"/>
      <c r="AX641"/>
      <c r="AY641"/>
      <c r="AZ641"/>
    </row>
    <row r="642" spans="1:52">
      <c r="A642" t="s">
        <v>664</v>
      </c>
      <c r="B642" t="s">
        <v>37</v>
      </c>
      <c r="C642" t="s">
        <v>1678</v>
      </c>
      <c r="D642" t="s">
        <v>1680</v>
      </c>
      <c r="E642" t="s">
        <v>1679</v>
      </c>
      <c r="F642" t="s">
        <v>1677</v>
      </c>
      <c r="G642"/>
      <c r="H642">
        <v>37.857154000000001</v>
      </c>
      <c r="I642">
        <v>-4.8040770000000004</v>
      </c>
      <c r="J642">
        <v>93</v>
      </c>
      <c r="K642" t="s">
        <v>1684</v>
      </c>
      <c r="L642"/>
      <c r="M642">
        <v>30</v>
      </c>
      <c r="N642">
        <v>30</v>
      </c>
      <c r="O642"/>
      <c r="P642"/>
      <c r="Q642"/>
      <c r="R642"/>
      <c r="S642" s="6">
        <v>12</v>
      </c>
      <c r="T642" s="6">
        <v>12</v>
      </c>
      <c r="U642" s="6" t="s">
        <v>382</v>
      </c>
      <c r="W642" s="6" t="s">
        <v>382</v>
      </c>
      <c r="AH642" t="s">
        <v>411</v>
      </c>
      <c r="AK642" s="6">
        <v>6.7889999999999997</v>
      </c>
      <c r="AL642" s="6">
        <v>51.331000000000003</v>
      </c>
      <c r="AM642"/>
      <c r="AN642"/>
      <c r="AO642"/>
      <c r="AP642" s="6" t="s">
        <v>1695</v>
      </c>
      <c r="AQ642"/>
      <c r="AR642" s="6">
        <v>51.331000000000003</v>
      </c>
      <c r="AS642" s="6">
        <v>6.7889999999999997</v>
      </c>
      <c r="AU642"/>
      <c r="AV642"/>
      <c r="AW642"/>
      <c r="AX642"/>
      <c r="AY642"/>
      <c r="AZ642"/>
    </row>
    <row r="643" spans="1:52">
      <c r="A643" t="s">
        <v>664</v>
      </c>
      <c r="B643" t="s">
        <v>37</v>
      </c>
      <c r="C643" t="s">
        <v>1678</v>
      </c>
      <c r="D643" t="s">
        <v>1680</v>
      </c>
      <c r="E643" t="s">
        <v>1679</v>
      </c>
      <c r="F643" t="s">
        <v>1677</v>
      </c>
      <c r="G643"/>
      <c r="H643">
        <v>37.857154000000001</v>
      </c>
      <c r="I643">
        <v>-4.8040770000000004</v>
      </c>
      <c r="J643">
        <v>93</v>
      </c>
      <c r="K643" t="s">
        <v>1684</v>
      </c>
      <c r="L643"/>
      <c r="M643">
        <v>30</v>
      </c>
      <c r="N643">
        <v>30</v>
      </c>
      <c r="O643"/>
      <c r="P643"/>
      <c r="Q643"/>
      <c r="R643"/>
      <c r="S643" s="6">
        <v>12</v>
      </c>
      <c r="T643" s="6">
        <v>12</v>
      </c>
      <c r="U643" s="6" t="s">
        <v>382</v>
      </c>
      <c r="W643" s="6" t="s">
        <v>382</v>
      </c>
      <c r="AH643" t="s">
        <v>411</v>
      </c>
      <c r="AK643" s="6">
        <v>13.708</v>
      </c>
      <c r="AL643" s="6">
        <v>79.284000000000006</v>
      </c>
      <c r="AM643"/>
      <c r="AN643"/>
      <c r="AO643"/>
      <c r="AP643" s="6" t="s">
        <v>1695</v>
      </c>
      <c r="AQ643"/>
      <c r="AR643" s="6">
        <v>79.284000000000006</v>
      </c>
      <c r="AS643" s="6">
        <v>13.708</v>
      </c>
      <c r="AU643"/>
      <c r="AV643"/>
      <c r="AW643"/>
      <c r="AX643"/>
      <c r="AY643"/>
      <c r="AZ643"/>
    </row>
    <row r="644" spans="1:52">
      <c r="A644" t="s">
        <v>664</v>
      </c>
      <c r="B644" t="s">
        <v>37</v>
      </c>
      <c r="C644" t="s">
        <v>1678</v>
      </c>
      <c r="D644" t="s">
        <v>1680</v>
      </c>
      <c r="E644" t="s">
        <v>1679</v>
      </c>
      <c r="F644" t="s">
        <v>1677</v>
      </c>
      <c r="G644"/>
      <c r="H644">
        <v>37.857154000000001</v>
      </c>
      <c r="I644">
        <v>-4.8040770000000004</v>
      </c>
      <c r="J644">
        <v>93</v>
      </c>
      <c r="K644" t="s">
        <v>1684</v>
      </c>
      <c r="L644"/>
      <c r="M644">
        <v>30</v>
      </c>
      <c r="N644">
        <v>30</v>
      </c>
      <c r="O644"/>
      <c r="P644"/>
      <c r="Q644"/>
      <c r="R644"/>
      <c r="S644" s="6">
        <v>12</v>
      </c>
      <c r="T644" s="6">
        <v>12</v>
      </c>
      <c r="U644" s="6" t="s">
        <v>382</v>
      </c>
      <c r="W644" s="6" t="s">
        <v>382</v>
      </c>
      <c r="AH644" t="s">
        <v>411</v>
      </c>
      <c r="AK644" s="6">
        <v>15.144</v>
      </c>
      <c r="AL644" s="6">
        <v>100.142</v>
      </c>
      <c r="AM644"/>
      <c r="AN644"/>
      <c r="AO644"/>
      <c r="AP644" s="6" t="s">
        <v>1695</v>
      </c>
      <c r="AQ644"/>
      <c r="AR644" s="6">
        <v>100.142</v>
      </c>
      <c r="AS644" s="6">
        <v>15.144</v>
      </c>
      <c r="AU644"/>
      <c r="AV644"/>
      <c r="AW644"/>
      <c r="AX644"/>
      <c r="AY644"/>
      <c r="AZ644"/>
    </row>
    <row r="645" spans="1:52">
      <c r="A645" t="s">
        <v>664</v>
      </c>
      <c r="B645" t="s">
        <v>37</v>
      </c>
      <c r="C645" t="s">
        <v>1678</v>
      </c>
      <c r="D645" t="s">
        <v>1680</v>
      </c>
      <c r="E645" t="s">
        <v>1679</v>
      </c>
      <c r="F645" t="s">
        <v>1677</v>
      </c>
      <c r="G645"/>
      <c r="H645">
        <v>37.857154000000001</v>
      </c>
      <c r="I645">
        <v>-4.8040770000000004</v>
      </c>
      <c r="J645">
        <v>93</v>
      </c>
      <c r="K645" t="s">
        <v>1684</v>
      </c>
      <c r="L645"/>
      <c r="M645">
        <v>30</v>
      </c>
      <c r="N645">
        <v>30</v>
      </c>
      <c r="O645"/>
      <c r="P645"/>
      <c r="Q645"/>
      <c r="R645"/>
      <c r="S645" s="6">
        <v>12</v>
      </c>
      <c r="T645" s="6">
        <v>12</v>
      </c>
      <c r="U645" s="6" t="s">
        <v>382</v>
      </c>
      <c r="W645" s="6" t="s">
        <v>382</v>
      </c>
      <c r="AH645" t="s">
        <v>411</v>
      </c>
      <c r="AK645" s="6">
        <v>35.901000000000003</v>
      </c>
      <c r="AL645" s="6">
        <v>114.18899999999999</v>
      </c>
      <c r="AM645"/>
      <c r="AN645"/>
      <c r="AO645"/>
      <c r="AP645" s="6" t="s">
        <v>1695</v>
      </c>
      <c r="AQ645"/>
      <c r="AR645" s="6">
        <v>114.18899999999999</v>
      </c>
      <c r="AS645" s="6">
        <v>35.901000000000003</v>
      </c>
      <c r="AU645"/>
      <c r="AV645"/>
      <c r="AW645"/>
      <c r="AX645"/>
      <c r="AY645"/>
      <c r="AZ645"/>
    </row>
    <row r="646" spans="1:52">
      <c r="A646" t="s">
        <v>664</v>
      </c>
      <c r="B646" t="s">
        <v>37</v>
      </c>
      <c r="C646" t="s">
        <v>1678</v>
      </c>
      <c r="D646" t="s">
        <v>1680</v>
      </c>
      <c r="E646" t="s">
        <v>1679</v>
      </c>
      <c r="F646" t="s">
        <v>1677</v>
      </c>
      <c r="G646"/>
      <c r="H646">
        <v>37.857154000000001</v>
      </c>
      <c r="I646">
        <v>-4.8040770000000004</v>
      </c>
      <c r="J646">
        <v>93</v>
      </c>
      <c r="K646" t="s">
        <v>1684</v>
      </c>
      <c r="L646"/>
      <c r="M646">
        <v>30</v>
      </c>
      <c r="N646">
        <v>30</v>
      </c>
      <c r="O646"/>
      <c r="P646"/>
      <c r="Q646"/>
      <c r="R646"/>
      <c r="S646" s="6">
        <v>12</v>
      </c>
      <c r="T646" s="6">
        <v>12</v>
      </c>
      <c r="U646" s="6" t="s">
        <v>382</v>
      </c>
      <c r="W646" s="6" t="s">
        <v>382</v>
      </c>
      <c r="AH646" t="s">
        <v>411</v>
      </c>
      <c r="AK646" s="6">
        <v>6.7889999999999997</v>
      </c>
      <c r="AL646" s="6">
        <v>128.095</v>
      </c>
      <c r="AM646"/>
      <c r="AN646"/>
      <c r="AO646"/>
      <c r="AP646" s="6" t="s">
        <v>1695</v>
      </c>
      <c r="AQ646"/>
      <c r="AR646" s="6">
        <v>128.095</v>
      </c>
      <c r="AS646" s="6">
        <v>6.7889999999999997</v>
      </c>
      <c r="AU646"/>
      <c r="AV646"/>
      <c r="AW646"/>
      <c r="AX646"/>
      <c r="AY646"/>
      <c r="AZ646"/>
    </row>
    <row r="647" spans="1:52">
      <c r="A647" t="s">
        <v>664</v>
      </c>
      <c r="B647" t="s">
        <v>37</v>
      </c>
      <c r="C647" t="s">
        <v>1678</v>
      </c>
      <c r="D647" t="s">
        <v>1680</v>
      </c>
      <c r="E647" t="s">
        <v>1679</v>
      </c>
      <c r="F647" t="s">
        <v>1677</v>
      </c>
      <c r="G647"/>
      <c r="H647">
        <v>37.857154000000001</v>
      </c>
      <c r="I647">
        <v>-4.8040770000000004</v>
      </c>
      <c r="J647">
        <v>93</v>
      </c>
      <c r="K647" t="s">
        <v>1684</v>
      </c>
      <c r="L647"/>
      <c r="M647">
        <v>30</v>
      </c>
      <c r="N647">
        <v>30</v>
      </c>
      <c r="O647"/>
      <c r="P647"/>
      <c r="Q647"/>
      <c r="R647"/>
      <c r="S647" s="6">
        <v>12</v>
      </c>
      <c r="T647" s="6">
        <v>12</v>
      </c>
      <c r="U647" s="6" t="s">
        <v>382</v>
      </c>
      <c r="W647" s="6" t="s">
        <v>382</v>
      </c>
      <c r="AH647" t="s">
        <v>411</v>
      </c>
      <c r="AK647" s="6">
        <v>-0.13100000000000001</v>
      </c>
      <c r="AL647" s="6">
        <v>142</v>
      </c>
      <c r="AM647"/>
      <c r="AN647"/>
      <c r="AO647"/>
      <c r="AP647" s="6" t="s">
        <v>1695</v>
      </c>
      <c r="AQ647"/>
      <c r="AR647" s="6">
        <v>142</v>
      </c>
      <c r="AS647" s="6">
        <v>-0.13100000000000001</v>
      </c>
      <c r="AU647"/>
      <c r="AV647"/>
      <c r="AW647"/>
      <c r="AX647"/>
      <c r="AY647"/>
      <c r="AZ647"/>
    </row>
    <row r="648" spans="1:52">
      <c r="A648" t="s">
        <v>664</v>
      </c>
      <c r="B648" t="s">
        <v>37</v>
      </c>
      <c r="C648" t="s">
        <v>1678</v>
      </c>
      <c r="D648" t="s">
        <v>1680</v>
      </c>
      <c r="E648" t="s">
        <v>1679</v>
      </c>
      <c r="F648" t="s">
        <v>1677</v>
      </c>
      <c r="G648"/>
      <c r="H648">
        <v>37.857154000000001</v>
      </c>
      <c r="I648">
        <v>-4.8040770000000004</v>
      </c>
      <c r="J648">
        <v>93</v>
      </c>
      <c r="K648" t="s">
        <v>1686</v>
      </c>
      <c r="L648"/>
      <c r="M648">
        <v>30</v>
      </c>
      <c r="N648">
        <v>30</v>
      </c>
      <c r="O648"/>
      <c r="P648"/>
      <c r="Q648"/>
      <c r="R648"/>
      <c r="S648" s="6">
        <v>12</v>
      </c>
      <c r="T648" s="6">
        <v>12</v>
      </c>
      <c r="U648" s="6" t="s">
        <v>382</v>
      </c>
      <c r="W648" s="6" t="s">
        <v>382</v>
      </c>
      <c r="AH648" t="s">
        <v>411</v>
      </c>
      <c r="AK648" s="49">
        <v>-1.484E-14</v>
      </c>
      <c r="AL648" s="6">
        <v>16.141999999999999</v>
      </c>
      <c r="AM648"/>
      <c r="AN648"/>
      <c r="AO648"/>
      <c r="AP648" s="6" t="s">
        <v>1695</v>
      </c>
      <c r="AQ648"/>
      <c r="AR648" s="6">
        <v>16.141999999999999</v>
      </c>
      <c r="AS648" s="49">
        <v>-1.484E-14</v>
      </c>
      <c r="AU648" t="s">
        <v>1687</v>
      </c>
      <c r="AV648"/>
      <c r="AW648"/>
      <c r="AX648"/>
      <c r="AY648"/>
      <c r="AZ648"/>
    </row>
    <row r="649" spans="1:52">
      <c r="A649" t="s">
        <v>664</v>
      </c>
      <c r="B649" t="s">
        <v>37</v>
      </c>
      <c r="C649" t="s">
        <v>1678</v>
      </c>
      <c r="D649" t="s">
        <v>1680</v>
      </c>
      <c r="E649" t="s">
        <v>1679</v>
      </c>
      <c r="F649" t="s">
        <v>1677</v>
      </c>
      <c r="G649"/>
      <c r="H649">
        <v>37.857154000000001</v>
      </c>
      <c r="I649">
        <v>-4.8040770000000004</v>
      </c>
      <c r="J649">
        <v>93</v>
      </c>
      <c r="K649" t="s">
        <v>1686</v>
      </c>
      <c r="L649"/>
      <c r="M649">
        <v>30</v>
      </c>
      <c r="N649">
        <v>30</v>
      </c>
      <c r="O649"/>
      <c r="P649"/>
      <c r="Q649"/>
      <c r="R649"/>
      <c r="S649" s="6">
        <v>12</v>
      </c>
      <c r="T649" s="6">
        <v>12</v>
      </c>
      <c r="U649" s="6" t="s">
        <v>382</v>
      </c>
      <c r="W649" s="6" t="s">
        <v>382</v>
      </c>
      <c r="AH649" t="s">
        <v>411</v>
      </c>
      <c r="AK649" s="6">
        <v>0.13100000000000001</v>
      </c>
      <c r="AL649" s="6">
        <v>51.472999999999999</v>
      </c>
      <c r="AM649"/>
      <c r="AN649"/>
      <c r="AO649"/>
      <c r="AP649" s="6" t="s">
        <v>1695</v>
      </c>
      <c r="AQ649"/>
      <c r="AR649" s="6">
        <v>51.472999999999999</v>
      </c>
      <c r="AS649" s="6">
        <v>0.13100000000000001</v>
      </c>
      <c r="AU649"/>
      <c r="AV649"/>
      <c r="AW649"/>
      <c r="AX649"/>
      <c r="AY649"/>
      <c r="AZ649"/>
    </row>
    <row r="650" spans="1:52">
      <c r="A650" t="s">
        <v>664</v>
      </c>
      <c r="B650" t="s">
        <v>37</v>
      </c>
      <c r="C650" t="s">
        <v>1678</v>
      </c>
      <c r="D650" t="s">
        <v>1680</v>
      </c>
      <c r="E650" t="s">
        <v>1679</v>
      </c>
      <c r="F650" t="s">
        <v>1677</v>
      </c>
      <c r="G650"/>
      <c r="H650">
        <v>37.857154000000001</v>
      </c>
      <c r="I650">
        <v>-4.8040770000000004</v>
      </c>
      <c r="J650">
        <v>93</v>
      </c>
      <c r="K650" t="s">
        <v>1686</v>
      </c>
      <c r="L650"/>
      <c r="M650">
        <v>30</v>
      </c>
      <c r="N650">
        <v>30</v>
      </c>
      <c r="O650"/>
      <c r="P650"/>
      <c r="Q650"/>
      <c r="R650"/>
      <c r="S650" s="6">
        <v>12</v>
      </c>
      <c r="T650" s="6">
        <v>12</v>
      </c>
      <c r="U650" s="6" t="s">
        <v>382</v>
      </c>
      <c r="W650" s="6" t="s">
        <v>382</v>
      </c>
      <c r="AH650" t="s">
        <v>411</v>
      </c>
      <c r="AK650" s="6">
        <v>0.13100000000000001</v>
      </c>
      <c r="AL650" s="6">
        <v>79.141999999999996</v>
      </c>
      <c r="AM650"/>
      <c r="AN650"/>
      <c r="AO650"/>
      <c r="AP650" s="6" t="s">
        <v>1695</v>
      </c>
      <c r="AQ650"/>
      <c r="AR650" s="6">
        <v>79.141999999999996</v>
      </c>
      <c r="AS650" s="6">
        <v>0.13100000000000001</v>
      </c>
      <c r="AU650"/>
      <c r="AV650"/>
      <c r="AW650"/>
      <c r="AX650"/>
      <c r="AY650"/>
      <c r="AZ650"/>
    </row>
    <row r="651" spans="1:52">
      <c r="A651" t="s">
        <v>664</v>
      </c>
      <c r="B651" t="s">
        <v>37</v>
      </c>
      <c r="C651" t="s">
        <v>1678</v>
      </c>
      <c r="D651" t="s">
        <v>1680</v>
      </c>
      <c r="E651" t="s">
        <v>1679</v>
      </c>
      <c r="F651" t="s">
        <v>1677</v>
      </c>
      <c r="G651"/>
      <c r="H651">
        <v>37.857154000000001</v>
      </c>
      <c r="I651">
        <v>-4.8040770000000004</v>
      </c>
      <c r="J651">
        <v>93</v>
      </c>
      <c r="K651" t="s">
        <v>1686</v>
      </c>
      <c r="L651"/>
      <c r="M651">
        <v>30</v>
      </c>
      <c r="N651">
        <v>30</v>
      </c>
      <c r="O651"/>
      <c r="P651"/>
      <c r="Q651"/>
      <c r="R651"/>
      <c r="S651" s="6">
        <v>12</v>
      </c>
      <c r="T651" s="6">
        <v>12</v>
      </c>
      <c r="U651" s="6" t="s">
        <v>382</v>
      </c>
      <c r="W651" s="6" t="s">
        <v>382</v>
      </c>
      <c r="AH651" t="s">
        <v>411</v>
      </c>
      <c r="AK651" s="6">
        <v>0.13100000000000001</v>
      </c>
      <c r="AL651" s="6">
        <v>100.28400000000001</v>
      </c>
      <c r="AM651"/>
      <c r="AN651"/>
      <c r="AO651"/>
      <c r="AP651" s="6" t="s">
        <v>1695</v>
      </c>
      <c r="AQ651"/>
      <c r="AR651" s="6">
        <v>100.28400000000001</v>
      </c>
      <c r="AS651" s="6">
        <v>0.13100000000000001</v>
      </c>
      <c r="AU651"/>
      <c r="AV651"/>
      <c r="AW651"/>
      <c r="AX651"/>
      <c r="AY651"/>
      <c r="AZ651"/>
    </row>
    <row r="652" spans="1:52">
      <c r="A652" t="s">
        <v>664</v>
      </c>
      <c r="B652" t="s">
        <v>37</v>
      </c>
      <c r="C652" t="s">
        <v>1678</v>
      </c>
      <c r="D652" t="s">
        <v>1680</v>
      </c>
      <c r="E652" t="s">
        <v>1679</v>
      </c>
      <c r="F652" t="s">
        <v>1677</v>
      </c>
      <c r="G652"/>
      <c r="H652">
        <v>37.857154000000001</v>
      </c>
      <c r="I652">
        <v>-4.8040770000000004</v>
      </c>
      <c r="J652">
        <v>93</v>
      </c>
      <c r="K652" t="s">
        <v>1686</v>
      </c>
      <c r="L652"/>
      <c r="M652">
        <v>30</v>
      </c>
      <c r="N652">
        <v>30</v>
      </c>
      <c r="O652"/>
      <c r="P652"/>
      <c r="Q652"/>
      <c r="R652"/>
      <c r="S652" s="6">
        <v>12</v>
      </c>
      <c r="T652" s="6">
        <v>12</v>
      </c>
      <c r="U652" s="6" t="s">
        <v>382</v>
      </c>
      <c r="W652" s="6" t="s">
        <v>382</v>
      </c>
      <c r="AH652" t="s">
        <v>411</v>
      </c>
      <c r="AK652" s="6">
        <v>0.26100000000000001</v>
      </c>
      <c r="AL652" s="6">
        <v>114.18899999999999</v>
      </c>
      <c r="AM652"/>
      <c r="AN652"/>
      <c r="AO652"/>
      <c r="AP652" s="6" t="s">
        <v>1695</v>
      </c>
      <c r="AQ652"/>
      <c r="AR652" s="6">
        <v>114.18899999999999</v>
      </c>
      <c r="AS652" s="6">
        <v>0.26100000000000001</v>
      </c>
      <c r="AU652"/>
      <c r="AV652"/>
      <c r="AW652"/>
      <c r="AX652"/>
      <c r="AY652"/>
      <c r="AZ652"/>
    </row>
    <row r="653" spans="1:52">
      <c r="A653" t="s">
        <v>664</v>
      </c>
      <c r="B653" t="s">
        <v>37</v>
      </c>
      <c r="C653" t="s">
        <v>1678</v>
      </c>
      <c r="D653" t="s">
        <v>1680</v>
      </c>
      <c r="E653" t="s">
        <v>1679</v>
      </c>
      <c r="F653" t="s">
        <v>1677</v>
      </c>
      <c r="G653"/>
      <c r="H653">
        <v>37.857154000000001</v>
      </c>
      <c r="I653">
        <v>-4.8040770000000004</v>
      </c>
      <c r="J653">
        <v>93</v>
      </c>
      <c r="K653" t="s">
        <v>1686</v>
      </c>
      <c r="L653"/>
      <c r="M653">
        <v>30</v>
      </c>
      <c r="N653">
        <v>30</v>
      </c>
      <c r="O653"/>
      <c r="P653"/>
      <c r="Q653"/>
      <c r="R653"/>
      <c r="S653" s="6">
        <v>12</v>
      </c>
      <c r="T653" s="6">
        <v>12</v>
      </c>
      <c r="U653" s="6" t="s">
        <v>382</v>
      </c>
      <c r="W653" s="6" t="s">
        <v>382</v>
      </c>
      <c r="AH653" t="s">
        <v>411</v>
      </c>
      <c r="AK653" s="49">
        <v>-1.484E-14</v>
      </c>
      <c r="AL653" s="6">
        <v>127.953</v>
      </c>
      <c r="AM653"/>
      <c r="AN653"/>
      <c r="AO653"/>
      <c r="AP653" s="6" t="s">
        <v>1695</v>
      </c>
      <c r="AQ653"/>
      <c r="AR653" s="6">
        <v>127.953</v>
      </c>
      <c r="AS653" s="49">
        <v>-1.484E-14</v>
      </c>
      <c r="AU653"/>
      <c r="AV653"/>
      <c r="AW653"/>
      <c r="AX653"/>
      <c r="AY653"/>
      <c r="AZ653"/>
    </row>
    <row r="654" spans="1:52">
      <c r="A654" t="s">
        <v>664</v>
      </c>
      <c r="B654" t="s">
        <v>37</v>
      </c>
      <c r="C654" t="s">
        <v>1678</v>
      </c>
      <c r="D654" t="s">
        <v>1680</v>
      </c>
      <c r="E654" t="s">
        <v>1679</v>
      </c>
      <c r="F654" t="s">
        <v>1677</v>
      </c>
      <c r="G654"/>
      <c r="H654">
        <v>37.857154000000001</v>
      </c>
      <c r="I654">
        <v>-4.8040770000000004</v>
      </c>
      <c r="J654">
        <v>93</v>
      </c>
      <c r="K654" t="s">
        <v>1686</v>
      </c>
      <c r="L654"/>
      <c r="M654">
        <v>30</v>
      </c>
      <c r="N654">
        <v>30</v>
      </c>
      <c r="O654"/>
      <c r="P654"/>
      <c r="Q654"/>
      <c r="R654"/>
      <c r="S654" s="6">
        <v>12</v>
      </c>
      <c r="T654" s="6">
        <v>12</v>
      </c>
      <c r="U654" s="6" t="s">
        <v>382</v>
      </c>
      <c r="W654" s="6" t="s">
        <v>382</v>
      </c>
      <c r="AH654" t="s">
        <v>411</v>
      </c>
      <c r="AK654" s="6">
        <v>94.647999999999996</v>
      </c>
      <c r="AL654" s="6">
        <v>142.28399999999999</v>
      </c>
      <c r="AM654"/>
      <c r="AN654"/>
      <c r="AO654"/>
      <c r="AP654" s="6" t="s">
        <v>1695</v>
      </c>
      <c r="AQ654"/>
      <c r="AR654" s="6">
        <v>142.28399999999999</v>
      </c>
      <c r="AS654" s="6">
        <v>94.647999999999996</v>
      </c>
      <c r="AU654"/>
      <c r="AV654"/>
      <c r="AW654"/>
      <c r="AX654"/>
      <c r="AY654"/>
      <c r="AZ654"/>
    </row>
    <row r="655" spans="1:52">
      <c r="A655" t="s">
        <v>664</v>
      </c>
      <c r="B655" t="s">
        <v>37</v>
      </c>
      <c r="C655" t="s">
        <v>1678</v>
      </c>
      <c r="D655" t="s">
        <v>1680</v>
      </c>
      <c r="E655" t="s">
        <v>1679</v>
      </c>
      <c r="F655" t="s">
        <v>1677</v>
      </c>
      <c r="G655"/>
      <c r="H655">
        <v>37.857154000000001</v>
      </c>
      <c r="I655">
        <v>-4.8040770000000004</v>
      </c>
      <c r="J655">
        <v>93</v>
      </c>
      <c r="K655" t="s">
        <v>1684</v>
      </c>
      <c r="L655" t="s">
        <v>761</v>
      </c>
      <c r="M655">
        <v>30</v>
      </c>
      <c r="N655">
        <v>30</v>
      </c>
      <c r="O655"/>
      <c r="P655"/>
      <c r="Q655"/>
      <c r="R655"/>
      <c r="S655" s="6">
        <v>12</v>
      </c>
      <c r="T655" s="6">
        <v>12</v>
      </c>
      <c r="U655" s="6" t="s">
        <v>382</v>
      </c>
      <c r="W655" s="6" t="s">
        <v>382</v>
      </c>
      <c r="AH655" t="s">
        <v>411</v>
      </c>
      <c r="AK655" s="6">
        <v>26.762</v>
      </c>
      <c r="AL655" s="6">
        <v>16.425999999999998</v>
      </c>
      <c r="AM655"/>
      <c r="AN655"/>
      <c r="AO655"/>
      <c r="AP655" s="6" t="s">
        <v>1695</v>
      </c>
      <c r="AQ655"/>
      <c r="AR655" s="6">
        <v>16.425999999999998</v>
      </c>
      <c r="AS655" s="6">
        <v>26.762</v>
      </c>
      <c r="AU655" t="s">
        <v>1688</v>
      </c>
      <c r="AV655"/>
      <c r="AW655"/>
      <c r="AX655"/>
      <c r="AY655"/>
      <c r="AZ655"/>
    </row>
    <row r="656" spans="1:52">
      <c r="A656" t="s">
        <v>664</v>
      </c>
      <c r="B656" t="s">
        <v>37</v>
      </c>
      <c r="C656" t="s">
        <v>1678</v>
      </c>
      <c r="D656" t="s">
        <v>1680</v>
      </c>
      <c r="E656" t="s">
        <v>1679</v>
      </c>
      <c r="F656" t="s">
        <v>1677</v>
      </c>
      <c r="G656"/>
      <c r="H656">
        <v>37.857154000000001</v>
      </c>
      <c r="I656">
        <v>-4.8040770000000004</v>
      </c>
      <c r="J656">
        <v>93</v>
      </c>
      <c r="K656" t="s">
        <v>1684</v>
      </c>
      <c r="L656" t="s">
        <v>761</v>
      </c>
      <c r="M656">
        <v>30</v>
      </c>
      <c r="N656">
        <v>30</v>
      </c>
      <c r="O656"/>
      <c r="P656"/>
      <c r="Q656"/>
      <c r="R656"/>
      <c r="S656" s="6">
        <v>12</v>
      </c>
      <c r="T656" s="6">
        <v>12</v>
      </c>
      <c r="U656" s="6" t="s">
        <v>382</v>
      </c>
      <c r="W656" s="6" t="s">
        <v>382</v>
      </c>
      <c r="AH656" t="s">
        <v>411</v>
      </c>
      <c r="AK656" s="6">
        <v>35.247999999999998</v>
      </c>
      <c r="AL656" s="6">
        <v>51.189</v>
      </c>
      <c r="AM656"/>
      <c r="AN656"/>
      <c r="AO656"/>
      <c r="AP656" s="6" t="s">
        <v>1695</v>
      </c>
      <c r="AQ656"/>
      <c r="AR656" s="6">
        <v>51.189</v>
      </c>
      <c r="AS656" s="6">
        <v>35.247999999999998</v>
      </c>
      <c r="AU656"/>
      <c r="AV656"/>
      <c r="AW656"/>
      <c r="AX656"/>
      <c r="AY656"/>
      <c r="AZ656"/>
    </row>
    <row r="657" spans="1:55">
      <c r="A657" t="s">
        <v>664</v>
      </c>
      <c r="B657" t="s">
        <v>37</v>
      </c>
      <c r="C657" t="s">
        <v>1678</v>
      </c>
      <c r="D657" t="s">
        <v>1680</v>
      </c>
      <c r="E657" t="s">
        <v>1679</v>
      </c>
      <c r="F657" t="s">
        <v>1677</v>
      </c>
      <c r="G657"/>
      <c r="H657">
        <v>37.857154000000001</v>
      </c>
      <c r="I657">
        <v>-4.8040770000000004</v>
      </c>
      <c r="J657">
        <v>93</v>
      </c>
      <c r="K657" t="s">
        <v>1684</v>
      </c>
      <c r="L657" t="s">
        <v>761</v>
      </c>
      <c r="M657">
        <v>30</v>
      </c>
      <c r="N657">
        <v>30</v>
      </c>
      <c r="O657"/>
      <c r="P657"/>
      <c r="Q657"/>
      <c r="R657"/>
      <c r="S657" s="6">
        <v>12</v>
      </c>
      <c r="T657" s="6">
        <v>12</v>
      </c>
      <c r="U657" s="6" t="s">
        <v>382</v>
      </c>
      <c r="W657" s="6" t="s">
        <v>382</v>
      </c>
      <c r="AH657" t="s">
        <v>411</v>
      </c>
      <c r="AK657" s="6">
        <v>21.018000000000001</v>
      </c>
      <c r="AL657" s="6">
        <v>79.426000000000002</v>
      </c>
      <c r="AM657"/>
      <c r="AN657"/>
      <c r="AO657"/>
      <c r="AP657" s="6" t="s">
        <v>1695</v>
      </c>
      <c r="AQ657"/>
      <c r="AR657" s="6">
        <v>79.426000000000002</v>
      </c>
      <c r="AS657" s="6">
        <v>21.018000000000001</v>
      </c>
      <c r="AU657"/>
      <c r="AV657"/>
      <c r="AW657"/>
      <c r="AX657"/>
      <c r="AY657"/>
      <c r="AZ657"/>
    </row>
    <row r="658" spans="1:55">
      <c r="A658" t="s">
        <v>664</v>
      </c>
      <c r="B658" t="s">
        <v>37</v>
      </c>
      <c r="C658" t="s">
        <v>1678</v>
      </c>
      <c r="D658" t="s">
        <v>1680</v>
      </c>
      <c r="E658" t="s">
        <v>1679</v>
      </c>
      <c r="F658" t="s">
        <v>1677</v>
      </c>
      <c r="G658"/>
      <c r="H658">
        <v>37.857154000000001</v>
      </c>
      <c r="I658">
        <v>-4.8040770000000004</v>
      </c>
      <c r="J658">
        <v>93</v>
      </c>
      <c r="K658" t="s">
        <v>1684</v>
      </c>
      <c r="L658" t="s">
        <v>761</v>
      </c>
      <c r="M658">
        <v>30</v>
      </c>
      <c r="N658">
        <v>30</v>
      </c>
      <c r="O658"/>
      <c r="P658"/>
      <c r="Q658"/>
      <c r="R658"/>
      <c r="S658" s="6">
        <v>12</v>
      </c>
      <c r="T658" s="6">
        <v>12</v>
      </c>
      <c r="U658" s="6" t="s">
        <v>382</v>
      </c>
      <c r="W658" s="6" t="s">
        <v>382</v>
      </c>
      <c r="AH658" t="s">
        <v>411</v>
      </c>
      <c r="AK658" s="6">
        <v>40.991999999999997</v>
      </c>
      <c r="AL658" s="6">
        <v>100.142</v>
      </c>
      <c r="AM658"/>
      <c r="AN658"/>
      <c r="AO658"/>
      <c r="AP658" s="6" t="s">
        <v>1695</v>
      </c>
      <c r="AQ658"/>
      <c r="AR658" s="6">
        <v>100.142</v>
      </c>
      <c r="AS658" s="6">
        <v>40.991999999999997</v>
      </c>
      <c r="AU658"/>
      <c r="AV658"/>
      <c r="AW658"/>
      <c r="AX658"/>
      <c r="AY658"/>
      <c r="AZ658"/>
    </row>
    <row r="659" spans="1:55">
      <c r="A659" t="s">
        <v>664</v>
      </c>
      <c r="B659" t="s">
        <v>37</v>
      </c>
      <c r="C659" t="s">
        <v>1678</v>
      </c>
      <c r="D659" t="s">
        <v>1680</v>
      </c>
      <c r="E659" t="s">
        <v>1679</v>
      </c>
      <c r="F659" t="s">
        <v>1677</v>
      </c>
      <c r="G659"/>
      <c r="H659">
        <v>37.857154000000001</v>
      </c>
      <c r="I659">
        <v>-4.8040770000000004</v>
      </c>
      <c r="J659">
        <v>93</v>
      </c>
      <c r="K659" t="s">
        <v>1684</v>
      </c>
      <c r="L659" t="s">
        <v>761</v>
      </c>
      <c r="M659">
        <v>30</v>
      </c>
      <c r="N659">
        <v>30</v>
      </c>
      <c r="O659"/>
      <c r="P659"/>
      <c r="Q659"/>
      <c r="R659"/>
      <c r="S659" s="6">
        <v>12</v>
      </c>
      <c r="T659" s="6">
        <v>12</v>
      </c>
      <c r="U659" s="6" t="s">
        <v>382</v>
      </c>
      <c r="W659" s="6" t="s">
        <v>382</v>
      </c>
      <c r="AH659" t="s">
        <v>411</v>
      </c>
      <c r="AK659" s="6">
        <v>71.149000000000001</v>
      </c>
      <c r="AL659" s="6">
        <v>114.18899999999999</v>
      </c>
      <c r="AM659"/>
      <c r="AN659"/>
      <c r="AO659"/>
      <c r="AP659" s="6" t="s">
        <v>1695</v>
      </c>
      <c r="AQ659"/>
      <c r="AR659" s="6">
        <v>114.18899999999999</v>
      </c>
      <c r="AS659" s="6">
        <v>71.149000000000001</v>
      </c>
      <c r="AU659"/>
      <c r="AV659"/>
      <c r="AW659"/>
      <c r="AX659"/>
      <c r="AY659"/>
      <c r="AZ659"/>
    </row>
    <row r="660" spans="1:55">
      <c r="A660" t="s">
        <v>664</v>
      </c>
      <c r="B660" t="s">
        <v>37</v>
      </c>
      <c r="C660" t="s">
        <v>1678</v>
      </c>
      <c r="D660" t="s">
        <v>1680</v>
      </c>
      <c r="E660" t="s">
        <v>1679</v>
      </c>
      <c r="F660" t="s">
        <v>1677</v>
      </c>
      <c r="G660"/>
      <c r="H660">
        <v>37.857154000000001</v>
      </c>
      <c r="I660">
        <v>-4.8040770000000004</v>
      </c>
      <c r="J660">
        <v>93</v>
      </c>
      <c r="K660" t="s">
        <v>1684</v>
      </c>
      <c r="L660" t="s">
        <v>761</v>
      </c>
      <c r="M660">
        <v>30</v>
      </c>
      <c r="N660">
        <v>30</v>
      </c>
      <c r="O660"/>
      <c r="P660"/>
      <c r="Q660"/>
      <c r="R660"/>
      <c r="S660" s="6">
        <v>12</v>
      </c>
      <c r="T660" s="6">
        <v>12</v>
      </c>
      <c r="U660" s="6" t="s">
        <v>382</v>
      </c>
      <c r="W660" s="6" t="s">
        <v>382</v>
      </c>
      <c r="AH660" t="s">
        <v>411</v>
      </c>
      <c r="AK660" s="6">
        <v>1.4359999999999999</v>
      </c>
      <c r="AL660" s="6">
        <v>128.095</v>
      </c>
      <c r="AM660"/>
      <c r="AN660"/>
      <c r="AO660"/>
      <c r="AP660" s="6" t="s">
        <v>1695</v>
      </c>
      <c r="AQ660"/>
      <c r="AR660" s="6">
        <v>128.095</v>
      </c>
      <c r="AS660" s="6">
        <v>1.4359999999999999</v>
      </c>
      <c r="AU660"/>
      <c r="AV660"/>
      <c r="AW660"/>
      <c r="AX660"/>
      <c r="AY660"/>
      <c r="AZ660"/>
    </row>
    <row r="661" spans="1:55">
      <c r="A661" t="s">
        <v>664</v>
      </c>
      <c r="B661" t="s">
        <v>37</v>
      </c>
      <c r="C661" t="s">
        <v>1678</v>
      </c>
      <c r="D661" t="s">
        <v>1680</v>
      </c>
      <c r="E661" t="s">
        <v>1679</v>
      </c>
      <c r="F661" t="s">
        <v>1677</v>
      </c>
      <c r="G661"/>
      <c r="H661">
        <v>37.857154000000001</v>
      </c>
      <c r="I661">
        <v>-4.8040770000000004</v>
      </c>
      <c r="J661">
        <v>93</v>
      </c>
      <c r="K661" t="s">
        <v>1684</v>
      </c>
      <c r="L661" t="s">
        <v>761</v>
      </c>
      <c r="M661">
        <v>30</v>
      </c>
      <c r="N661">
        <v>30</v>
      </c>
      <c r="O661"/>
      <c r="P661"/>
      <c r="Q661"/>
      <c r="R661"/>
      <c r="S661" s="6">
        <v>12</v>
      </c>
      <c r="T661" s="6">
        <v>12</v>
      </c>
      <c r="U661" s="6" t="s">
        <v>382</v>
      </c>
      <c r="W661" s="6" t="s">
        <v>382</v>
      </c>
      <c r="AH661" t="s">
        <v>411</v>
      </c>
      <c r="AK661" s="6">
        <v>2.48</v>
      </c>
      <c r="AL661" s="6">
        <v>142.142</v>
      </c>
      <c r="AM661"/>
      <c r="AN661"/>
      <c r="AO661"/>
      <c r="AP661" s="6" t="s">
        <v>1695</v>
      </c>
      <c r="AQ661"/>
      <c r="AR661" s="6">
        <v>142.142</v>
      </c>
      <c r="AS661" s="6">
        <v>2.48</v>
      </c>
      <c r="AU661"/>
      <c r="AV661"/>
      <c r="AW661"/>
      <c r="AX661"/>
      <c r="AY661"/>
      <c r="AZ661"/>
    </row>
    <row r="662" spans="1:55">
      <c r="A662" t="s">
        <v>664</v>
      </c>
      <c r="B662" t="s">
        <v>37</v>
      </c>
      <c r="C662" t="s">
        <v>1678</v>
      </c>
      <c r="D662" t="s">
        <v>1680</v>
      </c>
      <c r="E662" t="s">
        <v>1679</v>
      </c>
      <c r="F662" t="s">
        <v>1677</v>
      </c>
      <c r="G662"/>
      <c r="H662">
        <v>37.857154000000001</v>
      </c>
      <c r="I662">
        <v>-4.8040770000000004</v>
      </c>
      <c r="J662">
        <v>93</v>
      </c>
      <c r="K662" t="s">
        <v>1686</v>
      </c>
      <c r="L662" t="s">
        <v>761</v>
      </c>
      <c r="M662">
        <v>30</v>
      </c>
      <c r="N662">
        <v>30</v>
      </c>
      <c r="O662"/>
      <c r="P662"/>
      <c r="Q662"/>
      <c r="R662"/>
      <c r="S662" s="6">
        <v>12</v>
      </c>
      <c r="T662" s="6">
        <v>12</v>
      </c>
      <c r="U662" s="6" t="s">
        <v>382</v>
      </c>
      <c r="W662" s="6" t="s">
        <v>382</v>
      </c>
      <c r="AH662" t="s">
        <v>411</v>
      </c>
      <c r="AK662" s="6">
        <v>0.13100000000000001</v>
      </c>
      <c r="AL662" s="6">
        <v>16.141999999999999</v>
      </c>
      <c r="AM662"/>
      <c r="AN662"/>
      <c r="AO662"/>
      <c r="AP662" s="6" t="s">
        <v>1695</v>
      </c>
      <c r="AQ662"/>
      <c r="AR662" s="6">
        <v>16.141999999999999</v>
      </c>
      <c r="AS662" s="6">
        <v>0.13100000000000001</v>
      </c>
      <c r="AU662" t="s">
        <v>1689</v>
      </c>
      <c r="AV662"/>
      <c r="AW662"/>
      <c r="AX662"/>
      <c r="AY662"/>
      <c r="AZ662"/>
    </row>
    <row r="663" spans="1:55">
      <c r="A663" t="s">
        <v>664</v>
      </c>
      <c r="B663" t="s">
        <v>37</v>
      </c>
      <c r="C663" t="s">
        <v>1678</v>
      </c>
      <c r="D663" t="s">
        <v>1680</v>
      </c>
      <c r="E663" t="s">
        <v>1679</v>
      </c>
      <c r="F663" t="s">
        <v>1677</v>
      </c>
      <c r="G663"/>
      <c r="H663">
        <v>37.857154000000001</v>
      </c>
      <c r="I663">
        <v>-4.8040770000000004</v>
      </c>
      <c r="J663">
        <v>93</v>
      </c>
      <c r="K663" t="s">
        <v>1686</v>
      </c>
      <c r="L663" t="s">
        <v>761</v>
      </c>
      <c r="M663">
        <v>30</v>
      </c>
      <c r="N663">
        <v>30</v>
      </c>
      <c r="O663"/>
      <c r="P663"/>
      <c r="Q663"/>
      <c r="R663"/>
      <c r="S663" s="6">
        <v>12</v>
      </c>
      <c r="T663" s="6">
        <v>12</v>
      </c>
      <c r="U663" s="6" t="s">
        <v>382</v>
      </c>
      <c r="W663" s="6" t="s">
        <v>382</v>
      </c>
      <c r="AH663" t="s">
        <v>411</v>
      </c>
      <c r="AK663" s="6">
        <v>0.13100000000000001</v>
      </c>
      <c r="AL663" s="6">
        <v>51.472999999999999</v>
      </c>
      <c r="AM663"/>
      <c r="AN663"/>
      <c r="AO663"/>
      <c r="AP663" s="6" t="s">
        <v>1695</v>
      </c>
      <c r="AQ663"/>
      <c r="AR663" s="6">
        <v>51.472999999999999</v>
      </c>
      <c r="AS663" s="6">
        <v>0.13100000000000001</v>
      </c>
      <c r="AU663"/>
      <c r="AV663"/>
      <c r="AW663"/>
      <c r="AX663"/>
      <c r="AY663"/>
      <c r="AZ663"/>
    </row>
    <row r="664" spans="1:55">
      <c r="A664" t="s">
        <v>664</v>
      </c>
      <c r="B664" t="s">
        <v>37</v>
      </c>
      <c r="C664" t="s">
        <v>1678</v>
      </c>
      <c r="D664" t="s">
        <v>1680</v>
      </c>
      <c r="E664" t="s">
        <v>1679</v>
      </c>
      <c r="F664" t="s">
        <v>1677</v>
      </c>
      <c r="G664"/>
      <c r="H664">
        <v>37.857154000000001</v>
      </c>
      <c r="I664">
        <v>-4.8040770000000004</v>
      </c>
      <c r="J664">
        <v>93</v>
      </c>
      <c r="K664" t="s">
        <v>1686</v>
      </c>
      <c r="L664" t="s">
        <v>761</v>
      </c>
      <c r="M664">
        <v>30</v>
      </c>
      <c r="N664">
        <v>30</v>
      </c>
      <c r="O664"/>
      <c r="P664"/>
      <c r="Q664"/>
      <c r="R664"/>
      <c r="S664" s="6">
        <v>12</v>
      </c>
      <c r="T664" s="6">
        <v>12</v>
      </c>
      <c r="U664" s="6" t="s">
        <v>382</v>
      </c>
      <c r="W664" s="6" t="s">
        <v>382</v>
      </c>
      <c r="AH664" t="s">
        <v>411</v>
      </c>
      <c r="AK664" s="6">
        <v>0.13100000000000001</v>
      </c>
      <c r="AL664" s="6">
        <v>79.141999999999996</v>
      </c>
      <c r="AM664"/>
      <c r="AN664"/>
      <c r="AO664"/>
      <c r="AP664" s="6" t="s">
        <v>1695</v>
      </c>
      <c r="AQ664"/>
      <c r="AR664" s="6">
        <v>79.141999999999996</v>
      </c>
      <c r="AS664" s="6">
        <v>0.13100000000000001</v>
      </c>
      <c r="AU664"/>
      <c r="AV664"/>
      <c r="AW664"/>
      <c r="AX664"/>
      <c r="AY664"/>
      <c r="AZ664"/>
    </row>
    <row r="665" spans="1:55">
      <c r="A665" t="s">
        <v>664</v>
      </c>
      <c r="B665" t="s">
        <v>37</v>
      </c>
      <c r="C665" t="s">
        <v>1678</v>
      </c>
      <c r="D665" t="s">
        <v>1680</v>
      </c>
      <c r="E665" t="s">
        <v>1679</v>
      </c>
      <c r="F665" t="s">
        <v>1677</v>
      </c>
      <c r="G665"/>
      <c r="H665">
        <v>37.857154000000001</v>
      </c>
      <c r="I665">
        <v>-4.8040770000000004</v>
      </c>
      <c r="J665">
        <v>93</v>
      </c>
      <c r="K665" t="s">
        <v>1686</v>
      </c>
      <c r="L665" t="s">
        <v>761</v>
      </c>
      <c r="M665">
        <v>30</v>
      </c>
      <c r="N665">
        <v>30</v>
      </c>
      <c r="O665"/>
      <c r="P665"/>
      <c r="Q665"/>
      <c r="R665"/>
      <c r="S665" s="6">
        <v>12</v>
      </c>
      <c r="T665" s="6">
        <v>12</v>
      </c>
      <c r="U665" s="6" t="s">
        <v>382</v>
      </c>
      <c r="W665" s="6" t="s">
        <v>382</v>
      </c>
      <c r="AH665" t="s">
        <v>411</v>
      </c>
      <c r="AK665" s="6">
        <v>0.26100000000000001</v>
      </c>
      <c r="AL665" s="6">
        <v>100.28400000000001</v>
      </c>
      <c r="AM665"/>
      <c r="AN665"/>
      <c r="AO665"/>
      <c r="AP665" s="6" t="s">
        <v>1695</v>
      </c>
      <c r="AQ665"/>
      <c r="AR665" s="6">
        <v>100.28400000000001</v>
      </c>
      <c r="AS665" s="6">
        <v>0.26100000000000001</v>
      </c>
      <c r="AU665"/>
      <c r="AV665"/>
      <c r="AW665"/>
      <c r="AX665"/>
      <c r="AY665"/>
      <c r="AZ665"/>
    </row>
    <row r="666" spans="1:55">
      <c r="A666" t="s">
        <v>664</v>
      </c>
      <c r="B666" t="s">
        <v>37</v>
      </c>
      <c r="C666" t="s">
        <v>1678</v>
      </c>
      <c r="D666" t="s">
        <v>1680</v>
      </c>
      <c r="E666" t="s">
        <v>1679</v>
      </c>
      <c r="F666" t="s">
        <v>1677</v>
      </c>
      <c r="G666"/>
      <c r="H666">
        <v>37.857154000000001</v>
      </c>
      <c r="I666">
        <v>-4.8040770000000004</v>
      </c>
      <c r="J666">
        <v>93</v>
      </c>
      <c r="K666" t="s">
        <v>1686</v>
      </c>
      <c r="L666" t="s">
        <v>761</v>
      </c>
      <c r="M666">
        <v>30</v>
      </c>
      <c r="N666">
        <v>30</v>
      </c>
      <c r="O666"/>
      <c r="P666"/>
      <c r="Q666"/>
      <c r="R666"/>
      <c r="S666" s="6">
        <v>12</v>
      </c>
      <c r="T666" s="6">
        <v>12</v>
      </c>
      <c r="U666" s="6" t="s">
        <v>382</v>
      </c>
      <c r="W666" s="6" t="s">
        <v>382</v>
      </c>
      <c r="AH666" t="s">
        <v>411</v>
      </c>
      <c r="AK666" s="6">
        <v>0.26100000000000001</v>
      </c>
      <c r="AL666" s="6">
        <v>114.331</v>
      </c>
      <c r="AM666"/>
      <c r="AN666"/>
      <c r="AO666"/>
      <c r="AP666" s="6" t="s">
        <v>1695</v>
      </c>
      <c r="AQ666"/>
      <c r="AR666" s="6">
        <v>114.331</v>
      </c>
      <c r="AS666" s="6">
        <v>0.26100000000000001</v>
      </c>
      <c r="AU666"/>
      <c r="AV666"/>
      <c r="AW666"/>
      <c r="AX666"/>
      <c r="AY666"/>
      <c r="AZ666"/>
    </row>
    <row r="667" spans="1:55">
      <c r="A667" t="s">
        <v>664</v>
      </c>
      <c r="B667" t="s">
        <v>37</v>
      </c>
      <c r="C667" t="s">
        <v>1678</v>
      </c>
      <c r="D667" t="s">
        <v>1680</v>
      </c>
      <c r="E667" t="s">
        <v>1679</v>
      </c>
      <c r="F667" t="s">
        <v>1677</v>
      </c>
      <c r="G667"/>
      <c r="H667">
        <v>37.857154000000001</v>
      </c>
      <c r="I667">
        <v>-4.8040770000000004</v>
      </c>
      <c r="J667">
        <v>93</v>
      </c>
      <c r="K667" t="s">
        <v>1686</v>
      </c>
      <c r="L667" t="s">
        <v>761</v>
      </c>
      <c r="M667">
        <v>30</v>
      </c>
      <c r="N667">
        <v>30</v>
      </c>
      <c r="O667"/>
      <c r="P667"/>
      <c r="Q667"/>
      <c r="R667"/>
      <c r="S667" s="6">
        <v>12</v>
      </c>
      <c r="T667" s="6">
        <v>12</v>
      </c>
      <c r="U667" s="6" t="s">
        <v>382</v>
      </c>
      <c r="W667" s="6" t="s">
        <v>382</v>
      </c>
      <c r="AH667" t="s">
        <v>411</v>
      </c>
      <c r="AK667" s="6">
        <v>0.26100000000000001</v>
      </c>
      <c r="AL667" s="6">
        <v>127.953</v>
      </c>
      <c r="AM667"/>
      <c r="AN667"/>
      <c r="AO667"/>
      <c r="AP667" s="6" t="s">
        <v>1695</v>
      </c>
      <c r="AQ667"/>
      <c r="AR667" s="6">
        <v>127.953</v>
      </c>
      <c r="AS667" s="6">
        <v>0.26100000000000001</v>
      </c>
      <c r="AU667"/>
      <c r="AV667"/>
      <c r="AW667"/>
      <c r="AX667"/>
      <c r="AY667"/>
      <c r="AZ667"/>
      <c r="BA667"/>
      <c r="BB667"/>
      <c r="BC667"/>
    </row>
    <row r="668" spans="1:55">
      <c r="A668" t="s">
        <v>664</v>
      </c>
      <c r="B668" t="s">
        <v>37</v>
      </c>
      <c r="C668" t="s">
        <v>1678</v>
      </c>
      <c r="D668" t="s">
        <v>1680</v>
      </c>
      <c r="E668" t="s">
        <v>1679</v>
      </c>
      <c r="F668" t="s">
        <v>1677</v>
      </c>
      <c r="G668"/>
      <c r="H668">
        <v>37.857154000000001</v>
      </c>
      <c r="I668">
        <v>-4.8040770000000004</v>
      </c>
      <c r="J668">
        <v>93</v>
      </c>
      <c r="K668" t="s">
        <v>1686</v>
      </c>
      <c r="L668" t="s">
        <v>761</v>
      </c>
      <c r="M668">
        <v>30</v>
      </c>
      <c r="N668">
        <v>30</v>
      </c>
      <c r="O668"/>
      <c r="P668"/>
      <c r="Q668"/>
      <c r="R668"/>
      <c r="S668" s="6">
        <v>12</v>
      </c>
      <c r="T668" s="6">
        <v>12</v>
      </c>
      <c r="U668" s="6" t="s">
        <v>382</v>
      </c>
      <c r="W668" s="6" t="s">
        <v>382</v>
      </c>
      <c r="AH668" t="s">
        <v>411</v>
      </c>
      <c r="AK668" s="6">
        <v>90.209000000000003</v>
      </c>
      <c r="AL668" s="6">
        <v>142.142</v>
      </c>
      <c r="AM668"/>
      <c r="AN668"/>
      <c r="AO668"/>
      <c r="AP668" s="6" t="s">
        <v>1695</v>
      </c>
      <c r="AQ668"/>
      <c r="AR668" s="6">
        <v>142.142</v>
      </c>
      <c r="AS668" s="6">
        <v>90.209000000000003</v>
      </c>
      <c r="AU668"/>
      <c r="AV668"/>
      <c r="AW668"/>
      <c r="AX668"/>
      <c r="AY668"/>
      <c r="AZ668"/>
      <c r="BA668"/>
      <c r="BB668"/>
      <c r="BC668"/>
    </row>
    <row r="669" spans="1:55">
      <c r="A669" t="s">
        <v>664</v>
      </c>
      <c r="B669" t="s">
        <v>37</v>
      </c>
      <c r="C669" t="s">
        <v>1678</v>
      </c>
      <c r="D669" t="s">
        <v>1680</v>
      </c>
      <c r="E669" t="s">
        <v>1679</v>
      </c>
      <c r="F669" t="s">
        <v>1677</v>
      </c>
      <c r="G669"/>
      <c r="H669">
        <v>37.857154000000001</v>
      </c>
      <c r="I669">
        <v>-4.8040770000000004</v>
      </c>
      <c r="J669">
        <v>93</v>
      </c>
      <c r="K669" t="s">
        <v>1691</v>
      </c>
      <c r="L669"/>
      <c r="M669">
        <v>30</v>
      </c>
      <c r="N669">
        <v>30</v>
      </c>
      <c r="O669"/>
      <c r="P669"/>
      <c r="Q669"/>
      <c r="R669"/>
      <c r="S669" s="6">
        <v>12</v>
      </c>
      <c r="T669" s="6">
        <v>12</v>
      </c>
      <c r="U669" s="6" t="s">
        <v>382</v>
      </c>
      <c r="W669" s="6" t="s">
        <v>382</v>
      </c>
      <c r="AH669" t="s">
        <v>411</v>
      </c>
      <c r="AK669" s="6">
        <v>14.061</v>
      </c>
      <c r="AL669" s="6">
        <v>15.89</v>
      </c>
      <c r="AM669"/>
      <c r="AN669"/>
      <c r="AO669"/>
      <c r="AP669" s="6" t="s">
        <v>1696</v>
      </c>
      <c r="AQ669"/>
      <c r="AR669" s="6">
        <v>15.89</v>
      </c>
      <c r="AS669" s="6">
        <v>14.061</v>
      </c>
      <c r="AU669" t="s">
        <v>1685</v>
      </c>
      <c r="AV669"/>
      <c r="AW669"/>
      <c r="AX669"/>
      <c r="AY669"/>
      <c r="AZ669"/>
      <c r="BA669"/>
      <c r="BB669"/>
      <c r="BC669"/>
    </row>
    <row r="670" spans="1:55">
      <c r="A670" t="s">
        <v>664</v>
      </c>
      <c r="B670" t="s">
        <v>37</v>
      </c>
      <c r="C670" t="s">
        <v>1678</v>
      </c>
      <c r="D670" t="s">
        <v>1680</v>
      </c>
      <c r="E670" t="s">
        <v>1679</v>
      </c>
      <c r="F670" t="s">
        <v>1677</v>
      </c>
      <c r="G670"/>
      <c r="H670">
        <v>37.857154000000001</v>
      </c>
      <c r="I670">
        <v>-4.8040770000000004</v>
      </c>
      <c r="J670">
        <v>93</v>
      </c>
      <c r="K670" t="s">
        <v>1691</v>
      </c>
      <c r="L670"/>
      <c r="M670">
        <v>30</v>
      </c>
      <c r="N670">
        <v>30</v>
      </c>
      <c r="O670"/>
      <c r="P670"/>
      <c r="Q670"/>
      <c r="R670"/>
      <c r="S670" s="6">
        <v>12</v>
      </c>
      <c r="T670" s="6">
        <v>12</v>
      </c>
      <c r="U670" s="6" t="s">
        <v>382</v>
      </c>
      <c r="W670" s="6" t="s">
        <v>382</v>
      </c>
      <c r="AH670" t="s">
        <v>411</v>
      </c>
      <c r="AK670" s="6">
        <v>4.1050000000000004</v>
      </c>
      <c r="AL670" s="6">
        <v>51.039000000000001</v>
      </c>
      <c r="AM670"/>
      <c r="AN670"/>
      <c r="AO670"/>
      <c r="AP670" s="6" t="s">
        <v>1696</v>
      </c>
      <c r="AQ670"/>
      <c r="AR670" s="6">
        <v>51.039000000000001</v>
      </c>
      <c r="AS670" s="6">
        <v>4.1050000000000004</v>
      </c>
      <c r="AU670"/>
      <c r="AV670"/>
      <c r="AW670"/>
      <c r="AX670"/>
      <c r="AY670"/>
      <c r="AZ670"/>
      <c r="BA670"/>
      <c r="BB670"/>
      <c r="BC670"/>
    </row>
    <row r="671" spans="1:55">
      <c r="A671" t="s">
        <v>664</v>
      </c>
      <c r="B671" t="s">
        <v>37</v>
      </c>
      <c r="C671" t="s">
        <v>1678</v>
      </c>
      <c r="D671" t="s">
        <v>1680</v>
      </c>
      <c r="E671" t="s">
        <v>1679</v>
      </c>
      <c r="F671" t="s">
        <v>1677</v>
      </c>
      <c r="G671"/>
      <c r="H671">
        <v>37.857154000000001</v>
      </c>
      <c r="I671">
        <v>-4.8040770000000004</v>
      </c>
      <c r="J671">
        <v>93</v>
      </c>
      <c r="K671" t="s">
        <v>1691</v>
      </c>
      <c r="L671"/>
      <c r="M671">
        <v>30</v>
      </c>
      <c r="N671">
        <v>30</v>
      </c>
      <c r="O671"/>
      <c r="P671"/>
      <c r="Q671"/>
      <c r="R671"/>
      <c r="S671" s="6">
        <v>12</v>
      </c>
      <c r="T671" s="6">
        <v>12</v>
      </c>
      <c r="U671" s="6" t="s">
        <v>382</v>
      </c>
      <c r="W671" s="6" t="s">
        <v>382</v>
      </c>
      <c r="AH671" t="s">
        <v>411</v>
      </c>
      <c r="AK671" s="6">
        <v>30.141999999999999</v>
      </c>
      <c r="AL671" s="6">
        <v>79.022000000000006</v>
      </c>
      <c r="AM671"/>
      <c r="AN671"/>
      <c r="AO671"/>
      <c r="AP671" s="6" t="s">
        <v>1696</v>
      </c>
      <c r="AQ671"/>
      <c r="AR671" s="6">
        <v>79.022000000000006</v>
      </c>
      <c r="AS671" s="6">
        <v>30.141999999999999</v>
      </c>
      <c r="AU671"/>
      <c r="AV671"/>
      <c r="AW671"/>
      <c r="AX671"/>
      <c r="AY671"/>
      <c r="AZ671"/>
      <c r="BA671"/>
      <c r="BB671"/>
      <c r="BC671"/>
    </row>
    <row r="672" spans="1:55">
      <c r="A672" t="s">
        <v>664</v>
      </c>
      <c r="B672" t="s">
        <v>37</v>
      </c>
      <c r="C672" t="s">
        <v>1678</v>
      </c>
      <c r="D672" t="s">
        <v>1680</v>
      </c>
      <c r="E672" t="s">
        <v>1679</v>
      </c>
      <c r="F672" t="s">
        <v>1677</v>
      </c>
      <c r="G672"/>
      <c r="H672">
        <v>37.857154000000001</v>
      </c>
      <c r="I672">
        <v>-4.8040770000000004</v>
      </c>
      <c r="J672">
        <v>93</v>
      </c>
      <c r="K672" t="s">
        <v>1691</v>
      </c>
      <c r="L672"/>
      <c r="M672">
        <v>30</v>
      </c>
      <c r="N672">
        <v>30</v>
      </c>
      <c r="O672"/>
      <c r="P672"/>
      <c r="Q672"/>
      <c r="R672"/>
      <c r="S672" s="6">
        <v>12</v>
      </c>
      <c r="T672" s="6">
        <v>12</v>
      </c>
      <c r="U672" s="6" t="s">
        <v>382</v>
      </c>
      <c r="W672" s="6" t="s">
        <v>382</v>
      </c>
      <c r="AH672" t="s">
        <v>411</v>
      </c>
      <c r="AK672" s="6">
        <v>30.908000000000001</v>
      </c>
      <c r="AL672" s="6">
        <v>99.975999999999999</v>
      </c>
      <c r="AM672"/>
      <c r="AN672"/>
      <c r="AO672"/>
      <c r="AP672" s="6" t="s">
        <v>1696</v>
      </c>
      <c r="AQ672"/>
      <c r="AR672" s="6">
        <v>99.975999999999999</v>
      </c>
      <c r="AS672" s="6">
        <v>30.908000000000001</v>
      </c>
      <c r="AU672"/>
      <c r="AV672"/>
      <c r="AW672"/>
      <c r="AX672"/>
      <c r="AY672"/>
      <c r="AZ672"/>
      <c r="BA672"/>
      <c r="BB672"/>
      <c r="BC672"/>
    </row>
    <row r="673" spans="1:55">
      <c r="A673" t="s">
        <v>664</v>
      </c>
      <c r="B673" t="s">
        <v>37</v>
      </c>
      <c r="C673" t="s">
        <v>1678</v>
      </c>
      <c r="D673" t="s">
        <v>1680</v>
      </c>
      <c r="E673" t="s">
        <v>1679</v>
      </c>
      <c r="F673" t="s">
        <v>1677</v>
      </c>
      <c r="G673"/>
      <c r="H673">
        <v>37.857154000000001</v>
      </c>
      <c r="I673">
        <v>-4.8040770000000004</v>
      </c>
      <c r="J673">
        <v>93</v>
      </c>
      <c r="K673" t="s">
        <v>1691</v>
      </c>
      <c r="L673"/>
      <c r="M673">
        <v>30</v>
      </c>
      <c r="N673">
        <v>30</v>
      </c>
      <c r="O673"/>
      <c r="P673"/>
      <c r="Q673"/>
      <c r="R673"/>
      <c r="S673" s="6">
        <v>12</v>
      </c>
      <c r="T673" s="6">
        <v>12</v>
      </c>
      <c r="U673" s="6" t="s">
        <v>382</v>
      </c>
      <c r="W673" s="6" t="s">
        <v>382</v>
      </c>
      <c r="AH673" t="s">
        <v>411</v>
      </c>
      <c r="AK673" s="6">
        <v>46.862000000000002</v>
      </c>
      <c r="AL673" s="6">
        <v>113.9</v>
      </c>
      <c r="AM673"/>
      <c r="AN673"/>
      <c r="AO673"/>
      <c r="AP673" s="6" t="s">
        <v>1696</v>
      </c>
      <c r="AQ673"/>
      <c r="AR673" s="6">
        <v>113.9</v>
      </c>
      <c r="AS673" s="6">
        <v>46.862000000000002</v>
      </c>
      <c r="AU673"/>
      <c r="AV673"/>
      <c r="AW673"/>
      <c r="AX673"/>
      <c r="AY673"/>
      <c r="AZ673"/>
      <c r="BA673"/>
      <c r="BB673"/>
      <c r="BC673"/>
    </row>
    <row r="674" spans="1:55">
      <c r="A674" t="s">
        <v>664</v>
      </c>
      <c r="B674" t="s">
        <v>37</v>
      </c>
      <c r="C674" t="s">
        <v>1678</v>
      </c>
      <c r="D674" t="s">
        <v>1680</v>
      </c>
      <c r="E674" t="s">
        <v>1679</v>
      </c>
      <c r="F674" t="s">
        <v>1677</v>
      </c>
      <c r="G674"/>
      <c r="H674">
        <v>37.857154000000001</v>
      </c>
      <c r="I674">
        <v>-4.8040770000000004</v>
      </c>
      <c r="J674">
        <v>93</v>
      </c>
      <c r="K674" t="s">
        <v>1691</v>
      </c>
      <c r="L674"/>
      <c r="M674">
        <v>30</v>
      </c>
      <c r="N674">
        <v>30</v>
      </c>
      <c r="O674"/>
      <c r="P674"/>
      <c r="Q674"/>
      <c r="R674"/>
      <c r="S674" s="6">
        <v>12</v>
      </c>
      <c r="T674" s="6">
        <v>12</v>
      </c>
      <c r="U674" s="6" t="s">
        <v>382</v>
      </c>
      <c r="W674" s="6" t="s">
        <v>382</v>
      </c>
      <c r="AH674" t="s">
        <v>411</v>
      </c>
      <c r="AK674" s="6">
        <v>23.888000000000002</v>
      </c>
      <c r="AL674" s="6">
        <v>127.825</v>
      </c>
      <c r="AM674"/>
      <c r="AN674"/>
      <c r="AO674"/>
      <c r="AP674" s="6" t="s">
        <v>1696</v>
      </c>
      <c r="AQ674"/>
      <c r="AR674" s="6">
        <v>127.825</v>
      </c>
      <c r="AS674" s="6">
        <v>23.888000000000002</v>
      </c>
      <c r="AU674"/>
      <c r="AV674"/>
      <c r="AW674"/>
      <c r="AX674"/>
      <c r="AY674"/>
      <c r="AZ674"/>
      <c r="BA674"/>
      <c r="BB674"/>
      <c r="BC674"/>
    </row>
    <row r="675" spans="1:55">
      <c r="A675" t="s">
        <v>664</v>
      </c>
      <c r="B675" t="s">
        <v>37</v>
      </c>
      <c r="C675" t="s">
        <v>1678</v>
      </c>
      <c r="D675" t="s">
        <v>1680</v>
      </c>
      <c r="E675" t="s">
        <v>1679</v>
      </c>
      <c r="F675" t="s">
        <v>1677</v>
      </c>
      <c r="G675"/>
      <c r="H675">
        <v>37.857154000000001</v>
      </c>
      <c r="I675">
        <v>-4.8040770000000004</v>
      </c>
      <c r="J675">
        <v>93</v>
      </c>
      <c r="K675" t="s">
        <v>1691</v>
      </c>
      <c r="L675"/>
      <c r="M675">
        <v>30</v>
      </c>
      <c r="N675">
        <v>30</v>
      </c>
      <c r="O675"/>
      <c r="P675"/>
      <c r="Q675"/>
      <c r="R675"/>
      <c r="S675" s="6">
        <v>12</v>
      </c>
      <c r="T675" s="6">
        <v>12</v>
      </c>
      <c r="U675" s="6" t="s">
        <v>382</v>
      </c>
      <c r="W675" s="6" t="s">
        <v>382</v>
      </c>
      <c r="AH675" t="s">
        <v>411</v>
      </c>
      <c r="AK675" s="6">
        <v>38.948999999999998</v>
      </c>
      <c r="AL675" s="6">
        <v>141.749</v>
      </c>
      <c r="AM675"/>
      <c r="AN675"/>
      <c r="AO675"/>
      <c r="AP675" s="6" t="s">
        <v>1696</v>
      </c>
      <c r="AQ675"/>
      <c r="AR675" s="6">
        <v>141.749</v>
      </c>
      <c r="AS675" s="6">
        <v>38.948999999999998</v>
      </c>
      <c r="AU675"/>
      <c r="AV675"/>
      <c r="AW675"/>
      <c r="AX675"/>
      <c r="AY675"/>
      <c r="AZ675"/>
      <c r="BA675"/>
      <c r="BB675"/>
      <c r="BC675"/>
    </row>
    <row r="676" spans="1:55">
      <c r="A676" t="s">
        <v>664</v>
      </c>
      <c r="B676" t="s">
        <v>37</v>
      </c>
      <c r="C676" t="s">
        <v>1678</v>
      </c>
      <c r="D676" t="s">
        <v>1680</v>
      </c>
      <c r="E676" t="s">
        <v>1679</v>
      </c>
      <c r="F676" t="s">
        <v>1677</v>
      </c>
      <c r="G676"/>
      <c r="H676">
        <v>37.857154000000001</v>
      </c>
      <c r="I676">
        <v>-4.8040770000000004</v>
      </c>
      <c r="J676">
        <v>93</v>
      </c>
      <c r="K676" t="s">
        <v>1692</v>
      </c>
      <c r="L676"/>
      <c r="M676">
        <v>30</v>
      </c>
      <c r="N676">
        <v>30</v>
      </c>
      <c r="O676"/>
      <c r="P676"/>
      <c r="Q676"/>
      <c r="R676"/>
      <c r="S676" s="6">
        <v>12</v>
      </c>
      <c r="T676" s="6">
        <v>12</v>
      </c>
      <c r="U676" s="6" t="s">
        <v>382</v>
      </c>
      <c r="W676" s="6" t="s">
        <v>382</v>
      </c>
      <c r="AH676" t="s">
        <v>411</v>
      </c>
      <c r="AK676" s="6">
        <v>0.14899999999999999</v>
      </c>
      <c r="AL676" s="6">
        <v>15.89</v>
      </c>
      <c r="AM676"/>
      <c r="AN676"/>
      <c r="AO676"/>
      <c r="AP676" s="6" t="s">
        <v>1696</v>
      </c>
      <c r="AQ676"/>
      <c r="AR676" s="6">
        <v>15.89</v>
      </c>
      <c r="AS676" s="6">
        <v>0.14899999999999999</v>
      </c>
      <c r="AU676" t="s">
        <v>1687</v>
      </c>
      <c r="AV676"/>
      <c r="AW676"/>
      <c r="AX676"/>
      <c r="AY676"/>
      <c r="AZ676"/>
      <c r="BA676"/>
      <c r="BB676"/>
      <c r="BC676"/>
    </row>
    <row r="677" spans="1:55">
      <c r="A677" t="s">
        <v>664</v>
      </c>
      <c r="B677" t="s">
        <v>37</v>
      </c>
      <c r="C677" t="s">
        <v>1678</v>
      </c>
      <c r="D677" t="s">
        <v>1680</v>
      </c>
      <c r="E677" t="s">
        <v>1679</v>
      </c>
      <c r="F677" t="s">
        <v>1677</v>
      </c>
      <c r="G677"/>
      <c r="H677">
        <v>37.857154000000001</v>
      </c>
      <c r="I677">
        <v>-4.8040770000000004</v>
      </c>
      <c r="J677">
        <v>93</v>
      </c>
      <c r="K677" t="s">
        <v>1692</v>
      </c>
      <c r="L677"/>
      <c r="M677">
        <v>30</v>
      </c>
      <c r="N677">
        <v>30</v>
      </c>
      <c r="O677"/>
      <c r="P677"/>
      <c r="Q677"/>
      <c r="R677"/>
      <c r="S677" s="6">
        <v>12</v>
      </c>
      <c r="T677" s="6">
        <v>12</v>
      </c>
      <c r="U677" s="6" t="s">
        <v>382</v>
      </c>
      <c r="W677" s="6" t="s">
        <v>382</v>
      </c>
      <c r="AH677" t="s">
        <v>411</v>
      </c>
      <c r="AK677" s="6">
        <v>0.14899999999999999</v>
      </c>
      <c r="AL677" s="6">
        <v>51.039000000000001</v>
      </c>
      <c r="AM677"/>
      <c r="AN677"/>
      <c r="AO677"/>
      <c r="AP677" s="6" t="s">
        <v>1696</v>
      </c>
      <c r="AQ677"/>
      <c r="AR677" s="6">
        <v>51.039000000000001</v>
      </c>
      <c r="AS677" s="6">
        <v>0.14899999999999999</v>
      </c>
      <c r="AU677"/>
      <c r="AV677"/>
      <c r="AW677"/>
      <c r="AX677"/>
      <c r="AY677"/>
      <c r="AZ677"/>
      <c r="BA677"/>
      <c r="BB677"/>
      <c r="BC677"/>
    </row>
    <row r="678" spans="1:55">
      <c r="A678" t="s">
        <v>664</v>
      </c>
      <c r="B678" t="s">
        <v>37</v>
      </c>
      <c r="C678" t="s">
        <v>1678</v>
      </c>
      <c r="D678" t="s">
        <v>1680</v>
      </c>
      <c r="E678" t="s">
        <v>1679</v>
      </c>
      <c r="F678" t="s">
        <v>1677</v>
      </c>
      <c r="G678"/>
      <c r="H678">
        <v>37.857154000000001</v>
      </c>
      <c r="I678">
        <v>-4.8040770000000004</v>
      </c>
      <c r="J678">
        <v>93</v>
      </c>
      <c r="K678" t="s">
        <v>1692</v>
      </c>
      <c r="L678"/>
      <c r="M678">
        <v>30</v>
      </c>
      <c r="N678">
        <v>30</v>
      </c>
      <c r="O678"/>
      <c r="P678"/>
      <c r="Q678"/>
      <c r="R678"/>
      <c r="S678" s="6">
        <v>12</v>
      </c>
      <c r="T678" s="6">
        <v>12</v>
      </c>
      <c r="U678" s="6" t="s">
        <v>382</v>
      </c>
      <c r="W678" s="6" t="s">
        <v>382</v>
      </c>
      <c r="AH678" t="s">
        <v>411</v>
      </c>
      <c r="AK678" s="6">
        <v>0.14899999999999999</v>
      </c>
      <c r="AL678" s="6">
        <v>78.887</v>
      </c>
      <c r="AM678"/>
      <c r="AN678"/>
      <c r="AO678"/>
      <c r="AP678" s="6" t="s">
        <v>1696</v>
      </c>
      <c r="AQ678"/>
      <c r="AR678" s="6">
        <v>78.887</v>
      </c>
      <c r="AS678" s="6">
        <v>0.14899999999999999</v>
      </c>
      <c r="AU678"/>
      <c r="AV678"/>
      <c r="AW678"/>
      <c r="AX678"/>
      <c r="AY678"/>
      <c r="AZ678"/>
      <c r="BA678"/>
      <c r="BB678"/>
      <c r="BC678"/>
    </row>
    <row r="679" spans="1:55">
      <c r="A679" t="s">
        <v>664</v>
      </c>
      <c r="B679" t="s">
        <v>37</v>
      </c>
      <c r="C679" t="s">
        <v>1678</v>
      </c>
      <c r="D679" t="s">
        <v>1680</v>
      </c>
      <c r="E679" t="s">
        <v>1679</v>
      </c>
      <c r="F679" t="s">
        <v>1677</v>
      </c>
      <c r="G679"/>
      <c r="H679">
        <v>37.857154000000001</v>
      </c>
      <c r="I679">
        <v>-4.8040770000000004</v>
      </c>
      <c r="J679">
        <v>93</v>
      </c>
      <c r="K679" t="s">
        <v>1692</v>
      </c>
      <c r="L679"/>
      <c r="M679">
        <v>30</v>
      </c>
      <c r="N679">
        <v>30</v>
      </c>
      <c r="O679"/>
      <c r="P679"/>
      <c r="Q679"/>
      <c r="R679"/>
      <c r="S679" s="6">
        <v>12</v>
      </c>
      <c r="T679" s="6">
        <v>12</v>
      </c>
      <c r="U679" s="6" t="s">
        <v>382</v>
      </c>
      <c r="W679" s="6" t="s">
        <v>382</v>
      </c>
      <c r="AH679" t="s">
        <v>411</v>
      </c>
      <c r="AK679" s="6">
        <v>0.14899999999999999</v>
      </c>
      <c r="AL679" s="6">
        <v>99.706000000000003</v>
      </c>
      <c r="AM679"/>
      <c r="AN679"/>
      <c r="AO679"/>
      <c r="AP679" s="6" t="s">
        <v>1696</v>
      </c>
      <c r="AQ679"/>
      <c r="AR679" s="6">
        <v>99.706000000000003</v>
      </c>
      <c r="AS679" s="6">
        <v>0.14899999999999999</v>
      </c>
      <c r="AU679"/>
      <c r="AV679"/>
      <c r="AW679"/>
      <c r="AX679"/>
      <c r="AY679"/>
      <c r="AZ679"/>
      <c r="BA679"/>
      <c r="BB679"/>
      <c r="BC679"/>
    </row>
    <row r="680" spans="1:55">
      <c r="A680" t="s">
        <v>664</v>
      </c>
      <c r="B680" t="s">
        <v>37</v>
      </c>
      <c r="C680" t="s">
        <v>1678</v>
      </c>
      <c r="D680" t="s">
        <v>1680</v>
      </c>
      <c r="E680" t="s">
        <v>1679</v>
      </c>
      <c r="F680" t="s">
        <v>1677</v>
      </c>
      <c r="G680"/>
      <c r="H680">
        <v>37.857154000000001</v>
      </c>
      <c r="I680">
        <v>-4.8040770000000004</v>
      </c>
      <c r="J680">
        <v>93</v>
      </c>
      <c r="K680" t="s">
        <v>1692</v>
      </c>
      <c r="L680"/>
      <c r="M680">
        <v>30</v>
      </c>
      <c r="N680">
        <v>30</v>
      </c>
      <c r="O680"/>
      <c r="P680"/>
      <c r="Q680"/>
      <c r="R680"/>
      <c r="S680" s="6">
        <v>12</v>
      </c>
      <c r="T680" s="6">
        <v>12</v>
      </c>
      <c r="U680" s="6" t="s">
        <v>382</v>
      </c>
      <c r="W680" s="6" t="s">
        <v>382</v>
      </c>
      <c r="AH680" t="s">
        <v>411</v>
      </c>
      <c r="AK680" s="6">
        <v>0.14899999999999999</v>
      </c>
      <c r="AL680" s="6">
        <v>113.765</v>
      </c>
      <c r="AM680"/>
      <c r="AN680"/>
      <c r="AO680"/>
      <c r="AP680" s="6" t="s">
        <v>1696</v>
      </c>
      <c r="AQ680"/>
      <c r="AR680" s="6">
        <v>113.765</v>
      </c>
      <c r="AS680" s="6">
        <v>0.14899999999999999</v>
      </c>
      <c r="AU680"/>
      <c r="AV680"/>
      <c r="AW680"/>
      <c r="AX680"/>
      <c r="AY680"/>
      <c r="AZ680"/>
      <c r="BA680"/>
      <c r="BB680"/>
      <c r="BC680"/>
    </row>
    <row r="681" spans="1:55">
      <c r="A681" t="s">
        <v>664</v>
      </c>
      <c r="B681" t="s">
        <v>37</v>
      </c>
      <c r="C681" t="s">
        <v>1678</v>
      </c>
      <c r="D681" t="s">
        <v>1680</v>
      </c>
      <c r="E681" t="s">
        <v>1679</v>
      </c>
      <c r="F681" t="s">
        <v>1677</v>
      </c>
      <c r="G681"/>
      <c r="H681">
        <v>37.857154000000001</v>
      </c>
      <c r="I681">
        <v>-4.8040770000000004</v>
      </c>
      <c r="J681">
        <v>93</v>
      </c>
      <c r="K681" t="s">
        <v>1692</v>
      </c>
      <c r="L681"/>
      <c r="M681">
        <v>30</v>
      </c>
      <c r="N681">
        <v>30</v>
      </c>
      <c r="O681"/>
      <c r="P681"/>
      <c r="Q681"/>
      <c r="R681"/>
      <c r="S681" s="6">
        <v>12</v>
      </c>
      <c r="T681" s="6">
        <v>12</v>
      </c>
      <c r="U681" s="6" t="s">
        <v>382</v>
      </c>
      <c r="W681" s="6" t="s">
        <v>382</v>
      </c>
      <c r="AH681" t="s">
        <v>411</v>
      </c>
      <c r="AK681" s="6">
        <v>0.14899999999999999</v>
      </c>
      <c r="AL681" s="6">
        <v>127.825</v>
      </c>
      <c r="AM681"/>
      <c r="AN681"/>
      <c r="AO681"/>
      <c r="AP681" s="6" t="s">
        <v>1696</v>
      </c>
      <c r="AQ681"/>
      <c r="AR681" s="6">
        <v>127.825</v>
      </c>
      <c r="AS681" s="6">
        <v>0.14899999999999999</v>
      </c>
      <c r="AU681"/>
      <c r="AV681"/>
      <c r="AW681"/>
      <c r="AX681"/>
      <c r="AY681"/>
      <c r="AZ681"/>
      <c r="BA681"/>
      <c r="BB681"/>
      <c r="BC681"/>
    </row>
    <row r="682" spans="1:55">
      <c r="A682" t="s">
        <v>664</v>
      </c>
      <c r="B682" t="s">
        <v>37</v>
      </c>
      <c r="C682" t="s">
        <v>1678</v>
      </c>
      <c r="D682" t="s">
        <v>1680</v>
      </c>
      <c r="E682" t="s">
        <v>1679</v>
      </c>
      <c r="F682" t="s">
        <v>1677</v>
      </c>
      <c r="G682"/>
      <c r="H682">
        <v>37.857154000000001</v>
      </c>
      <c r="I682">
        <v>-4.8040770000000004</v>
      </c>
      <c r="J682">
        <v>93</v>
      </c>
      <c r="K682" t="s">
        <v>1692</v>
      </c>
      <c r="L682"/>
      <c r="M682">
        <v>30</v>
      </c>
      <c r="N682">
        <v>30</v>
      </c>
      <c r="O682"/>
      <c r="P682"/>
      <c r="Q682"/>
      <c r="R682"/>
      <c r="S682" s="6">
        <v>12</v>
      </c>
      <c r="T682" s="6">
        <v>12</v>
      </c>
      <c r="U682" s="6" t="s">
        <v>382</v>
      </c>
      <c r="W682" s="6" t="s">
        <v>382</v>
      </c>
      <c r="AH682" t="s">
        <v>411</v>
      </c>
      <c r="AK682" s="6">
        <v>11.507999999999999</v>
      </c>
      <c r="AL682" s="6">
        <v>141.88399999999999</v>
      </c>
      <c r="AM682"/>
      <c r="AN682"/>
      <c r="AO682"/>
      <c r="AP682" s="6" t="s">
        <v>1696</v>
      </c>
      <c r="AQ682"/>
      <c r="AR682" s="6">
        <v>141.88399999999999</v>
      </c>
      <c r="AS682" s="6">
        <v>11.507999999999999</v>
      </c>
      <c r="AU682"/>
      <c r="AV682"/>
      <c r="AW682"/>
      <c r="AX682"/>
      <c r="AY682"/>
      <c r="AZ682"/>
      <c r="BA682"/>
      <c r="BB682"/>
      <c r="BC682"/>
    </row>
    <row r="683" spans="1:55">
      <c r="A683" t="s">
        <v>664</v>
      </c>
      <c r="B683" t="s">
        <v>37</v>
      </c>
      <c r="C683" t="s">
        <v>1678</v>
      </c>
      <c r="D683" t="s">
        <v>1680</v>
      </c>
      <c r="E683" t="s">
        <v>1679</v>
      </c>
      <c r="F683" t="s">
        <v>1677</v>
      </c>
      <c r="G683"/>
      <c r="H683">
        <v>37.857154000000001</v>
      </c>
      <c r="I683">
        <v>-4.8040770000000004</v>
      </c>
      <c r="J683">
        <v>93</v>
      </c>
      <c r="K683" t="s">
        <v>1691</v>
      </c>
      <c r="L683" t="s">
        <v>761</v>
      </c>
      <c r="M683">
        <v>30</v>
      </c>
      <c r="N683">
        <v>30</v>
      </c>
      <c r="O683"/>
      <c r="P683"/>
      <c r="Q683"/>
      <c r="R683"/>
      <c r="S683" s="6">
        <v>12</v>
      </c>
      <c r="T683" s="6">
        <v>12</v>
      </c>
      <c r="U683" s="6" t="s">
        <v>382</v>
      </c>
      <c r="W683" s="6" t="s">
        <v>382</v>
      </c>
      <c r="AH683" t="s">
        <v>411</v>
      </c>
      <c r="AK683" s="6">
        <v>31.035</v>
      </c>
      <c r="AL683" s="6">
        <v>16.024999999999999</v>
      </c>
      <c r="AM683"/>
      <c r="AN683"/>
      <c r="AO683"/>
      <c r="AP683" s="6" t="s">
        <v>1696</v>
      </c>
      <c r="AQ683"/>
      <c r="AR683" s="6">
        <v>16.024999999999999</v>
      </c>
      <c r="AS683" s="6">
        <v>31.035</v>
      </c>
      <c r="AU683" t="s">
        <v>1688</v>
      </c>
      <c r="AV683"/>
      <c r="AW683"/>
      <c r="AX683"/>
      <c r="AY683"/>
      <c r="AZ683"/>
      <c r="BA683"/>
      <c r="BB683"/>
      <c r="BC683"/>
    </row>
    <row r="684" spans="1:55">
      <c r="A684" t="s">
        <v>664</v>
      </c>
      <c r="B684" t="s">
        <v>37</v>
      </c>
      <c r="C684" t="s">
        <v>1678</v>
      </c>
      <c r="D684" t="s">
        <v>1680</v>
      </c>
      <c r="E684" t="s">
        <v>1679</v>
      </c>
      <c r="F684" t="s">
        <v>1677</v>
      </c>
      <c r="G684"/>
      <c r="H684">
        <v>37.857154000000001</v>
      </c>
      <c r="I684">
        <v>-4.8040770000000004</v>
      </c>
      <c r="J684">
        <v>93</v>
      </c>
      <c r="K684" t="s">
        <v>1691</v>
      </c>
      <c r="L684" t="s">
        <v>761</v>
      </c>
      <c r="M684">
        <v>30</v>
      </c>
      <c r="N684">
        <v>30</v>
      </c>
      <c r="O684"/>
      <c r="P684"/>
      <c r="Q684"/>
      <c r="R684"/>
      <c r="S684" s="6">
        <v>12</v>
      </c>
      <c r="T684" s="6">
        <v>12</v>
      </c>
      <c r="U684" s="6" t="s">
        <v>382</v>
      </c>
      <c r="W684" s="6" t="s">
        <v>382</v>
      </c>
      <c r="AH684" t="s">
        <v>411</v>
      </c>
      <c r="AK684" s="6">
        <v>61.411999999999999</v>
      </c>
      <c r="AL684" s="6">
        <v>51.039000000000001</v>
      </c>
      <c r="AM684"/>
      <c r="AN684"/>
      <c r="AO684"/>
      <c r="AP684" s="6" t="s">
        <v>1696</v>
      </c>
      <c r="AQ684"/>
      <c r="AR684" s="6">
        <v>51.039000000000001</v>
      </c>
      <c r="AS684" s="6">
        <v>61.411999999999999</v>
      </c>
      <c r="AU684"/>
      <c r="AV684"/>
      <c r="AW684"/>
      <c r="AX684"/>
      <c r="AY684"/>
      <c r="AZ684"/>
      <c r="BA684"/>
      <c r="BB684"/>
      <c r="BC684"/>
    </row>
    <row r="685" spans="1:55">
      <c r="A685" t="s">
        <v>664</v>
      </c>
      <c r="B685" t="s">
        <v>37</v>
      </c>
      <c r="C685" t="s">
        <v>1678</v>
      </c>
      <c r="D685" t="s">
        <v>1680</v>
      </c>
      <c r="E685" t="s">
        <v>1679</v>
      </c>
      <c r="F685" t="s">
        <v>1677</v>
      </c>
      <c r="G685"/>
      <c r="H685">
        <v>37.857154000000001</v>
      </c>
      <c r="I685">
        <v>-4.8040770000000004</v>
      </c>
      <c r="J685">
        <v>93</v>
      </c>
      <c r="K685" t="s">
        <v>1691</v>
      </c>
      <c r="L685" t="s">
        <v>761</v>
      </c>
      <c r="M685">
        <v>30</v>
      </c>
      <c r="N685">
        <v>30</v>
      </c>
      <c r="O685"/>
      <c r="P685"/>
      <c r="Q685"/>
      <c r="R685"/>
      <c r="S685" s="6">
        <v>12</v>
      </c>
      <c r="T685" s="6">
        <v>12</v>
      </c>
      <c r="U685" s="6" t="s">
        <v>382</v>
      </c>
      <c r="W685" s="6" t="s">
        <v>382</v>
      </c>
      <c r="AH685" t="s">
        <v>411</v>
      </c>
      <c r="AK685" s="6">
        <v>54.646999999999998</v>
      </c>
      <c r="AL685" s="6">
        <v>79.022000000000006</v>
      </c>
      <c r="AM685"/>
      <c r="AN685"/>
      <c r="AO685"/>
      <c r="AP685" s="6" t="s">
        <v>1696</v>
      </c>
      <c r="AQ685"/>
      <c r="AR685" s="6">
        <v>79.022000000000006</v>
      </c>
      <c r="AS685" s="6">
        <v>54.646999999999998</v>
      </c>
      <c r="AU685"/>
      <c r="AV685"/>
      <c r="AW685"/>
      <c r="AX685"/>
      <c r="AY685"/>
      <c r="AZ685"/>
      <c r="BA685"/>
      <c r="BB685"/>
      <c r="BC685"/>
    </row>
    <row r="686" spans="1:55">
      <c r="A686" t="s">
        <v>664</v>
      </c>
      <c r="B686" t="s">
        <v>37</v>
      </c>
      <c r="C686" t="s">
        <v>1678</v>
      </c>
      <c r="D686" t="s">
        <v>1680</v>
      </c>
      <c r="E686" t="s">
        <v>1679</v>
      </c>
      <c r="F686" t="s">
        <v>1677</v>
      </c>
      <c r="G686"/>
      <c r="H686">
        <v>37.857154000000001</v>
      </c>
      <c r="I686">
        <v>-4.8040770000000004</v>
      </c>
      <c r="J686">
        <v>93</v>
      </c>
      <c r="K686" t="s">
        <v>1691</v>
      </c>
      <c r="L686" t="s">
        <v>761</v>
      </c>
      <c r="M686">
        <v>30</v>
      </c>
      <c r="N686">
        <v>30</v>
      </c>
      <c r="O686"/>
      <c r="P686"/>
      <c r="Q686"/>
      <c r="R686"/>
      <c r="S686" s="6">
        <v>12</v>
      </c>
      <c r="T686" s="6">
        <v>12</v>
      </c>
      <c r="U686" s="6" t="s">
        <v>382</v>
      </c>
      <c r="W686" s="6" t="s">
        <v>382</v>
      </c>
      <c r="AH686" t="s">
        <v>411</v>
      </c>
      <c r="AK686" s="6">
        <v>71.876999999999995</v>
      </c>
      <c r="AL686" s="6">
        <v>100.111</v>
      </c>
      <c r="AM686"/>
      <c r="AN686"/>
      <c r="AO686"/>
      <c r="AP686" s="6" t="s">
        <v>1696</v>
      </c>
      <c r="AQ686"/>
      <c r="AR686" s="6">
        <v>100.111</v>
      </c>
      <c r="AS686" s="6">
        <v>71.876999999999995</v>
      </c>
      <c r="AU686"/>
      <c r="AV686"/>
      <c r="AW686"/>
      <c r="AX686"/>
      <c r="AY686"/>
      <c r="AZ686"/>
      <c r="BA686"/>
      <c r="BB686"/>
      <c r="BC686"/>
    </row>
    <row r="687" spans="1:55">
      <c r="A687" t="s">
        <v>664</v>
      </c>
      <c r="B687" t="s">
        <v>37</v>
      </c>
      <c r="C687" t="s">
        <v>1678</v>
      </c>
      <c r="D687" t="s">
        <v>1680</v>
      </c>
      <c r="E687" t="s">
        <v>1679</v>
      </c>
      <c r="F687" t="s">
        <v>1677</v>
      </c>
      <c r="G687"/>
      <c r="H687">
        <v>37.857154000000001</v>
      </c>
      <c r="I687">
        <v>-4.8040770000000004</v>
      </c>
      <c r="J687">
        <v>93</v>
      </c>
      <c r="K687" t="s">
        <v>1691</v>
      </c>
      <c r="L687" t="s">
        <v>761</v>
      </c>
      <c r="M687">
        <v>30</v>
      </c>
      <c r="N687">
        <v>30</v>
      </c>
      <c r="O687"/>
      <c r="P687"/>
      <c r="Q687"/>
      <c r="R687"/>
      <c r="S687" s="6">
        <v>12</v>
      </c>
      <c r="T687" s="6">
        <v>12</v>
      </c>
      <c r="U687" s="6" t="s">
        <v>382</v>
      </c>
      <c r="W687" s="6" t="s">
        <v>382</v>
      </c>
      <c r="AH687" t="s">
        <v>411</v>
      </c>
      <c r="AK687" s="6">
        <v>79.662999999999997</v>
      </c>
      <c r="AL687" s="6">
        <v>114.036</v>
      </c>
      <c r="AM687"/>
      <c r="AN687"/>
      <c r="AO687"/>
      <c r="AP687" s="6" t="s">
        <v>1696</v>
      </c>
      <c r="AQ687"/>
      <c r="AR687" s="6">
        <v>114.036</v>
      </c>
      <c r="AS687" s="6">
        <v>79.662999999999997</v>
      </c>
      <c r="AU687"/>
      <c r="AV687"/>
      <c r="AW687"/>
      <c r="AX687"/>
      <c r="AY687"/>
      <c r="AZ687"/>
      <c r="BA687"/>
      <c r="BB687"/>
      <c r="BC687"/>
    </row>
    <row r="688" spans="1:55">
      <c r="A688" t="s">
        <v>664</v>
      </c>
      <c r="B688" t="s">
        <v>37</v>
      </c>
      <c r="C688" t="s">
        <v>1678</v>
      </c>
      <c r="D688" t="s">
        <v>1680</v>
      </c>
      <c r="E688" t="s">
        <v>1679</v>
      </c>
      <c r="F688" t="s">
        <v>1677</v>
      </c>
      <c r="G688"/>
      <c r="H688">
        <v>37.857154000000001</v>
      </c>
      <c r="I688">
        <v>-4.8040770000000004</v>
      </c>
      <c r="J688">
        <v>93</v>
      </c>
      <c r="K688" t="s">
        <v>1691</v>
      </c>
      <c r="L688" t="s">
        <v>761</v>
      </c>
      <c r="M688">
        <v>30</v>
      </c>
      <c r="N688">
        <v>30</v>
      </c>
      <c r="O688"/>
      <c r="P688"/>
      <c r="Q688"/>
      <c r="R688"/>
      <c r="S688" s="6">
        <v>12</v>
      </c>
      <c r="T688" s="6">
        <v>12</v>
      </c>
      <c r="U688" s="6" t="s">
        <v>382</v>
      </c>
      <c r="W688" s="6" t="s">
        <v>382</v>
      </c>
      <c r="AH688" t="s">
        <v>411</v>
      </c>
      <c r="AK688" s="6">
        <v>41.118000000000002</v>
      </c>
      <c r="AL688" s="6">
        <v>127.96</v>
      </c>
      <c r="AM688"/>
      <c r="AN688"/>
      <c r="AO688"/>
      <c r="AP688" s="6" t="s">
        <v>1696</v>
      </c>
      <c r="AQ688"/>
      <c r="AR688" s="6">
        <v>127.96</v>
      </c>
      <c r="AS688" s="6">
        <v>41.118000000000002</v>
      </c>
      <c r="AU688"/>
      <c r="AV688"/>
      <c r="AW688"/>
      <c r="AX688"/>
      <c r="AY688"/>
      <c r="AZ688"/>
      <c r="BA688"/>
      <c r="BB688"/>
      <c r="BC688"/>
    </row>
    <row r="689" spans="1:55">
      <c r="A689" t="s">
        <v>664</v>
      </c>
      <c r="B689" t="s">
        <v>37</v>
      </c>
      <c r="C689" t="s">
        <v>1678</v>
      </c>
      <c r="D689" t="s">
        <v>1680</v>
      </c>
      <c r="E689" t="s">
        <v>1679</v>
      </c>
      <c r="F689" t="s">
        <v>1677</v>
      </c>
      <c r="G689"/>
      <c r="H689">
        <v>37.857154000000001</v>
      </c>
      <c r="I689">
        <v>-4.8040770000000004</v>
      </c>
      <c r="J689">
        <v>93</v>
      </c>
      <c r="K689" t="s">
        <v>1691</v>
      </c>
      <c r="L689" t="s">
        <v>761</v>
      </c>
      <c r="M689">
        <v>30</v>
      </c>
      <c r="N689">
        <v>30</v>
      </c>
      <c r="O689"/>
      <c r="P689"/>
      <c r="Q689"/>
      <c r="R689"/>
      <c r="S689" s="6">
        <v>12</v>
      </c>
      <c r="T689" s="6">
        <v>12</v>
      </c>
      <c r="U689" s="6" t="s">
        <v>382</v>
      </c>
      <c r="W689" s="6" t="s">
        <v>382</v>
      </c>
      <c r="AH689" t="s">
        <v>411</v>
      </c>
      <c r="AK689" s="6">
        <v>65.879000000000005</v>
      </c>
      <c r="AL689" s="6">
        <v>142.01900000000001</v>
      </c>
      <c r="AM689"/>
      <c r="AN689"/>
      <c r="AO689"/>
      <c r="AP689" s="6" t="s">
        <v>1696</v>
      </c>
      <c r="AQ689"/>
      <c r="AR689" s="6">
        <v>142.01900000000001</v>
      </c>
      <c r="AS689" s="6">
        <v>65.879000000000005</v>
      </c>
      <c r="AU689"/>
      <c r="AV689"/>
      <c r="AW689"/>
      <c r="AX689"/>
      <c r="AY689"/>
      <c r="AZ689"/>
      <c r="BA689"/>
      <c r="BB689"/>
      <c r="BC689"/>
    </row>
    <row r="690" spans="1:55">
      <c r="A690" t="s">
        <v>664</v>
      </c>
      <c r="B690" t="s">
        <v>37</v>
      </c>
      <c r="C690" t="s">
        <v>1678</v>
      </c>
      <c r="D690" t="s">
        <v>1680</v>
      </c>
      <c r="E690" t="s">
        <v>1679</v>
      </c>
      <c r="F690" t="s">
        <v>1677</v>
      </c>
      <c r="G690"/>
      <c r="H690">
        <v>37.857154000000001</v>
      </c>
      <c r="I690">
        <v>-4.8040770000000004</v>
      </c>
      <c r="J690">
        <v>93</v>
      </c>
      <c r="K690" t="s">
        <v>1692</v>
      </c>
      <c r="L690" t="s">
        <v>761</v>
      </c>
      <c r="M690">
        <v>30</v>
      </c>
      <c r="N690">
        <v>30</v>
      </c>
      <c r="O690"/>
      <c r="P690"/>
      <c r="Q690"/>
      <c r="R690"/>
      <c r="S690" s="6">
        <v>12</v>
      </c>
      <c r="T690" s="6">
        <v>12</v>
      </c>
      <c r="U690" s="6" t="s">
        <v>382</v>
      </c>
      <c r="W690" s="6" t="s">
        <v>382</v>
      </c>
      <c r="AH690" t="s">
        <v>411</v>
      </c>
      <c r="AK690" s="6">
        <v>0.14899999999999999</v>
      </c>
      <c r="AL690" s="6">
        <v>15.755000000000001</v>
      </c>
      <c r="AM690"/>
      <c r="AN690"/>
      <c r="AO690"/>
      <c r="AP690" s="6" t="s">
        <v>1696</v>
      </c>
      <c r="AQ690"/>
      <c r="AR690" s="6">
        <v>15.755000000000001</v>
      </c>
      <c r="AS690" s="6">
        <v>0.14899999999999999</v>
      </c>
      <c r="AU690" t="s">
        <v>1689</v>
      </c>
      <c r="AV690"/>
      <c r="AW690"/>
      <c r="AX690"/>
      <c r="AY690"/>
      <c r="AZ690"/>
      <c r="BA690"/>
      <c r="BB690"/>
      <c r="BC690"/>
    </row>
    <row r="691" spans="1:55">
      <c r="A691" t="s">
        <v>664</v>
      </c>
      <c r="B691" t="s">
        <v>37</v>
      </c>
      <c r="C691" t="s">
        <v>1678</v>
      </c>
      <c r="D691" t="s">
        <v>1680</v>
      </c>
      <c r="E691" t="s">
        <v>1679</v>
      </c>
      <c r="F691" t="s">
        <v>1677</v>
      </c>
      <c r="G691"/>
      <c r="H691">
        <v>37.857154000000001</v>
      </c>
      <c r="I691">
        <v>-4.8040770000000004</v>
      </c>
      <c r="J691">
        <v>93</v>
      </c>
      <c r="K691" t="s">
        <v>1692</v>
      </c>
      <c r="L691" t="s">
        <v>761</v>
      </c>
      <c r="M691">
        <v>30</v>
      </c>
      <c r="N691">
        <v>30</v>
      </c>
      <c r="O691"/>
      <c r="P691"/>
      <c r="Q691"/>
      <c r="R691"/>
      <c r="S691" s="6">
        <v>12</v>
      </c>
      <c r="T691" s="6">
        <v>12</v>
      </c>
      <c r="U691" s="6" t="s">
        <v>382</v>
      </c>
      <c r="W691" s="6" t="s">
        <v>382</v>
      </c>
      <c r="AH691" t="s">
        <v>411</v>
      </c>
      <c r="AK691" s="6">
        <v>0.14899999999999999</v>
      </c>
      <c r="AL691" s="6">
        <v>51.039000000000001</v>
      </c>
      <c r="AM691"/>
      <c r="AN691"/>
      <c r="AO691"/>
      <c r="AP691" s="6" t="s">
        <v>1696</v>
      </c>
      <c r="AQ691"/>
      <c r="AR691" s="6">
        <v>51.039000000000001</v>
      </c>
      <c r="AS691" s="6">
        <v>0.14899999999999999</v>
      </c>
      <c r="AU691"/>
      <c r="AV691"/>
      <c r="AW691"/>
      <c r="AX691"/>
      <c r="AY691"/>
      <c r="AZ691"/>
      <c r="BA691"/>
      <c r="BB691"/>
      <c r="BC691"/>
    </row>
    <row r="692" spans="1:55">
      <c r="A692" t="s">
        <v>664</v>
      </c>
      <c r="B692" t="s">
        <v>37</v>
      </c>
      <c r="C692" t="s">
        <v>1678</v>
      </c>
      <c r="D692" t="s">
        <v>1680</v>
      </c>
      <c r="E692" t="s">
        <v>1679</v>
      </c>
      <c r="F692" t="s">
        <v>1677</v>
      </c>
      <c r="G692"/>
      <c r="H692">
        <v>37.857154000000001</v>
      </c>
      <c r="I692">
        <v>-4.8040770000000004</v>
      </c>
      <c r="J692">
        <v>93</v>
      </c>
      <c r="K692" t="s">
        <v>1692</v>
      </c>
      <c r="L692" t="s">
        <v>761</v>
      </c>
      <c r="M692">
        <v>30</v>
      </c>
      <c r="N692">
        <v>30</v>
      </c>
      <c r="O692"/>
      <c r="P692"/>
      <c r="Q692"/>
      <c r="R692"/>
      <c r="S692" s="6">
        <v>12</v>
      </c>
      <c r="T692" s="6">
        <v>12</v>
      </c>
      <c r="U692" s="6" t="s">
        <v>382</v>
      </c>
      <c r="W692" s="6" t="s">
        <v>382</v>
      </c>
      <c r="AH692" t="s">
        <v>411</v>
      </c>
      <c r="AK692" s="6">
        <v>0.27600000000000002</v>
      </c>
      <c r="AL692" s="6">
        <v>78.751999999999995</v>
      </c>
      <c r="AM692"/>
      <c r="AN692"/>
      <c r="AO692"/>
      <c r="AP692" s="6" t="s">
        <v>1696</v>
      </c>
      <c r="AQ692"/>
      <c r="AR692" s="6">
        <v>78.751999999999995</v>
      </c>
      <c r="AS692" s="6">
        <v>0.27600000000000002</v>
      </c>
      <c r="AU692"/>
      <c r="AV692"/>
      <c r="AW692"/>
      <c r="AX692"/>
      <c r="AY692"/>
      <c r="AZ692"/>
      <c r="BA692"/>
      <c r="BB692"/>
      <c r="BC692"/>
    </row>
    <row r="693" spans="1:55">
      <c r="A693" t="s">
        <v>664</v>
      </c>
      <c r="B693" t="s">
        <v>37</v>
      </c>
      <c r="C693" t="s">
        <v>1678</v>
      </c>
      <c r="D693" t="s">
        <v>1680</v>
      </c>
      <c r="E693" t="s">
        <v>1679</v>
      </c>
      <c r="F693" t="s">
        <v>1677</v>
      </c>
      <c r="G693"/>
      <c r="H693">
        <v>37.857154000000001</v>
      </c>
      <c r="I693">
        <v>-4.8040770000000004</v>
      </c>
      <c r="J693">
        <v>93</v>
      </c>
      <c r="K693" t="s">
        <v>1692</v>
      </c>
      <c r="L693" t="s">
        <v>761</v>
      </c>
      <c r="M693">
        <v>30</v>
      </c>
      <c r="N693">
        <v>30</v>
      </c>
      <c r="O693"/>
      <c r="P693"/>
      <c r="Q693"/>
      <c r="R693"/>
      <c r="S693" s="6">
        <v>12</v>
      </c>
      <c r="T693" s="6">
        <v>12</v>
      </c>
      <c r="U693" s="6" t="s">
        <v>382</v>
      </c>
      <c r="W693" s="6" t="s">
        <v>382</v>
      </c>
      <c r="AH693" t="s">
        <v>411</v>
      </c>
      <c r="AK693" s="6">
        <v>0.14899999999999999</v>
      </c>
      <c r="AL693" s="6">
        <v>99.706000000000003</v>
      </c>
      <c r="AM693"/>
      <c r="AN693"/>
      <c r="AO693"/>
      <c r="AP693" s="6" t="s">
        <v>1696</v>
      </c>
      <c r="AQ693"/>
      <c r="AR693" s="6">
        <v>99.706000000000003</v>
      </c>
      <c r="AS693" s="6">
        <v>0.14899999999999999</v>
      </c>
      <c r="AU693"/>
      <c r="AV693"/>
      <c r="AW693"/>
      <c r="AX693"/>
      <c r="AY693"/>
      <c r="AZ693"/>
      <c r="BA693"/>
      <c r="BB693"/>
      <c r="BC693"/>
    </row>
    <row r="694" spans="1:55">
      <c r="A694" t="s">
        <v>664</v>
      </c>
      <c r="B694" t="s">
        <v>37</v>
      </c>
      <c r="C694" t="s">
        <v>1678</v>
      </c>
      <c r="D694" t="s">
        <v>1680</v>
      </c>
      <c r="E694" t="s">
        <v>1679</v>
      </c>
      <c r="F694" t="s">
        <v>1677</v>
      </c>
      <c r="G694"/>
      <c r="H694">
        <v>37.857154000000001</v>
      </c>
      <c r="I694">
        <v>-4.8040770000000004</v>
      </c>
      <c r="J694">
        <v>93</v>
      </c>
      <c r="K694" t="s">
        <v>1692</v>
      </c>
      <c r="L694" t="s">
        <v>761</v>
      </c>
      <c r="M694">
        <v>30</v>
      </c>
      <c r="N694">
        <v>30</v>
      </c>
      <c r="O694"/>
      <c r="P694"/>
      <c r="Q694"/>
      <c r="R694"/>
      <c r="S694" s="6">
        <v>12</v>
      </c>
      <c r="T694" s="6">
        <v>12</v>
      </c>
      <c r="U694" s="6" t="s">
        <v>382</v>
      </c>
      <c r="W694" s="6" t="s">
        <v>382</v>
      </c>
      <c r="AH694" t="s">
        <v>411</v>
      </c>
      <c r="AK694" s="6">
        <v>0.14899999999999999</v>
      </c>
      <c r="AL694" s="6">
        <v>113.9</v>
      </c>
      <c r="AM694"/>
      <c r="AN694"/>
      <c r="AO694"/>
      <c r="AP694" s="6" t="s">
        <v>1696</v>
      </c>
      <c r="AQ694"/>
      <c r="AR694" s="6">
        <v>113.9</v>
      </c>
      <c r="AS694" s="6">
        <v>0.14899999999999999</v>
      </c>
      <c r="AU694"/>
      <c r="AV694"/>
      <c r="AW694"/>
      <c r="AX694"/>
      <c r="AY694"/>
      <c r="AZ694"/>
      <c r="BA694"/>
      <c r="BB694"/>
      <c r="BC694"/>
    </row>
    <row r="695" spans="1:55">
      <c r="A695" t="s">
        <v>664</v>
      </c>
      <c r="B695" t="s">
        <v>37</v>
      </c>
      <c r="C695" t="s">
        <v>1678</v>
      </c>
      <c r="D695" t="s">
        <v>1680</v>
      </c>
      <c r="E695" t="s">
        <v>1679</v>
      </c>
      <c r="F695" t="s">
        <v>1677</v>
      </c>
      <c r="G695"/>
      <c r="H695" s="38">
        <v>37.857154000000001</v>
      </c>
      <c r="I695" s="38">
        <v>-4.8040770000000004</v>
      </c>
      <c r="J695">
        <v>93</v>
      </c>
      <c r="K695" t="s">
        <v>1692</v>
      </c>
      <c r="L695" t="s">
        <v>761</v>
      </c>
      <c r="M695">
        <v>30</v>
      </c>
      <c r="N695">
        <v>30</v>
      </c>
      <c r="O695"/>
      <c r="P695"/>
      <c r="Q695"/>
      <c r="R695"/>
      <c r="S695" s="6">
        <v>12</v>
      </c>
      <c r="T695" s="6">
        <v>12</v>
      </c>
      <c r="U695" s="6" t="s">
        <v>382</v>
      </c>
      <c r="W695" s="6" t="s">
        <v>382</v>
      </c>
      <c r="AH695" t="s">
        <v>411</v>
      </c>
      <c r="AK695" s="6">
        <v>0.27600000000000002</v>
      </c>
      <c r="AL695" s="6">
        <v>127.825</v>
      </c>
      <c r="AM695"/>
      <c r="AN695"/>
      <c r="AO695"/>
      <c r="AP695" s="6" t="s">
        <v>1696</v>
      </c>
      <c r="AQ695"/>
      <c r="AR695" s="6">
        <v>127.825</v>
      </c>
      <c r="AS695" s="6">
        <v>0.27600000000000002</v>
      </c>
      <c r="AU695"/>
      <c r="AV695"/>
      <c r="AW695"/>
      <c r="AX695"/>
      <c r="AY695"/>
      <c r="AZ695"/>
      <c r="BA695"/>
      <c r="BB695"/>
      <c r="BC695"/>
    </row>
    <row r="696" spans="1:55">
      <c r="A696" t="s">
        <v>664</v>
      </c>
      <c r="B696" t="s">
        <v>37</v>
      </c>
      <c r="C696" t="s">
        <v>1678</v>
      </c>
      <c r="D696" t="s">
        <v>1680</v>
      </c>
      <c r="E696" t="s">
        <v>1679</v>
      </c>
      <c r="F696" t="s">
        <v>1677</v>
      </c>
      <c r="G696"/>
      <c r="H696" s="38">
        <v>37.857154000000001</v>
      </c>
      <c r="I696" s="38">
        <v>-4.8040770000000004</v>
      </c>
      <c r="J696">
        <v>93</v>
      </c>
      <c r="K696" t="s">
        <v>1692</v>
      </c>
      <c r="L696" t="s">
        <v>761</v>
      </c>
      <c r="M696">
        <v>30</v>
      </c>
      <c r="N696">
        <v>30</v>
      </c>
      <c r="O696"/>
      <c r="P696"/>
      <c r="Q696"/>
      <c r="R696"/>
      <c r="S696" s="6">
        <v>12</v>
      </c>
      <c r="T696" s="6">
        <v>12</v>
      </c>
      <c r="U696" s="6" t="s">
        <v>382</v>
      </c>
      <c r="W696" s="6" t="s">
        <v>382</v>
      </c>
      <c r="AH696" t="s">
        <v>411</v>
      </c>
      <c r="AK696" s="6">
        <v>0.27600000000000002</v>
      </c>
      <c r="AL696" s="6">
        <v>141.614</v>
      </c>
      <c r="AM696"/>
      <c r="AN696"/>
      <c r="AO696"/>
      <c r="AP696" s="6" t="s">
        <v>1696</v>
      </c>
      <c r="AQ696"/>
      <c r="AR696" s="6">
        <v>141.614</v>
      </c>
      <c r="AS696" s="6">
        <v>0.27600000000000002</v>
      </c>
      <c r="AU696"/>
      <c r="AV696"/>
      <c r="AW696"/>
      <c r="AX696"/>
      <c r="AY696"/>
      <c r="AZ696"/>
      <c r="BA696"/>
      <c r="BB696"/>
      <c r="BC696"/>
    </row>
    <row r="697" spans="1:55">
      <c r="A697" t="s">
        <v>668</v>
      </c>
      <c r="B697" t="s">
        <v>37</v>
      </c>
      <c r="C697" t="s">
        <v>16</v>
      </c>
      <c r="D697" t="s">
        <v>381</v>
      </c>
      <c r="E697"/>
      <c r="F697" t="s">
        <v>1700</v>
      </c>
      <c r="G697"/>
      <c r="H697" s="38">
        <v>65.1666666666666</v>
      </c>
      <c r="I697" s="38">
        <v>27.3333333333333</v>
      </c>
      <c r="J697"/>
      <c r="K697" t="s">
        <v>183</v>
      </c>
      <c r="L697" t="s">
        <v>1704</v>
      </c>
      <c r="M697">
        <v>18</v>
      </c>
      <c r="N697"/>
      <c r="O697"/>
      <c r="P697"/>
      <c r="Q697"/>
      <c r="R697"/>
      <c r="S697" s="6">
        <v>24</v>
      </c>
      <c r="T697" s="6">
        <v>0</v>
      </c>
      <c r="U697"/>
      <c r="V697">
        <v>6</v>
      </c>
      <c r="W697">
        <v>0</v>
      </c>
      <c r="X697">
        <v>0</v>
      </c>
      <c r="AH697" t="s">
        <v>411</v>
      </c>
      <c r="AK697" s="6">
        <v>-0.154</v>
      </c>
      <c r="AL697" s="6">
        <v>0.161</v>
      </c>
      <c r="AM697" s="23" t="s">
        <v>1702</v>
      </c>
      <c r="AP697" s="6" t="s">
        <v>1703</v>
      </c>
      <c r="AR697" s="6">
        <v>0.161</v>
      </c>
      <c r="AS697" s="6">
        <v>-0.154</v>
      </c>
      <c r="AV697"/>
      <c r="AW697"/>
      <c r="AX697"/>
      <c r="AY697"/>
      <c r="AZ697"/>
      <c r="BA697"/>
      <c r="BB697"/>
      <c r="BC697"/>
    </row>
    <row r="698" spans="1:55">
      <c r="A698" t="s">
        <v>668</v>
      </c>
      <c r="B698" t="s">
        <v>37</v>
      </c>
      <c r="C698" t="s">
        <v>16</v>
      </c>
      <c r="D698" t="s">
        <v>381</v>
      </c>
      <c r="E698"/>
      <c r="F698" t="s">
        <v>1700</v>
      </c>
      <c r="G698"/>
      <c r="H698" s="38">
        <v>65.1666666666666</v>
      </c>
      <c r="I698" s="38">
        <v>27.3333333333333</v>
      </c>
      <c r="J698"/>
      <c r="K698" t="s">
        <v>183</v>
      </c>
      <c r="L698" t="s">
        <v>1704</v>
      </c>
      <c r="M698">
        <v>18</v>
      </c>
      <c r="N698"/>
      <c r="O698"/>
      <c r="P698"/>
      <c r="Q698"/>
      <c r="R698"/>
      <c r="S698" s="6">
        <v>24</v>
      </c>
      <c r="T698" s="6">
        <v>0</v>
      </c>
      <c r="U698"/>
      <c r="V698">
        <v>6</v>
      </c>
      <c r="W698">
        <v>0</v>
      </c>
      <c r="X698">
        <v>0</v>
      </c>
      <c r="AH698" t="s">
        <v>411</v>
      </c>
      <c r="AK698" s="6">
        <v>0</v>
      </c>
      <c r="AL698" s="6">
        <v>6.9269999999999996</v>
      </c>
      <c r="AM698" s="23" t="s">
        <v>1702</v>
      </c>
      <c r="AP698" s="6" t="s">
        <v>1703</v>
      </c>
      <c r="AR698" s="6">
        <v>6.9269999999999996</v>
      </c>
      <c r="AS698" s="6">
        <v>0</v>
      </c>
      <c r="AV698"/>
      <c r="AW698"/>
      <c r="AX698"/>
      <c r="AY698"/>
      <c r="AZ698"/>
      <c r="BA698"/>
      <c r="BB698"/>
      <c r="BC698"/>
    </row>
    <row r="699" spans="1:55">
      <c r="A699" t="s">
        <v>668</v>
      </c>
      <c r="B699" t="s">
        <v>37</v>
      </c>
      <c r="C699" t="s">
        <v>16</v>
      </c>
      <c r="D699" t="s">
        <v>381</v>
      </c>
      <c r="E699"/>
      <c r="F699" t="s">
        <v>1700</v>
      </c>
      <c r="G699"/>
      <c r="H699" s="38">
        <v>65.1666666666666</v>
      </c>
      <c r="I699" s="38">
        <v>27.3333333333333</v>
      </c>
      <c r="J699"/>
      <c r="K699" t="s">
        <v>183</v>
      </c>
      <c r="L699" t="s">
        <v>1704</v>
      </c>
      <c r="M699">
        <v>18</v>
      </c>
      <c r="N699"/>
      <c r="O699"/>
      <c r="P699"/>
      <c r="Q699"/>
      <c r="R699"/>
      <c r="S699" s="6">
        <v>24</v>
      </c>
      <c r="T699" s="6">
        <v>0</v>
      </c>
      <c r="U699"/>
      <c r="V699">
        <v>6</v>
      </c>
      <c r="W699">
        <v>0</v>
      </c>
      <c r="X699">
        <v>0</v>
      </c>
      <c r="AH699" t="s">
        <v>411</v>
      </c>
      <c r="AK699" s="6">
        <v>1.075</v>
      </c>
      <c r="AL699" s="6">
        <v>15.818</v>
      </c>
      <c r="AM699" s="23" t="s">
        <v>1702</v>
      </c>
      <c r="AP699" s="6" t="s">
        <v>1703</v>
      </c>
      <c r="AR699" s="6">
        <v>15.818</v>
      </c>
      <c r="AS699" s="6">
        <v>1.075</v>
      </c>
      <c r="AV699"/>
      <c r="AW699"/>
      <c r="AX699"/>
      <c r="AY699"/>
      <c r="AZ699"/>
    </row>
    <row r="700" spans="1:55">
      <c r="A700" t="s">
        <v>668</v>
      </c>
      <c r="B700" t="s">
        <v>37</v>
      </c>
      <c r="C700" t="s">
        <v>16</v>
      </c>
      <c r="D700" t="s">
        <v>381</v>
      </c>
      <c r="E700"/>
      <c r="F700" t="s">
        <v>1700</v>
      </c>
      <c r="G700"/>
      <c r="H700" s="38">
        <v>65.1666666666666</v>
      </c>
      <c r="I700" s="38">
        <v>27.3333333333333</v>
      </c>
      <c r="J700"/>
      <c r="K700" t="s">
        <v>183</v>
      </c>
      <c r="L700" t="s">
        <v>1704</v>
      </c>
      <c r="M700">
        <v>18</v>
      </c>
      <c r="N700"/>
      <c r="O700"/>
      <c r="P700"/>
      <c r="Q700"/>
      <c r="R700"/>
      <c r="S700" s="6">
        <v>24</v>
      </c>
      <c r="T700" s="6">
        <v>0</v>
      </c>
      <c r="U700"/>
      <c r="V700">
        <v>6</v>
      </c>
      <c r="W700">
        <v>0</v>
      </c>
      <c r="X700">
        <v>0</v>
      </c>
      <c r="AH700" t="s">
        <v>411</v>
      </c>
      <c r="AK700" s="6">
        <v>4.9160000000000004</v>
      </c>
      <c r="AL700" s="6">
        <v>17.88</v>
      </c>
      <c r="AM700" s="23" t="s">
        <v>1702</v>
      </c>
      <c r="AP700" s="6" t="s">
        <v>1703</v>
      </c>
      <c r="AR700" s="6">
        <v>17.88</v>
      </c>
      <c r="AS700" s="6">
        <v>4.9160000000000004</v>
      </c>
      <c r="AV700"/>
      <c r="AW700"/>
      <c r="AX700"/>
      <c r="AY700"/>
      <c r="AZ700"/>
    </row>
    <row r="701" spans="1:55">
      <c r="A701" t="s">
        <v>668</v>
      </c>
      <c r="B701" t="s">
        <v>37</v>
      </c>
      <c r="C701" t="s">
        <v>16</v>
      </c>
      <c r="D701" t="s">
        <v>381</v>
      </c>
      <c r="E701"/>
      <c r="F701" t="s">
        <v>1700</v>
      </c>
      <c r="G701"/>
      <c r="H701" s="38">
        <v>65.1666666666666</v>
      </c>
      <c r="I701" s="38">
        <v>27.3333333333333</v>
      </c>
      <c r="J701"/>
      <c r="K701" t="s">
        <v>183</v>
      </c>
      <c r="L701" t="s">
        <v>1704</v>
      </c>
      <c r="M701">
        <v>18</v>
      </c>
      <c r="N701"/>
      <c r="O701"/>
      <c r="P701"/>
      <c r="Q701"/>
      <c r="R701"/>
      <c r="S701" s="6">
        <v>24</v>
      </c>
      <c r="T701" s="6">
        <v>0</v>
      </c>
      <c r="U701"/>
      <c r="V701">
        <v>6</v>
      </c>
      <c r="W701">
        <v>0</v>
      </c>
      <c r="X701">
        <v>0</v>
      </c>
      <c r="AH701" t="s">
        <v>411</v>
      </c>
      <c r="AK701" s="6">
        <v>7.5270000000000001</v>
      </c>
      <c r="AL701" s="6">
        <v>24.838999999999999</v>
      </c>
      <c r="AM701" s="23" t="s">
        <v>1702</v>
      </c>
      <c r="AP701" s="6" t="s">
        <v>1703</v>
      </c>
      <c r="AR701" s="6">
        <v>24.838999999999999</v>
      </c>
      <c r="AS701" s="6">
        <v>7.5270000000000001</v>
      </c>
      <c r="AV701"/>
      <c r="AW701"/>
      <c r="AX701"/>
      <c r="AY701"/>
      <c r="AZ701"/>
    </row>
    <row r="702" spans="1:55">
      <c r="A702" t="s">
        <v>668</v>
      </c>
      <c r="B702" t="s">
        <v>37</v>
      </c>
      <c r="C702" t="s">
        <v>16</v>
      </c>
      <c r="D702" t="s">
        <v>381</v>
      </c>
      <c r="E702"/>
      <c r="F702" t="s">
        <v>1700</v>
      </c>
      <c r="G702"/>
      <c r="H702" s="38">
        <v>65.1666666666666</v>
      </c>
      <c r="I702" s="38">
        <v>27.3333333333333</v>
      </c>
      <c r="J702"/>
      <c r="K702" t="s">
        <v>183</v>
      </c>
      <c r="L702" t="s">
        <v>1704</v>
      </c>
      <c r="M702">
        <v>18</v>
      </c>
      <c r="N702"/>
      <c r="O702"/>
      <c r="P702"/>
      <c r="Q702"/>
      <c r="R702"/>
      <c r="S702" s="6">
        <v>24</v>
      </c>
      <c r="T702" s="6">
        <v>0</v>
      </c>
      <c r="U702"/>
      <c r="V702">
        <v>6</v>
      </c>
      <c r="W702">
        <v>0</v>
      </c>
      <c r="X702">
        <v>0</v>
      </c>
      <c r="AH702" t="s">
        <v>411</v>
      </c>
      <c r="AK702" s="6">
        <v>9.3699999999999992</v>
      </c>
      <c r="AL702" s="6">
        <v>27.738</v>
      </c>
      <c r="AM702" s="23" t="s">
        <v>1702</v>
      </c>
      <c r="AP702" s="6" t="s">
        <v>1703</v>
      </c>
      <c r="AR702" s="6">
        <v>27.738</v>
      </c>
      <c r="AS702" s="6">
        <v>9.3699999999999992</v>
      </c>
      <c r="AV702"/>
      <c r="AW702"/>
      <c r="AX702"/>
      <c r="AY702"/>
      <c r="AZ702"/>
    </row>
    <row r="703" spans="1:55">
      <c r="A703" t="s">
        <v>668</v>
      </c>
      <c r="B703" t="s">
        <v>37</v>
      </c>
      <c r="C703" t="s">
        <v>16</v>
      </c>
      <c r="D703" t="s">
        <v>381</v>
      </c>
      <c r="E703"/>
      <c r="F703" t="s">
        <v>1700</v>
      </c>
      <c r="G703"/>
      <c r="H703" s="38">
        <v>65.1666666666666</v>
      </c>
      <c r="I703" s="38">
        <v>27.3333333333333</v>
      </c>
      <c r="J703"/>
      <c r="K703" t="s">
        <v>183</v>
      </c>
      <c r="L703" t="s">
        <v>1704</v>
      </c>
      <c r="M703">
        <v>18</v>
      </c>
      <c r="N703"/>
      <c r="O703"/>
      <c r="P703"/>
      <c r="Q703"/>
      <c r="R703"/>
      <c r="S703" s="6">
        <v>24</v>
      </c>
      <c r="T703" s="6">
        <v>0</v>
      </c>
      <c r="U703"/>
      <c r="V703">
        <v>6</v>
      </c>
      <c r="W703">
        <v>0</v>
      </c>
      <c r="X703">
        <v>0</v>
      </c>
      <c r="AH703" t="s">
        <v>411</v>
      </c>
      <c r="AK703" s="6">
        <v>9.8309999999999995</v>
      </c>
      <c r="AL703" s="6">
        <v>39.851999999999997</v>
      </c>
      <c r="AM703" s="23" t="s">
        <v>1702</v>
      </c>
      <c r="AP703" s="6" t="s">
        <v>1703</v>
      </c>
      <c r="AR703" s="6">
        <v>39.851999999999997</v>
      </c>
      <c r="AS703" s="6">
        <v>9.8309999999999995</v>
      </c>
      <c r="AV703"/>
      <c r="AW703"/>
      <c r="AX703"/>
      <c r="AY703"/>
      <c r="AZ703"/>
    </row>
    <row r="704" spans="1:55">
      <c r="A704" t="s">
        <v>668</v>
      </c>
      <c r="B704" t="s">
        <v>37</v>
      </c>
      <c r="C704" t="s">
        <v>16</v>
      </c>
      <c r="D704" t="s">
        <v>381</v>
      </c>
      <c r="E704"/>
      <c r="F704" t="s">
        <v>1700</v>
      </c>
      <c r="G704"/>
      <c r="H704" s="38">
        <v>65.1666666666666</v>
      </c>
      <c r="I704" s="38">
        <v>27.3333333333333</v>
      </c>
      <c r="J704"/>
      <c r="K704" t="s">
        <v>183</v>
      </c>
      <c r="L704" t="s">
        <v>1704</v>
      </c>
      <c r="M704">
        <v>18</v>
      </c>
      <c r="N704"/>
      <c r="O704"/>
      <c r="P704"/>
      <c r="Q704"/>
      <c r="R704"/>
      <c r="S704" s="6">
        <v>24</v>
      </c>
      <c r="T704" s="6">
        <v>0</v>
      </c>
      <c r="U704"/>
      <c r="V704">
        <v>6</v>
      </c>
      <c r="W704">
        <v>0</v>
      </c>
      <c r="X704">
        <v>0</v>
      </c>
      <c r="AH704" t="s">
        <v>411</v>
      </c>
      <c r="AK704" s="6">
        <v>9.6769999999999996</v>
      </c>
      <c r="AL704" s="6">
        <v>44.942</v>
      </c>
      <c r="AM704" s="23" t="s">
        <v>1702</v>
      </c>
      <c r="AP704" s="6" t="s">
        <v>1703</v>
      </c>
      <c r="AR704" s="6">
        <v>44.942</v>
      </c>
      <c r="AS704" s="6">
        <v>9.6769999999999996</v>
      </c>
      <c r="AV704"/>
      <c r="AW704"/>
      <c r="AX704"/>
      <c r="AY704"/>
      <c r="AZ704"/>
    </row>
    <row r="705" spans="1:50">
      <c r="A705" t="s">
        <v>668</v>
      </c>
      <c r="B705" t="s">
        <v>37</v>
      </c>
      <c r="C705" t="s">
        <v>16</v>
      </c>
      <c r="D705" t="s">
        <v>381</v>
      </c>
      <c r="E705"/>
      <c r="F705" t="s">
        <v>1700</v>
      </c>
      <c r="G705"/>
      <c r="H705" s="38">
        <v>65.1666666666666</v>
      </c>
      <c r="I705" s="38">
        <v>27.3333333333333</v>
      </c>
      <c r="J705"/>
      <c r="K705" t="s">
        <v>183</v>
      </c>
      <c r="L705" t="s">
        <v>1705</v>
      </c>
      <c r="M705">
        <v>18</v>
      </c>
      <c r="N705"/>
      <c r="O705"/>
      <c r="P705"/>
      <c r="Q705"/>
      <c r="R705"/>
      <c r="S705" s="6">
        <v>24</v>
      </c>
      <c r="T705" s="6">
        <v>0</v>
      </c>
      <c r="U705"/>
      <c r="V705">
        <v>6</v>
      </c>
      <c r="W705">
        <v>0</v>
      </c>
      <c r="X705">
        <v>0</v>
      </c>
      <c r="AH705" t="s">
        <v>411</v>
      </c>
      <c r="AK705" s="6">
        <v>0</v>
      </c>
      <c r="AL705" s="6">
        <v>9.7000000000000003E-2</v>
      </c>
      <c r="AM705" s="23" t="s">
        <v>1702</v>
      </c>
      <c r="AP705" s="6" t="s">
        <v>1703</v>
      </c>
      <c r="AR705" s="6">
        <v>9.7000000000000003E-2</v>
      </c>
      <c r="AS705" s="6">
        <v>0</v>
      </c>
      <c r="AT705"/>
      <c r="AU705"/>
      <c r="AV705"/>
      <c r="AW705"/>
      <c r="AX705"/>
    </row>
    <row r="706" spans="1:50">
      <c r="A706" t="s">
        <v>668</v>
      </c>
      <c r="B706" t="s">
        <v>37</v>
      </c>
      <c r="C706" t="s">
        <v>16</v>
      </c>
      <c r="D706" t="s">
        <v>381</v>
      </c>
      <c r="E706"/>
      <c r="F706" t="s">
        <v>1700</v>
      </c>
      <c r="G706"/>
      <c r="H706" s="38">
        <v>65.1666666666666</v>
      </c>
      <c r="I706" s="38">
        <v>27.3333333333333</v>
      </c>
      <c r="J706"/>
      <c r="K706" t="s">
        <v>183</v>
      </c>
      <c r="L706" t="s">
        <v>1705</v>
      </c>
      <c r="M706">
        <v>18</v>
      </c>
      <c r="N706"/>
      <c r="O706"/>
      <c r="P706"/>
      <c r="Q706"/>
      <c r="R706"/>
      <c r="S706" s="6">
        <v>24</v>
      </c>
      <c r="T706" s="6">
        <v>0</v>
      </c>
      <c r="U706"/>
      <c r="V706">
        <v>6</v>
      </c>
      <c r="W706">
        <v>0</v>
      </c>
      <c r="X706">
        <v>0</v>
      </c>
      <c r="AH706" t="s">
        <v>411</v>
      </c>
      <c r="AK706" s="6">
        <v>0.154</v>
      </c>
      <c r="AL706" s="6">
        <v>6.9269999999999996</v>
      </c>
      <c r="AM706" s="23" t="s">
        <v>1702</v>
      </c>
      <c r="AP706" s="6" t="s">
        <v>1703</v>
      </c>
      <c r="AR706" s="6">
        <v>6.9269999999999996</v>
      </c>
      <c r="AS706" s="6">
        <v>0.154</v>
      </c>
      <c r="AT706"/>
      <c r="AU706"/>
      <c r="AV706"/>
      <c r="AW706"/>
      <c r="AX706"/>
    </row>
    <row r="707" spans="1:50">
      <c r="A707" t="s">
        <v>668</v>
      </c>
      <c r="B707" t="s">
        <v>37</v>
      </c>
      <c r="C707" t="s">
        <v>16</v>
      </c>
      <c r="D707" t="s">
        <v>381</v>
      </c>
      <c r="E707"/>
      <c r="F707" t="s">
        <v>1700</v>
      </c>
      <c r="G707"/>
      <c r="H707" s="38">
        <v>65.1666666666666</v>
      </c>
      <c r="I707" s="38">
        <v>27.3333333333333</v>
      </c>
      <c r="J707"/>
      <c r="K707" t="s">
        <v>183</v>
      </c>
      <c r="L707" t="s">
        <v>1705</v>
      </c>
      <c r="M707">
        <v>18</v>
      </c>
      <c r="N707"/>
      <c r="O707"/>
      <c r="P707"/>
      <c r="Q707"/>
      <c r="R707"/>
      <c r="S707" s="6">
        <v>24</v>
      </c>
      <c r="T707" s="6">
        <v>0</v>
      </c>
      <c r="U707"/>
      <c r="V707">
        <v>6</v>
      </c>
      <c r="W707">
        <v>0</v>
      </c>
      <c r="X707">
        <v>0</v>
      </c>
      <c r="AH707" t="s">
        <v>411</v>
      </c>
      <c r="AK707" s="6">
        <v>2.3039999999999998</v>
      </c>
      <c r="AL707" s="6">
        <v>24.902999999999999</v>
      </c>
      <c r="AM707" s="23" t="s">
        <v>1702</v>
      </c>
      <c r="AP707" s="6" t="s">
        <v>1703</v>
      </c>
      <c r="AR707" s="6">
        <v>24.902999999999999</v>
      </c>
      <c r="AS707" s="6">
        <v>2.3039999999999998</v>
      </c>
      <c r="AT707"/>
      <c r="AU707"/>
      <c r="AV707"/>
      <c r="AW707"/>
      <c r="AX707"/>
    </row>
    <row r="708" spans="1:50">
      <c r="A708" t="s">
        <v>668</v>
      </c>
      <c r="B708" t="s">
        <v>37</v>
      </c>
      <c r="C708" t="s">
        <v>16</v>
      </c>
      <c r="D708" t="s">
        <v>381</v>
      </c>
      <c r="E708"/>
      <c r="F708" t="s">
        <v>1700</v>
      </c>
      <c r="G708"/>
      <c r="H708" s="38">
        <v>65.1666666666666</v>
      </c>
      <c r="I708" s="38">
        <v>27.3333333333333</v>
      </c>
      <c r="J708"/>
      <c r="K708" t="s">
        <v>183</v>
      </c>
      <c r="L708" t="s">
        <v>1705</v>
      </c>
      <c r="M708">
        <v>18</v>
      </c>
      <c r="N708"/>
      <c r="O708"/>
      <c r="P708"/>
      <c r="Q708"/>
      <c r="R708"/>
      <c r="S708" s="6">
        <v>24</v>
      </c>
      <c r="T708" s="6">
        <v>0</v>
      </c>
      <c r="U708"/>
      <c r="V708">
        <v>6</v>
      </c>
      <c r="W708">
        <v>0</v>
      </c>
      <c r="X708">
        <v>0</v>
      </c>
      <c r="AH708" t="s">
        <v>411</v>
      </c>
      <c r="AK708" s="6">
        <v>9.3699999999999992</v>
      </c>
      <c r="AL708" s="6">
        <v>27.738</v>
      </c>
      <c r="AM708" s="23" t="s">
        <v>1702</v>
      </c>
      <c r="AP708" s="6" t="s">
        <v>1703</v>
      </c>
      <c r="AR708" s="6">
        <v>27.738</v>
      </c>
      <c r="AS708" s="6">
        <v>9.3699999999999992</v>
      </c>
      <c r="AT708"/>
      <c r="AU708"/>
      <c r="AV708"/>
      <c r="AW708"/>
      <c r="AX708"/>
    </row>
    <row r="709" spans="1:50">
      <c r="A709" t="s">
        <v>668</v>
      </c>
      <c r="B709" t="s">
        <v>37</v>
      </c>
      <c r="C709" t="s">
        <v>16</v>
      </c>
      <c r="D709" t="s">
        <v>381</v>
      </c>
      <c r="E709"/>
      <c r="F709" t="s">
        <v>1700</v>
      </c>
      <c r="G709"/>
      <c r="H709" s="38">
        <v>65.1666666666666</v>
      </c>
      <c r="I709" s="38">
        <v>27.3333333333333</v>
      </c>
      <c r="J709"/>
      <c r="K709" t="s">
        <v>183</v>
      </c>
      <c r="L709" t="s">
        <v>1705</v>
      </c>
      <c r="M709">
        <v>18</v>
      </c>
      <c r="N709"/>
      <c r="O709"/>
      <c r="P709"/>
      <c r="Q709"/>
      <c r="R709"/>
      <c r="S709" s="6">
        <v>24</v>
      </c>
      <c r="T709" s="6">
        <v>0</v>
      </c>
      <c r="U709"/>
      <c r="V709">
        <v>6</v>
      </c>
      <c r="W709">
        <v>0</v>
      </c>
      <c r="X709">
        <v>0</v>
      </c>
      <c r="AH709" t="s">
        <v>411</v>
      </c>
      <c r="AK709" s="6">
        <v>10.753</v>
      </c>
      <c r="AL709" s="6">
        <v>29.928999999999998</v>
      </c>
      <c r="AM709" s="23" t="s">
        <v>1702</v>
      </c>
      <c r="AP709" s="6" t="s">
        <v>1703</v>
      </c>
      <c r="AR709" s="6">
        <v>29.928999999999998</v>
      </c>
      <c r="AS709" s="6">
        <v>10.753</v>
      </c>
      <c r="AT709"/>
      <c r="AU709"/>
      <c r="AV709"/>
      <c r="AW709"/>
      <c r="AX709"/>
    </row>
    <row r="710" spans="1:50">
      <c r="A710" t="s">
        <v>668</v>
      </c>
      <c r="B710" t="s">
        <v>37</v>
      </c>
      <c r="C710" t="s">
        <v>16</v>
      </c>
      <c r="D710" t="s">
        <v>381</v>
      </c>
      <c r="E710"/>
      <c r="F710" t="s">
        <v>1700</v>
      </c>
      <c r="G710"/>
      <c r="H710" s="38">
        <v>65.1666666666666</v>
      </c>
      <c r="I710" s="38">
        <v>27.3333333333333</v>
      </c>
      <c r="J710"/>
      <c r="K710" t="s">
        <v>183</v>
      </c>
      <c r="L710" t="s">
        <v>1705</v>
      </c>
      <c r="M710">
        <v>18</v>
      </c>
      <c r="N710"/>
      <c r="O710"/>
      <c r="P710"/>
      <c r="Q710"/>
      <c r="R710"/>
      <c r="S710" s="6">
        <v>24</v>
      </c>
      <c r="T710" s="6">
        <v>0</v>
      </c>
      <c r="U710"/>
      <c r="V710">
        <v>6</v>
      </c>
      <c r="W710">
        <v>0</v>
      </c>
      <c r="X710">
        <v>0</v>
      </c>
      <c r="AH710" t="s">
        <v>411</v>
      </c>
      <c r="AK710" s="6">
        <v>17.204000000000001</v>
      </c>
      <c r="AL710" s="6">
        <v>33.86</v>
      </c>
      <c r="AM710" s="23" t="s">
        <v>1702</v>
      </c>
      <c r="AP710" s="6" t="s">
        <v>1703</v>
      </c>
      <c r="AR710" s="6">
        <v>33.86</v>
      </c>
      <c r="AS710" s="6">
        <v>17.204000000000001</v>
      </c>
      <c r="AT710"/>
      <c r="AU710"/>
      <c r="AV710"/>
      <c r="AW710"/>
      <c r="AX710"/>
    </row>
    <row r="711" spans="1:50">
      <c r="A711" t="s">
        <v>668</v>
      </c>
      <c r="B711" t="s">
        <v>37</v>
      </c>
      <c r="C711" t="s">
        <v>16</v>
      </c>
      <c r="D711" t="s">
        <v>381</v>
      </c>
      <c r="E711"/>
      <c r="F711" t="s">
        <v>1700</v>
      </c>
      <c r="G711"/>
      <c r="H711" s="38">
        <v>65.1666666666666</v>
      </c>
      <c r="I711" s="38">
        <v>27.3333333333333</v>
      </c>
      <c r="J711"/>
      <c r="K711" t="s">
        <v>183</v>
      </c>
      <c r="L711" t="s">
        <v>1705</v>
      </c>
      <c r="M711">
        <v>18</v>
      </c>
      <c r="N711"/>
      <c r="O711"/>
      <c r="P711"/>
      <c r="Q711"/>
      <c r="R711"/>
      <c r="S711" s="6">
        <v>24</v>
      </c>
      <c r="T711" s="6">
        <v>0</v>
      </c>
      <c r="U711"/>
      <c r="V711">
        <v>6</v>
      </c>
      <c r="W711">
        <v>0</v>
      </c>
      <c r="X711">
        <v>0</v>
      </c>
      <c r="AH711" t="s">
        <v>411</v>
      </c>
      <c r="AK711" s="6">
        <v>18.433</v>
      </c>
      <c r="AL711" s="6">
        <v>41.848999999999997</v>
      </c>
      <c r="AM711" s="23" t="s">
        <v>1702</v>
      </c>
      <c r="AP711" s="6" t="s">
        <v>1703</v>
      </c>
      <c r="AR711" s="6">
        <v>41.848999999999997</v>
      </c>
      <c r="AS711" s="6">
        <v>18.433</v>
      </c>
      <c r="AT711"/>
      <c r="AU711"/>
      <c r="AV711"/>
      <c r="AW711"/>
      <c r="AX711"/>
    </row>
    <row r="712" spans="1:50">
      <c r="A712" t="s">
        <v>668</v>
      </c>
      <c r="B712" t="s">
        <v>37</v>
      </c>
      <c r="C712" t="s">
        <v>16</v>
      </c>
      <c r="D712" t="s">
        <v>381</v>
      </c>
      <c r="E712"/>
      <c r="F712" t="s">
        <v>1700</v>
      </c>
      <c r="G712"/>
      <c r="H712" s="38">
        <v>65.1666666666666</v>
      </c>
      <c r="I712" s="38">
        <v>27.3333333333333</v>
      </c>
      <c r="J712"/>
      <c r="K712" t="s">
        <v>183</v>
      </c>
      <c r="L712" t="s">
        <v>1705</v>
      </c>
      <c r="M712">
        <v>18</v>
      </c>
      <c r="N712"/>
      <c r="O712"/>
      <c r="P712"/>
      <c r="Q712"/>
      <c r="R712"/>
      <c r="S712" s="6">
        <v>24</v>
      </c>
      <c r="T712" s="6">
        <v>0</v>
      </c>
      <c r="U712"/>
      <c r="V712">
        <v>6</v>
      </c>
      <c r="W712">
        <v>0</v>
      </c>
      <c r="X712">
        <v>0</v>
      </c>
      <c r="AH712" t="s">
        <v>411</v>
      </c>
      <c r="AK712" s="6">
        <v>18.433</v>
      </c>
      <c r="AL712" s="6">
        <v>44.878</v>
      </c>
      <c r="AM712" s="23" t="s">
        <v>1702</v>
      </c>
      <c r="AP712" s="6" t="s">
        <v>1703</v>
      </c>
      <c r="AR712" s="6">
        <v>44.878</v>
      </c>
      <c r="AS712" s="6">
        <v>18.433</v>
      </c>
      <c r="AT712"/>
      <c r="AU712"/>
      <c r="AV712"/>
      <c r="AW712"/>
      <c r="AX712"/>
    </row>
    <row r="713" spans="1:50">
      <c r="A713" t="s">
        <v>668</v>
      </c>
      <c r="B713" t="s">
        <v>37</v>
      </c>
      <c r="C713" t="s">
        <v>16</v>
      </c>
      <c r="D713" t="s">
        <v>381</v>
      </c>
      <c r="E713"/>
      <c r="F713" t="s">
        <v>1700</v>
      </c>
      <c r="G713"/>
      <c r="H713" s="38">
        <v>65.1666666666666</v>
      </c>
      <c r="I713" s="38">
        <v>27.3333333333333</v>
      </c>
      <c r="J713"/>
      <c r="K713" t="s">
        <v>183</v>
      </c>
      <c r="L713" t="s">
        <v>1704</v>
      </c>
      <c r="M713">
        <v>18</v>
      </c>
      <c r="N713"/>
      <c r="O713"/>
      <c r="P713"/>
      <c r="Q713"/>
      <c r="R713"/>
      <c r="S713" s="6">
        <v>24</v>
      </c>
      <c r="T713" s="6">
        <v>0</v>
      </c>
      <c r="U713"/>
      <c r="V713">
        <v>6</v>
      </c>
      <c r="W713">
        <v>0</v>
      </c>
      <c r="X713">
        <v>14</v>
      </c>
      <c r="AH713" t="s">
        <v>411</v>
      </c>
      <c r="AK713" s="6">
        <v>0</v>
      </c>
      <c r="AL713" s="6">
        <v>0.161</v>
      </c>
      <c r="AM713" s="23" t="s">
        <v>1702</v>
      </c>
      <c r="AP713" s="6" t="s">
        <v>1703</v>
      </c>
      <c r="AR713" s="6">
        <v>0.161</v>
      </c>
      <c r="AS713" s="6">
        <v>0</v>
      </c>
      <c r="AT713"/>
      <c r="AU713"/>
      <c r="AV713"/>
      <c r="AW713"/>
      <c r="AX713"/>
    </row>
    <row r="714" spans="1:50">
      <c r="A714" t="s">
        <v>668</v>
      </c>
      <c r="B714" t="s">
        <v>37</v>
      </c>
      <c r="C714" t="s">
        <v>16</v>
      </c>
      <c r="D714" t="s">
        <v>381</v>
      </c>
      <c r="E714"/>
      <c r="F714" t="s">
        <v>1700</v>
      </c>
      <c r="G714"/>
      <c r="H714" s="38">
        <v>65.1666666666666</v>
      </c>
      <c r="I714" s="38">
        <v>27.3333333333333</v>
      </c>
      <c r="J714"/>
      <c r="K714" t="s">
        <v>183</v>
      </c>
      <c r="L714" t="s">
        <v>1704</v>
      </c>
      <c r="M714">
        <v>18</v>
      </c>
      <c r="N714"/>
      <c r="O714"/>
      <c r="P714"/>
      <c r="Q714"/>
      <c r="R714"/>
      <c r="S714" s="6">
        <v>24</v>
      </c>
      <c r="T714" s="6">
        <v>0</v>
      </c>
      <c r="U714"/>
      <c r="V714">
        <v>6</v>
      </c>
      <c r="W714">
        <v>0</v>
      </c>
      <c r="X714">
        <v>14</v>
      </c>
      <c r="AH714" t="s">
        <v>411</v>
      </c>
      <c r="AK714" s="6">
        <v>0.154</v>
      </c>
      <c r="AL714" s="6">
        <v>6.9909999999999997</v>
      </c>
      <c r="AM714" s="23" t="s">
        <v>1702</v>
      </c>
      <c r="AP714" s="6" t="s">
        <v>1703</v>
      </c>
      <c r="AR714" s="6">
        <v>6.9909999999999997</v>
      </c>
      <c r="AS714" s="6">
        <v>0.154</v>
      </c>
      <c r="AT714"/>
      <c r="AU714"/>
      <c r="AV714"/>
      <c r="AW714"/>
      <c r="AX714"/>
    </row>
    <row r="715" spans="1:50">
      <c r="A715" t="s">
        <v>668</v>
      </c>
      <c r="B715" t="s">
        <v>37</v>
      </c>
      <c r="C715" t="s">
        <v>16</v>
      </c>
      <c r="D715" t="s">
        <v>381</v>
      </c>
      <c r="E715"/>
      <c r="F715" t="s">
        <v>1700</v>
      </c>
      <c r="G715"/>
      <c r="H715" s="38">
        <v>65.1666666666666</v>
      </c>
      <c r="I715" s="38">
        <v>27.3333333333333</v>
      </c>
      <c r="J715"/>
      <c r="K715" t="s">
        <v>183</v>
      </c>
      <c r="L715" t="s">
        <v>1704</v>
      </c>
      <c r="M715">
        <v>18</v>
      </c>
      <c r="N715"/>
      <c r="O715"/>
      <c r="P715"/>
      <c r="Q715"/>
      <c r="R715"/>
      <c r="S715" s="6">
        <v>24</v>
      </c>
      <c r="T715" s="6">
        <v>0</v>
      </c>
      <c r="U715"/>
      <c r="V715">
        <v>6</v>
      </c>
      <c r="W715">
        <v>0</v>
      </c>
      <c r="X715">
        <v>14</v>
      </c>
      <c r="AH715" t="s">
        <v>411</v>
      </c>
      <c r="AK715" s="6">
        <v>11.521000000000001</v>
      </c>
      <c r="AL715" s="6">
        <v>11.888</v>
      </c>
      <c r="AM715" s="23" t="s">
        <v>1702</v>
      </c>
      <c r="AP715" s="6" t="s">
        <v>1703</v>
      </c>
      <c r="AR715" s="6">
        <v>11.888</v>
      </c>
      <c r="AS715" s="6">
        <v>11.521000000000001</v>
      </c>
      <c r="AT715"/>
      <c r="AU715"/>
      <c r="AV715"/>
      <c r="AW715"/>
      <c r="AX715"/>
    </row>
    <row r="716" spans="1:50">
      <c r="A716" t="s">
        <v>668</v>
      </c>
      <c r="B716" t="s">
        <v>37</v>
      </c>
      <c r="C716" t="s">
        <v>16</v>
      </c>
      <c r="D716" t="s">
        <v>381</v>
      </c>
      <c r="E716"/>
      <c r="F716" t="s">
        <v>1700</v>
      </c>
      <c r="G716"/>
      <c r="H716" s="38">
        <v>65.1666666666666</v>
      </c>
      <c r="I716" s="38">
        <v>27.3333333333333</v>
      </c>
      <c r="J716"/>
      <c r="K716" t="s">
        <v>183</v>
      </c>
      <c r="L716" t="s">
        <v>1704</v>
      </c>
      <c r="M716">
        <v>18</v>
      </c>
      <c r="N716"/>
      <c r="O716"/>
      <c r="P716"/>
      <c r="Q716"/>
      <c r="R716"/>
      <c r="S716" s="6">
        <v>24</v>
      </c>
      <c r="T716" s="6">
        <v>0</v>
      </c>
      <c r="U716"/>
      <c r="V716">
        <v>6</v>
      </c>
      <c r="W716">
        <v>0</v>
      </c>
      <c r="X716">
        <v>14</v>
      </c>
      <c r="AH716" t="s">
        <v>411</v>
      </c>
      <c r="AK716" s="6">
        <v>14.439</v>
      </c>
      <c r="AL716" s="6">
        <v>13.885</v>
      </c>
      <c r="AM716" s="23" t="s">
        <v>1702</v>
      </c>
      <c r="AP716" s="6" t="s">
        <v>1703</v>
      </c>
      <c r="AR716" s="6">
        <v>13.885</v>
      </c>
      <c r="AS716" s="6">
        <v>14.439</v>
      </c>
      <c r="AT716"/>
      <c r="AU716"/>
      <c r="AV716"/>
      <c r="AW716"/>
      <c r="AX716"/>
    </row>
    <row r="717" spans="1:50">
      <c r="A717" t="s">
        <v>668</v>
      </c>
      <c r="B717" t="s">
        <v>37</v>
      </c>
      <c r="C717" t="s">
        <v>16</v>
      </c>
      <c r="D717" t="s">
        <v>381</v>
      </c>
      <c r="E717"/>
      <c r="F717" t="s">
        <v>1700</v>
      </c>
      <c r="G717"/>
      <c r="H717" s="38">
        <v>65.1666666666666</v>
      </c>
      <c r="I717" s="38">
        <v>27.3333333333333</v>
      </c>
      <c r="J717"/>
      <c r="K717" t="s">
        <v>183</v>
      </c>
      <c r="L717" t="s">
        <v>1704</v>
      </c>
      <c r="M717">
        <v>18</v>
      </c>
      <c r="N717"/>
      <c r="O717"/>
      <c r="P717"/>
      <c r="Q717"/>
      <c r="R717"/>
      <c r="S717" s="6">
        <v>24</v>
      </c>
      <c r="T717" s="6">
        <v>0</v>
      </c>
      <c r="U717"/>
      <c r="V717">
        <v>6</v>
      </c>
      <c r="W717">
        <v>0</v>
      </c>
      <c r="X717">
        <v>14</v>
      </c>
      <c r="AH717" t="s">
        <v>411</v>
      </c>
      <c r="AK717" s="6">
        <v>19.201000000000001</v>
      </c>
      <c r="AL717" s="6">
        <v>19.878</v>
      </c>
      <c r="AM717" s="23" t="s">
        <v>1702</v>
      </c>
      <c r="AP717" s="6" t="s">
        <v>1703</v>
      </c>
      <c r="AR717" s="6">
        <v>19.878</v>
      </c>
      <c r="AS717" s="6">
        <v>19.201000000000001</v>
      </c>
      <c r="AT717"/>
      <c r="AU717"/>
      <c r="AV717"/>
      <c r="AW717"/>
      <c r="AX717"/>
    </row>
    <row r="718" spans="1:50">
      <c r="A718" t="s">
        <v>668</v>
      </c>
      <c r="B718" t="s">
        <v>37</v>
      </c>
      <c r="C718" t="s">
        <v>16</v>
      </c>
      <c r="D718" t="s">
        <v>381</v>
      </c>
      <c r="E718"/>
      <c r="F718" t="s">
        <v>1700</v>
      </c>
      <c r="G718"/>
      <c r="H718" s="38">
        <v>65.1666666666666</v>
      </c>
      <c r="I718" s="38">
        <v>27.3333333333333</v>
      </c>
      <c r="J718"/>
      <c r="K718" t="s">
        <v>183</v>
      </c>
      <c r="L718" t="s">
        <v>1704</v>
      </c>
      <c r="M718">
        <v>18</v>
      </c>
      <c r="N718"/>
      <c r="O718"/>
      <c r="P718"/>
      <c r="Q718"/>
      <c r="R718"/>
      <c r="S718" s="6">
        <v>24</v>
      </c>
      <c r="T718" s="6">
        <v>0</v>
      </c>
      <c r="U718"/>
      <c r="V718">
        <v>6</v>
      </c>
      <c r="W718">
        <v>0</v>
      </c>
      <c r="X718">
        <v>14</v>
      </c>
      <c r="AH718" t="s">
        <v>411</v>
      </c>
      <c r="AK718" s="6">
        <v>21.658999999999999</v>
      </c>
      <c r="AL718" s="6">
        <v>24.902999999999999</v>
      </c>
      <c r="AM718" s="23" t="s">
        <v>1702</v>
      </c>
      <c r="AP718" s="6" t="s">
        <v>1703</v>
      </c>
      <c r="AR718" s="6">
        <v>24.902999999999999</v>
      </c>
      <c r="AS718" s="6">
        <v>21.658999999999999</v>
      </c>
      <c r="AT718"/>
      <c r="AU718"/>
      <c r="AV718"/>
      <c r="AW718"/>
      <c r="AX718"/>
    </row>
    <row r="719" spans="1:50">
      <c r="A719" t="s">
        <v>668</v>
      </c>
      <c r="B719" t="s">
        <v>37</v>
      </c>
      <c r="C719" t="s">
        <v>16</v>
      </c>
      <c r="D719" t="s">
        <v>381</v>
      </c>
      <c r="E719"/>
      <c r="F719" t="s">
        <v>1700</v>
      </c>
      <c r="G719"/>
      <c r="H719" s="38">
        <v>65.1666666666666</v>
      </c>
      <c r="I719" s="38">
        <v>27.3333333333333</v>
      </c>
      <c r="J719"/>
      <c r="K719" t="s">
        <v>183</v>
      </c>
      <c r="L719" t="s">
        <v>1704</v>
      </c>
      <c r="M719">
        <v>18</v>
      </c>
      <c r="N719"/>
      <c r="O719"/>
      <c r="P719"/>
      <c r="Q719"/>
      <c r="R719"/>
      <c r="S719" s="6">
        <v>24</v>
      </c>
      <c r="T719" s="6">
        <v>0</v>
      </c>
      <c r="U719"/>
      <c r="V719">
        <v>6</v>
      </c>
      <c r="W719">
        <v>0</v>
      </c>
      <c r="X719">
        <v>14</v>
      </c>
      <c r="AH719" t="s">
        <v>411</v>
      </c>
      <c r="AK719" s="6">
        <v>27.957000000000001</v>
      </c>
      <c r="AL719" s="6">
        <v>26.901</v>
      </c>
      <c r="AM719" s="23" t="s">
        <v>1702</v>
      </c>
      <c r="AP719" s="6" t="s">
        <v>1703</v>
      </c>
      <c r="AR719" s="6">
        <v>26.901</v>
      </c>
      <c r="AS719" s="6">
        <v>27.957000000000001</v>
      </c>
      <c r="AT719"/>
      <c r="AU719"/>
      <c r="AV719"/>
      <c r="AW719"/>
      <c r="AX719"/>
    </row>
    <row r="720" spans="1:50">
      <c r="A720" t="s">
        <v>668</v>
      </c>
      <c r="B720" t="s">
        <v>37</v>
      </c>
      <c r="C720" t="s">
        <v>16</v>
      </c>
      <c r="D720" t="s">
        <v>381</v>
      </c>
      <c r="E720"/>
      <c r="F720" t="s">
        <v>1700</v>
      </c>
      <c r="G720"/>
      <c r="H720" s="38">
        <v>65.1666666666666</v>
      </c>
      <c r="I720" s="38">
        <v>27.3333333333333</v>
      </c>
      <c r="J720"/>
      <c r="K720" t="s">
        <v>183</v>
      </c>
      <c r="L720" t="s">
        <v>1704</v>
      </c>
      <c r="M720">
        <v>18</v>
      </c>
      <c r="N720"/>
      <c r="O720"/>
      <c r="P720"/>
      <c r="Q720"/>
      <c r="R720"/>
      <c r="S720" s="6">
        <v>24</v>
      </c>
      <c r="T720" s="6">
        <v>0</v>
      </c>
      <c r="U720"/>
      <c r="V720">
        <v>6</v>
      </c>
      <c r="W720">
        <v>0</v>
      </c>
      <c r="X720">
        <v>14</v>
      </c>
      <c r="AH720" t="s">
        <v>411</v>
      </c>
      <c r="AK720" s="6">
        <v>30.722000000000001</v>
      </c>
      <c r="AL720" s="6">
        <v>30.058</v>
      </c>
      <c r="AM720" s="23" t="s">
        <v>1702</v>
      </c>
      <c r="AP720" s="6" t="s">
        <v>1703</v>
      </c>
      <c r="AR720" s="6">
        <v>30.058</v>
      </c>
      <c r="AS720" s="6">
        <v>30.722000000000001</v>
      </c>
      <c r="AT720"/>
      <c r="AU720"/>
      <c r="AV720"/>
      <c r="AW720"/>
      <c r="AX720"/>
    </row>
    <row r="721" spans="1:51">
      <c r="A721" t="s">
        <v>668</v>
      </c>
      <c r="B721" t="s">
        <v>37</v>
      </c>
      <c r="C721" t="s">
        <v>16</v>
      </c>
      <c r="D721" t="s">
        <v>381</v>
      </c>
      <c r="E721"/>
      <c r="F721" t="s">
        <v>1700</v>
      </c>
      <c r="G721"/>
      <c r="H721" s="38">
        <v>65.1666666666666</v>
      </c>
      <c r="I721" s="38">
        <v>27.3333333333333</v>
      </c>
      <c r="J721"/>
      <c r="K721" t="s">
        <v>183</v>
      </c>
      <c r="L721" t="s">
        <v>1704</v>
      </c>
      <c r="M721">
        <v>18</v>
      </c>
      <c r="N721"/>
      <c r="O721"/>
      <c r="P721"/>
      <c r="Q721"/>
      <c r="R721"/>
      <c r="S721" s="6">
        <v>24</v>
      </c>
      <c r="T721" s="6">
        <v>0</v>
      </c>
      <c r="U721"/>
      <c r="V721">
        <v>6</v>
      </c>
      <c r="W721">
        <v>0</v>
      </c>
      <c r="X721">
        <v>14</v>
      </c>
      <c r="AH721" t="s">
        <v>411</v>
      </c>
      <c r="AK721" s="6">
        <v>33.18</v>
      </c>
      <c r="AL721" s="6">
        <v>36.115000000000002</v>
      </c>
      <c r="AM721" s="23" t="s">
        <v>1702</v>
      </c>
      <c r="AP721" s="6" t="s">
        <v>1703</v>
      </c>
      <c r="AR721" s="6">
        <v>36.115000000000002</v>
      </c>
      <c r="AS721" s="6">
        <v>33.18</v>
      </c>
      <c r="AT721"/>
      <c r="AU721"/>
      <c r="AV721"/>
      <c r="AW721"/>
      <c r="AX721"/>
    </row>
    <row r="722" spans="1:51">
      <c r="A722" t="s">
        <v>668</v>
      </c>
      <c r="B722" t="s">
        <v>37</v>
      </c>
      <c r="C722" t="s">
        <v>16</v>
      </c>
      <c r="D722" t="s">
        <v>381</v>
      </c>
      <c r="E722"/>
      <c r="F722" t="s">
        <v>1700</v>
      </c>
      <c r="G722"/>
      <c r="H722" s="38">
        <v>65.1666666666666</v>
      </c>
      <c r="I722" s="38">
        <v>27.3333333333333</v>
      </c>
      <c r="J722"/>
      <c r="K722" t="s">
        <v>183</v>
      </c>
      <c r="L722" t="s">
        <v>1704</v>
      </c>
      <c r="M722">
        <v>18</v>
      </c>
      <c r="N722"/>
      <c r="O722"/>
      <c r="P722"/>
      <c r="Q722"/>
      <c r="R722"/>
      <c r="S722" s="6">
        <v>24</v>
      </c>
      <c r="T722" s="6">
        <v>0</v>
      </c>
      <c r="U722"/>
      <c r="V722">
        <v>6</v>
      </c>
      <c r="W722">
        <v>0</v>
      </c>
      <c r="X722">
        <v>14</v>
      </c>
      <c r="AH722" t="s">
        <v>411</v>
      </c>
      <c r="AK722" s="6">
        <v>34.716000000000001</v>
      </c>
      <c r="AL722" s="6">
        <v>43.975999999999999</v>
      </c>
      <c r="AM722" s="23" t="s">
        <v>1702</v>
      </c>
      <c r="AP722" s="6" t="s">
        <v>1703</v>
      </c>
      <c r="AR722" s="6">
        <v>43.975999999999999</v>
      </c>
      <c r="AS722" s="6">
        <v>34.716000000000001</v>
      </c>
      <c r="AT722"/>
      <c r="AU722"/>
      <c r="AV722"/>
      <c r="AW722"/>
      <c r="AX722"/>
    </row>
    <row r="723" spans="1:51">
      <c r="A723" t="s">
        <v>668</v>
      </c>
      <c r="B723" t="s">
        <v>37</v>
      </c>
      <c r="C723" t="s">
        <v>16</v>
      </c>
      <c r="D723" t="s">
        <v>381</v>
      </c>
      <c r="E723"/>
      <c r="F723" t="s">
        <v>1700</v>
      </c>
      <c r="G723"/>
      <c r="H723" s="38">
        <v>65.1666666666666</v>
      </c>
      <c r="I723" s="38">
        <v>27.3333333333333</v>
      </c>
      <c r="J723"/>
      <c r="K723" t="s">
        <v>183</v>
      </c>
      <c r="L723" t="s">
        <v>1704</v>
      </c>
      <c r="M723">
        <v>18</v>
      </c>
      <c r="N723"/>
      <c r="O723"/>
      <c r="P723"/>
      <c r="Q723"/>
      <c r="R723"/>
      <c r="S723" s="6">
        <v>24</v>
      </c>
      <c r="T723" s="6">
        <v>0</v>
      </c>
      <c r="U723"/>
      <c r="V723">
        <v>6</v>
      </c>
      <c r="W723">
        <v>0</v>
      </c>
      <c r="X723">
        <v>14</v>
      </c>
      <c r="AH723" t="s">
        <v>411</v>
      </c>
      <c r="AK723" s="6">
        <v>34.716000000000001</v>
      </c>
      <c r="AL723" s="6">
        <v>45.006</v>
      </c>
      <c r="AM723" s="23" t="s">
        <v>1702</v>
      </c>
      <c r="AP723" s="6" t="s">
        <v>1703</v>
      </c>
      <c r="AR723" s="6">
        <v>45.006</v>
      </c>
      <c r="AS723" s="6">
        <v>34.716000000000001</v>
      </c>
      <c r="AT723"/>
      <c r="AU723"/>
      <c r="AV723"/>
      <c r="AW723"/>
      <c r="AX723"/>
    </row>
    <row r="724" spans="1:51">
      <c r="A724" t="s">
        <v>668</v>
      </c>
      <c r="B724" t="s">
        <v>37</v>
      </c>
      <c r="C724" t="s">
        <v>16</v>
      </c>
      <c r="D724" t="s">
        <v>381</v>
      </c>
      <c r="E724"/>
      <c r="F724" t="s">
        <v>1700</v>
      </c>
      <c r="G724"/>
      <c r="H724" s="38">
        <v>65.1666666666666</v>
      </c>
      <c r="I724" s="38">
        <v>27.3333333333333</v>
      </c>
      <c r="J724"/>
      <c r="K724" t="s">
        <v>183</v>
      </c>
      <c r="L724" t="s">
        <v>1705</v>
      </c>
      <c r="M724">
        <v>18</v>
      </c>
      <c r="N724"/>
      <c r="O724"/>
      <c r="P724"/>
      <c r="Q724"/>
      <c r="R724"/>
      <c r="S724" s="6">
        <v>24</v>
      </c>
      <c r="T724" s="6">
        <v>0</v>
      </c>
      <c r="U724"/>
      <c r="V724">
        <v>6</v>
      </c>
      <c r="W724">
        <v>0</v>
      </c>
      <c r="X724">
        <v>14</v>
      </c>
      <c r="AH724" t="s">
        <v>411</v>
      </c>
      <c r="AK724" s="6">
        <v>0</v>
      </c>
      <c r="AL724" s="6">
        <v>9.7000000000000003E-2</v>
      </c>
      <c r="AM724" s="23" t="s">
        <v>1702</v>
      </c>
      <c r="AP724" s="6" t="s">
        <v>1703</v>
      </c>
      <c r="AR724" s="6">
        <v>9.7000000000000003E-2</v>
      </c>
      <c r="AS724" s="6">
        <v>0</v>
      </c>
      <c r="AT724"/>
      <c r="AU724"/>
      <c r="AV724"/>
      <c r="AW724"/>
      <c r="AX724"/>
    </row>
    <row r="725" spans="1:51">
      <c r="A725" t="s">
        <v>668</v>
      </c>
      <c r="B725" t="s">
        <v>37</v>
      </c>
      <c r="C725" t="s">
        <v>16</v>
      </c>
      <c r="D725" t="s">
        <v>381</v>
      </c>
      <c r="E725"/>
      <c r="F725" t="s">
        <v>1700</v>
      </c>
      <c r="G725"/>
      <c r="H725" s="38">
        <v>65.1666666666666</v>
      </c>
      <c r="I725" s="38">
        <v>27.3333333333333</v>
      </c>
      <c r="J725"/>
      <c r="K725" t="s">
        <v>183</v>
      </c>
      <c r="L725" t="s">
        <v>1705</v>
      </c>
      <c r="M725">
        <v>18</v>
      </c>
      <c r="N725"/>
      <c r="O725"/>
      <c r="P725"/>
      <c r="Q725"/>
      <c r="R725"/>
      <c r="S725" s="6">
        <v>24</v>
      </c>
      <c r="T725" s="6">
        <v>0</v>
      </c>
      <c r="U725"/>
      <c r="V725">
        <v>6</v>
      </c>
      <c r="W725">
        <v>0</v>
      </c>
      <c r="X725">
        <v>14</v>
      </c>
      <c r="AH725" t="s">
        <v>411</v>
      </c>
      <c r="AK725" s="6">
        <v>13.21</v>
      </c>
      <c r="AL725" s="6">
        <v>11.888</v>
      </c>
      <c r="AM725" s="23" t="s">
        <v>1702</v>
      </c>
      <c r="AP725" s="6" t="s">
        <v>1703</v>
      </c>
      <c r="AR725" s="6">
        <v>11.888</v>
      </c>
      <c r="AS725" s="6">
        <v>13.21</v>
      </c>
      <c r="AT725"/>
      <c r="AU725"/>
      <c r="AV725"/>
      <c r="AW725"/>
      <c r="AX725"/>
    </row>
    <row r="726" spans="1:51">
      <c r="A726" t="s">
        <v>668</v>
      </c>
      <c r="B726" t="s">
        <v>37</v>
      </c>
      <c r="C726" t="s">
        <v>16</v>
      </c>
      <c r="D726" t="s">
        <v>381</v>
      </c>
      <c r="E726"/>
      <c r="F726" t="s">
        <v>1700</v>
      </c>
      <c r="G726"/>
      <c r="H726" s="38">
        <v>65.1666666666666</v>
      </c>
      <c r="I726" s="38">
        <v>27.3333333333333</v>
      </c>
      <c r="J726"/>
      <c r="K726" t="s">
        <v>183</v>
      </c>
      <c r="L726" t="s">
        <v>1705</v>
      </c>
      <c r="M726">
        <v>18</v>
      </c>
      <c r="N726"/>
      <c r="O726"/>
      <c r="P726"/>
      <c r="Q726"/>
      <c r="R726"/>
      <c r="S726" s="6">
        <v>24</v>
      </c>
      <c r="T726" s="6">
        <v>0</v>
      </c>
      <c r="U726"/>
      <c r="V726">
        <v>6</v>
      </c>
      <c r="W726">
        <v>0</v>
      </c>
      <c r="X726">
        <v>14</v>
      </c>
      <c r="AH726" t="s">
        <v>411</v>
      </c>
      <c r="AK726" s="6">
        <v>17.512</v>
      </c>
      <c r="AL726" s="6">
        <v>13.821</v>
      </c>
      <c r="AM726" s="23" t="s">
        <v>1702</v>
      </c>
      <c r="AP726" s="6" t="s">
        <v>1703</v>
      </c>
      <c r="AR726" s="6">
        <v>13.821</v>
      </c>
      <c r="AS726" s="6">
        <v>17.512</v>
      </c>
      <c r="AT726"/>
      <c r="AU726"/>
      <c r="AV726"/>
      <c r="AW726"/>
      <c r="AX726"/>
    </row>
    <row r="727" spans="1:51">
      <c r="A727" t="s">
        <v>668</v>
      </c>
      <c r="B727" t="s">
        <v>37</v>
      </c>
      <c r="C727" t="s">
        <v>16</v>
      </c>
      <c r="D727" t="s">
        <v>381</v>
      </c>
      <c r="E727"/>
      <c r="F727" t="s">
        <v>1700</v>
      </c>
      <c r="G727"/>
      <c r="H727" s="38">
        <v>65.1666666666666</v>
      </c>
      <c r="I727" s="38">
        <v>27.3333333333333</v>
      </c>
      <c r="J727"/>
      <c r="K727" t="s">
        <v>183</v>
      </c>
      <c r="L727" t="s">
        <v>1705</v>
      </c>
      <c r="M727">
        <v>18</v>
      </c>
      <c r="N727"/>
      <c r="O727"/>
      <c r="P727"/>
      <c r="Q727"/>
      <c r="R727"/>
      <c r="S727" s="6">
        <v>24</v>
      </c>
      <c r="T727" s="6">
        <v>0</v>
      </c>
      <c r="U727"/>
      <c r="V727">
        <v>6</v>
      </c>
      <c r="W727">
        <v>0</v>
      </c>
      <c r="X727">
        <v>14</v>
      </c>
      <c r="AH727" t="s">
        <v>411</v>
      </c>
      <c r="AK727" s="6">
        <v>24.117000000000001</v>
      </c>
      <c r="AL727" s="6">
        <v>15.818</v>
      </c>
      <c r="AM727" s="23" t="s">
        <v>1702</v>
      </c>
      <c r="AP727" s="6" t="s">
        <v>1703</v>
      </c>
      <c r="AR727" s="6">
        <v>15.818</v>
      </c>
      <c r="AS727" s="6">
        <v>24.117000000000001</v>
      </c>
      <c r="AT727"/>
      <c r="AU727"/>
      <c r="AV727"/>
      <c r="AW727"/>
      <c r="AX727"/>
    </row>
    <row r="728" spans="1:51">
      <c r="A728" t="s">
        <v>668</v>
      </c>
      <c r="B728" t="s">
        <v>37</v>
      </c>
      <c r="C728" t="s">
        <v>16</v>
      </c>
      <c r="D728" t="s">
        <v>381</v>
      </c>
      <c r="E728"/>
      <c r="F728" t="s">
        <v>1700</v>
      </c>
      <c r="G728"/>
      <c r="H728" s="38">
        <v>65.1666666666666</v>
      </c>
      <c r="I728" s="38">
        <v>27.3333333333333</v>
      </c>
      <c r="J728"/>
      <c r="K728" t="s">
        <v>183</v>
      </c>
      <c r="L728" t="s">
        <v>1705</v>
      </c>
      <c r="M728">
        <v>18</v>
      </c>
      <c r="N728"/>
      <c r="O728"/>
      <c r="P728"/>
      <c r="Q728"/>
      <c r="R728"/>
      <c r="S728" s="6">
        <v>24</v>
      </c>
      <c r="T728" s="6">
        <v>0</v>
      </c>
      <c r="U728"/>
      <c r="V728">
        <v>6</v>
      </c>
      <c r="W728">
        <v>0</v>
      </c>
      <c r="X728">
        <v>14</v>
      </c>
      <c r="AH728" t="s">
        <v>411</v>
      </c>
      <c r="AK728" s="6">
        <v>30.568000000000001</v>
      </c>
      <c r="AL728" s="6">
        <v>19.878</v>
      </c>
      <c r="AM728" s="23" t="s">
        <v>1702</v>
      </c>
      <c r="AP728" s="6" t="s">
        <v>1703</v>
      </c>
      <c r="AR728" s="6">
        <v>19.878</v>
      </c>
      <c r="AS728" s="6">
        <v>30.568000000000001</v>
      </c>
      <c r="AT728"/>
      <c r="AU728"/>
      <c r="AV728"/>
      <c r="AW728"/>
      <c r="AX728"/>
    </row>
    <row r="729" spans="1:51">
      <c r="A729" t="s">
        <v>668</v>
      </c>
      <c r="B729" t="s">
        <v>37</v>
      </c>
      <c r="C729" t="s">
        <v>16</v>
      </c>
      <c r="D729" t="s">
        <v>381</v>
      </c>
      <c r="E729"/>
      <c r="F729" t="s">
        <v>1700</v>
      </c>
      <c r="G729"/>
      <c r="H729" s="38">
        <v>65.1666666666666</v>
      </c>
      <c r="I729" s="38">
        <v>27.3333333333333</v>
      </c>
      <c r="J729"/>
      <c r="K729" t="s">
        <v>183</v>
      </c>
      <c r="L729" t="s">
        <v>1705</v>
      </c>
      <c r="M729">
        <v>18</v>
      </c>
      <c r="N729"/>
      <c r="O729"/>
      <c r="P729"/>
      <c r="Q729"/>
      <c r="R729"/>
      <c r="S729" s="6">
        <v>24</v>
      </c>
      <c r="T729" s="6">
        <v>0</v>
      </c>
      <c r="U729"/>
      <c r="V729">
        <v>6</v>
      </c>
      <c r="W729">
        <v>0</v>
      </c>
      <c r="X729">
        <v>14</v>
      </c>
      <c r="AH729" t="s">
        <v>411</v>
      </c>
      <c r="AK729" s="6">
        <v>32.564999999999998</v>
      </c>
      <c r="AL729" s="6">
        <v>24.968</v>
      </c>
      <c r="AM729" s="23" t="s">
        <v>1702</v>
      </c>
      <c r="AP729" s="6" t="s">
        <v>1703</v>
      </c>
      <c r="AR729" s="6">
        <v>24.968</v>
      </c>
      <c r="AS729" s="6">
        <v>32.564999999999998</v>
      </c>
      <c r="AT729"/>
      <c r="AU729"/>
      <c r="AV729"/>
      <c r="AW729"/>
      <c r="AX729"/>
    </row>
    <row r="730" spans="1:51">
      <c r="A730" t="s">
        <v>668</v>
      </c>
      <c r="B730" t="s">
        <v>37</v>
      </c>
      <c r="C730" t="s">
        <v>16</v>
      </c>
      <c r="D730" t="s">
        <v>381</v>
      </c>
      <c r="E730"/>
      <c r="F730" t="s">
        <v>1700</v>
      </c>
      <c r="G730"/>
      <c r="H730" s="38">
        <v>65.1666666666666</v>
      </c>
      <c r="I730" s="38">
        <v>27.3333333333333</v>
      </c>
      <c r="J730"/>
      <c r="K730" t="s">
        <v>183</v>
      </c>
      <c r="L730" t="s">
        <v>1705</v>
      </c>
      <c r="M730">
        <v>18</v>
      </c>
      <c r="N730"/>
      <c r="O730"/>
      <c r="P730"/>
      <c r="Q730"/>
      <c r="R730"/>
      <c r="S730" s="6">
        <v>24</v>
      </c>
      <c r="T730" s="6">
        <v>0</v>
      </c>
      <c r="U730"/>
      <c r="V730">
        <v>6</v>
      </c>
      <c r="W730">
        <v>0</v>
      </c>
      <c r="X730">
        <v>14</v>
      </c>
      <c r="AH730" t="s">
        <v>411</v>
      </c>
      <c r="AK730" s="6">
        <v>41.628</v>
      </c>
      <c r="AL730" s="6">
        <v>30.058</v>
      </c>
      <c r="AM730" s="23" t="s">
        <v>1702</v>
      </c>
      <c r="AP730" s="6" t="s">
        <v>1703</v>
      </c>
      <c r="AR730" s="6">
        <v>30.058</v>
      </c>
      <c r="AS730" s="6">
        <v>41.628</v>
      </c>
      <c r="AT730"/>
      <c r="AU730"/>
      <c r="AV730"/>
      <c r="AW730"/>
      <c r="AX730"/>
    </row>
    <row r="731" spans="1:51">
      <c r="A731" t="s">
        <v>668</v>
      </c>
      <c r="B731" t="s">
        <v>37</v>
      </c>
      <c r="C731" t="s">
        <v>16</v>
      </c>
      <c r="D731" t="s">
        <v>381</v>
      </c>
      <c r="E731"/>
      <c r="F731" t="s">
        <v>1700</v>
      </c>
      <c r="G731"/>
      <c r="H731" s="38">
        <v>65.1666666666666</v>
      </c>
      <c r="I731" s="38">
        <v>27.3333333333333</v>
      </c>
      <c r="J731"/>
      <c r="K731" t="s">
        <v>183</v>
      </c>
      <c r="L731" t="s">
        <v>1705</v>
      </c>
      <c r="M731">
        <v>18</v>
      </c>
      <c r="N731"/>
      <c r="O731"/>
      <c r="P731"/>
      <c r="Q731"/>
      <c r="R731"/>
      <c r="S731" s="6">
        <v>24</v>
      </c>
      <c r="T731" s="6">
        <v>0</v>
      </c>
      <c r="U731"/>
      <c r="V731">
        <v>6</v>
      </c>
      <c r="W731">
        <v>0</v>
      </c>
      <c r="X731">
        <v>14</v>
      </c>
      <c r="AH731" t="s">
        <v>411</v>
      </c>
      <c r="AK731" s="6">
        <v>43.317999999999998</v>
      </c>
      <c r="AL731" s="6">
        <v>33.86</v>
      </c>
      <c r="AM731" s="23" t="s">
        <v>1702</v>
      </c>
      <c r="AP731" s="6" t="s">
        <v>1703</v>
      </c>
      <c r="AR731" s="6">
        <v>33.86</v>
      </c>
      <c r="AS731" s="6">
        <v>43.317999999999998</v>
      </c>
      <c r="AT731"/>
      <c r="AU731"/>
      <c r="AV731"/>
      <c r="AW731"/>
      <c r="AX731"/>
    </row>
    <row r="732" spans="1:51">
      <c r="A732" t="s">
        <v>668</v>
      </c>
      <c r="B732" t="s">
        <v>37</v>
      </c>
      <c r="C732" t="s">
        <v>16</v>
      </c>
      <c r="D732" t="s">
        <v>381</v>
      </c>
      <c r="E732"/>
      <c r="F732" t="s">
        <v>1700</v>
      </c>
      <c r="G732"/>
      <c r="H732" s="38">
        <v>65.1666666666666</v>
      </c>
      <c r="I732" s="38">
        <v>27.3333333333333</v>
      </c>
      <c r="J732"/>
      <c r="K732" t="s">
        <v>183</v>
      </c>
      <c r="L732" t="s">
        <v>1705</v>
      </c>
      <c r="M732">
        <v>18</v>
      </c>
      <c r="N732"/>
      <c r="O732"/>
      <c r="P732"/>
      <c r="Q732"/>
      <c r="R732"/>
      <c r="S732" s="6">
        <v>24</v>
      </c>
      <c r="T732" s="6">
        <v>0</v>
      </c>
      <c r="U732"/>
      <c r="V732">
        <v>6</v>
      </c>
      <c r="W732">
        <v>0</v>
      </c>
      <c r="X732">
        <v>14</v>
      </c>
      <c r="AH732" t="s">
        <v>411</v>
      </c>
      <c r="AK732" s="6">
        <v>45.161000000000001</v>
      </c>
      <c r="AL732" s="6">
        <v>43.911000000000001</v>
      </c>
      <c r="AM732" s="23" t="s">
        <v>1702</v>
      </c>
      <c r="AP732" s="6" t="s">
        <v>1703</v>
      </c>
      <c r="AR732" s="6">
        <v>43.911000000000001</v>
      </c>
      <c r="AS732" s="6">
        <v>45.161000000000001</v>
      </c>
      <c r="AT732"/>
      <c r="AU732"/>
      <c r="AV732"/>
      <c r="AW732"/>
      <c r="AX732"/>
    </row>
    <row r="733" spans="1:51">
      <c r="A733" t="s">
        <v>668</v>
      </c>
      <c r="B733" t="s">
        <v>37</v>
      </c>
      <c r="C733" t="s">
        <v>16</v>
      </c>
      <c r="D733" t="s">
        <v>381</v>
      </c>
      <c r="E733"/>
      <c r="F733" t="s">
        <v>1700</v>
      </c>
      <c r="G733"/>
      <c r="H733" s="38">
        <v>65.1666666666666</v>
      </c>
      <c r="I733" s="38">
        <v>27.3333333333333</v>
      </c>
      <c r="J733"/>
      <c r="K733" t="s">
        <v>183</v>
      </c>
      <c r="L733" t="s">
        <v>1705</v>
      </c>
      <c r="M733">
        <v>18</v>
      </c>
      <c r="N733"/>
      <c r="O733"/>
      <c r="P733"/>
      <c r="Q733"/>
      <c r="R733"/>
      <c r="S733" s="6">
        <v>24</v>
      </c>
      <c r="T733" s="6">
        <v>0</v>
      </c>
      <c r="U733"/>
      <c r="V733">
        <v>6</v>
      </c>
      <c r="W733">
        <v>0</v>
      </c>
      <c r="X733">
        <v>14</v>
      </c>
      <c r="AH733" t="s">
        <v>411</v>
      </c>
      <c r="AK733" s="6">
        <v>45.008000000000003</v>
      </c>
      <c r="AL733" s="6">
        <v>45.006</v>
      </c>
      <c r="AM733" s="23" t="s">
        <v>1702</v>
      </c>
      <c r="AP733" s="6" t="s">
        <v>1703</v>
      </c>
      <c r="AR733" s="6">
        <v>45.006</v>
      </c>
      <c r="AS733" s="6">
        <v>45.008000000000003</v>
      </c>
      <c r="AT733"/>
      <c r="AU733"/>
      <c r="AV733"/>
      <c r="AW733"/>
      <c r="AX733"/>
    </row>
    <row r="734" spans="1:51">
      <c r="A734" t="s">
        <v>668</v>
      </c>
      <c r="B734" t="s">
        <v>37</v>
      </c>
      <c r="C734" t="s">
        <v>16</v>
      </c>
      <c r="D734" t="s">
        <v>381</v>
      </c>
      <c r="E734"/>
      <c r="F734" t="s">
        <v>1700</v>
      </c>
      <c r="G734"/>
      <c r="H734" s="38">
        <v>65.1666666666666</v>
      </c>
      <c r="I734" s="38">
        <v>27.3333333333333</v>
      </c>
      <c r="J734"/>
      <c r="K734" t="s">
        <v>183</v>
      </c>
      <c r="L734" t="s">
        <v>1704</v>
      </c>
      <c r="M734">
        <v>18</v>
      </c>
      <c r="N734"/>
      <c r="O734"/>
      <c r="P734"/>
      <c r="Q734"/>
      <c r="R734"/>
      <c r="S734" s="6">
        <v>24</v>
      </c>
      <c r="T734" s="6">
        <v>0</v>
      </c>
      <c r="U734"/>
      <c r="V734">
        <v>6</v>
      </c>
      <c r="W734">
        <v>0</v>
      </c>
      <c r="X734">
        <v>56</v>
      </c>
      <c r="AH734" t="s">
        <v>411</v>
      </c>
      <c r="AK734" s="6">
        <v>0.154</v>
      </c>
      <c r="AL734" s="6">
        <v>0.161</v>
      </c>
      <c r="AM734" s="23" t="s">
        <v>1702</v>
      </c>
      <c r="AP734" s="6" t="s">
        <v>1703</v>
      </c>
      <c r="AR734" s="6">
        <v>0.161</v>
      </c>
      <c r="AS734" s="6">
        <v>0.154</v>
      </c>
      <c r="AU734"/>
      <c r="AV734"/>
      <c r="AW734"/>
      <c r="AX734"/>
      <c r="AY734"/>
    </row>
    <row r="735" spans="1:51">
      <c r="A735" t="s">
        <v>668</v>
      </c>
      <c r="B735" t="s">
        <v>37</v>
      </c>
      <c r="C735" t="s">
        <v>16</v>
      </c>
      <c r="D735" t="s">
        <v>381</v>
      </c>
      <c r="E735"/>
      <c r="F735" t="s">
        <v>1700</v>
      </c>
      <c r="G735"/>
      <c r="H735" s="38">
        <v>65.1666666666666</v>
      </c>
      <c r="I735" s="38">
        <v>27.3333333333333</v>
      </c>
      <c r="J735"/>
      <c r="K735" t="s">
        <v>183</v>
      </c>
      <c r="L735" t="s">
        <v>1704</v>
      </c>
      <c r="M735">
        <v>18</v>
      </c>
      <c r="N735"/>
      <c r="O735"/>
      <c r="P735"/>
      <c r="Q735"/>
      <c r="R735"/>
      <c r="S735" s="6">
        <v>24</v>
      </c>
      <c r="T735" s="6">
        <v>0</v>
      </c>
      <c r="U735"/>
      <c r="V735">
        <v>6</v>
      </c>
      <c r="W735">
        <v>0</v>
      </c>
      <c r="X735">
        <v>56</v>
      </c>
      <c r="AH735" t="s">
        <v>411</v>
      </c>
      <c r="AK735" s="6">
        <v>5.9909999999999997</v>
      </c>
      <c r="AL735" s="6">
        <v>12.016999999999999</v>
      </c>
      <c r="AM735" s="23" t="s">
        <v>1702</v>
      </c>
      <c r="AP735" s="6" t="s">
        <v>1703</v>
      </c>
      <c r="AR735" s="6">
        <v>12.016999999999999</v>
      </c>
      <c r="AS735" s="6">
        <v>5.9909999999999997</v>
      </c>
      <c r="AU735"/>
      <c r="AV735"/>
      <c r="AW735"/>
      <c r="AX735"/>
      <c r="AY735"/>
    </row>
    <row r="736" spans="1:51">
      <c r="A736" t="s">
        <v>668</v>
      </c>
      <c r="B736" t="s">
        <v>37</v>
      </c>
      <c r="C736" t="s">
        <v>16</v>
      </c>
      <c r="D736" t="s">
        <v>381</v>
      </c>
      <c r="E736"/>
      <c r="F736" t="s">
        <v>1700</v>
      </c>
      <c r="G736"/>
      <c r="H736" s="38">
        <v>65.1666666666666</v>
      </c>
      <c r="I736" s="38">
        <v>27.3333333333333</v>
      </c>
      <c r="J736"/>
      <c r="K736" t="s">
        <v>183</v>
      </c>
      <c r="L736" t="s">
        <v>1704</v>
      </c>
      <c r="M736">
        <v>18</v>
      </c>
      <c r="N736"/>
      <c r="O736"/>
      <c r="P736"/>
      <c r="Q736"/>
      <c r="R736"/>
      <c r="S736" s="6">
        <v>24</v>
      </c>
      <c r="T736" s="6">
        <v>0</v>
      </c>
      <c r="U736"/>
      <c r="V736">
        <v>6</v>
      </c>
      <c r="W736">
        <v>0</v>
      </c>
      <c r="X736">
        <v>56</v>
      </c>
      <c r="AH736" t="s">
        <v>411</v>
      </c>
      <c r="AK736" s="6">
        <v>8.7560000000000002</v>
      </c>
      <c r="AL736" s="6">
        <v>13.821</v>
      </c>
      <c r="AM736" s="23" t="s">
        <v>1702</v>
      </c>
      <c r="AP736" s="6" t="s">
        <v>1703</v>
      </c>
      <c r="AR736" s="6">
        <v>13.821</v>
      </c>
      <c r="AS736" s="6">
        <v>8.7560000000000002</v>
      </c>
      <c r="AU736"/>
      <c r="AV736"/>
      <c r="AW736"/>
      <c r="AX736"/>
      <c r="AY736"/>
    </row>
    <row r="737" spans="1:51">
      <c r="A737" t="s">
        <v>668</v>
      </c>
      <c r="B737" t="s">
        <v>37</v>
      </c>
      <c r="C737" t="s">
        <v>16</v>
      </c>
      <c r="D737" t="s">
        <v>381</v>
      </c>
      <c r="E737"/>
      <c r="F737" t="s">
        <v>1700</v>
      </c>
      <c r="G737"/>
      <c r="H737" s="38">
        <v>65.1666666666666</v>
      </c>
      <c r="I737" s="38">
        <v>27.3333333333333</v>
      </c>
      <c r="J737"/>
      <c r="K737" t="s">
        <v>183</v>
      </c>
      <c r="L737" t="s">
        <v>1704</v>
      </c>
      <c r="M737">
        <v>18</v>
      </c>
      <c r="N737"/>
      <c r="O737"/>
      <c r="P737"/>
      <c r="Q737"/>
      <c r="R737"/>
      <c r="S737" s="6">
        <v>24</v>
      </c>
      <c r="T737" s="6">
        <v>0</v>
      </c>
      <c r="U737"/>
      <c r="V737">
        <v>6</v>
      </c>
      <c r="W737">
        <v>0</v>
      </c>
      <c r="X737">
        <v>56</v>
      </c>
      <c r="AH737" t="s">
        <v>411</v>
      </c>
      <c r="AK737" s="6">
        <v>14.439</v>
      </c>
      <c r="AL737" s="6">
        <v>15.754</v>
      </c>
      <c r="AM737" s="23" t="s">
        <v>1702</v>
      </c>
      <c r="AP737" s="6" t="s">
        <v>1703</v>
      </c>
      <c r="AR737" s="6">
        <v>15.754</v>
      </c>
      <c r="AS737" s="6">
        <v>14.439</v>
      </c>
      <c r="AU737"/>
      <c r="AV737"/>
      <c r="AW737"/>
      <c r="AX737"/>
      <c r="AY737"/>
    </row>
    <row r="738" spans="1:51">
      <c r="A738" t="s">
        <v>668</v>
      </c>
      <c r="B738" t="s">
        <v>37</v>
      </c>
      <c r="C738" t="s">
        <v>16</v>
      </c>
      <c r="D738" t="s">
        <v>381</v>
      </c>
      <c r="E738"/>
      <c r="F738" t="s">
        <v>1700</v>
      </c>
      <c r="G738"/>
      <c r="H738" s="38">
        <v>65.1666666666666</v>
      </c>
      <c r="I738" s="38">
        <v>27.3333333333333</v>
      </c>
      <c r="J738"/>
      <c r="K738" t="s">
        <v>183</v>
      </c>
      <c r="L738" t="s">
        <v>1704</v>
      </c>
      <c r="M738">
        <v>18</v>
      </c>
      <c r="N738"/>
      <c r="O738"/>
      <c r="P738"/>
      <c r="Q738"/>
      <c r="R738"/>
      <c r="S738" s="6">
        <v>24</v>
      </c>
      <c r="T738" s="6">
        <v>0</v>
      </c>
      <c r="U738"/>
      <c r="V738">
        <v>6</v>
      </c>
      <c r="W738">
        <v>0</v>
      </c>
      <c r="X738">
        <v>56</v>
      </c>
      <c r="AH738" t="s">
        <v>411</v>
      </c>
      <c r="AK738" s="6">
        <v>18.433</v>
      </c>
      <c r="AL738" s="6">
        <v>16.914000000000001</v>
      </c>
      <c r="AM738" s="23" t="s">
        <v>1702</v>
      </c>
      <c r="AP738" s="6" t="s">
        <v>1703</v>
      </c>
      <c r="AR738" s="6">
        <v>16.914000000000001</v>
      </c>
      <c r="AS738" s="6">
        <v>18.433</v>
      </c>
      <c r="AU738"/>
      <c r="AV738"/>
      <c r="AW738"/>
      <c r="AX738"/>
      <c r="AY738"/>
    </row>
    <row r="739" spans="1:51">
      <c r="A739" t="s">
        <v>668</v>
      </c>
      <c r="B739" t="s">
        <v>37</v>
      </c>
      <c r="C739" t="s">
        <v>16</v>
      </c>
      <c r="D739" t="s">
        <v>381</v>
      </c>
      <c r="E739"/>
      <c r="F739" t="s">
        <v>1700</v>
      </c>
      <c r="G739"/>
      <c r="H739" s="38">
        <v>65.1666666666666</v>
      </c>
      <c r="I739" s="38">
        <v>27.3333333333333</v>
      </c>
      <c r="J739"/>
      <c r="K739" t="s">
        <v>183</v>
      </c>
      <c r="L739" t="s">
        <v>1704</v>
      </c>
      <c r="M739">
        <v>18</v>
      </c>
      <c r="N739"/>
      <c r="O739"/>
      <c r="P739"/>
      <c r="Q739"/>
      <c r="R739"/>
      <c r="S739" s="6">
        <v>24</v>
      </c>
      <c r="T739" s="6">
        <v>0</v>
      </c>
      <c r="U739"/>
      <c r="V739">
        <v>6</v>
      </c>
      <c r="W739">
        <v>0</v>
      </c>
      <c r="X739">
        <v>56</v>
      </c>
      <c r="AH739" t="s">
        <v>411</v>
      </c>
      <c r="AK739" s="6">
        <v>32.564999999999998</v>
      </c>
      <c r="AL739" s="6">
        <v>17.945</v>
      </c>
      <c r="AM739" s="23" t="s">
        <v>1702</v>
      </c>
      <c r="AP739" s="6" t="s">
        <v>1703</v>
      </c>
      <c r="AR739" s="6">
        <v>17.945</v>
      </c>
      <c r="AS739" s="6">
        <v>32.564999999999998</v>
      </c>
      <c r="AU739"/>
      <c r="AV739"/>
      <c r="AW739"/>
      <c r="AX739"/>
      <c r="AY739"/>
    </row>
    <row r="740" spans="1:51">
      <c r="A740" t="s">
        <v>668</v>
      </c>
      <c r="B740" t="s">
        <v>37</v>
      </c>
      <c r="C740" t="s">
        <v>16</v>
      </c>
      <c r="D740" t="s">
        <v>381</v>
      </c>
      <c r="E740"/>
      <c r="F740" t="s">
        <v>1700</v>
      </c>
      <c r="G740"/>
      <c r="H740" s="38">
        <v>65.1666666666666</v>
      </c>
      <c r="I740" s="38">
        <v>27.3333333333333</v>
      </c>
      <c r="J740"/>
      <c r="K740" t="s">
        <v>183</v>
      </c>
      <c r="L740" t="s">
        <v>1704</v>
      </c>
      <c r="M740">
        <v>18</v>
      </c>
      <c r="N740"/>
      <c r="O740"/>
      <c r="P740"/>
      <c r="Q740"/>
      <c r="R740"/>
      <c r="S740" s="6">
        <v>24</v>
      </c>
      <c r="T740" s="6">
        <v>0</v>
      </c>
      <c r="U740"/>
      <c r="V740">
        <v>6</v>
      </c>
      <c r="W740">
        <v>0</v>
      </c>
      <c r="X740">
        <v>56</v>
      </c>
      <c r="AH740" t="s">
        <v>411</v>
      </c>
      <c r="AK740" s="6">
        <v>35.945</v>
      </c>
      <c r="AL740" s="6">
        <v>17.945</v>
      </c>
      <c r="AM740" s="23" t="s">
        <v>1702</v>
      </c>
      <c r="AP740" s="6" t="s">
        <v>1703</v>
      </c>
      <c r="AR740" s="6">
        <v>17.945</v>
      </c>
      <c r="AS740" s="6">
        <v>35.945</v>
      </c>
      <c r="AU740"/>
      <c r="AV740"/>
      <c r="AW740"/>
      <c r="AX740"/>
      <c r="AY740"/>
    </row>
    <row r="741" spans="1:51">
      <c r="A741" t="s">
        <v>668</v>
      </c>
      <c r="B741" t="s">
        <v>37</v>
      </c>
      <c r="C741" t="s">
        <v>16</v>
      </c>
      <c r="D741" t="s">
        <v>381</v>
      </c>
      <c r="E741"/>
      <c r="F741" t="s">
        <v>1700</v>
      </c>
      <c r="G741"/>
      <c r="H741" s="38">
        <v>65.1666666666666</v>
      </c>
      <c r="I741" s="38">
        <v>27.3333333333333</v>
      </c>
      <c r="J741"/>
      <c r="K741" t="s">
        <v>183</v>
      </c>
      <c r="L741" t="s">
        <v>1704</v>
      </c>
      <c r="M741">
        <v>18</v>
      </c>
      <c r="N741"/>
      <c r="O741"/>
      <c r="P741"/>
      <c r="Q741"/>
      <c r="R741"/>
      <c r="S741" s="6">
        <v>24</v>
      </c>
      <c r="T741" s="6">
        <v>0</v>
      </c>
      <c r="U741"/>
      <c r="V741">
        <v>6</v>
      </c>
      <c r="W741">
        <v>0</v>
      </c>
      <c r="X741">
        <v>56</v>
      </c>
      <c r="AH741" t="s">
        <v>411</v>
      </c>
      <c r="AK741" s="6">
        <v>42.088999999999999</v>
      </c>
      <c r="AL741" s="6">
        <v>19.812999999999999</v>
      </c>
      <c r="AM741" s="23" t="s">
        <v>1702</v>
      </c>
      <c r="AP741" s="6" t="s">
        <v>1703</v>
      </c>
      <c r="AR741" s="6">
        <v>19.812999999999999</v>
      </c>
      <c r="AS741" s="6">
        <v>42.088999999999999</v>
      </c>
      <c r="AU741"/>
      <c r="AV741"/>
      <c r="AW741"/>
      <c r="AX741"/>
      <c r="AY741"/>
    </row>
    <row r="742" spans="1:51">
      <c r="A742" t="s">
        <v>668</v>
      </c>
      <c r="B742" t="s">
        <v>37</v>
      </c>
      <c r="C742" t="s">
        <v>16</v>
      </c>
      <c r="D742" t="s">
        <v>381</v>
      </c>
      <c r="E742"/>
      <c r="F742" t="s">
        <v>1700</v>
      </c>
      <c r="G742"/>
      <c r="H742" s="38">
        <v>65.1666666666666</v>
      </c>
      <c r="I742" s="38">
        <v>27.3333333333333</v>
      </c>
      <c r="J742"/>
      <c r="K742" t="s">
        <v>183</v>
      </c>
      <c r="L742" t="s">
        <v>1704</v>
      </c>
      <c r="M742">
        <v>18</v>
      </c>
      <c r="N742"/>
      <c r="O742"/>
      <c r="P742"/>
      <c r="Q742"/>
      <c r="R742"/>
      <c r="S742" s="6">
        <v>24</v>
      </c>
      <c r="T742" s="6">
        <v>0</v>
      </c>
      <c r="U742"/>
      <c r="V742">
        <v>6</v>
      </c>
      <c r="W742">
        <v>0</v>
      </c>
      <c r="X742">
        <v>56</v>
      </c>
      <c r="AH742" t="s">
        <v>411</v>
      </c>
      <c r="AK742" s="6">
        <v>52.994999999999997</v>
      </c>
      <c r="AL742" s="6">
        <v>23.099</v>
      </c>
      <c r="AM742" s="23" t="s">
        <v>1702</v>
      </c>
      <c r="AP742" s="6" t="s">
        <v>1703</v>
      </c>
      <c r="AR742" s="6">
        <v>23.099</v>
      </c>
      <c r="AS742" s="6">
        <v>52.994999999999997</v>
      </c>
      <c r="AU742"/>
      <c r="AV742"/>
      <c r="AW742"/>
      <c r="AX742"/>
      <c r="AY742"/>
    </row>
    <row r="743" spans="1:51">
      <c r="A743" t="s">
        <v>668</v>
      </c>
      <c r="B743" t="s">
        <v>37</v>
      </c>
      <c r="C743" t="s">
        <v>16</v>
      </c>
      <c r="D743" t="s">
        <v>381</v>
      </c>
      <c r="E743"/>
      <c r="F743" t="s">
        <v>1700</v>
      </c>
      <c r="G743"/>
      <c r="H743" s="38">
        <v>65.1666666666666</v>
      </c>
      <c r="I743" s="38">
        <v>27.3333333333333</v>
      </c>
      <c r="J743"/>
      <c r="K743" t="s">
        <v>183</v>
      </c>
      <c r="L743" t="s">
        <v>1704</v>
      </c>
      <c r="M743">
        <v>18</v>
      </c>
      <c r="N743"/>
      <c r="O743"/>
      <c r="P743"/>
      <c r="Q743"/>
      <c r="R743"/>
      <c r="S743" s="6">
        <v>24</v>
      </c>
      <c r="T743" s="6">
        <v>0</v>
      </c>
      <c r="U743"/>
      <c r="V743">
        <v>6</v>
      </c>
      <c r="W743">
        <v>0</v>
      </c>
      <c r="X743">
        <v>56</v>
      </c>
      <c r="AH743" t="s">
        <v>411</v>
      </c>
      <c r="AK743" s="6">
        <v>57.603999999999999</v>
      </c>
      <c r="AL743" s="6">
        <v>24.065999999999999</v>
      </c>
      <c r="AM743" s="23" t="s">
        <v>1702</v>
      </c>
      <c r="AP743" s="6" t="s">
        <v>1703</v>
      </c>
      <c r="AR743" s="6">
        <v>24.065999999999999</v>
      </c>
      <c r="AS743" s="6">
        <v>57.603999999999999</v>
      </c>
      <c r="AU743"/>
      <c r="AV743"/>
      <c r="AW743"/>
      <c r="AX743"/>
      <c r="AY743"/>
    </row>
    <row r="744" spans="1:51">
      <c r="A744" t="s">
        <v>668</v>
      </c>
      <c r="B744" t="s">
        <v>37</v>
      </c>
      <c r="C744" t="s">
        <v>16</v>
      </c>
      <c r="D744" t="s">
        <v>381</v>
      </c>
      <c r="E744"/>
      <c r="F744" t="s">
        <v>1700</v>
      </c>
      <c r="G744"/>
      <c r="H744" s="38">
        <v>65.1666666666666</v>
      </c>
      <c r="I744" s="38">
        <v>27.3333333333333</v>
      </c>
      <c r="J744"/>
      <c r="K744" t="s">
        <v>183</v>
      </c>
      <c r="L744" t="s">
        <v>1704</v>
      </c>
      <c r="M744">
        <v>18</v>
      </c>
      <c r="N744"/>
      <c r="O744"/>
      <c r="P744"/>
      <c r="Q744"/>
      <c r="R744"/>
      <c r="S744" s="6">
        <v>24</v>
      </c>
      <c r="T744" s="6">
        <v>0</v>
      </c>
      <c r="U744"/>
      <c r="V744">
        <v>6</v>
      </c>
      <c r="W744">
        <v>0</v>
      </c>
      <c r="X744">
        <v>56</v>
      </c>
      <c r="AH744" t="s">
        <v>411</v>
      </c>
      <c r="AK744" s="6">
        <v>64.209000000000003</v>
      </c>
      <c r="AL744" s="6">
        <v>27.931999999999999</v>
      </c>
      <c r="AM744" s="23" t="s">
        <v>1702</v>
      </c>
      <c r="AP744" s="6" t="s">
        <v>1703</v>
      </c>
      <c r="AR744" s="6">
        <v>27.931999999999999</v>
      </c>
      <c r="AS744" s="6">
        <v>64.209000000000003</v>
      </c>
      <c r="AU744"/>
      <c r="AV744"/>
      <c r="AW744"/>
      <c r="AX744"/>
      <c r="AY744"/>
    </row>
    <row r="745" spans="1:51">
      <c r="A745" t="s">
        <v>668</v>
      </c>
      <c r="B745" t="s">
        <v>37</v>
      </c>
      <c r="C745" t="s">
        <v>16</v>
      </c>
      <c r="D745" t="s">
        <v>381</v>
      </c>
      <c r="E745"/>
      <c r="F745" t="s">
        <v>1700</v>
      </c>
      <c r="G745"/>
      <c r="H745" s="38">
        <v>65.1666666666666</v>
      </c>
      <c r="I745" s="38">
        <v>27.3333333333333</v>
      </c>
      <c r="J745"/>
      <c r="K745" t="s">
        <v>183</v>
      </c>
      <c r="L745" t="s">
        <v>1704</v>
      </c>
      <c r="M745">
        <v>18</v>
      </c>
      <c r="N745"/>
      <c r="O745"/>
      <c r="P745"/>
      <c r="Q745"/>
      <c r="R745"/>
      <c r="S745" s="6">
        <v>24</v>
      </c>
      <c r="T745" s="6">
        <v>0</v>
      </c>
      <c r="U745"/>
      <c r="V745">
        <v>6</v>
      </c>
      <c r="W745">
        <v>0</v>
      </c>
      <c r="X745">
        <v>56</v>
      </c>
      <c r="AH745" t="s">
        <v>411</v>
      </c>
      <c r="AK745" s="6">
        <v>65.131</v>
      </c>
      <c r="AL745" s="6">
        <v>34.89</v>
      </c>
      <c r="AM745" s="23" t="s">
        <v>1702</v>
      </c>
      <c r="AP745" s="6" t="s">
        <v>1703</v>
      </c>
      <c r="AR745" s="6">
        <v>34.89</v>
      </c>
      <c r="AS745" s="6">
        <v>65.131</v>
      </c>
      <c r="AU745"/>
      <c r="AV745"/>
      <c r="AW745"/>
      <c r="AX745"/>
      <c r="AY745"/>
    </row>
    <row r="746" spans="1:51">
      <c r="A746" t="s">
        <v>668</v>
      </c>
      <c r="B746" t="s">
        <v>37</v>
      </c>
      <c r="C746" t="s">
        <v>16</v>
      </c>
      <c r="D746" t="s">
        <v>381</v>
      </c>
      <c r="E746"/>
      <c r="F746" t="s">
        <v>1700</v>
      </c>
      <c r="G746"/>
      <c r="H746" s="38">
        <v>65.1666666666666</v>
      </c>
      <c r="I746" s="38">
        <v>27.3333333333333</v>
      </c>
      <c r="J746"/>
      <c r="K746" t="s">
        <v>183</v>
      </c>
      <c r="L746" t="s">
        <v>1704</v>
      </c>
      <c r="M746">
        <v>18</v>
      </c>
      <c r="N746"/>
      <c r="O746"/>
      <c r="P746"/>
      <c r="Q746"/>
      <c r="R746"/>
      <c r="S746" s="6">
        <v>24</v>
      </c>
      <c r="T746" s="6">
        <v>0</v>
      </c>
      <c r="U746"/>
      <c r="V746">
        <v>6</v>
      </c>
      <c r="W746">
        <v>0</v>
      </c>
      <c r="X746">
        <v>56</v>
      </c>
      <c r="AH746" t="s">
        <v>411</v>
      </c>
      <c r="AK746" s="6">
        <v>65.131</v>
      </c>
      <c r="AL746" s="6">
        <v>45.070999999999998</v>
      </c>
      <c r="AM746" s="23" t="s">
        <v>1702</v>
      </c>
      <c r="AP746" s="6" t="s">
        <v>1703</v>
      </c>
      <c r="AR746" s="6">
        <v>45.070999999999998</v>
      </c>
      <c r="AS746" s="6">
        <v>65.131</v>
      </c>
      <c r="AU746"/>
      <c r="AV746"/>
      <c r="AW746"/>
      <c r="AX746"/>
      <c r="AY746"/>
    </row>
    <row r="747" spans="1:51">
      <c r="A747" t="s">
        <v>668</v>
      </c>
      <c r="B747" t="s">
        <v>37</v>
      </c>
      <c r="C747" t="s">
        <v>16</v>
      </c>
      <c r="D747" t="s">
        <v>381</v>
      </c>
      <c r="E747"/>
      <c r="F747" t="s">
        <v>1700</v>
      </c>
      <c r="G747"/>
      <c r="H747" s="38">
        <v>65.1666666666666</v>
      </c>
      <c r="I747" s="38">
        <v>27.3333333333333</v>
      </c>
      <c r="J747"/>
      <c r="K747" t="s">
        <v>183</v>
      </c>
      <c r="L747" t="s">
        <v>1705</v>
      </c>
      <c r="M747">
        <v>18</v>
      </c>
      <c r="N747"/>
      <c r="O747"/>
      <c r="P747"/>
      <c r="Q747"/>
      <c r="R747"/>
      <c r="S747" s="6">
        <v>24</v>
      </c>
      <c r="T747" s="6">
        <v>0</v>
      </c>
      <c r="U747"/>
      <c r="V747">
        <v>6</v>
      </c>
      <c r="W747">
        <v>0</v>
      </c>
      <c r="X747">
        <v>56</v>
      </c>
      <c r="AH747" t="s">
        <v>411</v>
      </c>
      <c r="AK747" s="6">
        <v>0</v>
      </c>
      <c r="AL747" s="6">
        <v>0.161</v>
      </c>
      <c r="AM747" s="23" t="s">
        <v>1702</v>
      </c>
      <c r="AP747" s="6" t="s">
        <v>1703</v>
      </c>
      <c r="AR747" s="6">
        <v>0.161</v>
      </c>
      <c r="AS747" s="6">
        <v>0</v>
      </c>
      <c r="AT747"/>
      <c r="AU747"/>
      <c r="AV747"/>
      <c r="AW747"/>
      <c r="AX747"/>
    </row>
    <row r="748" spans="1:51">
      <c r="A748" t="s">
        <v>668</v>
      </c>
      <c r="B748" t="s">
        <v>37</v>
      </c>
      <c r="C748" t="s">
        <v>16</v>
      </c>
      <c r="D748" t="s">
        <v>381</v>
      </c>
      <c r="E748"/>
      <c r="F748" t="s">
        <v>1700</v>
      </c>
      <c r="G748"/>
      <c r="H748" s="38">
        <v>65.1666666666666</v>
      </c>
      <c r="I748" s="38">
        <v>27.3333333333333</v>
      </c>
      <c r="J748"/>
      <c r="K748" t="s">
        <v>183</v>
      </c>
      <c r="L748" t="s">
        <v>1705</v>
      </c>
      <c r="M748">
        <v>18</v>
      </c>
      <c r="N748"/>
      <c r="O748"/>
      <c r="P748"/>
      <c r="Q748"/>
      <c r="R748"/>
      <c r="S748" s="6">
        <v>24</v>
      </c>
      <c r="T748" s="6">
        <v>0</v>
      </c>
      <c r="U748"/>
      <c r="V748">
        <v>6</v>
      </c>
      <c r="W748">
        <v>0</v>
      </c>
      <c r="X748">
        <v>56</v>
      </c>
      <c r="AH748" t="s">
        <v>411</v>
      </c>
      <c r="AK748" s="6">
        <v>0</v>
      </c>
      <c r="AL748" s="6">
        <v>6.9909999999999997</v>
      </c>
      <c r="AM748" s="23" t="s">
        <v>1702</v>
      </c>
      <c r="AP748" s="6" t="s">
        <v>1703</v>
      </c>
      <c r="AR748" s="6">
        <v>6.9909999999999997</v>
      </c>
      <c r="AS748" s="6">
        <v>0</v>
      </c>
      <c r="AT748"/>
      <c r="AU748"/>
      <c r="AV748"/>
      <c r="AW748"/>
      <c r="AX748"/>
    </row>
    <row r="749" spans="1:51">
      <c r="A749" t="s">
        <v>668</v>
      </c>
      <c r="B749" t="s">
        <v>37</v>
      </c>
      <c r="C749" t="s">
        <v>16</v>
      </c>
      <c r="D749" t="s">
        <v>381</v>
      </c>
      <c r="E749"/>
      <c r="F749" t="s">
        <v>1700</v>
      </c>
      <c r="G749"/>
      <c r="H749" s="38">
        <v>65.1666666666666</v>
      </c>
      <c r="I749" s="38">
        <v>27.3333333333333</v>
      </c>
      <c r="J749"/>
      <c r="K749" t="s">
        <v>183</v>
      </c>
      <c r="L749" t="s">
        <v>1705</v>
      </c>
      <c r="M749">
        <v>18</v>
      </c>
      <c r="N749"/>
      <c r="O749"/>
      <c r="P749"/>
      <c r="Q749"/>
      <c r="R749"/>
      <c r="S749" s="6">
        <v>24</v>
      </c>
      <c r="T749" s="6">
        <v>0</v>
      </c>
      <c r="U749"/>
      <c r="V749">
        <v>6</v>
      </c>
      <c r="W749">
        <v>0</v>
      </c>
      <c r="X749">
        <v>56</v>
      </c>
      <c r="AH749" t="s">
        <v>411</v>
      </c>
      <c r="AK749" s="6">
        <v>11.673999999999999</v>
      </c>
      <c r="AL749" s="6">
        <v>11.952</v>
      </c>
      <c r="AM749" s="23" t="s">
        <v>1702</v>
      </c>
      <c r="AP749" s="6" t="s">
        <v>1703</v>
      </c>
      <c r="AR749" s="6">
        <v>11.952</v>
      </c>
      <c r="AS749" s="6">
        <v>11.673999999999999</v>
      </c>
      <c r="AT749"/>
      <c r="AU749"/>
      <c r="AV749"/>
      <c r="AW749"/>
      <c r="AX749"/>
    </row>
    <row r="750" spans="1:51">
      <c r="A750" t="s">
        <v>668</v>
      </c>
      <c r="B750" t="s">
        <v>37</v>
      </c>
      <c r="C750" t="s">
        <v>16</v>
      </c>
      <c r="D750" t="s">
        <v>381</v>
      </c>
      <c r="E750"/>
      <c r="F750" t="s">
        <v>1700</v>
      </c>
      <c r="G750"/>
      <c r="H750" s="38">
        <v>65.1666666666666</v>
      </c>
      <c r="I750" s="38">
        <v>27.3333333333333</v>
      </c>
      <c r="J750"/>
      <c r="K750" t="s">
        <v>183</v>
      </c>
      <c r="L750" t="s">
        <v>1705</v>
      </c>
      <c r="M750">
        <v>18</v>
      </c>
      <c r="N750"/>
      <c r="O750"/>
      <c r="P750"/>
      <c r="Q750"/>
      <c r="R750"/>
      <c r="S750" s="6">
        <v>24</v>
      </c>
      <c r="T750" s="6">
        <v>0</v>
      </c>
      <c r="U750"/>
      <c r="V750">
        <v>6</v>
      </c>
      <c r="W750">
        <v>0</v>
      </c>
      <c r="X750">
        <v>56</v>
      </c>
      <c r="AH750" t="s">
        <v>411</v>
      </c>
      <c r="AK750" s="6">
        <v>14.286</v>
      </c>
      <c r="AL750" s="6">
        <v>13.821</v>
      </c>
      <c r="AM750" s="23" t="s">
        <v>1702</v>
      </c>
      <c r="AP750" s="6" t="s">
        <v>1703</v>
      </c>
      <c r="AR750" s="6">
        <v>13.821</v>
      </c>
      <c r="AS750" s="6">
        <v>14.286</v>
      </c>
      <c r="AT750"/>
      <c r="AU750"/>
      <c r="AV750"/>
      <c r="AW750"/>
      <c r="AX750"/>
    </row>
    <row r="751" spans="1:51">
      <c r="A751" t="s">
        <v>668</v>
      </c>
      <c r="B751" t="s">
        <v>37</v>
      </c>
      <c r="C751" t="s">
        <v>16</v>
      </c>
      <c r="D751" t="s">
        <v>381</v>
      </c>
      <c r="E751"/>
      <c r="F751" t="s">
        <v>1700</v>
      </c>
      <c r="G751"/>
      <c r="H751" s="38">
        <v>65.1666666666666</v>
      </c>
      <c r="I751" s="38">
        <v>27.3333333333333</v>
      </c>
      <c r="J751"/>
      <c r="K751" t="s">
        <v>183</v>
      </c>
      <c r="L751" t="s">
        <v>1705</v>
      </c>
      <c r="M751">
        <v>18</v>
      </c>
      <c r="N751"/>
      <c r="O751"/>
      <c r="P751"/>
      <c r="Q751"/>
      <c r="R751"/>
      <c r="S751" s="6">
        <v>24</v>
      </c>
      <c r="T751" s="6">
        <v>0</v>
      </c>
      <c r="U751"/>
      <c r="V751">
        <v>6</v>
      </c>
      <c r="W751">
        <v>0</v>
      </c>
      <c r="X751">
        <v>56</v>
      </c>
      <c r="AH751" t="s">
        <v>411</v>
      </c>
      <c r="AK751" s="6">
        <v>27.495999999999999</v>
      </c>
      <c r="AL751" s="6">
        <v>15.882999999999999</v>
      </c>
      <c r="AM751" s="23" t="s">
        <v>1702</v>
      </c>
      <c r="AP751" s="6" t="s">
        <v>1703</v>
      </c>
      <c r="AR751" s="6">
        <v>15.882999999999999</v>
      </c>
      <c r="AS751" s="6">
        <v>27.495999999999999</v>
      </c>
      <c r="AT751"/>
      <c r="AU751"/>
      <c r="AV751"/>
      <c r="AW751"/>
      <c r="AX751"/>
    </row>
    <row r="752" spans="1:51">
      <c r="A752" t="s">
        <v>668</v>
      </c>
      <c r="B752" t="s">
        <v>37</v>
      </c>
      <c r="C752" t="s">
        <v>16</v>
      </c>
      <c r="D752" t="s">
        <v>381</v>
      </c>
      <c r="E752"/>
      <c r="F752" t="s">
        <v>1700</v>
      </c>
      <c r="G752"/>
      <c r="H752" s="38">
        <v>65.1666666666666</v>
      </c>
      <c r="I752" s="38">
        <v>27.3333333333333</v>
      </c>
      <c r="J752"/>
      <c r="K752" t="s">
        <v>183</v>
      </c>
      <c r="L752" t="s">
        <v>1705</v>
      </c>
      <c r="M752">
        <v>18</v>
      </c>
      <c r="N752"/>
      <c r="O752"/>
      <c r="P752"/>
      <c r="Q752"/>
      <c r="R752"/>
      <c r="S752" s="6">
        <v>24</v>
      </c>
      <c r="T752" s="6">
        <v>0</v>
      </c>
      <c r="U752"/>
      <c r="V752">
        <v>6</v>
      </c>
      <c r="W752">
        <v>0</v>
      </c>
      <c r="X752">
        <v>56</v>
      </c>
      <c r="AH752" t="s">
        <v>411</v>
      </c>
      <c r="AK752" s="6">
        <v>34.869</v>
      </c>
      <c r="AL752" s="6">
        <v>16.978000000000002</v>
      </c>
      <c r="AM752" s="23" t="s">
        <v>1702</v>
      </c>
      <c r="AP752" s="6" t="s">
        <v>1703</v>
      </c>
      <c r="AR752" s="6">
        <v>16.978000000000002</v>
      </c>
      <c r="AS752" s="6">
        <v>34.869</v>
      </c>
      <c r="AT752"/>
      <c r="AU752"/>
      <c r="AV752"/>
      <c r="AW752"/>
      <c r="AX752"/>
    </row>
    <row r="753" spans="1:50">
      <c r="A753" t="s">
        <v>668</v>
      </c>
      <c r="B753" t="s">
        <v>37</v>
      </c>
      <c r="C753" t="s">
        <v>16</v>
      </c>
      <c r="D753" t="s">
        <v>381</v>
      </c>
      <c r="E753"/>
      <c r="F753" t="s">
        <v>1700</v>
      </c>
      <c r="G753"/>
      <c r="H753" s="38">
        <v>65.1666666666666</v>
      </c>
      <c r="I753" s="38">
        <v>27.3333333333333</v>
      </c>
      <c r="J753"/>
      <c r="K753" t="s">
        <v>183</v>
      </c>
      <c r="L753" t="s">
        <v>1705</v>
      </c>
      <c r="M753">
        <v>18</v>
      </c>
      <c r="N753"/>
      <c r="O753"/>
      <c r="P753"/>
      <c r="Q753"/>
      <c r="R753"/>
      <c r="S753" s="6">
        <v>24</v>
      </c>
      <c r="T753" s="6">
        <v>0</v>
      </c>
      <c r="U753"/>
      <c r="V753">
        <v>6</v>
      </c>
      <c r="W753">
        <v>0</v>
      </c>
      <c r="X753">
        <v>56</v>
      </c>
      <c r="AH753" t="s">
        <v>411</v>
      </c>
      <c r="AK753" s="6">
        <v>38.555999999999997</v>
      </c>
      <c r="AL753" s="6">
        <v>19.878</v>
      </c>
      <c r="AM753" s="23" t="s">
        <v>1702</v>
      </c>
      <c r="AP753" s="6" t="s">
        <v>1703</v>
      </c>
      <c r="AR753" s="6">
        <v>19.878</v>
      </c>
      <c r="AS753" s="6">
        <v>38.555999999999997</v>
      </c>
      <c r="AT753"/>
      <c r="AU753"/>
      <c r="AV753"/>
      <c r="AW753"/>
      <c r="AX753"/>
    </row>
    <row r="754" spans="1:50">
      <c r="A754" t="s">
        <v>668</v>
      </c>
      <c r="B754" t="s">
        <v>37</v>
      </c>
      <c r="C754" t="s">
        <v>16</v>
      </c>
      <c r="D754" t="s">
        <v>381</v>
      </c>
      <c r="E754"/>
      <c r="F754" t="s">
        <v>1700</v>
      </c>
      <c r="G754"/>
      <c r="H754" s="38">
        <v>65.1666666666666</v>
      </c>
      <c r="I754" s="38">
        <v>27.3333333333333</v>
      </c>
      <c r="J754"/>
      <c r="K754" t="s">
        <v>183</v>
      </c>
      <c r="L754" t="s">
        <v>1705</v>
      </c>
      <c r="M754">
        <v>18</v>
      </c>
      <c r="N754"/>
      <c r="O754"/>
      <c r="P754"/>
      <c r="Q754"/>
      <c r="R754"/>
      <c r="S754" s="6">
        <v>24</v>
      </c>
      <c r="T754" s="6">
        <v>0</v>
      </c>
      <c r="U754"/>
      <c r="V754">
        <v>6</v>
      </c>
      <c r="W754">
        <v>0</v>
      </c>
      <c r="X754">
        <v>56</v>
      </c>
      <c r="AH754" t="s">
        <v>411</v>
      </c>
      <c r="AK754" s="6">
        <v>42.088999999999999</v>
      </c>
      <c r="AL754" s="6">
        <v>20.844000000000001</v>
      </c>
      <c r="AM754" s="23" t="s">
        <v>1702</v>
      </c>
      <c r="AP754" s="6" t="s">
        <v>1703</v>
      </c>
      <c r="AR754" s="6">
        <v>20.844000000000001</v>
      </c>
      <c r="AS754" s="6">
        <v>42.088999999999999</v>
      </c>
      <c r="AT754"/>
      <c r="AU754"/>
      <c r="AV754"/>
      <c r="AW754"/>
      <c r="AX754"/>
    </row>
    <row r="755" spans="1:50">
      <c r="A755" t="s">
        <v>668</v>
      </c>
      <c r="B755" t="s">
        <v>37</v>
      </c>
      <c r="C755" t="s">
        <v>16</v>
      </c>
      <c r="D755" t="s">
        <v>381</v>
      </c>
      <c r="E755"/>
      <c r="F755" t="s">
        <v>1700</v>
      </c>
      <c r="G755"/>
      <c r="H755" s="38">
        <v>65.1666666666666</v>
      </c>
      <c r="I755" s="38">
        <v>27.3333333333333</v>
      </c>
      <c r="J755"/>
      <c r="K755" t="s">
        <v>183</v>
      </c>
      <c r="L755" t="s">
        <v>1705</v>
      </c>
      <c r="M755">
        <v>18</v>
      </c>
      <c r="N755"/>
      <c r="O755"/>
      <c r="P755"/>
      <c r="Q755"/>
      <c r="R755"/>
      <c r="S755" s="6">
        <v>24</v>
      </c>
      <c r="T755" s="6">
        <v>0</v>
      </c>
      <c r="U755"/>
      <c r="V755">
        <v>6</v>
      </c>
      <c r="W755">
        <v>0</v>
      </c>
      <c r="X755">
        <v>56</v>
      </c>
      <c r="AH755" t="s">
        <v>411</v>
      </c>
      <c r="AK755" s="6">
        <v>58.832999999999998</v>
      </c>
      <c r="AL755" s="6">
        <v>23.099</v>
      </c>
      <c r="AM755" s="23" t="s">
        <v>1702</v>
      </c>
      <c r="AP755" s="6" t="s">
        <v>1703</v>
      </c>
      <c r="AR755" s="6">
        <v>23.099</v>
      </c>
      <c r="AS755" s="6">
        <v>58.832999999999998</v>
      </c>
      <c r="AT755"/>
      <c r="AU755"/>
      <c r="AV755"/>
      <c r="AW755"/>
      <c r="AX755"/>
    </row>
    <row r="756" spans="1:50">
      <c r="A756" t="s">
        <v>668</v>
      </c>
      <c r="B756" t="s">
        <v>37</v>
      </c>
      <c r="C756" t="s">
        <v>16</v>
      </c>
      <c r="D756" t="s">
        <v>381</v>
      </c>
      <c r="E756"/>
      <c r="F756" t="s">
        <v>1700</v>
      </c>
      <c r="G756"/>
      <c r="H756" s="38">
        <v>65.1666666666666</v>
      </c>
      <c r="I756" s="38">
        <v>27.3333333333333</v>
      </c>
      <c r="J756"/>
      <c r="K756" t="s">
        <v>183</v>
      </c>
      <c r="L756" t="s">
        <v>1705</v>
      </c>
      <c r="M756">
        <v>18</v>
      </c>
      <c r="N756"/>
      <c r="O756"/>
      <c r="P756"/>
      <c r="Q756"/>
      <c r="R756"/>
      <c r="S756" s="6">
        <v>24</v>
      </c>
      <c r="T756" s="6">
        <v>0</v>
      </c>
      <c r="U756"/>
      <c r="V756">
        <v>6</v>
      </c>
      <c r="W756">
        <v>0</v>
      </c>
      <c r="X756">
        <v>56</v>
      </c>
      <c r="AH756" t="s">
        <v>411</v>
      </c>
      <c r="AK756" s="6">
        <v>61.137</v>
      </c>
      <c r="AL756" s="6">
        <v>24.001000000000001</v>
      </c>
      <c r="AM756" s="23" t="s">
        <v>1702</v>
      </c>
      <c r="AP756" s="6" t="s">
        <v>1703</v>
      </c>
      <c r="AR756" s="6">
        <v>24.001000000000001</v>
      </c>
      <c r="AS756" s="6">
        <v>61.137</v>
      </c>
      <c r="AT756"/>
      <c r="AU756"/>
      <c r="AV756"/>
      <c r="AW756"/>
      <c r="AX756"/>
    </row>
    <row r="757" spans="1:50">
      <c r="A757" t="s">
        <v>668</v>
      </c>
      <c r="B757" t="s">
        <v>37</v>
      </c>
      <c r="C757" t="s">
        <v>16</v>
      </c>
      <c r="D757" t="s">
        <v>381</v>
      </c>
      <c r="E757"/>
      <c r="F757" t="s">
        <v>1700</v>
      </c>
      <c r="G757"/>
      <c r="H757" s="38">
        <v>65.1666666666666</v>
      </c>
      <c r="I757" s="38">
        <v>27.3333333333333</v>
      </c>
      <c r="J757"/>
      <c r="K757" t="s">
        <v>183</v>
      </c>
      <c r="L757" t="s">
        <v>1705</v>
      </c>
      <c r="M757">
        <v>18</v>
      </c>
      <c r="N757"/>
      <c r="O757"/>
      <c r="P757"/>
      <c r="Q757"/>
      <c r="R757"/>
      <c r="S757" s="6">
        <v>24</v>
      </c>
      <c r="T757" s="6">
        <v>0</v>
      </c>
      <c r="U757"/>
      <c r="V757">
        <v>6</v>
      </c>
      <c r="W757">
        <v>0</v>
      </c>
      <c r="X757">
        <v>56</v>
      </c>
      <c r="AH757" t="s">
        <v>411</v>
      </c>
      <c r="AK757" s="6">
        <v>61.905000000000001</v>
      </c>
      <c r="AL757" s="6">
        <v>27.931999999999999</v>
      </c>
      <c r="AM757" s="23" t="s">
        <v>1702</v>
      </c>
      <c r="AP757" s="6" t="s">
        <v>1703</v>
      </c>
      <c r="AR757" s="6">
        <v>27.931999999999999</v>
      </c>
      <c r="AS757" s="6">
        <v>61.905000000000001</v>
      </c>
      <c r="AT757"/>
      <c r="AU757"/>
      <c r="AV757"/>
      <c r="AW757"/>
      <c r="AX757"/>
    </row>
    <row r="758" spans="1:50">
      <c r="A758" t="s">
        <v>668</v>
      </c>
      <c r="B758" t="s">
        <v>37</v>
      </c>
      <c r="C758" t="s">
        <v>16</v>
      </c>
      <c r="D758" t="s">
        <v>381</v>
      </c>
      <c r="E758"/>
      <c r="F758" t="s">
        <v>1700</v>
      </c>
      <c r="G758"/>
      <c r="H758" s="38">
        <v>65.1666666666666</v>
      </c>
      <c r="I758" s="38">
        <v>27.3333333333333</v>
      </c>
      <c r="J758"/>
      <c r="K758" t="s">
        <v>183</v>
      </c>
      <c r="L758" t="s">
        <v>1705</v>
      </c>
      <c r="M758">
        <v>18</v>
      </c>
      <c r="N758"/>
      <c r="O758"/>
      <c r="P758"/>
      <c r="Q758"/>
      <c r="R758"/>
      <c r="S758" s="6">
        <v>24</v>
      </c>
      <c r="T758" s="6">
        <v>0</v>
      </c>
      <c r="U758"/>
      <c r="V758">
        <v>6</v>
      </c>
      <c r="W758">
        <v>0</v>
      </c>
      <c r="X758">
        <v>56</v>
      </c>
      <c r="AH758" t="s">
        <v>411</v>
      </c>
      <c r="AK758" s="6">
        <v>61.905000000000001</v>
      </c>
      <c r="AL758" s="6">
        <v>45.070999999999998</v>
      </c>
      <c r="AM758" s="23" t="s">
        <v>1702</v>
      </c>
      <c r="AP758" s="6" t="s">
        <v>1703</v>
      </c>
      <c r="AR758" s="6">
        <v>45.070999999999998</v>
      </c>
      <c r="AS758" s="6">
        <v>61.905000000000001</v>
      </c>
      <c r="AT758"/>
      <c r="AU758"/>
      <c r="AV758"/>
      <c r="AW758"/>
      <c r="AX758"/>
    </row>
    <row r="759" spans="1:50">
      <c r="A759" t="s">
        <v>668</v>
      </c>
      <c r="B759" t="s">
        <v>37</v>
      </c>
      <c r="C759" t="s">
        <v>16</v>
      </c>
      <c r="D759" t="s">
        <v>381</v>
      </c>
      <c r="E759"/>
      <c r="F759" t="s">
        <v>1700</v>
      </c>
      <c r="G759"/>
      <c r="H759" s="38">
        <v>65.1666666666666</v>
      </c>
      <c r="I759" s="38">
        <v>27.3333333333333</v>
      </c>
      <c r="J759"/>
      <c r="K759" t="s">
        <v>1706</v>
      </c>
      <c r="L759" t="s">
        <v>1704</v>
      </c>
      <c r="M759">
        <v>18</v>
      </c>
      <c r="N759"/>
      <c r="O759"/>
      <c r="P759"/>
      <c r="Q759"/>
      <c r="R759"/>
      <c r="S759" s="6">
        <v>24</v>
      </c>
      <c r="T759" s="6">
        <v>0</v>
      </c>
      <c r="U759"/>
      <c r="V759">
        <v>6</v>
      </c>
      <c r="W759">
        <v>0</v>
      </c>
      <c r="X759">
        <v>0</v>
      </c>
      <c r="AH759" t="s">
        <v>411</v>
      </c>
      <c r="AK759" s="6">
        <v>0.28399999999999997</v>
      </c>
      <c r="AL759" s="6">
        <v>1.4E-2</v>
      </c>
      <c r="AM759" s="23" t="s">
        <v>1702</v>
      </c>
      <c r="AP759" s="6" t="s">
        <v>1707</v>
      </c>
      <c r="AR759" s="6">
        <v>1.4E-2</v>
      </c>
      <c r="AS759" s="6">
        <v>0.28399999999999997</v>
      </c>
      <c r="AT759"/>
      <c r="AU759"/>
      <c r="AV759"/>
      <c r="AW759"/>
      <c r="AX759"/>
    </row>
    <row r="760" spans="1:50">
      <c r="A760" t="s">
        <v>668</v>
      </c>
      <c r="B760" t="s">
        <v>37</v>
      </c>
      <c r="C760" t="s">
        <v>16</v>
      </c>
      <c r="D760" t="s">
        <v>381</v>
      </c>
      <c r="E760"/>
      <c r="F760" t="s">
        <v>1700</v>
      </c>
      <c r="G760"/>
      <c r="H760" s="38">
        <v>65.1666666666666</v>
      </c>
      <c r="I760" s="38">
        <v>27.3333333333333</v>
      </c>
      <c r="J760"/>
      <c r="K760" t="s">
        <v>1706</v>
      </c>
      <c r="L760" t="s">
        <v>1704</v>
      </c>
      <c r="M760">
        <v>18</v>
      </c>
      <c r="N760"/>
      <c r="O760"/>
      <c r="P760"/>
      <c r="Q760"/>
      <c r="R760"/>
      <c r="S760" s="6">
        <v>24</v>
      </c>
      <c r="T760" s="6">
        <v>0</v>
      </c>
      <c r="U760"/>
      <c r="V760">
        <v>6</v>
      </c>
      <c r="W760">
        <v>0</v>
      </c>
      <c r="X760">
        <v>0</v>
      </c>
      <c r="AH760" t="s">
        <v>411</v>
      </c>
      <c r="AK760" s="6">
        <v>3.7450000000000001</v>
      </c>
      <c r="AL760" s="6">
        <v>23.815999999999999</v>
      </c>
      <c r="AM760" s="23" t="s">
        <v>1702</v>
      </c>
      <c r="AP760" s="6" t="s">
        <v>1707</v>
      </c>
      <c r="AR760" s="6">
        <v>23.815999999999999</v>
      </c>
      <c r="AS760" s="6">
        <v>3.7450000000000001</v>
      </c>
      <c r="AT760"/>
      <c r="AU760"/>
      <c r="AV760"/>
      <c r="AW760"/>
      <c r="AX760"/>
    </row>
    <row r="761" spans="1:50">
      <c r="A761" t="s">
        <v>668</v>
      </c>
      <c r="B761" t="s">
        <v>37</v>
      </c>
      <c r="C761" t="s">
        <v>16</v>
      </c>
      <c r="D761" t="s">
        <v>381</v>
      </c>
      <c r="E761"/>
      <c r="F761" t="s">
        <v>1700</v>
      </c>
      <c r="G761"/>
      <c r="H761" s="38">
        <v>65.1666666666666</v>
      </c>
      <c r="I761" s="38">
        <v>27.3333333333333</v>
      </c>
      <c r="J761"/>
      <c r="K761" t="s">
        <v>1706</v>
      </c>
      <c r="L761" t="s">
        <v>1704</v>
      </c>
      <c r="M761">
        <v>18</v>
      </c>
      <c r="N761"/>
      <c r="O761"/>
      <c r="P761"/>
      <c r="Q761"/>
      <c r="R761"/>
      <c r="S761" s="6">
        <v>24</v>
      </c>
      <c r="T761" s="6">
        <v>0</v>
      </c>
      <c r="U761"/>
      <c r="V761">
        <v>6</v>
      </c>
      <c r="W761">
        <v>0</v>
      </c>
      <c r="X761">
        <v>0</v>
      </c>
      <c r="AH761" t="s">
        <v>411</v>
      </c>
      <c r="AK761" s="6">
        <v>6.4530000000000003</v>
      </c>
      <c r="AL761" s="6">
        <v>40.972000000000001</v>
      </c>
      <c r="AM761" s="23" t="s">
        <v>1702</v>
      </c>
      <c r="AP761" s="6" t="s">
        <v>1707</v>
      </c>
      <c r="AR761" s="6">
        <v>40.972000000000001</v>
      </c>
      <c r="AS761" s="6">
        <v>6.4530000000000003</v>
      </c>
      <c r="AT761"/>
      <c r="AU761"/>
      <c r="AV761"/>
      <c r="AW761"/>
      <c r="AX761"/>
    </row>
    <row r="762" spans="1:50">
      <c r="A762" t="s">
        <v>668</v>
      </c>
      <c r="B762" t="s">
        <v>37</v>
      </c>
      <c r="C762" t="s">
        <v>16</v>
      </c>
      <c r="D762" t="s">
        <v>381</v>
      </c>
      <c r="E762"/>
      <c r="F762" t="s">
        <v>1700</v>
      </c>
      <c r="G762"/>
      <c r="H762" s="38">
        <v>65.1666666666666</v>
      </c>
      <c r="I762" s="38">
        <v>27.3333333333333</v>
      </c>
      <c r="J762"/>
      <c r="K762" t="s">
        <v>1706</v>
      </c>
      <c r="L762" t="s">
        <v>1704</v>
      </c>
      <c r="M762">
        <v>18</v>
      </c>
      <c r="N762"/>
      <c r="O762"/>
      <c r="P762"/>
      <c r="Q762"/>
      <c r="R762"/>
      <c r="S762" s="6">
        <v>24</v>
      </c>
      <c r="T762" s="6">
        <v>0</v>
      </c>
      <c r="U762"/>
      <c r="V762">
        <v>6</v>
      </c>
      <c r="W762">
        <v>0</v>
      </c>
      <c r="X762">
        <v>0</v>
      </c>
      <c r="AH762" t="s">
        <v>411</v>
      </c>
      <c r="AK762" s="6">
        <v>6.4530000000000003</v>
      </c>
      <c r="AL762" s="6">
        <v>44.834000000000003</v>
      </c>
      <c r="AM762" s="23" t="s">
        <v>1702</v>
      </c>
      <c r="AP762" s="6" t="s">
        <v>1707</v>
      </c>
      <c r="AR762" s="6">
        <v>44.834000000000003</v>
      </c>
      <c r="AS762" s="6">
        <v>6.4530000000000003</v>
      </c>
      <c r="AT762"/>
      <c r="AU762"/>
      <c r="AV762"/>
      <c r="AW762"/>
      <c r="AX762"/>
    </row>
    <row r="763" spans="1:50">
      <c r="A763" t="s">
        <v>668</v>
      </c>
      <c r="B763" t="s">
        <v>37</v>
      </c>
      <c r="C763" t="s">
        <v>16</v>
      </c>
      <c r="D763" t="s">
        <v>381</v>
      </c>
      <c r="E763"/>
      <c r="F763" t="s">
        <v>1700</v>
      </c>
      <c r="G763"/>
      <c r="H763" s="38">
        <v>65.1666666666666</v>
      </c>
      <c r="I763" s="38">
        <v>27.3333333333333</v>
      </c>
      <c r="J763"/>
      <c r="K763" t="s">
        <v>1706</v>
      </c>
      <c r="L763" t="s">
        <v>1705</v>
      </c>
      <c r="M763">
        <v>18</v>
      </c>
      <c r="N763"/>
      <c r="O763"/>
      <c r="P763"/>
      <c r="Q763"/>
      <c r="R763"/>
      <c r="S763" s="6">
        <v>24</v>
      </c>
      <c r="T763" s="6">
        <v>0</v>
      </c>
      <c r="U763"/>
      <c r="V763">
        <v>6</v>
      </c>
      <c r="W763">
        <v>0</v>
      </c>
      <c r="X763">
        <v>0</v>
      </c>
      <c r="AH763" t="s">
        <v>411</v>
      </c>
      <c r="AK763" s="6">
        <v>0.28399999999999997</v>
      </c>
      <c r="AL763" s="6">
        <v>1.4E-2</v>
      </c>
      <c r="AM763" s="23" t="s">
        <v>1702</v>
      </c>
      <c r="AP763" s="6" t="s">
        <v>1707</v>
      </c>
      <c r="AR763" s="6">
        <v>1.4E-2</v>
      </c>
      <c r="AS763" s="6">
        <v>0.28399999999999997</v>
      </c>
      <c r="AT763"/>
      <c r="AU763"/>
      <c r="AV763"/>
      <c r="AW763"/>
      <c r="AX763"/>
    </row>
    <row r="764" spans="1:50">
      <c r="A764" t="s">
        <v>668</v>
      </c>
      <c r="B764" t="s">
        <v>37</v>
      </c>
      <c r="C764" t="s">
        <v>16</v>
      </c>
      <c r="D764" t="s">
        <v>381</v>
      </c>
      <c r="E764"/>
      <c r="F764" t="s">
        <v>1700</v>
      </c>
      <c r="G764"/>
      <c r="H764" s="38">
        <v>65.1666666666666</v>
      </c>
      <c r="I764" s="38">
        <v>27.3333333333333</v>
      </c>
      <c r="J764"/>
      <c r="K764" t="s">
        <v>1706</v>
      </c>
      <c r="L764" t="s">
        <v>1705</v>
      </c>
      <c r="M764">
        <v>18</v>
      </c>
      <c r="N764"/>
      <c r="O764"/>
      <c r="P764"/>
      <c r="Q764"/>
      <c r="R764"/>
      <c r="S764" s="6">
        <v>24</v>
      </c>
      <c r="T764" s="6">
        <v>0</v>
      </c>
      <c r="U764"/>
      <c r="V764">
        <v>6</v>
      </c>
      <c r="W764">
        <v>0</v>
      </c>
      <c r="X764">
        <v>0</v>
      </c>
      <c r="AH764" t="s">
        <v>411</v>
      </c>
      <c r="AK764" s="6">
        <v>3.7450000000000001</v>
      </c>
      <c r="AL764" s="6">
        <v>41.034999999999997</v>
      </c>
      <c r="AM764" s="23" t="s">
        <v>1702</v>
      </c>
      <c r="AP764" s="6" t="s">
        <v>1707</v>
      </c>
      <c r="AR764" s="6">
        <v>41.034999999999997</v>
      </c>
      <c r="AS764" s="6">
        <v>3.7450000000000001</v>
      </c>
      <c r="AT764"/>
      <c r="AU764"/>
      <c r="AV764"/>
      <c r="AW764"/>
      <c r="AX764"/>
    </row>
    <row r="765" spans="1:50">
      <c r="A765" t="s">
        <v>668</v>
      </c>
      <c r="B765" t="s">
        <v>37</v>
      </c>
      <c r="C765" t="s">
        <v>16</v>
      </c>
      <c r="D765" t="s">
        <v>381</v>
      </c>
      <c r="E765"/>
      <c r="F765" t="s">
        <v>1700</v>
      </c>
      <c r="G765"/>
      <c r="H765" s="38">
        <v>65.1666666666666</v>
      </c>
      <c r="I765" s="38">
        <v>27.3333333333333</v>
      </c>
      <c r="J765"/>
      <c r="K765" t="s">
        <v>1706</v>
      </c>
      <c r="L765" t="s">
        <v>1705</v>
      </c>
      <c r="M765">
        <v>18</v>
      </c>
      <c r="N765"/>
      <c r="O765"/>
      <c r="P765"/>
      <c r="Q765"/>
      <c r="R765"/>
      <c r="S765" s="6">
        <v>24</v>
      </c>
      <c r="T765" s="6">
        <v>0</v>
      </c>
      <c r="U765"/>
      <c r="V765">
        <v>6</v>
      </c>
      <c r="W765">
        <v>0</v>
      </c>
      <c r="X765">
        <v>0</v>
      </c>
      <c r="AH765" t="s">
        <v>411</v>
      </c>
      <c r="AK765" s="6">
        <v>3.5939999999999999</v>
      </c>
      <c r="AL765" s="6">
        <v>44.834000000000003</v>
      </c>
      <c r="AM765" s="23" t="s">
        <v>1702</v>
      </c>
      <c r="AP765" s="6" t="s">
        <v>1707</v>
      </c>
      <c r="AR765" s="6">
        <v>44.834000000000003</v>
      </c>
      <c r="AS765" s="6">
        <v>3.5939999999999999</v>
      </c>
      <c r="AT765"/>
      <c r="AU765"/>
      <c r="AV765"/>
      <c r="AW765"/>
      <c r="AX765"/>
    </row>
    <row r="766" spans="1:50">
      <c r="A766" t="s">
        <v>668</v>
      </c>
      <c r="B766" t="s">
        <v>37</v>
      </c>
      <c r="C766" t="s">
        <v>16</v>
      </c>
      <c r="D766" t="s">
        <v>381</v>
      </c>
      <c r="E766"/>
      <c r="F766" t="s">
        <v>1700</v>
      </c>
      <c r="G766"/>
      <c r="H766" s="38">
        <v>65.1666666666666</v>
      </c>
      <c r="I766" s="38">
        <v>27.3333333333333</v>
      </c>
      <c r="J766"/>
      <c r="K766" t="s">
        <v>1706</v>
      </c>
      <c r="L766" t="s">
        <v>1704</v>
      </c>
      <c r="M766">
        <v>18</v>
      </c>
      <c r="N766"/>
      <c r="O766"/>
      <c r="P766"/>
      <c r="Q766"/>
      <c r="R766"/>
      <c r="S766" s="6">
        <v>24</v>
      </c>
      <c r="T766" s="6">
        <v>0</v>
      </c>
      <c r="U766"/>
      <c r="V766">
        <v>6</v>
      </c>
      <c r="W766">
        <v>0</v>
      </c>
      <c r="X766">
        <v>14</v>
      </c>
      <c r="AH766" t="s">
        <v>411</v>
      </c>
      <c r="AK766" s="6">
        <v>0.28399999999999997</v>
      </c>
      <c r="AL766" s="6">
        <v>1.4E-2</v>
      </c>
      <c r="AM766" s="23" t="s">
        <v>1702</v>
      </c>
      <c r="AP766" s="6" t="s">
        <v>1707</v>
      </c>
      <c r="AR766" s="6">
        <v>1.4E-2</v>
      </c>
      <c r="AS766" s="6">
        <v>0.28399999999999997</v>
      </c>
      <c r="AT766"/>
      <c r="AU766"/>
      <c r="AV766"/>
      <c r="AW766"/>
      <c r="AX766"/>
    </row>
    <row r="767" spans="1:50">
      <c r="A767" t="s">
        <v>668</v>
      </c>
      <c r="B767" t="s">
        <v>37</v>
      </c>
      <c r="C767" t="s">
        <v>16</v>
      </c>
      <c r="D767" t="s">
        <v>381</v>
      </c>
      <c r="E767"/>
      <c r="F767" t="s">
        <v>1700</v>
      </c>
      <c r="G767"/>
      <c r="H767" s="38">
        <v>65.1666666666666</v>
      </c>
      <c r="I767" s="38">
        <v>27.3333333333333</v>
      </c>
      <c r="J767"/>
      <c r="K767" t="s">
        <v>1706</v>
      </c>
      <c r="L767" t="s">
        <v>1704</v>
      </c>
      <c r="M767">
        <v>18</v>
      </c>
      <c r="N767"/>
      <c r="O767"/>
      <c r="P767"/>
      <c r="Q767"/>
      <c r="R767"/>
      <c r="S767" s="6">
        <v>24</v>
      </c>
      <c r="T767" s="6">
        <v>0</v>
      </c>
      <c r="U767"/>
      <c r="V767">
        <v>6</v>
      </c>
      <c r="W767">
        <v>0</v>
      </c>
      <c r="X767">
        <v>14</v>
      </c>
      <c r="AH767" t="s">
        <v>411</v>
      </c>
      <c r="AK767" s="6">
        <v>3.444</v>
      </c>
      <c r="AL767" s="6">
        <v>23.88</v>
      </c>
      <c r="AM767" s="23" t="s">
        <v>1702</v>
      </c>
      <c r="AP767" s="6" t="s">
        <v>1707</v>
      </c>
      <c r="AR767" s="6">
        <v>23.88</v>
      </c>
      <c r="AS767" s="6">
        <v>3.444</v>
      </c>
      <c r="AT767"/>
      <c r="AU767"/>
      <c r="AV767"/>
      <c r="AW767"/>
      <c r="AX767"/>
    </row>
    <row r="768" spans="1:50">
      <c r="A768" t="s">
        <v>668</v>
      </c>
      <c r="B768" t="s">
        <v>37</v>
      </c>
      <c r="C768" t="s">
        <v>16</v>
      </c>
      <c r="D768" t="s">
        <v>381</v>
      </c>
      <c r="E768"/>
      <c r="F768" t="s">
        <v>1700</v>
      </c>
      <c r="G768"/>
      <c r="H768" s="38">
        <v>65.1666666666666</v>
      </c>
      <c r="I768" s="38">
        <v>27.3333333333333</v>
      </c>
      <c r="J768"/>
      <c r="K768" t="s">
        <v>1706</v>
      </c>
      <c r="L768" t="s">
        <v>1704</v>
      </c>
      <c r="M768">
        <v>18</v>
      </c>
      <c r="N768"/>
      <c r="O768"/>
      <c r="P768"/>
      <c r="Q768"/>
      <c r="R768"/>
      <c r="S768" s="6">
        <v>24</v>
      </c>
      <c r="T768" s="6">
        <v>0</v>
      </c>
      <c r="U768"/>
      <c r="V768">
        <v>6</v>
      </c>
      <c r="W768">
        <v>0</v>
      </c>
      <c r="X768">
        <v>14</v>
      </c>
      <c r="AH768" t="s">
        <v>411</v>
      </c>
      <c r="AK768" s="6">
        <v>25.864999999999998</v>
      </c>
      <c r="AL768" s="6">
        <v>28.058</v>
      </c>
      <c r="AM768" s="23" t="s">
        <v>1702</v>
      </c>
      <c r="AP768" s="6" t="s">
        <v>1707</v>
      </c>
      <c r="AR768" s="6">
        <v>28.058</v>
      </c>
      <c r="AS768" s="6">
        <v>25.864999999999998</v>
      </c>
      <c r="AT768"/>
      <c r="AU768"/>
      <c r="AV768"/>
      <c r="AW768"/>
      <c r="AX768"/>
    </row>
    <row r="769" spans="1:50">
      <c r="A769" t="s">
        <v>668</v>
      </c>
      <c r="B769" t="s">
        <v>37</v>
      </c>
      <c r="C769" t="s">
        <v>16</v>
      </c>
      <c r="D769" t="s">
        <v>381</v>
      </c>
      <c r="E769"/>
      <c r="F769" t="s">
        <v>1700</v>
      </c>
      <c r="G769"/>
      <c r="H769" s="38">
        <v>65.1666666666666</v>
      </c>
      <c r="I769" s="38">
        <v>27.3333333333333</v>
      </c>
      <c r="J769"/>
      <c r="K769" t="s">
        <v>1706</v>
      </c>
      <c r="L769" t="s">
        <v>1704</v>
      </c>
      <c r="M769">
        <v>18</v>
      </c>
      <c r="N769"/>
      <c r="O769"/>
      <c r="P769"/>
      <c r="Q769"/>
      <c r="R769"/>
      <c r="S769" s="6">
        <v>24</v>
      </c>
      <c r="T769" s="6">
        <v>0</v>
      </c>
      <c r="U769"/>
      <c r="V769">
        <v>6</v>
      </c>
      <c r="W769">
        <v>0</v>
      </c>
      <c r="X769">
        <v>14</v>
      </c>
      <c r="AH769" t="s">
        <v>411</v>
      </c>
      <c r="AK769" s="6">
        <v>32.636000000000003</v>
      </c>
      <c r="AL769" s="6">
        <v>31.919</v>
      </c>
      <c r="AM769" s="23" t="s">
        <v>1702</v>
      </c>
      <c r="AP769" s="6" t="s">
        <v>1707</v>
      </c>
      <c r="AR769" s="6">
        <v>31.919</v>
      </c>
      <c r="AS769" s="6">
        <v>32.636000000000003</v>
      </c>
      <c r="AT769"/>
      <c r="AU769"/>
      <c r="AV769"/>
      <c r="AW769"/>
      <c r="AX769"/>
    </row>
    <row r="770" spans="1:50">
      <c r="A770" t="s">
        <v>668</v>
      </c>
      <c r="B770" t="s">
        <v>37</v>
      </c>
      <c r="C770" t="s">
        <v>16</v>
      </c>
      <c r="D770" t="s">
        <v>381</v>
      </c>
      <c r="E770"/>
      <c r="F770" t="s">
        <v>1700</v>
      </c>
      <c r="G770"/>
      <c r="H770" s="38">
        <v>65.1666666666666</v>
      </c>
      <c r="I770" s="38">
        <v>27.3333333333333</v>
      </c>
      <c r="J770"/>
      <c r="K770" t="s">
        <v>1706</v>
      </c>
      <c r="L770" t="s">
        <v>1704</v>
      </c>
      <c r="M770">
        <v>18</v>
      </c>
      <c r="N770"/>
      <c r="O770"/>
      <c r="P770"/>
      <c r="Q770"/>
      <c r="R770"/>
      <c r="S770" s="6">
        <v>24</v>
      </c>
      <c r="T770" s="6">
        <v>0</v>
      </c>
      <c r="U770"/>
      <c r="V770">
        <v>6</v>
      </c>
      <c r="W770">
        <v>0</v>
      </c>
      <c r="X770">
        <v>14</v>
      </c>
      <c r="AH770" t="s">
        <v>411</v>
      </c>
      <c r="AK770" s="6">
        <v>35.947000000000003</v>
      </c>
      <c r="AL770" s="6">
        <v>37.933</v>
      </c>
      <c r="AM770" s="23" t="s">
        <v>1702</v>
      </c>
      <c r="AP770" s="6" t="s">
        <v>1707</v>
      </c>
      <c r="AR770" s="6">
        <v>37.933</v>
      </c>
      <c r="AS770" s="6">
        <v>35.947000000000003</v>
      </c>
      <c r="AT770"/>
      <c r="AU770"/>
      <c r="AV770"/>
      <c r="AW770"/>
      <c r="AX770"/>
    </row>
    <row r="771" spans="1:50">
      <c r="A771" t="s">
        <v>668</v>
      </c>
      <c r="B771" t="s">
        <v>37</v>
      </c>
      <c r="C771" t="s">
        <v>16</v>
      </c>
      <c r="D771" t="s">
        <v>381</v>
      </c>
      <c r="E771"/>
      <c r="F771" t="s">
        <v>1700</v>
      </c>
      <c r="G771"/>
      <c r="H771" s="38">
        <v>65.1666666666666</v>
      </c>
      <c r="I771" s="38">
        <v>27.3333333333333</v>
      </c>
      <c r="J771"/>
      <c r="K771" t="s">
        <v>1706</v>
      </c>
      <c r="L771" t="s">
        <v>1704</v>
      </c>
      <c r="M771">
        <v>18</v>
      </c>
      <c r="N771"/>
      <c r="O771"/>
      <c r="P771"/>
      <c r="Q771"/>
      <c r="R771"/>
      <c r="S771" s="6">
        <v>24</v>
      </c>
      <c r="T771" s="6">
        <v>0</v>
      </c>
      <c r="U771"/>
      <c r="V771">
        <v>6</v>
      </c>
      <c r="W771">
        <v>0</v>
      </c>
      <c r="X771">
        <v>14</v>
      </c>
      <c r="AH771" t="s">
        <v>411</v>
      </c>
      <c r="AK771" s="6">
        <v>38.956000000000003</v>
      </c>
      <c r="AL771" s="6">
        <v>41.098999999999997</v>
      </c>
      <c r="AM771" s="23" t="s">
        <v>1702</v>
      </c>
      <c r="AP771" s="6" t="s">
        <v>1707</v>
      </c>
      <c r="AR771" s="6">
        <v>41.098999999999997</v>
      </c>
      <c r="AS771" s="6">
        <v>38.956000000000003</v>
      </c>
      <c r="AT771"/>
      <c r="AU771"/>
      <c r="AV771"/>
      <c r="AW771"/>
      <c r="AX771"/>
    </row>
    <row r="772" spans="1:50">
      <c r="A772" t="s">
        <v>668</v>
      </c>
      <c r="B772" t="s">
        <v>37</v>
      </c>
      <c r="C772" t="s">
        <v>16</v>
      </c>
      <c r="D772" t="s">
        <v>381</v>
      </c>
      <c r="E772"/>
      <c r="F772" t="s">
        <v>1700</v>
      </c>
      <c r="G772"/>
      <c r="H772" s="38">
        <v>65.1666666666666</v>
      </c>
      <c r="I772" s="38">
        <v>27.3333333333333</v>
      </c>
      <c r="J772"/>
      <c r="K772" t="s">
        <v>1706</v>
      </c>
      <c r="L772" t="s">
        <v>1704</v>
      </c>
      <c r="M772">
        <v>18</v>
      </c>
      <c r="N772"/>
      <c r="O772"/>
      <c r="P772"/>
      <c r="Q772"/>
      <c r="R772"/>
      <c r="S772" s="6">
        <v>24</v>
      </c>
      <c r="T772" s="6">
        <v>0</v>
      </c>
      <c r="U772"/>
      <c r="V772">
        <v>6</v>
      </c>
      <c r="W772">
        <v>0</v>
      </c>
      <c r="X772">
        <v>14</v>
      </c>
      <c r="AH772" t="s">
        <v>411</v>
      </c>
      <c r="AK772" s="6">
        <v>38.956000000000003</v>
      </c>
      <c r="AL772" s="6">
        <v>44.834000000000003</v>
      </c>
      <c r="AM772" s="23" t="s">
        <v>1702</v>
      </c>
      <c r="AP772" s="6" t="s">
        <v>1707</v>
      </c>
      <c r="AR772" s="6">
        <v>44.834000000000003</v>
      </c>
      <c r="AS772" s="6">
        <v>38.956000000000003</v>
      </c>
      <c r="AT772"/>
      <c r="AU772"/>
      <c r="AV772"/>
      <c r="AW772"/>
      <c r="AX772"/>
    </row>
    <row r="773" spans="1:50">
      <c r="A773" t="s">
        <v>668</v>
      </c>
      <c r="B773" t="s">
        <v>37</v>
      </c>
      <c r="C773" t="s">
        <v>16</v>
      </c>
      <c r="D773" t="s">
        <v>381</v>
      </c>
      <c r="E773"/>
      <c r="F773" t="s">
        <v>1700</v>
      </c>
      <c r="G773"/>
      <c r="H773" s="38">
        <v>65.1666666666666</v>
      </c>
      <c r="I773" s="38">
        <v>27.3333333333333</v>
      </c>
      <c r="J773"/>
      <c r="K773" t="s">
        <v>1706</v>
      </c>
      <c r="L773" t="s">
        <v>1705</v>
      </c>
      <c r="M773">
        <v>18</v>
      </c>
      <c r="N773"/>
      <c r="O773"/>
      <c r="P773"/>
      <c r="Q773"/>
      <c r="R773"/>
      <c r="S773" s="6">
        <v>24</v>
      </c>
      <c r="T773" s="6">
        <v>0</v>
      </c>
      <c r="U773"/>
      <c r="V773">
        <v>6</v>
      </c>
      <c r="W773">
        <v>0</v>
      </c>
      <c r="X773">
        <v>14</v>
      </c>
      <c r="AH773" t="s">
        <v>411</v>
      </c>
      <c r="AK773" s="6">
        <v>0.13300000000000001</v>
      </c>
      <c r="AL773" s="6">
        <v>0</v>
      </c>
      <c r="AM773" s="23" t="s">
        <v>1702</v>
      </c>
      <c r="AP773" s="6" t="s">
        <v>1707</v>
      </c>
      <c r="AR773" s="6">
        <v>0</v>
      </c>
      <c r="AS773" s="6">
        <v>0.13300000000000001</v>
      </c>
      <c r="AT773"/>
      <c r="AU773"/>
      <c r="AV773"/>
      <c r="AW773"/>
      <c r="AX773"/>
    </row>
    <row r="774" spans="1:50">
      <c r="A774" t="s">
        <v>668</v>
      </c>
      <c r="B774" t="s">
        <v>37</v>
      </c>
      <c r="C774" t="s">
        <v>16</v>
      </c>
      <c r="D774" t="s">
        <v>381</v>
      </c>
      <c r="E774"/>
      <c r="F774" t="s">
        <v>1700</v>
      </c>
      <c r="G774"/>
      <c r="H774" s="38">
        <v>65.1666666666666</v>
      </c>
      <c r="I774" s="38">
        <v>27.3333333333333</v>
      </c>
      <c r="J774"/>
      <c r="K774" t="s">
        <v>1706</v>
      </c>
      <c r="L774" t="s">
        <v>1705</v>
      </c>
      <c r="M774">
        <v>18</v>
      </c>
      <c r="N774"/>
      <c r="O774"/>
      <c r="P774"/>
      <c r="Q774"/>
      <c r="R774"/>
      <c r="S774" s="6">
        <v>24</v>
      </c>
      <c r="T774" s="6">
        <v>0</v>
      </c>
      <c r="U774"/>
      <c r="V774">
        <v>6</v>
      </c>
      <c r="W774">
        <v>0</v>
      </c>
      <c r="X774">
        <v>14</v>
      </c>
      <c r="AH774" t="s">
        <v>411</v>
      </c>
      <c r="AK774" s="6">
        <v>4.9489999999999998</v>
      </c>
      <c r="AL774" s="6">
        <v>20.904</v>
      </c>
      <c r="AM774" s="23" t="s">
        <v>1702</v>
      </c>
      <c r="AP774" s="6" t="s">
        <v>1707</v>
      </c>
      <c r="AR774" s="6">
        <v>20.904</v>
      </c>
      <c r="AS774" s="6">
        <v>4.9489999999999998</v>
      </c>
      <c r="AT774"/>
      <c r="AU774"/>
      <c r="AV774"/>
      <c r="AW774"/>
      <c r="AX774"/>
    </row>
    <row r="775" spans="1:50">
      <c r="A775" t="s">
        <v>668</v>
      </c>
      <c r="B775" t="s">
        <v>37</v>
      </c>
      <c r="C775" t="s">
        <v>16</v>
      </c>
      <c r="D775" t="s">
        <v>381</v>
      </c>
      <c r="E775"/>
      <c r="F775" t="s">
        <v>1700</v>
      </c>
      <c r="G775"/>
      <c r="H775" s="38">
        <v>65.1666666666666</v>
      </c>
      <c r="I775" s="38">
        <v>27.3333333333333</v>
      </c>
      <c r="J775"/>
      <c r="K775" t="s">
        <v>1706</v>
      </c>
      <c r="L775" t="s">
        <v>1705</v>
      </c>
      <c r="M775">
        <v>18</v>
      </c>
      <c r="N775"/>
      <c r="O775"/>
      <c r="P775"/>
      <c r="Q775"/>
      <c r="R775"/>
      <c r="S775" s="6">
        <v>24</v>
      </c>
      <c r="T775" s="6">
        <v>0</v>
      </c>
      <c r="U775"/>
      <c r="V775">
        <v>6</v>
      </c>
      <c r="W775">
        <v>0</v>
      </c>
      <c r="X775">
        <v>14</v>
      </c>
      <c r="AH775" t="s">
        <v>411</v>
      </c>
      <c r="AK775" s="6">
        <v>9.3119999999999994</v>
      </c>
      <c r="AL775" s="6">
        <v>23.815999999999999</v>
      </c>
      <c r="AM775" s="23" t="s">
        <v>1702</v>
      </c>
      <c r="AP775" s="6" t="s">
        <v>1707</v>
      </c>
      <c r="AR775" s="6">
        <v>23.815999999999999</v>
      </c>
      <c r="AS775" s="6">
        <v>9.3119999999999994</v>
      </c>
      <c r="AT775"/>
      <c r="AU775"/>
      <c r="AV775"/>
      <c r="AW775"/>
      <c r="AX775"/>
    </row>
    <row r="776" spans="1:50">
      <c r="A776" t="s">
        <v>668</v>
      </c>
      <c r="B776" t="s">
        <v>37</v>
      </c>
      <c r="C776" t="s">
        <v>16</v>
      </c>
      <c r="D776" t="s">
        <v>381</v>
      </c>
      <c r="E776"/>
      <c r="F776" t="s">
        <v>1700</v>
      </c>
      <c r="G776"/>
      <c r="H776" s="38">
        <v>65.1666666666666</v>
      </c>
      <c r="I776" s="38">
        <v>27.3333333333333</v>
      </c>
      <c r="J776"/>
      <c r="K776" t="s">
        <v>1706</v>
      </c>
      <c r="L776" t="s">
        <v>1705</v>
      </c>
      <c r="M776">
        <v>18</v>
      </c>
      <c r="N776"/>
      <c r="O776"/>
      <c r="P776"/>
      <c r="Q776"/>
      <c r="R776"/>
      <c r="S776" s="6">
        <v>24</v>
      </c>
      <c r="T776" s="6">
        <v>0</v>
      </c>
      <c r="U776"/>
      <c r="V776">
        <v>6</v>
      </c>
      <c r="W776">
        <v>0</v>
      </c>
      <c r="X776">
        <v>14</v>
      </c>
      <c r="AH776" t="s">
        <v>411</v>
      </c>
      <c r="AK776" s="6">
        <v>15.782999999999999</v>
      </c>
      <c r="AL776" s="6">
        <v>27.931000000000001</v>
      </c>
      <c r="AM776" s="23" t="s">
        <v>1702</v>
      </c>
      <c r="AP776" s="6" t="s">
        <v>1707</v>
      </c>
      <c r="AR776" s="6">
        <v>27.931000000000001</v>
      </c>
      <c r="AS776" s="6">
        <v>15.782999999999999</v>
      </c>
      <c r="AT776"/>
      <c r="AU776"/>
      <c r="AV776"/>
      <c r="AW776"/>
      <c r="AX776"/>
    </row>
    <row r="777" spans="1:50">
      <c r="A777" t="s">
        <v>668</v>
      </c>
      <c r="B777" t="s">
        <v>37</v>
      </c>
      <c r="C777" t="s">
        <v>16</v>
      </c>
      <c r="D777" t="s">
        <v>381</v>
      </c>
      <c r="E777"/>
      <c r="F777" t="s">
        <v>1700</v>
      </c>
      <c r="G777"/>
      <c r="H777" s="38">
        <v>65.1666666666666</v>
      </c>
      <c r="I777" s="38">
        <v>27.3333333333333</v>
      </c>
      <c r="J777"/>
      <c r="K777" t="s">
        <v>1706</v>
      </c>
      <c r="L777" t="s">
        <v>1705</v>
      </c>
      <c r="M777">
        <v>18</v>
      </c>
      <c r="N777"/>
      <c r="O777"/>
      <c r="P777"/>
      <c r="Q777"/>
      <c r="R777"/>
      <c r="S777" s="6">
        <v>24</v>
      </c>
      <c r="T777" s="6">
        <v>0</v>
      </c>
      <c r="U777"/>
      <c r="V777">
        <v>6</v>
      </c>
      <c r="W777">
        <v>0</v>
      </c>
      <c r="X777">
        <v>14</v>
      </c>
      <c r="AH777" t="s">
        <v>411</v>
      </c>
      <c r="AK777" s="6">
        <v>24.21</v>
      </c>
      <c r="AL777" s="6">
        <v>31.919</v>
      </c>
      <c r="AM777" s="23" t="s">
        <v>1702</v>
      </c>
      <c r="AP777" s="6" t="s">
        <v>1707</v>
      </c>
      <c r="AR777" s="6">
        <v>31.919</v>
      </c>
      <c r="AS777" s="6">
        <v>24.21</v>
      </c>
      <c r="AT777"/>
      <c r="AU777"/>
      <c r="AV777"/>
      <c r="AW777"/>
      <c r="AX777"/>
    </row>
    <row r="778" spans="1:50">
      <c r="A778" t="s">
        <v>668</v>
      </c>
      <c r="B778" t="s">
        <v>37</v>
      </c>
      <c r="C778" t="s">
        <v>16</v>
      </c>
      <c r="D778" t="s">
        <v>381</v>
      </c>
      <c r="E778"/>
      <c r="F778" t="s">
        <v>1700</v>
      </c>
      <c r="G778"/>
      <c r="H778" s="38">
        <v>65.1666666666666</v>
      </c>
      <c r="I778" s="38">
        <v>27.3333333333333</v>
      </c>
      <c r="J778"/>
      <c r="K778" t="s">
        <v>1706</v>
      </c>
      <c r="L778" t="s">
        <v>1705</v>
      </c>
      <c r="M778">
        <v>18</v>
      </c>
      <c r="N778"/>
      <c r="O778"/>
      <c r="P778"/>
      <c r="Q778"/>
      <c r="R778"/>
      <c r="S778" s="6">
        <v>24</v>
      </c>
      <c r="T778" s="6">
        <v>0</v>
      </c>
      <c r="U778"/>
      <c r="V778">
        <v>6</v>
      </c>
      <c r="W778">
        <v>0</v>
      </c>
      <c r="X778">
        <v>14</v>
      </c>
      <c r="AH778" t="s">
        <v>411</v>
      </c>
      <c r="AK778" s="6">
        <v>30.228999999999999</v>
      </c>
      <c r="AL778" s="6">
        <v>37.933</v>
      </c>
      <c r="AM778" s="23" t="s">
        <v>1702</v>
      </c>
      <c r="AP778" s="6" t="s">
        <v>1707</v>
      </c>
      <c r="AR778" s="6">
        <v>37.933</v>
      </c>
      <c r="AS778" s="6">
        <v>30.228999999999999</v>
      </c>
      <c r="AT778"/>
      <c r="AU778"/>
      <c r="AV778"/>
      <c r="AW778"/>
      <c r="AX778"/>
    </row>
    <row r="779" spans="1:50">
      <c r="A779" t="s">
        <v>668</v>
      </c>
      <c r="B779" t="s">
        <v>37</v>
      </c>
      <c r="C779" t="s">
        <v>16</v>
      </c>
      <c r="D779" t="s">
        <v>381</v>
      </c>
      <c r="E779"/>
      <c r="F779" t="s">
        <v>1700</v>
      </c>
      <c r="G779"/>
      <c r="H779" s="38">
        <v>65.1666666666666</v>
      </c>
      <c r="I779" s="38">
        <v>27.3333333333333</v>
      </c>
      <c r="J779"/>
      <c r="K779" t="s">
        <v>1706</v>
      </c>
      <c r="L779" t="s">
        <v>1705</v>
      </c>
      <c r="M779">
        <v>18</v>
      </c>
      <c r="N779"/>
      <c r="O779"/>
      <c r="P779"/>
      <c r="Q779"/>
      <c r="R779"/>
      <c r="S779" s="6">
        <v>24</v>
      </c>
      <c r="T779" s="6">
        <v>0</v>
      </c>
      <c r="U779"/>
      <c r="V779">
        <v>6</v>
      </c>
      <c r="W779">
        <v>0</v>
      </c>
      <c r="X779">
        <v>14</v>
      </c>
      <c r="AH779" t="s">
        <v>411</v>
      </c>
      <c r="AK779" s="6">
        <v>38.805999999999997</v>
      </c>
      <c r="AL779" s="6">
        <v>41.034999999999997</v>
      </c>
      <c r="AM779" s="23" t="s">
        <v>1702</v>
      </c>
      <c r="AP779" s="6" t="s">
        <v>1707</v>
      </c>
      <c r="AR779" s="6">
        <v>41.034999999999997</v>
      </c>
      <c r="AS779" s="6">
        <v>38.805999999999997</v>
      </c>
      <c r="AT779"/>
      <c r="AU779"/>
      <c r="AV779"/>
      <c r="AW779"/>
      <c r="AX779"/>
    </row>
    <row r="780" spans="1:50">
      <c r="A780" t="s">
        <v>668</v>
      </c>
      <c r="B780" t="s">
        <v>37</v>
      </c>
      <c r="C780" t="s">
        <v>16</v>
      </c>
      <c r="D780" t="s">
        <v>381</v>
      </c>
      <c r="E780"/>
      <c r="F780" t="s">
        <v>1700</v>
      </c>
      <c r="G780"/>
      <c r="H780" s="38">
        <v>65.1666666666666</v>
      </c>
      <c r="I780" s="38">
        <v>27.3333333333333</v>
      </c>
      <c r="J780"/>
      <c r="K780" t="s">
        <v>1706</v>
      </c>
      <c r="L780" t="s">
        <v>1705</v>
      </c>
      <c r="M780">
        <v>18</v>
      </c>
      <c r="N780"/>
      <c r="O780"/>
      <c r="P780"/>
      <c r="Q780"/>
      <c r="R780"/>
      <c r="S780" s="6">
        <v>24</v>
      </c>
      <c r="T780" s="6">
        <v>0</v>
      </c>
      <c r="U780"/>
      <c r="V780">
        <v>6</v>
      </c>
      <c r="W780">
        <v>0</v>
      </c>
      <c r="X780">
        <v>14</v>
      </c>
      <c r="AH780" t="s">
        <v>411</v>
      </c>
      <c r="AK780" s="6">
        <v>38.956000000000003</v>
      </c>
      <c r="AL780" s="6">
        <v>44.834000000000003</v>
      </c>
      <c r="AM780" s="23" t="s">
        <v>1702</v>
      </c>
      <c r="AP780" s="6" t="s">
        <v>1707</v>
      </c>
      <c r="AR780" s="6">
        <v>44.834000000000003</v>
      </c>
      <c r="AS780" s="6">
        <v>38.956000000000003</v>
      </c>
      <c r="AT780"/>
      <c r="AU780"/>
      <c r="AV780"/>
      <c r="AW780"/>
      <c r="AX780"/>
    </row>
    <row r="781" spans="1:50">
      <c r="A781" t="s">
        <v>668</v>
      </c>
      <c r="B781" t="s">
        <v>37</v>
      </c>
      <c r="C781" t="s">
        <v>16</v>
      </c>
      <c r="D781" t="s">
        <v>381</v>
      </c>
      <c r="E781"/>
      <c r="F781" t="s">
        <v>1700</v>
      </c>
      <c r="G781"/>
      <c r="H781" s="38">
        <v>65.1666666666666</v>
      </c>
      <c r="I781" s="38">
        <v>27.3333333333333</v>
      </c>
      <c r="J781"/>
      <c r="K781" t="s">
        <v>1706</v>
      </c>
      <c r="L781" t="s">
        <v>1704</v>
      </c>
      <c r="M781">
        <v>18</v>
      </c>
      <c r="N781"/>
      <c r="O781"/>
      <c r="P781"/>
      <c r="Q781"/>
      <c r="R781"/>
      <c r="S781" s="6">
        <v>24</v>
      </c>
      <c r="T781" s="6">
        <v>0</v>
      </c>
      <c r="U781"/>
      <c r="V781">
        <v>6</v>
      </c>
      <c r="W781">
        <v>0</v>
      </c>
      <c r="X781">
        <v>56</v>
      </c>
      <c r="AH781" t="s">
        <v>411</v>
      </c>
      <c r="AK781" s="6">
        <v>0.28399999999999997</v>
      </c>
      <c r="AL781" s="6">
        <v>-0.05</v>
      </c>
      <c r="AM781" s="23" t="s">
        <v>1702</v>
      </c>
      <c r="AP781" s="6" t="s">
        <v>1707</v>
      </c>
      <c r="AR781" s="6">
        <v>-0.05</v>
      </c>
      <c r="AS781" s="6">
        <v>0.28399999999999997</v>
      </c>
      <c r="AT781"/>
      <c r="AU781"/>
      <c r="AV781"/>
      <c r="AW781"/>
      <c r="AX781"/>
    </row>
    <row r="782" spans="1:50">
      <c r="A782" t="s">
        <v>668</v>
      </c>
      <c r="B782" t="s">
        <v>37</v>
      </c>
      <c r="C782" t="s">
        <v>16</v>
      </c>
      <c r="D782" t="s">
        <v>381</v>
      </c>
      <c r="E782"/>
      <c r="F782" t="s">
        <v>1700</v>
      </c>
      <c r="G782"/>
      <c r="H782" s="38">
        <v>65.1666666666666</v>
      </c>
      <c r="I782" s="38">
        <v>27.3333333333333</v>
      </c>
      <c r="J782"/>
      <c r="K782" t="s">
        <v>1706</v>
      </c>
      <c r="L782" t="s">
        <v>1704</v>
      </c>
      <c r="M782">
        <v>18</v>
      </c>
      <c r="N782"/>
      <c r="O782"/>
      <c r="P782"/>
      <c r="Q782"/>
      <c r="R782"/>
      <c r="S782" s="6">
        <v>24</v>
      </c>
      <c r="T782" s="6">
        <v>0</v>
      </c>
      <c r="U782"/>
      <c r="V782">
        <v>6</v>
      </c>
      <c r="W782">
        <v>0</v>
      </c>
      <c r="X782">
        <v>56</v>
      </c>
      <c r="AH782" t="s">
        <v>411</v>
      </c>
      <c r="AK782" s="6">
        <v>0.434</v>
      </c>
      <c r="AL782" s="6">
        <v>11.978</v>
      </c>
      <c r="AM782" s="23" t="s">
        <v>1702</v>
      </c>
      <c r="AP782" s="6" t="s">
        <v>1707</v>
      </c>
      <c r="AR782" s="6">
        <v>11.978</v>
      </c>
      <c r="AS782" s="6">
        <v>0.434</v>
      </c>
      <c r="AT782"/>
      <c r="AU782"/>
      <c r="AV782"/>
      <c r="AW782"/>
      <c r="AX782"/>
    </row>
    <row r="783" spans="1:50">
      <c r="A783" t="s">
        <v>668</v>
      </c>
      <c r="B783" t="s">
        <v>37</v>
      </c>
      <c r="C783" t="s">
        <v>16</v>
      </c>
      <c r="D783" t="s">
        <v>381</v>
      </c>
      <c r="E783"/>
      <c r="F783" t="s">
        <v>1700</v>
      </c>
      <c r="G783"/>
      <c r="H783" s="38">
        <v>65.1666666666666</v>
      </c>
      <c r="I783" s="38">
        <v>27.3333333333333</v>
      </c>
      <c r="J783"/>
      <c r="K783" t="s">
        <v>1706</v>
      </c>
      <c r="L783" t="s">
        <v>1704</v>
      </c>
      <c r="M783">
        <v>18</v>
      </c>
      <c r="N783"/>
      <c r="O783"/>
      <c r="P783"/>
      <c r="Q783"/>
      <c r="R783"/>
      <c r="S783" s="6">
        <v>24</v>
      </c>
      <c r="T783" s="6">
        <v>0</v>
      </c>
      <c r="U783"/>
      <c r="V783">
        <v>6</v>
      </c>
      <c r="W783">
        <v>0</v>
      </c>
      <c r="X783">
        <v>56</v>
      </c>
      <c r="AH783" t="s">
        <v>411</v>
      </c>
      <c r="AK783" s="6">
        <v>19.846</v>
      </c>
      <c r="AL783" s="6">
        <v>15.776</v>
      </c>
      <c r="AM783" s="23" t="s">
        <v>1702</v>
      </c>
      <c r="AP783" s="6" t="s">
        <v>1707</v>
      </c>
      <c r="AR783" s="6">
        <v>15.776</v>
      </c>
      <c r="AS783" s="6">
        <v>19.846</v>
      </c>
      <c r="AT783"/>
      <c r="AU783"/>
      <c r="AV783"/>
      <c r="AW783"/>
      <c r="AX783"/>
    </row>
    <row r="784" spans="1:50">
      <c r="A784" t="s">
        <v>668</v>
      </c>
      <c r="B784" t="s">
        <v>37</v>
      </c>
      <c r="C784" t="s">
        <v>16</v>
      </c>
      <c r="D784" t="s">
        <v>381</v>
      </c>
      <c r="E784"/>
      <c r="F784" t="s">
        <v>1700</v>
      </c>
      <c r="G784"/>
      <c r="H784" s="38">
        <v>65.1666666666666</v>
      </c>
      <c r="I784" s="38">
        <v>27.3333333333333</v>
      </c>
      <c r="J784"/>
      <c r="K784" t="s">
        <v>1706</v>
      </c>
      <c r="L784" t="s">
        <v>1704</v>
      </c>
      <c r="M784">
        <v>18</v>
      </c>
      <c r="N784"/>
      <c r="O784"/>
      <c r="P784"/>
      <c r="Q784"/>
      <c r="R784"/>
      <c r="S784" s="6">
        <v>24</v>
      </c>
      <c r="T784" s="6">
        <v>0</v>
      </c>
      <c r="U784"/>
      <c r="V784">
        <v>6</v>
      </c>
      <c r="W784">
        <v>0</v>
      </c>
      <c r="X784">
        <v>56</v>
      </c>
      <c r="AH784" t="s">
        <v>411</v>
      </c>
      <c r="AK784" s="6">
        <v>32.185000000000002</v>
      </c>
      <c r="AL784" s="6">
        <v>17.802</v>
      </c>
      <c r="AM784" s="23" t="s">
        <v>1702</v>
      </c>
      <c r="AP784" s="6" t="s">
        <v>1707</v>
      </c>
      <c r="AR784" s="6">
        <v>17.802</v>
      </c>
      <c r="AS784" s="6">
        <v>32.185000000000002</v>
      </c>
      <c r="AT784"/>
      <c r="AU784"/>
      <c r="AV784"/>
      <c r="AW784"/>
      <c r="AX784"/>
    </row>
    <row r="785" spans="1:52">
      <c r="A785" t="s">
        <v>668</v>
      </c>
      <c r="B785" t="s">
        <v>37</v>
      </c>
      <c r="C785" t="s">
        <v>16</v>
      </c>
      <c r="D785" t="s">
        <v>381</v>
      </c>
      <c r="E785"/>
      <c r="F785" t="s">
        <v>1700</v>
      </c>
      <c r="G785"/>
      <c r="H785" s="38">
        <v>65.1666666666666</v>
      </c>
      <c r="I785" s="38">
        <v>27.3333333333333</v>
      </c>
      <c r="J785"/>
      <c r="K785" t="s">
        <v>1706</v>
      </c>
      <c r="L785" t="s">
        <v>1704</v>
      </c>
      <c r="M785">
        <v>18</v>
      </c>
      <c r="N785"/>
      <c r="O785"/>
      <c r="P785"/>
      <c r="Q785"/>
      <c r="R785"/>
      <c r="S785" s="6">
        <v>24</v>
      </c>
      <c r="T785" s="6">
        <v>0</v>
      </c>
      <c r="U785"/>
      <c r="V785">
        <v>6</v>
      </c>
      <c r="W785">
        <v>0</v>
      </c>
      <c r="X785">
        <v>56</v>
      </c>
      <c r="AH785" t="s">
        <v>411</v>
      </c>
      <c r="AK785" s="6">
        <v>59.12</v>
      </c>
      <c r="AL785" s="6">
        <v>19.954999999999998</v>
      </c>
      <c r="AM785" s="23" t="s">
        <v>1702</v>
      </c>
      <c r="AP785" s="6" t="s">
        <v>1707</v>
      </c>
      <c r="AR785" s="6">
        <v>19.954999999999998</v>
      </c>
      <c r="AS785" s="6">
        <v>59.12</v>
      </c>
      <c r="AT785"/>
      <c r="AU785"/>
      <c r="AV785"/>
      <c r="AW785"/>
      <c r="AX785"/>
    </row>
    <row r="786" spans="1:52">
      <c r="A786" t="s">
        <v>668</v>
      </c>
      <c r="B786" t="s">
        <v>37</v>
      </c>
      <c r="C786" t="s">
        <v>16</v>
      </c>
      <c r="D786" t="s">
        <v>381</v>
      </c>
      <c r="E786"/>
      <c r="F786" t="s">
        <v>1700</v>
      </c>
      <c r="G786"/>
      <c r="H786" s="38">
        <v>65.1666666666666</v>
      </c>
      <c r="I786" s="38">
        <v>27.3333333333333</v>
      </c>
      <c r="J786"/>
      <c r="K786" t="s">
        <v>1706</v>
      </c>
      <c r="L786" t="s">
        <v>1704</v>
      </c>
      <c r="M786">
        <v>18</v>
      </c>
      <c r="N786"/>
      <c r="O786"/>
      <c r="P786"/>
      <c r="Q786"/>
      <c r="R786"/>
      <c r="S786" s="6">
        <v>24</v>
      </c>
      <c r="T786" s="6">
        <v>0</v>
      </c>
      <c r="U786"/>
      <c r="V786">
        <v>6</v>
      </c>
      <c r="W786">
        <v>0</v>
      </c>
      <c r="X786">
        <v>56</v>
      </c>
      <c r="AH786" t="s">
        <v>411</v>
      </c>
      <c r="AK786" s="6">
        <v>72.061000000000007</v>
      </c>
      <c r="AL786" s="6">
        <v>22.803000000000001</v>
      </c>
      <c r="AM786" s="23" t="s">
        <v>1702</v>
      </c>
      <c r="AP786" s="6" t="s">
        <v>1707</v>
      </c>
      <c r="AR786" s="6">
        <v>22.803000000000001</v>
      </c>
      <c r="AS786" s="6">
        <v>72.061000000000007</v>
      </c>
      <c r="AT786"/>
      <c r="AU786"/>
      <c r="AV786"/>
      <c r="AW786"/>
      <c r="AX786"/>
    </row>
    <row r="787" spans="1:52">
      <c r="A787" t="s">
        <v>668</v>
      </c>
      <c r="B787" t="s">
        <v>37</v>
      </c>
      <c r="C787" t="s">
        <v>16</v>
      </c>
      <c r="D787" t="s">
        <v>381</v>
      </c>
      <c r="E787"/>
      <c r="F787" t="s">
        <v>1700</v>
      </c>
      <c r="G787"/>
      <c r="H787" s="38">
        <v>65.1666666666666</v>
      </c>
      <c r="I787" s="38">
        <v>27.3333333333333</v>
      </c>
      <c r="J787"/>
      <c r="K787" t="s">
        <v>1706</v>
      </c>
      <c r="L787" t="s">
        <v>1704</v>
      </c>
      <c r="M787">
        <v>18</v>
      </c>
      <c r="N787"/>
      <c r="O787"/>
      <c r="P787"/>
      <c r="Q787"/>
      <c r="R787"/>
      <c r="S787" s="6">
        <v>24</v>
      </c>
      <c r="T787" s="6">
        <v>0</v>
      </c>
      <c r="U787"/>
      <c r="V787">
        <v>6</v>
      </c>
      <c r="W787">
        <v>0</v>
      </c>
      <c r="X787">
        <v>56</v>
      </c>
      <c r="AH787" t="s">
        <v>411</v>
      </c>
      <c r="AK787" s="6">
        <v>78.531999999999996</v>
      </c>
      <c r="AL787" s="6">
        <v>38.883000000000003</v>
      </c>
      <c r="AM787" s="23" t="s">
        <v>1702</v>
      </c>
      <c r="AP787" s="6" t="s">
        <v>1707</v>
      </c>
      <c r="AR787" s="6">
        <v>38.883000000000003</v>
      </c>
      <c r="AS787" s="6">
        <v>78.531999999999996</v>
      </c>
      <c r="AT787"/>
      <c r="AU787"/>
      <c r="AV787"/>
      <c r="AW787"/>
      <c r="AX787"/>
    </row>
    <row r="788" spans="1:52">
      <c r="A788" t="s">
        <v>668</v>
      </c>
      <c r="B788" t="s">
        <v>37</v>
      </c>
      <c r="C788" t="s">
        <v>16</v>
      </c>
      <c r="D788" t="s">
        <v>381</v>
      </c>
      <c r="E788"/>
      <c r="F788" t="s">
        <v>1700</v>
      </c>
      <c r="G788"/>
      <c r="H788" s="38">
        <v>65.1666666666666</v>
      </c>
      <c r="I788" s="38">
        <v>27.3333333333333</v>
      </c>
      <c r="J788"/>
      <c r="K788" t="s">
        <v>1706</v>
      </c>
      <c r="L788" t="s">
        <v>1704</v>
      </c>
      <c r="M788">
        <v>18</v>
      </c>
      <c r="N788"/>
      <c r="O788"/>
      <c r="P788"/>
      <c r="Q788"/>
      <c r="R788"/>
      <c r="S788" s="6">
        <v>24</v>
      </c>
      <c r="T788" s="6">
        <v>0</v>
      </c>
      <c r="U788"/>
      <c r="V788">
        <v>6</v>
      </c>
      <c r="W788">
        <v>0</v>
      </c>
      <c r="X788">
        <v>56</v>
      </c>
      <c r="AH788" t="s">
        <v>411</v>
      </c>
      <c r="AK788" s="6">
        <v>78.08</v>
      </c>
      <c r="AL788" s="6">
        <v>44.77</v>
      </c>
      <c r="AM788" s="23" t="s">
        <v>1702</v>
      </c>
      <c r="AP788" s="6" t="s">
        <v>1707</v>
      </c>
      <c r="AR788" s="6">
        <v>44.77</v>
      </c>
      <c r="AS788" s="6">
        <v>78.08</v>
      </c>
      <c r="AT788"/>
      <c r="AU788"/>
      <c r="AV788"/>
      <c r="AW788"/>
      <c r="AX788"/>
    </row>
    <row r="789" spans="1:52">
      <c r="A789" t="s">
        <v>668</v>
      </c>
      <c r="B789" t="s">
        <v>37</v>
      </c>
      <c r="C789" t="s">
        <v>16</v>
      </c>
      <c r="D789" t="s">
        <v>381</v>
      </c>
      <c r="E789"/>
      <c r="F789" t="s">
        <v>1700</v>
      </c>
      <c r="G789"/>
      <c r="H789" s="38">
        <v>65.1666666666666</v>
      </c>
      <c r="I789" s="38">
        <v>27.3333333333333</v>
      </c>
      <c r="J789"/>
      <c r="K789" t="s">
        <v>1706</v>
      </c>
      <c r="L789" t="s">
        <v>1705</v>
      </c>
      <c r="M789">
        <v>18</v>
      </c>
      <c r="N789"/>
      <c r="O789"/>
      <c r="P789"/>
      <c r="Q789"/>
      <c r="R789"/>
      <c r="S789" s="6">
        <v>24</v>
      </c>
      <c r="T789" s="6">
        <v>0</v>
      </c>
      <c r="U789"/>
      <c r="V789">
        <v>6</v>
      </c>
      <c r="W789">
        <v>0</v>
      </c>
      <c r="X789">
        <v>56</v>
      </c>
      <c r="AH789" t="s">
        <v>411</v>
      </c>
      <c r="AK789" s="6">
        <v>0.434</v>
      </c>
      <c r="AL789" s="6">
        <v>1.4E-2</v>
      </c>
      <c r="AM789" s="23" t="s">
        <v>1702</v>
      </c>
      <c r="AP789" s="6" t="s">
        <v>1707</v>
      </c>
      <c r="AR789" s="6">
        <v>1.4E-2</v>
      </c>
      <c r="AS789" s="6">
        <v>0.434</v>
      </c>
      <c r="AT789"/>
      <c r="AU789"/>
      <c r="AV789"/>
      <c r="AW789"/>
      <c r="AX789"/>
    </row>
    <row r="790" spans="1:52">
      <c r="A790" t="s">
        <v>668</v>
      </c>
      <c r="B790" t="s">
        <v>37</v>
      </c>
      <c r="C790" t="s">
        <v>16</v>
      </c>
      <c r="D790" t="s">
        <v>381</v>
      </c>
      <c r="E790"/>
      <c r="F790" t="s">
        <v>1700</v>
      </c>
      <c r="G790"/>
      <c r="H790" s="38">
        <v>65.1666666666666</v>
      </c>
      <c r="I790" s="38">
        <v>27.3333333333333</v>
      </c>
      <c r="J790"/>
      <c r="K790" t="s">
        <v>1706</v>
      </c>
      <c r="L790" t="s">
        <v>1705</v>
      </c>
      <c r="M790">
        <v>18</v>
      </c>
      <c r="N790"/>
      <c r="O790"/>
      <c r="P790"/>
      <c r="Q790"/>
      <c r="R790"/>
      <c r="S790" s="6">
        <v>24</v>
      </c>
      <c r="T790" s="6">
        <v>0</v>
      </c>
      <c r="U790"/>
      <c r="V790">
        <v>6</v>
      </c>
      <c r="W790">
        <v>0</v>
      </c>
      <c r="X790">
        <v>56</v>
      </c>
      <c r="AH790" t="s">
        <v>411</v>
      </c>
      <c r="AK790" s="6">
        <v>0.28399999999999997</v>
      </c>
      <c r="AL790" s="6">
        <v>12.041</v>
      </c>
      <c r="AM790" s="23" t="s">
        <v>1702</v>
      </c>
      <c r="AP790" s="6" t="s">
        <v>1707</v>
      </c>
      <c r="AR790" s="6">
        <v>12.041</v>
      </c>
      <c r="AS790" s="6">
        <v>0.28399999999999997</v>
      </c>
      <c r="AT790"/>
      <c r="AU790"/>
      <c r="AV790"/>
      <c r="AW790"/>
      <c r="AX790"/>
    </row>
    <row r="791" spans="1:52">
      <c r="A791" t="s">
        <v>668</v>
      </c>
      <c r="B791" t="s">
        <v>37</v>
      </c>
      <c r="C791" t="s">
        <v>16</v>
      </c>
      <c r="D791" t="s">
        <v>381</v>
      </c>
      <c r="E791"/>
      <c r="F791" t="s">
        <v>1700</v>
      </c>
      <c r="G791"/>
      <c r="H791" s="38">
        <v>65.1666666666666</v>
      </c>
      <c r="I791" s="38">
        <v>27.3333333333333</v>
      </c>
      <c r="J791"/>
      <c r="K791" t="s">
        <v>1706</v>
      </c>
      <c r="L791" t="s">
        <v>1705</v>
      </c>
      <c r="M791">
        <v>18</v>
      </c>
      <c r="N791"/>
      <c r="O791"/>
      <c r="P791"/>
      <c r="Q791"/>
      <c r="R791"/>
      <c r="S791" s="6">
        <v>24</v>
      </c>
      <c r="T791" s="6">
        <v>0</v>
      </c>
      <c r="U791"/>
      <c r="V791">
        <v>6</v>
      </c>
      <c r="W791">
        <v>0</v>
      </c>
      <c r="X791">
        <v>56</v>
      </c>
      <c r="AH791" t="s">
        <v>411</v>
      </c>
      <c r="AK791" s="6">
        <v>19.846</v>
      </c>
      <c r="AL791" s="6">
        <v>15.776</v>
      </c>
      <c r="AM791" s="23" t="s">
        <v>1702</v>
      </c>
      <c r="AP791" s="6" t="s">
        <v>1707</v>
      </c>
      <c r="AR791" s="6">
        <v>15.776</v>
      </c>
      <c r="AS791" s="6">
        <v>19.846</v>
      </c>
      <c r="AT791"/>
      <c r="AU791"/>
      <c r="AV791"/>
      <c r="AW791"/>
      <c r="AX791"/>
    </row>
    <row r="792" spans="1:52">
      <c r="A792" t="s">
        <v>668</v>
      </c>
      <c r="B792" t="s">
        <v>37</v>
      </c>
      <c r="C792" t="s">
        <v>16</v>
      </c>
      <c r="D792" t="s">
        <v>381</v>
      </c>
      <c r="E792"/>
      <c r="F792" t="s">
        <v>1700</v>
      </c>
      <c r="G792"/>
      <c r="H792" s="38">
        <v>65.1666666666666</v>
      </c>
      <c r="I792" s="38">
        <v>27.3333333333333</v>
      </c>
      <c r="J792"/>
      <c r="K792" t="s">
        <v>1706</v>
      </c>
      <c r="L792" t="s">
        <v>1705</v>
      </c>
      <c r="M792">
        <v>18</v>
      </c>
      <c r="N792"/>
      <c r="O792"/>
      <c r="P792"/>
      <c r="Q792"/>
      <c r="R792"/>
      <c r="S792" s="6">
        <v>24</v>
      </c>
      <c r="T792" s="6">
        <v>0</v>
      </c>
      <c r="U792"/>
      <c r="V792">
        <v>6</v>
      </c>
      <c r="W792">
        <v>0</v>
      </c>
      <c r="X792">
        <v>56</v>
      </c>
      <c r="AH792" t="s">
        <v>411</v>
      </c>
      <c r="AK792" s="6">
        <v>52.198</v>
      </c>
      <c r="AL792" s="6">
        <v>17.802</v>
      </c>
      <c r="AM792" s="23" t="s">
        <v>1702</v>
      </c>
      <c r="AP792" s="6" t="s">
        <v>1707</v>
      </c>
      <c r="AR792" s="6">
        <v>17.802</v>
      </c>
      <c r="AS792" s="6">
        <v>52.198</v>
      </c>
      <c r="AT792"/>
      <c r="AU792"/>
      <c r="AV792"/>
      <c r="AW792"/>
      <c r="AX792"/>
    </row>
    <row r="793" spans="1:52">
      <c r="A793" t="s">
        <v>668</v>
      </c>
      <c r="B793" t="s">
        <v>37</v>
      </c>
      <c r="C793" t="s">
        <v>16</v>
      </c>
      <c r="D793" t="s">
        <v>381</v>
      </c>
      <c r="E793"/>
      <c r="F793" t="s">
        <v>1700</v>
      </c>
      <c r="G793"/>
      <c r="H793" s="38">
        <v>65.1666666666666</v>
      </c>
      <c r="I793" s="38">
        <v>27.3333333333333</v>
      </c>
      <c r="J793"/>
      <c r="K793" t="s">
        <v>1706</v>
      </c>
      <c r="L793" t="s">
        <v>1705</v>
      </c>
      <c r="M793">
        <v>18</v>
      </c>
      <c r="N793"/>
      <c r="O793"/>
      <c r="P793"/>
      <c r="Q793"/>
      <c r="R793"/>
      <c r="S793" s="6">
        <v>24</v>
      </c>
      <c r="T793" s="6">
        <v>0</v>
      </c>
      <c r="U793"/>
      <c r="V793">
        <v>6</v>
      </c>
      <c r="W793">
        <v>0</v>
      </c>
      <c r="X793">
        <v>56</v>
      </c>
      <c r="AH793" t="s">
        <v>411</v>
      </c>
      <c r="AK793" s="6">
        <v>76.123999999999995</v>
      </c>
      <c r="AL793" s="6">
        <v>20.018000000000001</v>
      </c>
      <c r="AM793" s="23" t="s">
        <v>1702</v>
      </c>
      <c r="AP793" s="6" t="s">
        <v>1707</v>
      </c>
      <c r="AR793" s="6">
        <v>20.018000000000001</v>
      </c>
      <c r="AS793" s="6">
        <v>76.123999999999995</v>
      </c>
      <c r="AT793"/>
      <c r="AU793"/>
      <c r="AV793"/>
      <c r="AW793"/>
      <c r="AX793"/>
    </row>
    <row r="794" spans="1:52">
      <c r="A794" t="s">
        <v>668</v>
      </c>
      <c r="B794" t="s">
        <v>37</v>
      </c>
      <c r="C794" t="s">
        <v>16</v>
      </c>
      <c r="D794" t="s">
        <v>381</v>
      </c>
      <c r="E794"/>
      <c r="F794" t="s">
        <v>1700</v>
      </c>
      <c r="G794"/>
      <c r="H794" s="38">
        <v>65.1666666666666</v>
      </c>
      <c r="I794" s="38">
        <v>27.3333333333333</v>
      </c>
      <c r="J794"/>
      <c r="K794" t="s">
        <v>1706</v>
      </c>
      <c r="L794" t="s">
        <v>1705</v>
      </c>
      <c r="M794">
        <v>18</v>
      </c>
      <c r="N794"/>
      <c r="O794"/>
      <c r="P794"/>
      <c r="Q794"/>
      <c r="R794"/>
      <c r="S794" s="6">
        <v>24</v>
      </c>
      <c r="T794" s="6">
        <v>0</v>
      </c>
      <c r="U794"/>
      <c r="V794">
        <v>6</v>
      </c>
      <c r="W794">
        <v>0</v>
      </c>
      <c r="X794">
        <v>56</v>
      </c>
      <c r="AH794" t="s">
        <v>411</v>
      </c>
      <c r="AK794" s="6">
        <v>83.346999999999994</v>
      </c>
      <c r="AL794" s="6">
        <v>22.867000000000001</v>
      </c>
      <c r="AM794" s="23" t="s">
        <v>1702</v>
      </c>
      <c r="AP794" s="6" t="s">
        <v>1707</v>
      </c>
      <c r="AR794" s="6">
        <v>22.867000000000001</v>
      </c>
      <c r="AS794" s="6">
        <v>83.346999999999994</v>
      </c>
      <c r="AT794"/>
      <c r="AU794"/>
      <c r="AV794"/>
      <c r="AW794"/>
      <c r="AX794"/>
    </row>
    <row r="795" spans="1:52">
      <c r="A795" t="s">
        <v>668</v>
      </c>
      <c r="B795" t="s">
        <v>37</v>
      </c>
      <c r="C795" t="s">
        <v>16</v>
      </c>
      <c r="D795" t="s">
        <v>381</v>
      </c>
      <c r="E795"/>
      <c r="F795" t="s">
        <v>1700</v>
      </c>
      <c r="G795"/>
      <c r="H795" s="38">
        <v>65.1666666666666</v>
      </c>
      <c r="I795" s="38">
        <v>27.3333333333333</v>
      </c>
      <c r="J795"/>
      <c r="K795" t="s">
        <v>1706</v>
      </c>
      <c r="L795" t="s">
        <v>1705</v>
      </c>
      <c r="M795">
        <v>18</v>
      </c>
      <c r="N795"/>
      <c r="O795"/>
      <c r="P795"/>
      <c r="Q795"/>
      <c r="R795"/>
      <c r="S795" s="6">
        <v>24</v>
      </c>
      <c r="T795" s="6">
        <v>0</v>
      </c>
      <c r="U795"/>
      <c r="V795">
        <v>6</v>
      </c>
      <c r="W795">
        <v>0</v>
      </c>
      <c r="X795">
        <v>56</v>
      </c>
      <c r="AH795" t="s">
        <v>411</v>
      </c>
      <c r="AK795" s="6">
        <v>83.197000000000003</v>
      </c>
      <c r="AL795" s="6">
        <v>44.77</v>
      </c>
      <c r="AM795" s="23" t="s">
        <v>1702</v>
      </c>
      <c r="AP795" s="6" t="s">
        <v>1707</v>
      </c>
      <c r="AR795" s="6">
        <v>44.77</v>
      </c>
      <c r="AS795" s="6">
        <v>83.197000000000003</v>
      </c>
      <c r="AT795"/>
      <c r="AU795"/>
      <c r="AV795"/>
      <c r="AW795"/>
      <c r="AX795"/>
    </row>
    <row r="796" spans="1:52" customFormat="1">
      <c r="A796" t="s">
        <v>662</v>
      </c>
      <c r="B796" t="s">
        <v>37</v>
      </c>
      <c r="C796" t="s">
        <v>16</v>
      </c>
      <c r="D796" t="s">
        <v>1712</v>
      </c>
      <c r="F796" t="s">
        <v>1709</v>
      </c>
      <c r="H796" s="38">
        <v>68.633333333333297</v>
      </c>
      <c r="I796" s="38">
        <v>-149.63333333333301</v>
      </c>
      <c r="K796" t="s">
        <v>157</v>
      </c>
      <c r="M796">
        <v>10.93</v>
      </c>
      <c r="S796" s="6">
        <v>24</v>
      </c>
      <c r="T796" s="6">
        <v>0</v>
      </c>
      <c r="V796">
        <v>-5</v>
      </c>
      <c r="W796">
        <v>0</v>
      </c>
      <c r="X796">
        <v>3</v>
      </c>
      <c r="AE796">
        <v>250</v>
      </c>
      <c r="AF796" s="38" t="s">
        <v>432</v>
      </c>
      <c r="AH796" t="s">
        <v>411</v>
      </c>
      <c r="AK796">
        <v>5.6509999999999998</v>
      </c>
      <c r="AL796">
        <v>3</v>
      </c>
      <c r="AP796" s="6" t="s">
        <v>1703</v>
      </c>
      <c r="AR796">
        <v>3.3220000000000001</v>
      </c>
      <c r="AS796">
        <v>5.6509999999999998</v>
      </c>
      <c r="AY796" s="6"/>
      <c r="AZ796" s="6"/>
    </row>
    <row r="797" spans="1:52" customFormat="1">
      <c r="A797" t="s">
        <v>662</v>
      </c>
      <c r="B797" t="s">
        <v>37</v>
      </c>
      <c r="C797" t="s">
        <v>16</v>
      </c>
      <c r="D797" t="s">
        <v>1712</v>
      </c>
      <c r="F797" t="s">
        <v>1709</v>
      </c>
      <c r="H797" s="38">
        <v>68.633333333333297</v>
      </c>
      <c r="I797" s="38">
        <v>-149.63333333333301</v>
      </c>
      <c r="K797" t="s">
        <v>157</v>
      </c>
      <c r="M797">
        <v>12.92</v>
      </c>
      <c r="S797" s="6">
        <v>24</v>
      </c>
      <c r="T797" s="6">
        <v>0</v>
      </c>
      <c r="V797">
        <v>-5</v>
      </c>
      <c r="W797">
        <v>0</v>
      </c>
      <c r="X797">
        <v>3</v>
      </c>
      <c r="AE797">
        <v>250</v>
      </c>
      <c r="AF797" s="38" t="s">
        <v>432</v>
      </c>
      <c r="AH797" t="s">
        <v>411</v>
      </c>
      <c r="AK797">
        <v>5.8010000000000002</v>
      </c>
      <c r="AL797">
        <v>3</v>
      </c>
      <c r="AP797" s="6" t="s">
        <v>1703</v>
      </c>
      <c r="AR797">
        <v>8.0129999999999999</v>
      </c>
      <c r="AS797">
        <v>5.8010000000000002</v>
      </c>
      <c r="AY797" s="6"/>
      <c r="AZ797" s="6"/>
    </row>
    <row r="798" spans="1:52" customFormat="1">
      <c r="A798" t="s">
        <v>662</v>
      </c>
      <c r="B798" t="s">
        <v>37</v>
      </c>
      <c r="C798" t="s">
        <v>16</v>
      </c>
      <c r="D798" t="s">
        <v>1712</v>
      </c>
      <c r="F798" t="s">
        <v>1709</v>
      </c>
      <c r="H798" s="38">
        <v>68.633333333333297</v>
      </c>
      <c r="I798" s="38">
        <v>-149.63333333333301</v>
      </c>
      <c r="K798" t="s">
        <v>157</v>
      </c>
      <c r="M798">
        <v>15.9</v>
      </c>
      <c r="S798" s="6">
        <v>24</v>
      </c>
      <c r="T798" s="6">
        <v>0</v>
      </c>
      <c r="V798">
        <v>-5</v>
      </c>
      <c r="W798">
        <v>0</v>
      </c>
      <c r="X798">
        <v>3</v>
      </c>
      <c r="AE798">
        <v>250</v>
      </c>
      <c r="AF798" s="38" t="s">
        <v>432</v>
      </c>
      <c r="AH798" t="s">
        <v>411</v>
      </c>
      <c r="AK798">
        <v>5.8010000000000002</v>
      </c>
      <c r="AL798">
        <v>3</v>
      </c>
      <c r="AP798" s="6" t="s">
        <v>1703</v>
      </c>
      <c r="AR798">
        <v>12.545</v>
      </c>
      <c r="AS798">
        <v>5.8010000000000002</v>
      </c>
      <c r="AY798" s="6"/>
      <c r="AZ798" s="6"/>
    </row>
    <row r="799" spans="1:52" customFormat="1">
      <c r="A799" t="s">
        <v>662</v>
      </c>
      <c r="B799" t="s">
        <v>37</v>
      </c>
      <c r="C799" t="s">
        <v>16</v>
      </c>
      <c r="D799" t="s">
        <v>1712</v>
      </c>
      <c r="F799" t="s">
        <v>1709</v>
      </c>
      <c r="H799" s="38">
        <v>68.633333333333297</v>
      </c>
      <c r="I799" s="38">
        <v>-149.63333333333301</v>
      </c>
      <c r="K799" t="s">
        <v>157</v>
      </c>
      <c r="M799">
        <v>10.93</v>
      </c>
      <c r="S799" s="6">
        <v>24</v>
      </c>
      <c r="T799" s="6">
        <v>0</v>
      </c>
      <c r="V799">
        <v>-5</v>
      </c>
      <c r="W799">
        <v>0</v>
      </c>
      <c r="X799">
        <v>33</v>
      </c>
      <c r="AE799">
        <v>250</v>
      </c>
      <c r="AF799" s="38" t="s">
        <v>432</v>
      </c>
      <c r="AH799" t="s">
        <v>411</v>
      </c>
      <c r="AK799">
        <v>55.792000000000002</v>
      </c>
      <c r="AL799">
        <v>33</v>
      </c>
      <c r="AP799" s="6" t="s">
        <v>1703</v>
      </c>
      <c r="AR799">
        <v>19.462</v>
      </c>
      <c r="AS799">
        <v>55.792000000000002</v>
      </c>
      <c r="AY799" s="6"/>
      <c r="AZ799" s="6"/>
    </row>
    <row r="800" spans="1:52">
      <c r="A800" t="s">
        <v>662</v>
      </c>
      <c r="B800" t="s">
        <v>37</v>
      </c>
      <c r="C800" t="s">
        <v>16</v>
      </c>
      <c r="D800" t="s">
        <v>1712</v>
      </c>
      <c r="E800"/>
      <c r="F800" t="s">
        <v>1709</v>
      </c>
      <c r="G800"/>
      <c r="H800" s="38">
        <v>68.633333333333297</v>
      </c>
      <c r="I800" s="38">
        <v>-149.63333333333301</v>
      </c>
      <c r="J800"/>
      <c r="K800" t="s">
        <v>157</v>
      </c>
      <c r="L800"/>
      <c r="M800">
        <v>12.92</v>
      </c>
      <c r="N800"/>
      <c r="O800"/>
      <c r="P800"/>
      <c r="Q800"/>
      <c r="R800"/>
      <c r="S800" s="6">
        <v>24</v>
      </c>
      <c r="T800" s="6">
        <v>0</v>
      </c>
      <c r="U800"/>
      <c r="V800">
        <v>-5</v>
      </c>
      <c r="W800">
        <v>0</v>
      </c>
      <c r="X800">
        <v>33</v>
      </c>
      <c r="Y800"/>
      <c r="Z800"/>
      <c r="AA800"/>
      <c r="AB800"/>
      <c r="AC800"/>
      <c r="AD800"/>
      <c r="AE800">
        <v>250</v>
      </c>
      <c r="AF800" s="38" t="s">
        <v>432</v>
      </c>
      <c r="AG800"/>
      <c r="AH800" t="s">
        <v>411</v>
      </c>
      <c r="AI800"/>
      <c r="AJ800"/>
      <c r="AK800" s="6">
        <v>30.870999999999999</v>
      </c>
      <c r="AL800">
        <v>33</v>
      </c>
      <c r="AM800"/>
      <c r="AN800"/>
      <c r="AO800"/>
      <c r="AP800" s="6" t="s">
        <v>1703</v>
      </c>
      <c r="AR800" s="6">
        <v>24.231999999999999</v>
      </c>
      <c r="AS800" s="6">
        <v>30.870999999999999</v>
      </c>
      <c r="AT800"/>
      <c r="AU800"/>
      <c r="AV800"/>
      <c r="AW800"/>
      <c r="AX800"/>
    </row>
    <row r="801" spans="1:52">
      <c r="A801" t="s">
        <v>662</v>
      </c>
      <c r="B801" t="s">
        <v>37</v>
      </c>
      <c r="C801" t="s">
        <v>16</v>
      </c>
      <c r="D801" t="s">
        <v>1712</v>
      </c>
      <c r="E801"/>
      <c r="F801" t="s">
        <v>1709</v>
      </c>
      <c r="G801"/>
      <c r="H801" s="38">
        <v>68.633333333333297</v>
      </c>
      <c r="I801" s="38">
        <v>-149.63333333333301</v>
      </c>
      <c r="J801"/>
      <c r="K801" t="s">
        <v>157</v>
      </c>
      <c r="L801"/>
      <c r="M801">
        <v>15.9</v>
      </c>
      <c r="N801"/>
      <c r="O801"/>
      <c r="P801"/>
      <c r="Q801"/>
      <c r="R801"/>
      <c r="S801" s="6">
        <v>24</v>
      </c>
      <c r="T801" s="6">
        <v>0</v>
      </c>
      <c r="U801"/>
      <c r="V801">
        <v>-5</v>
      </c>
      <c r="W801">
        <v>0</v>
      </c>
      <c r="X801">
        <v>33</v>
      </c>
      <c r="Y801"/>
      <c r="Z801"/>
      <c r="AA801"/>
      <c r="AB801"/>
      <c r="AC801"/>
      <c r="AD801"/>
      <c r="AE801">
        <v>250</v>
      </c>
      <c r="AF801" s="38" t="s">
        <v>432</v>
      </c>
      <c r="AG801"/>
      <c r="AH801" t="s">
        <v>411</v>
      </c>
      <c r="AI801"/>
      <c r="AJ801"/>
      <c r="AK801" s="6">
        <v>55.792000000000002</v>
      </c>
      <c r="AL801">
        <v>33</v>
      </c>
      <c r="AM801"/>
      <c r="AN801"/>
      <c r="AO801"/>
      <c r="AP801" s="6" t="s">
        <v>1703</v>
      </c>
      <c r="AR801" s="6">
        <v>28.763999999999999</v>
      </c>
      <c r="AS801" s="6">
        <v>55.792000000000002</v>
      </c>
      <c r="AT801"/>
      <c r="AU801"/>
      <c r="AV801"/>
      <c r="AW801"/>
      <c r="AX801"/>
    </row>
    <row r="802" spans="1:52">
      <c r="A802" t="s">
        <v>662</v>
      </c>
      <c r="B802" t="s">
        <v>37</v>
      </c>
      <c r="C802" t="s">
        <v>16</v>
      </c>
      <c r="D802" t="s">
        <v>1712</v>
      </c>
      <c r="E802"/>
      <c r="F802" t="s">
        <v>1709</v>
      </c>
      <c r="G802"/>
      <c r="H802" s="38">
        <v>68.633333333333297</v>
      </c>
      <c r="I802" s="38">
        <v>-149.63333333333301</v>
      </c>
      <c r="J802"/>
      <c r="K802" t="s">
        <v>157</v>
      </c>
      <c r="L802"/>
      <c r="M802">
        <v>10.93</v>
      </c>
      <c r="N802"/>
      <c r="O802"/>
      <c r="P802"/>
      <c r="Q802"/>
      <c r="R802"/>
      <c r="S802" s="6">
        <v>24</v>
      </c>
      <c r="T802" s="6">
        <v>0</v>
      </c>
      <c r="U802"/>
      <c r="V802">
        <v>-5</v>
      </c>
      <c r="W802">
        <v>0</v>
      </c>
      <c r="X802">
        <v>48</v>
      </c>
      <c r="Y802"/>
      <c r="Z802"/>
      <c r="AA802"/>
      <c r="AB802"/>
      <c r="AC802"/>
      <c r="AD802"/>
      <c r="AE802">
        <v>250</v>
      </c>
      <c r="AF802" s="38" t="s">
        <v>432</v>
      </c>
      <c r="AG802"/>
      <c r="AH802" t="s">
        <v>411</v>
      </c>
      <c r="AI802"/>
      <c r="AJ802"/>
      <c r="AK802" s="6">
        <v>38.076999999999998</v>
      </c>
      <c r="AL802">
        <v>48</v>
      </c>
      <c r="AM802"/>
      <c r="AN802"/>
      <c r="AO802"/>
      <c r="AP802" s="6" t="s">
        <v>1703</v>
      </c>
      <c r="AR802" s="6">
        <v>35.682000000000002</v>
      </c>
      <c r="AS802" s="6">
        <v>38.076999999999998</v>
      </c>
      <c r="AT802"/>
      <c r="AU802"/>
      <c r="AV802"/>
      <c r="AW802"/>
      <c r="AX802"/>
    </row>
    <row r="803" spans="1:52">
      <c r="A803" t="s">
        <v>662</v>
      </c>
      <c r="B803" t="s">
        <v>37</v>
      </c>
      <c r="C803" t="s">
        <v>16</v>
      </c>
      <c r="D803" t="s">
        <v>1712</v>
      </c>
      <c r="E803"/>
      <c r="F803" t="s">
        <v>1709</v>
      </c>
      <c r="G803"/>
      <c r="H803" s="38">
        <v>68.633333333333297</v>
      </c>
      <c r="I803" s="38">
        <v>-149.63333333333301</v>
      </c>
      <c r="J803"/>
      <c r="K803" t="s">
        <v>157</v>
      </c>
      <c r="L803"/>
      <c r="M803">
        <v>12.92</v>
      </c>
      <c r="N803"/>
      <c r="O803"/>
      <c r="P803"/>
      <c r="Q803"/>
      <c r="R803"/>
      <c r="S803" s="6">
        <v>24</v>
      </c>
      <c r="T803" s="6">
        <v>0</v>
      </c>
      <c r="U803"/>
      <c r="V803">
        <v>-5</v>
      </c>
      <c r="W803">
        <v>0</v>
      </c>
      <c r="X803">
        <v>48</v>
      </c>
      <c r="Y803"/>
      <c r="Z803"/>
      <c r="AA803"/>
      <c r="AB803"/>
      <c r="AC803"/>
      <c r="AD803"/>
      <c r="AE803">
        <v>250</v>
      </c>
      <c r="AF803" s="38" t="s">
        <v>432</v>
      </c>
      <c r="AG803"/>
      <c r="AH803" t="s">
        <v>411</v>
      </c>
      <c r="AI803"/>
      <c r="AJ803"/>
      <c r="AK803" s="6">
        <v>30.870999999999999</v>
      </c>
      <c r="AL803">
        <v>48</v>
      </c>
      <c r="AM803"/>
      <c r="AN803"/>
      <c r="AO803"/>
      <c r="AP803" s="6" t="s">
        <v>1703</v>
      </c>
      <c r="AR803" s="6">
        <v>40.213999999999999</v>
      </c>
      <c r="AS803" s="6">
        <v>30.870999999999999</v>
      </c>
      <c r="AT803"/>
      <c r="AU803"/>
      <c r="AV803"/>
      <c r="AW803"/>
      <c r="AX803"/>
    </row>
    <row r="804" spans="1:52">
      <c r="A804" t="s">
        <v>662</v>
      </c>
      <c r="B804" t="s">
        <v>37</v>
      </c>
      <c r="C804" t="s">
        <v>16</v>
      </c>
      <c r="D804" t="s">
        <v>1712</v>
      </c>
      <c r="E804"/>
      <c r="F804" t="s">
        <v>1709</v>
      </c>
      <c r="G804"/>
      <c r="H804" s="38">
        <v>68.633333333333297</v>
      </c>
      <c r="I804" s="38">
        <v>-149.63333333333301</v>
      </c>
      <c r="J804"/>
      <c r="K804" t="s">
        <v>157</v>
      </c>
      <c r="L804"/>
      <c r="M804">
        <v>15.9</v>
      </c>
      <c r="N804"/>
      <c r="O804"/>
      <c r="P804"/>
      <c r="Q804"/>
      <c r="R804"/>
      <c r="S804" s="6">
        <v>24</v>
      </c>
      <c r="T804" s="6">
        <v>0</v>
      </c>
      <c r="U804"/>
      <c r="V804">
        <v>-5</v>
      </c>
      <c r="W804">
        <v>0</v>
      </c>
      <c r="X804">
        <v>48</v>
      </c>
      <c r="Y804"/>
      <c r="Z804"/>
      <c r="AA804"/>
      <c r="AB804"/>
      <c r="AC804"/>
      <c r="AD804"/>
      <c r="AE804">
        <v>250</v>
      </c>
      <c r="AF804" s="38" t="s">
        <v>432</v>
      </c>
      <c r="AG804"/>
      <c r="AH804" t="s">
        <v>411</v>
      </c>
      <c r="AI804"/>
      <c r="AJ804"/>
      <c r="AK804" s="6">
        <v>88.069000000000003</v>
      </c>
      <c r="AL804">
        <v>48</v>
      </c>
      <c r="AM804"/>
      <c r="AN804"/>
      <c r="AO804"/>
      <c r="AP804" s="6" t="s">
        <v>1703</v>
      </c>
      <c r="AR804" s="6">
        <v>44.904000000000003</v>
      </c>
      <c r="AS804" s="6">
        <v>88.069000000000003</v>
      </c>
      <c r="AT804"/>
      <c r="AU804"/>
      <c r="AV804"/>
      <c r="AW804"/>
      <c r="AX804"/>
    </row>
    <row r="805" spans="1:52">
      <c r="A805" t="s">
        <v>662</v>
      </c>
      <c r="B805" t="s">
        <v>37</v>
      </c>
      <c r="C805" t="s">
        <v>16</v>
      </c>
      <c r="D805" t="s">
        <v>1712</v>
      </c>
      <c r="E805"/>
      <c r="F805" t="s">
        <v>1709</v>
      </c>
      <c r="G805"/>
      <c r="H805" s="38">
        <v>68.633333333333297</v>
      </c>
      <c r="I805" s="38">
        <v>-149.63333333333301</v>
      </c>
      <c r="J805"/>
      <c r="K805" t="s">
        <v>157</v>
      </c>
      <c r="L805"/>
      <c r="M805">
        <v>10.93</v>
      </c>
      <c r="N805"/>
      <c r="O805"/>
      <c r="P805"/>
      <c r="Q805"/>
      <c r="R805"/>
      <c r="S805" s="6">
        <v>24</v>
      </c>
      <c r="T805" s="6">
        <v>0</v>
      </c>
      <c r="U805"/>
      <c r="V805">
        <v>-5</v>
      </c>
      <c r="W805">
        <v>0</v>
      </c>
      <c r="X805">
        <v>57</v>
      </c>
      <c r="Y805"/>
      <c r="Z805"/>
      <c r="AA805"/>
      <c r="AB805"/>
      <c r="AC805"/>
      <c r="AD805"/>
      <c r="AE805">
        <v>250</v>
      </c>
      <c r="AF805" s="38" t="s">
        <v>432</v>
      </c>
      <c r="AG805"/>
      <c r="AH805" t="s">
        <v>411</v>
      </c>
      <c r="AI805"/>
      <c r="AJ805"/>
      <c r="AK805" s="6">
        <v>49.786999999999999</v>
      </c>
      <c r="AL805">
        <v>57</v>
      </c>
      <c r="AM805"/>
      <c r="AN805"/>
      <c r="AO805"/>
      <c r="AP805" s="6" t="s">
        <v>1703</v>
      </c>
      <c r="AR805" s="6">
        <v>51.901000000000003</v>
      </c>
      <c r="AS805" s="6">
        <v>49.786999999999999</v>
      </c>
      <c r="AT805"/>
      <c r="AU805"/>
      <c r="AV805"/>
      <c r="AW805"/>
      <c r="AX805"/>
    </row>
    <row r="806" spans="1:52">
      <c r="A806" t="s">
        <v>662</v>
      </c>
      <c r="B806" t="s">
        <v>37</v>
      </c>
      <c r="C806" t="s">
        <v>16</v>
      </c>
      <c r="D806" t="s">
        <v>1712</v>
      </c>
      <c r="E806"/>
      <c r="F806" t="s">
        <v>1709</v>
      </c>
      <c r="G806"/>
      <c r="H806" s="38">
        <v>68.633333333333297</v>
      </c>
      <c r="I806" s="38">
        <v>-149.63333333333301</v>
      </c>
      <c r="J806"/>
      <c r="K806" t="s">
        <v>157</v>
      </c>
      <c r="L806"/>
      <c r="M806">
        <v>12.92</v>
      </c>
      <c r="N806"/>
      <c r="O806"/>
      <c r="P806"/>
      <c r="Q806"/>
      <c r="R806"/>
      <c r="S806" s="6">
        <v>24</v>
      </c>
      <c r="T806" s="6">
        <v>0</v>
      </c>
      <c r="U806"/>
      <c r="V806">
        <v>-5</v>
      </c>
      <c r="W806">
        <v>0</v>
      </c>
      <c r="X806">
        <v>57</v>
      </c>
      <c r="Y806"/>
      <c r="Z806"/>
      <c r="AA806"/>
      <c r="AB806"/>
      <c r="AC806"/>
      <c r="AD806"/>
      <c r="AE806">
        <v>250</v>
      </c>
      <c r="AF806" s="38" t="s">
        <v>432</v>
      </c>
      <c r="AG806"/>
      <c r="AH806" t="s">
        <v>411</v>
      </c>
      <c r="AI806"/>
      <c r="AJ806"/>
      <c r="AK806" s="6">
        <v>44.082000000000001</v>
      </c>
      <c r="AL806">
        <v>57</v>
      </c>
      <c r="AM806"/>
      <c r="AN806"/>
      <c r="AO806"/>
      <c r="AP806" s="6" t="s">
        <v>1703</v>
      </c>
      <c r="AR806" s="6">
        <v>56.591999999999999</v>
      </c>
      <c r="AS806" s="6">
        <v>44.082000000000001</v>
      </c>
      <c r="AT806"/>
      <c r="AU806"/>
      <c r="AV806"/>
      <c r="AW806"/>
      <c r="AX806"/>
    </row>
    <row r="807" spans="1:52">
      <c r="A807" t="s">
        <v>662</v>
      </c>
      <c r="B807" t="s">
        <v>37</v>
      </c>
      <c r="C807" t="s">
        <v>16</v>
      </c>
      <c r="D807" t="s">
        <v>1712</v>
      </c>
      <c r="E807"/>
      <c r="F807" t="s">
        <v>1709</v>
      </c>
      <c r="G807"/>
      <c r="H807" s="38">
        <v>68.633333333333297</v>
      </c>
      <c r="I807" s="38">
        <v>-149.63333333333301</v>
      </c>
      <c r="J807"/>
      <c r="K807" t="s">
        <v>157</v>
      </c>
      <c r="L807"/>
      <c r="M807">
        <v>15.9</v>
      </c>
      <c r="N807"/>
      <c r="O807"/>
      <c r="P807"/>
      <c r="Q807"/>
      <c r="R807"/>
      <c r="S807" s="6">
        <v>24</v>
      </c>
      <c r="T807" s="6">
        <v>0</v>
      </c>
      <c r="U807"/>
      <c r="V807">
        <v>-5</v>
      </c>
      <c r="W807">
        <v>0</v>
      </c>
      <c r="X807">
        <v>57</v>
      </c>
      <c r="Y807"/>
      <c r="Z807"/>
      <c r="AA807"/>
      <c r="AB807"/>
      <c r="AC807"/>
      <c r="AD807"/>
      <c r="AE807">
        <v>250</v>
      </c>
      <c r="AF807" s="38" t="s">
        <v>432</v>
      </c>
      <c r="AG807"/>
      <c r="AH807" t="s">
        <v>411</v>
      </c>
      <c r="AI807"/>
      <c r="AJ807"/>
      <c r="AK807" s="6">
        <v>56.091999999999999</v>
      </c>
      <c r="AL807">
        <v>57</v>
      </c>
      <c r="AM807"/>
      <c r="AN807"/>
      <c r="AO807"/>
      <c r="AP807" s="6" t="s">
        <v>1703</v>
      </c>
      <c r="AR807" s="6">
        <v>61.283000000000001</v>
      </c>
      <c r="AS807" s="6">
        <v>56.091999999999999</v>
      </c>
      <c r="AT807"/>
      <c r="AU807"/>
      <c r="AV807"/>
      <c r="AW807"/>
      <c r="AX807"/>
    </row>
    <row r="808" spans="1:52" customFormat="1">
      <c r="A808" t="s">
        <v>662</v>
      </c>
      <c r="B808" t="s">
        <v>37</v>
      </c>
      <c r="C808" t="s">
        <v>1714</v>
      </c>
      <c r="D808" t="s">
        <v>1715</v>
      </c>
      <c r="F808" t="s">
        <v>1709</v>
      </c>
      <c r="H808" s="38">
        <v>68.633333333333297</v>
      </c>
      <c r="I808" s="38">
        <v>-149.63333333333301</v>
      </c>
      <c r="K808" t="s">
        <v>157</v>
      </c>
      <c r="M808">
        <v>10.93</v>
      </c>
      <c r="S808" s="6">
        <v>24</v>
      </c>
      <c r="T808" s="6">
        <v>0</v>
      </c>
      <c r="V808">
        <v>-5</v>
      </c>
      <c r="W808">
        <v>0</v>
      </c>
      <c r="X808">
        <v>3</v>
      </c>
      <c r="AE808">
        <v>250</v>
      </c>
      <c r="AF808" s="38" t="s">
        <v>432</v>
      </c>
      <c r="AH808" t="s">
        <v>411</v>
      </c>
      <c r="AK808" s="6">
        <v>13.111000000000001</v>
      </c>
      <c r="AL808">
        <v>3</v>
      </c>
      <c r="AP808" s="6" t="s">
        <v>1707</v>
      </c>
      <c r="AR808" s="6">
        <v>3.6120000000000001</v>
      </c>
      <c r="AS808" s="6">
        <v>13.111000000000001</v>
      </c>
      <c r="AY808" s="6"/>
      <c r="AZ808" s="6"/>
    </row>
    <row r="809" spans="1:52" customFormat="1">
      <c r="A809" t="s">
        <v>662</v>
      </c>
      <c r="B809" t="s">
        <v>37</v>
      </c>
      <c r="C809" t="s">
        <v>1714</v>
      </c>
      <c r="D809" t="s">
        <v>1715</v>
      </c>
      <c r="F809" t="s">
        <v>1709</v>
      </c>
      <c r="H809" s="38">
        <v>68.633333333333297</v>
      </c>
      <c r="I809" s="38">
        <v>-149.63333333333301</v>
      </c>
      <c r="K809" t="s">
        <v>157</v>
      </c>
      <c r="M809">
        <v>12.92</v>
      </c>
      <c r="S809" s="6">
        <v>24</v>
      </c>
      <c r="T809" s="6">
        <v>0</v>
      </c>
      <c r="V809">
        <v>-5</v>
      </c>
      <c r="W809">
        <v>0</v>
      </c>
      <c r="X809">
        <v>3</v>
      </c>
      <c r="AE809">
        <v>250</v>
      </c>
      <c r="AF809" s="38" t="s">
        <v>432</v>
      </c>
      <c r="AH809" t="s">
        <v>411</v>
      </c>
      <c r="AK809" s="6">
        <v>13.111000000000001</v>
      </c>
      <c r="AL809">
        <v>3</v>
      </c>
      <c r="AP809" s="6" t="s">
        <v>1707</v>
      </c>
      <c r="AR809" s="6">
        <v>8.0340000000000007</v>
      </c>
      <c r="AS809" s="6">
        <v>13.111000000000001</v>
      </c>
      <c r="AY809" s="6"/>
      <c r="AZ809" s="6"/>
    </row>
    <row r="810" spans="1:52" customFormat="1">
      <c r="A810" t="s">
        <v>662</v>
      </c>
      <c r="B810" t="s">
        <v>37</v>
      </c>
      <c r="C810" t="s">
        <v>1714</v>
      </c>
      <c r="D810" t="s">
        <v>1715</v>
      </c>
      <c r="F810" t="s">
        <v>1709</v>
      </c>
      <c r="H810" s="38">
        <v>68.633333333333297</v>
      </c>
      <c r="I810" s="38">
        <v>-149.63333333333301</v>
      </c>
      <c r="K810" t="s">
        <v>157</v>
      </c>
      <c r="M810">
        <v>15.9</v>
      </c>
      <c r="S810" s="6">
        <v>24</v>
      </c>
      <c r="T810" s="6">
        <v>0</v>
      </c>
      <c r="V810">
        <v>-5</v>
      </c>
      <c r="W810">
        <v>0</v>
      </c>
      <c r="X810">
        <v>3</v>
      </c>
      <c r="AE810">
        <v>250</v>
      </c>
      <c r="AF810" s="38" t="s">
        <v>432</v>
      </c>
      <c r="AH810" t="s">
        <v>411</v>
      </c>
      <c r="AK810" s="6">
        <v>19.085999999999999</v>
      </c>
      <c r="AL810">
        <v>3</v>
      </c>
      <c r="AP810" s="6" t="s">
        <v>1707</v>
      </c>
      <c r="AR810" s="6">
        <v>12.693</v>
      </c>
      <c r="AS810" s="6">
        <v>19.085999999999999</v>
      </c>
      <c r="AY810" s="6"/>
      <c r="AZ810" s="6"/>
    </row>
    <row r="811" spans="1:52" customFormat="1">
      <c r="A811" t="s">
        <v>662</v>
      </c>
      <c r="B811" t="s">
        <v>37</v>
      </c>
      <c r="C811" t="s">
        <v>1714</v>
      </c>
      <c r="D811" t="s">
        <v>1715</v>
      </c>
      <c r="F811" t="s">
        <v>1709</v>
      </c>
      <c r="H811" s="38">
        <v>68.633333333333297</v>
      </c>
      <c r="I811" s="38">
        <v>-149.63333333333301</v>
      </c>
      <c r="K811" t="s">
        <v>157</v>
      </c>
      <c r="M811">
        <v>10.93</v>
      </c>
      <c r="S811" s="6">
        <v>24</v>
      </c>
      <c r="T811" s="6">
        <v>0</v>
      </c>
      <c r="V811">
        <v>-5</v>
      </c>
      <c r="W811">
        <v>0</v>
      </c>
      <c r="X811">
        <v>33</v>
      </c>
      <c r="AE811">
        <v>250</v>
      </c>
      <c r="AF811" s="38" t="s">
        <v>432</v>
      </c>
      <c r="AH811" t="s">
        <v>411</v>
      </c>
      <c r="AK811" s="6">
        <v>88.248000000000005</v>
      </c>
      <c r="AL811">
        <v>33</v>
      </c>
      <c r="AP811" s="6" t="s">
        <v>1707</v>
      </c>
      <c r="AR811" s="6">
        <v>19.484000000000002</v>
      </c>
      <c r="AS811" s="6">
        <v>88.248000000000005</v>
      </c>
      <c r="AY811" s="6"/>
      <c r="AZ811" s="6"/>
    </row>
    <row r="812" spans="1:52">
      <c r="A812" t="s">
        <v>662</v>
      </c>
      <c r="B812" t="s">
        <v>37</v>
      </c>
      <c r="C812" t="s">
        <v>1714</v>
      </c>
      <c r="D812" t="s">
        <v>1715</v>
      </c>
      <c r="E812"/>
      <c r="F812" t="s">
        <v>1709</v>
      </c>
      <c r="G812"/>
      <c r="H812" s="38">
        <v>68.633333333333297</v>
      </c>
      <c r="I812" s="38">
        <v>-149.63333333333301</v>
      </c>
      <c r="J812"/>
      <c r="K812" t="s">
        <v>157</v>
      </c>
      <c r="L812"/>
      <c r="M812">
        <v>12.92</v>
      </c>
      <c r="N812"/>
      <c r="O812"/>
      <c r="P812"/>
      <c r="Q812"/>
      <c r="R812"/>
      <c r="S812" s="6">
        <v>24</v>
      </c>
      <c r="T812" s="6">
        <v>0</v>
      </c>
      <c r="U812"/>
      <c r="V812">
        <v>-5</v>
      </c>
      <c r="W812">
        <v>0</v>
      </c>
      <c r="X812">
        <v>33</v>
      </c>
      <c r="Y812"/>
      <c r="Z812"/>
      <c r="AA812"/>
      <c r="AB812"/>
      <c r="AC812"/>
      <c r="AD812"/>
      <c r="AE812">
        <v>250</v>
      </c>
      <c r="AF812" s="38" t="s">
        <v>432</v>
      </c>
      <c r="AG812"/>
      <c r="AH812" t="s">
        <v>411</v>
      </c>
      <c r="AI812"/>
      <c r="AJ812"/>
      <c r="AK812" s="6">
        <v>75.251999999999995</v>
      </c>
      <c r="AL812">
        <v>33</v>
      </c>
      <c r="AM812"/>
      <c r="AN812"/>
      <c r="AO812"/>
      <c r="AP812" s="6" t="s">
        <v>1707</v>
      </c>
      <c r="AR812" s="6">
        <v>24.222000000000001</v>
      </c>
      <c r="AS812" s="6">
        <v>75.251999999999995</v>
      </c>
      <c r="AT812"/>
      <c r="AU812"/>
      <c r="AV812"/>
      <c r="AW812"/>
      <c r="AX812"/>
    </row>
    <row r="813" spans="1:52">
      <c r="A813" t="s">
        <v>662</v>
      </c>
      <c r="B813" t="s">
        <v>37</v>
      </c>
      <c r="C813" t="s">
        <v>1714</v>
      </c>
      <c r="D813" t="s">
        <v>1715</v>
      </c>
      <c r="E813"/>
      <c r="F813" t="s">
        <v>1709</v>
      </c>
      <c r="G813"/>
      <c r="H813" s="38">
        <v>68.633333333333297</v>
      </c>
      <c r="I813" s="38">
        <v>-149.63333333333301</v>
      </c>
      <c r="J813"/>
      <c r="K813" t="s">
        <v>157</v>
      </c>
      <c r="L813"/>
      <c r="M813">
        <v>15.9</v>
      </c>
      <c r="N813"/>
      <c r="O813"/>
      <c r="P813"/>
      <c r="Q813"/>
      <c r="R813"/>
      <c r="S813" s="6">
        <v>24</v>
      </c>
      <c r="T813" s="6">
        <v>0</v>
      </c>
      <c r="U813"/>
      <c r="V813">
        <v>-5</v>
      </c>
      <c r="W813">
        <v>0</v>
      </c>
      <c r="X813">
        <v>33</v>
      </c>
      <c r="Y813"/>
      <c r="Z813"/>
      <c r="AA813"/>
      <c r="AB813"/>
      <c r="AC813"/>
      <c r="AD813"/>
      <c r="AE813">
        <v>250</v>
      </c>
      <c r="AF813" s="38" t="s">
        <v>432</v>
      </c>
      <c r="AG813"/>
      <c r="AH813" t="s">
        <v>411</v>
      </c>
      <c r="AI813"/>
      <c r="AJ813"/>
      <c r="AK813" s="6">
        <v>88.248000000000005</v>
      </c>
      <c r="AL813">
        <v>33</v>
      </c>
      <c r="AM813"/>
      <c r="AN813"/>
      <c r="AO813"/>
      <c r="AP813" s="6" t="s">
        <v>1707</v>
      </c>
      <c r="AR813" s="6">
        <v>28.722000000000001</v>
      </c>
      <c r="AS813" s="6">
        <v>88.248000000000005</v>
      </c>
      <c r="AT813"/>
      <c r="AU813"/>
      <c r="AV813"/>
      <c r="AW813"/>
      <c r="AX813"/>
    </row>
    <row r="814" spans="1:52">
      <c r="A814" t="s">
        <v>662</v>
      </c>
      <c r="B814" t="s">
        <v>37</v>
      </c>
      <c r="C814" t="s">
        <v>1714</v>
      </c>
      <c r="D814" t="s">
        <v>1715</v>
      </c>
      <c r="E814"/>
      <c r="F814" t="s">
        <v>1709</v>
      </c>
      <c r="G814"/>
      <c r="H814" s="38">
        <v>68.633333333333297</v>
      </c>
      <c r="I814" s="38">
        <v>-149.63333333333301</v>
      </c>
      <c r="J814"/>
      <c r="K814" t="s">
        <v>157</v>
      </c>
      <c r="L814"/>
      <c r="M814">
        <v>10.93</v>
      </c>
      <c r="N814"/>
      <c r="O814"/>
      <c r="P814"/>
      <c r="Q814"/>
      <c r="R814"/>
      <c r="S814" s="6">
        <v>24</v>
      </c>
      <c r="T814" s="6">
        <v>0</v>
      </c>
      <c r="U814"/>
      <c r="V814">
        <v>-5</v>
      </c>
      <c r="W814">
        <v>0</v>
      </c>
      <c r="X814">
        <v>48</v>
      </c>
      <c r="Y814"/>
      <c r="Z814"/>
      <c r="AA814"/>
      <c r="AB814"/>
      <c r="AC814"/>
      <c r="AD814"/>
      <c r="AE814">
        <v>250</v>
      </c>
      <c r="AF814" s="38" t="s">
        <v>432</v>
      </c>
      <c r="AG814"/>
      <c r="AH814" t="s">
        <v>411</v>
      </c>
      <c r="AI814"/>
      <c r="AJ814"/>
      <c r="AK814" s="6">
        <v>63.152999999999999</v>
      </c>
      <c r="AL814">
        <v>48</v>
      </c>
      <c r="AM814"/>
      <c r="AN814"/>
      <c r="AO814"/>
      <c r="AP814" s="6" t="s">
        <v>1707</v>
      </c>
      <c r="AR814" s="6">
        <v>35.591999999999999</v>
      </c>
      <c r="AS814" s="6">
        <v>63.152999999999999</v>
      </c>
      <c r="AT814"/>
      <c r="AU814"/>
      <c r="AV814"/>
      <c r="AW814"/>
      <c r="AX814"/>
    </row>
    <row r="815" spans="1:52">
      <c r="A815" t="s">
        <v>662</v>
      </c>
      <c r="B815" t="s">
        <v>37</v>
      </c>
      <c r="C815" t="s">
        <v>1714</v>
      </c>
      <c r="D815" t="s">
        <v>1715</v>
      </c>
      <c r="E815"/>
      <c r="F815" t="s">
        <v>1709</v>
      </c>
      <c r="G815"/>
      <c r="H815" s="38">
        <v>68.633333333333297</v>
      </c>
      <c r="I815" s="38">
        <v>-149.63333333333301</v>
      </c>
      <c r="J815"/>
      <c r="K815" t="s">
        <v>157</v>
      </c>
      <c r="L815"/>
      <c r="M815">
        <v>12.92</v>
      </c>
      <c r="N815"/>
      <c r="O815"/>
      <c r="P815"/>
      <c r="Q815"/>
      <c r="R815"/>
      <c r="S815" s="6">
        <v>24</v>
      </c>
      <c r="T815" s="6">
        <v>0</v>
      </c>
      <c r="U815"/>
      <c r="V815">
        <v>-5</v>
      </c>
      <c r="W815">
        <v>0</v>
      </c>
      <c r="X815">
        <v>48</v>
      </c>
      <c r="Y815"/>
      <c r="Z815"/>
      <c r="AA815"/>
      <c r="AB815"/>
      <c r="AC815"/>
      <c r="AD815"/>
      <c r="AE815">
        <v>250</v>
      </c>
      <c r="AF815" s="38" t="s">
        <v>432</v>
      </c>
      <c r="AG815"/>
      <c r="AH815" t="s">
        <v>411</v>
      </c>
      <c r="AI815"/>
      <c r="AJ815"/>
      <c r="AK815" s="6">
        <v>81.227000000000004</v>
      </c>
      <c r="AL815">
        <v>48</v>
      </c>
      <c r="AM815"/>
      <c r="AN815"/>
      <c r="AO815"/>
      <c r="AP815" s="6" t="s">
        <v>1707</v>
      </c>
      <c r="AR815" s="6">
        <v>40.33</v>
      </c>
      <c r="AS815" s="6">
        <v>81.227000000000004</v>
      </c>
      <c r="AT815"/>
      <c r="AU815"/>
      <c r="AV815"/>
      <c r="AW815"/>
      <c r="AX815"/>
    </row>
    <row r="816" spans="1:52">
      <c r="A816" t="s">
        <v>662</v>
      </c>
      <c r="B816" t="s">
        <v>37</v>
      </c>
      <c r="C816" t="s">
        <v>1714</v>
      </c>
      <c r="D816" t="s">
        <v>1715</v>
      </c>
      <c r="E816"/>
      <c r="F816" t="s">
        <v>1709</v>
      </c>
      <c r="G816"/>
      <c r="H816" s="38">
        <v>68.633333333333297</v>
      </c>
      <c r="I816" s="38">
        <v>-149.63333333333301</v>
      </c>
      <c r="J816"/>
      <c r="K816" t="s">
        <v>157</v>
      </c>
      <c r="L816"/>
      <c r="M816">
        <v>15.9</v>
      </c>
      <c r="N816"/>
      <c r="O816"/>
      <c r="P816"/>
      <c r="Q816"/>
      <c r="R816"/>
      <c r="S816" s="6">
        <v>24</v>
      </c>
      <c r="T816" s="6">
        <v>0</v>
      </c>
      <c r="U816"/>
      <c r="V816">
        <v>-5</v>
      </c>
      <c r="W816">
        <v>0</v>
      </c>
      <c r="X816">
        <v>48</v>
      </c>
      <c r="Y816"/>
      <c r="Z816"/>
      <c r="AA816"/>
      <c r="AB816"/>
      <c r="AC816"/>
      <c r="AD816"/>
      <c r="AE816">
        <v>250</v>
      </c>
      <c r="AF816" s="38" t="s">
        <v>432</v>
      </c>
      <c r="AG816"/>
      <c r="AH816" t="s">
        <v>411</v>
      </c>
      <c r="AI816"/>
      <c r="AJ816"/>
      <c r="AK816" s="6">
        <v>44.182000000000002</v>
      </c>
      <c r="AL816">
        <v>48</v>
      </c>
      <c r="AM816"/>
      <c r="AN816"/>
      <c r="AO816"/>
      <c r="AP816" s="6" t="s">
        <v>1707</v>
      </c>
      <c r="AR816" s="6">
        <v>45.067999999999998</v>
      </c>
      <c r="AS816" s="6">
        <v>44.182000000000002</v>
      </c>
      <c r="AT816"/>
      <c r="AU816"/>
      <c r="AV816"/>
      <c r="AW816"/>
      <c r="AX816"/>
    </row>
    <row r="817" spans="1:50">
      <c r="A817" t="s">
        <v>662</v>
      </c>
      <c r="B817" t="s">
        <v>37</v>
      </c>
      <c r="C817" t="s">
        <v>1714</v>
      </c>
      <c r="D817" t="s">
        <v>1715</v>
      </c>
      <c r="E817"/>
      <c r="F817" t="s">
        <v>1709</v>
      </c>
      <c r="G817"/>
      <c r="H817" s="38">
        <v>68.633333333333297</v>
      </c>
      <c r="I817" s="38">
        <v>-149.63333333333301</v>
      </c>
      <c r="J817"/>
      <c r="K817" t="s">
        <v>157</v>
      </c>
      <c r="L817"/>
      <c r="M817">
        <v>10.93</v>
      </c>
      <c r="N817"/>
      <c r="O817"/>
      <c r="P817"/>
      <c r="Q817"/>
      <c r="R817"/>
      <c r="S817" s="6">
        <v>24</v>
      </c>
      <c r="T817" s="6">
        <v>0</v>
      </c>
      <c r="U817"/>
      <c r="V817">
        <v>-5</v>
      </c>
      <c r="W817">
        <v>0</v>
      </c>
      <c r="X817">
        <v>57</v>
      </c>
      <c r="Y817"/>
      <c r="Z817"/>
      <c r="AA817"/>
      <c r="AB817"/>
      <c r="AC817"/>
      <c r="AD817"/>
      <c r="AE817">
        <v>250</v>
      </c>
      <c r="AF817" s="38" t="s">
        <v>432</v>
      </c>
      <c r="AG817"/>
      <c r="AH817" t="s">
        <v>411</v>
      </c>
      <c r="AI817"/>
      <c r="AJ817"/>
      <c r="AK817" s="6">
        <v>69.128</v>
      </c>
      <c r="AL817">
        <v>57</v>
      </c>
      <c r="AM817"/>
      <c r="AN817"/>
      <c r="AO817"/>
      <c r="AP817" s="6" t="s">
        <v>1707</v>
      </c>
      <c r="AR817" s="6">
        <v>51.938000000000002</v>
      </c>
      <c r="AS817" s="6">
        <v>69.128</v>
      </c>
      <c r="AT817"/>
      <c r="AU817"/>
      <c r="AV817"/>
      <c r="AW817"/>
      <c r="AX817"/>
    </row>
    <row r="818" spans="1:50">
      <c r="A818" t="s">
        <v>662</v>
      </c>
      <c r="B818" t="s">
        <v>37</v>
      </c>
      <c r="C818" t="s">
        <v>1714</v>
      </c>
      <c r="D818" t="s">
        <v>1715</v>
      </c>
      <c r="E818"/>
      <c r="F818" t="s">
        <v>1709</v>
      </c>
      <c r="G818"/>
      <c r="H818" s="38">
        <v>68.633333333333297</v>
      </c>
      <c r="I818" s="38">
        <v>-149.63333333333301</v>
      </c>
      <c r="J818"/>
      <c r="K818" t="s">
        <v>157</v>
      </c>
      <c r="L818"/>
      <c r="M818">
        <v>12.92</v>
      </c>
      <c r="N818"/>
      <c r="O818"/>
      <c r="P818"/>
      <c r="Q818"/>
      <c r="R818"/>
      <c r="S818" s="6">
        <v>24</v>
      </c>
      <c r="T818" s="6">
        <v>0</v>
      </c>
      <c r="U818"/>
      <c r="V818">
        <v>-5</v>
      </c>
      <c r="W818">
        <v>0</v>
      </c>
      <c r="X818">
        <v>57</v>
      </c>
      <c r="Y818"/>
      <c r="Z818"/>
      <c r="AA818"/>
      <c r="AB818"/>
      <c r="AC818"/>
      <c r="AD818"/>
      <c r="AE818">
        <v>250</v>
      </c>
      <c r="AF818" s="38" t="s">
        <v>432</v>
      </c>
      <c r="AG818"/>
      <c r="AH818" t="s">
        <v>411</v>
      </c>
      <c r="AI818"/>
      <c r="AJ818"/>
      <c r="AK818" s="6">
        <v>69.277000000000001</v>
      </c>
      <c r="AL818">
        <v>57</v>
      </c>
      <c r="AM818"/>
      <c r="AN818"/>
      <c r="AO818"/>
      <c r="AP818" s="6" t="s">
        <v>1707</v>
      </c>
      <c r="AR818" s="6">
        <v>56.595999999999997</v>
      </c>
      <c r="AS818" s="6">
        <v>69.277000000000001</v>
      </c>
      <c r="AT818"/>
      <c r="AU818"/>
      <c r="AV818"/>
      <c r="AW818"/>
      <c r="AX818"/>
    </row>
    <row r="819" spans="1:50">
      <c r="A819" t="s">
        <v>662</v>
      </c>
      <c r="B819" t="s">
        <v>37</v>
      </c>
      <c r="C819" t="s">
        <v>1714</v>
      </c>
      <c r="D819" t="s">
        <v>1715</v>
      </c>
      <c r="E819"/>
      <c r="F819" t="s">
        <v>1709</v>
      </c>
      <c r="G819"/>
      <c r="H819" s="38">
        <v>68.633333333333297</v>
      </c>
      <c r="I819" s="38">
        <v>-149.63333333333301</v>
      </c>
      <c r="J819"/>
      <c r="K819" t="s">
        <v>157</v>
      </c>
      <c r="L819"/>
      <c r="M819">
        <v>15.9</v>
      </c>
      <c r="N819"/>
      <c r="O819"/>
      <c r="P819"/>
      <c r="Q819"/>
      <c r="R819"/>
      <c r="S819" s="6">
        <v>24</v>
      </c>
      <c r="T819" s="6">
        <v>0</v>
      </c>
      <c r="U819"/>
      <c r="V819">
        <v>-5</v>
      </c>
      <c r="W819">
        <v>0</v>
      </c>
      <c r="X819">
        <v>57</v>
      </c>
      <c r="Y819"/>
      <c r="Z819"/>
      <c r="AA819"/>
      <c r="AB819"/>
      <c r="AC819"/>
      <c r="AD819"/>
      <c r="AE819">
        <v>250</v>
      </c>
      <c r="AF819" s="38" t="s">
        <v>432</v>
      </c>
      <c r="AG819"/>
      <c r="AH819" t="s">
        <v>411</v>
      </c>
      <c r="AI819"/>
      <c r="AJ819"/>
      <c r="AK819" s="6">
        <v>88.397999999999996</v>
      </c>
      <c r="AL819">
        <v>57</v>
      </c>
      <c r="AM819"/>
      <c r="AN819"/>
      <c r="AO819"/>
      <c r="AP819" s="6" t="s">
        <v>1707</v>
      </c>
      <c r="AR819" s="6">
        <v>61.176000000000002</v>
      </c>
      <c r="AS819" s="6">
        <v>88.397999999999996</v>
      </c>
      <c r="AT819"/>
      <c r="AU819"/>
      <c r="AV819"/>
      <c r="AW819"/>
      <c r="AX819"/>
    </row>
    <row r="820" spans="1:50">
      <c r="A820" t="s">
        <v>582</v>
      </c>
      <c r="B820" t="s">
        <v>37</v>
      </c>
      <c r="C820" t="s">
        <v>217</v>
      </c>
      <c r="D820" t="s">
        <v>758</v>
      </c>
      <c r="E820" t="s">
        <v>1723</v>
      </c>
      <c r="F820" t="s">
        <v>1722</v>
      </c>
      <c r="G820"/>
      <c r="H820" s="38">
        <v>-34</v>
      </c>
      <c r="I820" s="38"/>
      <c r="J820">
        <v>305</v>
      </c>
      <c r="K820" t="s">
        <v>157</v>
      </c>
      <c r="L820"/>
      <c r="M820">
        <v>25</v>
      </c>
      <c r="N820"/>
      <c r="O820"/>
      <c r="P820"/>
      <c r="Q820"/>
      <c r="S820" s="6">
        <v>24</v>
      </c>
      <c r="T820" s="6">
        <v>0</v>
      </c>
      <c r="U820" s="6" t="s">
        <v>382</v>
      </c>
      <c r="W820" s="6" t="s">
        <v>382</v>
      </c>
      <c r="AH820" t="s">
        <v>1345</v>
      </c>
      <c r="AK820" s="6">
        <v>15.965999999999999</v>
      </c>
      <c r="AL820" s="6">
        <v>87.933000000000007</v>
      </c>
      <c r="AM820" s="6">
        <v>20</v>
      </c>
      <c r="AP820" s="6" t="s">
        <v>1683</v>
      </c>
      <c r="AR820" s="6">
        <v>87.933000000000007</v>
      </c>
      <c r="AS820" s="6">
        <v>15.965999999999999</v>
      </c>
      <c r="AT820"/>
      <c r="AU820"/>
      <c r="AV820"/>
      <c r="AW820"/>
      <c r="AX820"/>
    </row>
    <row r="821" spans="1:50">
      <c r="A821" t="s">
        <v>582</v>
      </c>
      <c r="B821" t="s">
        <v>37</v>
      </c>
      <c r="C821" t="s">
        <v>217</v>
      </c>
      <c r="D821" t="s">
        <v>758</v>
      </c>
      <c r="E821" t="s">
        <v>1723</v>
      </c>
      <c r="F821" t="s">
        <v>1722</v>
      </c>
      <c r="G821"/>
      <c r="H821" s="38">
        <v>-34</v>
      </c>
      <c r="I821" s="38"/>
      <c r="J821">
        <v>305</v>
      </c>
      <c r="K821" t="s">
        <v>157</v>
      </c>
      <c r="L821"/>
      <c r="M821">
        <v>25</v>
      </c>
      <c r="N821"/>
      <c r="O821"/>
      <c r="P821"/>
      <c r="Q821"/>
      <c r="S821" s="6">
        <v>24</v>
      </c>
      <c r="T821" s="6">
        <v>0</v>
      </c>
      <c r="U821" s="6" t="s">
        <v>382</v>
      </c>
      <c r="W821" s="6" t="s">
        <v>382</v>
      </c>
      <c r="AH821" t="s">
        <v>1345</v>
      </c>
      <c r="AK821" s="6">
        <v>15.051</v>
      </c>
      <c r="AL821" s="6">
        <v>95.1</v>
      </c>
      <c r="AM821" s="6">
        <v>20</v>
      </c>
      <c r="AP821" s="6" t="s">
        <v>1683</v>
      </c>
      <c r="AR821" s="6">
        <v>95.1</v>
      </c>
      <c r="AS821" s="6">
        <v>15.051</v>
      </c>
      <c r="AT821"/>
      <c r="AU821"/>
      <c r="AV821"/>
      <c r="AW821"/>
      <c r="AX821"/>
    </row>
    <row r="822" spans="1:50">
      <c r="A822" t="s">
        <v>582</v>
      </c>
      <c r="B822" t="s">
        <v>37</v>
      </c>
      <c r="C822" t="s">
        <v>217</v>
      </c>
      <c r="D822" t="s">
        <v>758</v>
      </c>
      <c r="E822" t="s">
        <v>1723</v>
      </c>
      <c r="F822" t="s">
        <v>1722</v>
      </c>
      <c r="G822"/>
      <c r="H822" s="38">
        <v>-34</v>
      </c>
      <c r="I822" s="38"/>
      <c r="J822">
        <v>305</v>
      </c>
      <c r="K822" t="s">
        <v>157</v>
      </c>
      <c r="L822"/>
      <c r="M822">
        <v>25</v>
      </c>
      <c r="N822"/>
      <c r="O822"/>
      <c r="P822"/>
      <c r="Q822"/>
      <c r="S822" s="6">
        <v>24</v>
      </c>
      <c r="T822" s="6">
        <v>0</v>
      </c>
      <c r="U822" s="6" t="s">
        <v>382</v>
      </c>
      <c r="W822" s="6" t="s">
        <v>382</v>
      </c>
      <c r="AH822" t="s">
        <v>1345</v>
      </c>
      <c r="AK822" s="6">
        <v>19.015000000000001</v>
      </c>
      <c r="AL822" s="6">
        <v>102.268</v>
      </c>
      <c r="AM822" s="6">
        <v>20</v>
      </c>
      <c r="AP822" s="6" t="s">
        <v>1683</v>
      </c>
      <c r="AR822" s="6">
        <v>102.268</v>
      </c>
      <c r="AS822" s="6">
        <v>19.015000000000001</v>
      </c>
      <c r="AT822"/>
      <c r="AU822"/>
      <c r="AV822"/>
      <c r="AW822"/>
      <c r="AX822"/>
    </row>
    <row r="823" spans="1:50">
      <c r="A823" t="s">
        <v>582</v>
      </c>
      <c r="B823" t="s">
        <v>37</v>
      </c>
      <c r="C823" t="s">
        <v>217</v>
      </c>
      <c r="D823" t="s">
        <v>758</v>
      </c>
      <c r="E823" t="s">
        <v>1723</v>
      </c>
      <c r="F823" t="s">
        <v>1722</v>
      </c>
      <c r="G823"/>
      <c r="H823" s="38">
        <v>-34</v>
      </c>
      <c r="I823" s="38"/>
      <c r="J823">
        <v>305</v>
      </c>
      <c r="K823" t="s">
        <v>157</v>
      </c>
      <c r="L823"/>
      <c r="M823">
        <v>25</v>
      </c>
      <c r="N823"/>
      <c r="O823"/>
      <c r="P823"/>
      <c r="Q823"/>
      <c r="S823" s="6">
        <v>24</v>
      </c>
      <c r="T823" s="6">
        <v>0</v>
      </c>
      <c r="U823" s="6" t="s">
        <v>382</v>
      </c>
      <c r="W823" s="6" t="s">
        <v>382</v>
      </c>
      <c r="AH823" t="s">
        <v>1345</v>
      </c>
      <c r="AK823" s="6">
        <v>22.003</v>
      </c>
      <c r="AL823" s="6">
        <v>108.92400000000001</v>
      </c>
      <c r="AM823" s="6">
        <v>20</v>
      </c>
      <c r="AP823" s="6" t="s">
        <v>1683</v>
      </c>
      <c r="AR823" s="6">
        <v>108.92400000000001</v>
      </c>
      <c r="AS823" s="6">
        <v>22.003</v>
      </c>
      <c r="AT823"/>
      <c r="AU823"/>
      <c r="AV823"/>
      <c r="AW823"/>
      <c r="AX823"/>
    </row>
    <row r="824" spans="1:50">
      <c r="A824" t="s">
        <v>582</v>
      </c>
      <c r="B824" t="s">
        <v>37</v>
      </c>
      <c r="C824" t="s">
        <v>217</v>
      </c>
      <c r="D824" t="s">
        <v>758</v>
      </c>
      <c r="E824" t="s">
        <v>1723</v>
      </c>
      <c r="F824" t="s">
        <v>1722</v>
      </c>
      <c r="G824"/>
      <c r="H824" s="38">
        <v>-34</v>
      </c>
      <c r="I824" s="38"/>
      <c r="J824">
        <v>305</v>
      </c>
      <c r="K824" t="s">
        <v>157</v>
      </c>
      <c r="L824"/>
      <c r="M824">
        <v>25</v>
      </c>
      <c r="N824"/>
      <c r="O824"/>
      <c r="P824"/>
      <c r="Q824"/>
      <c r="S824" s="6">
        <v>24</v>
      </c>
      <c r="T824" s="6">
        <v>0</v>
      </c>
      <c r="U824" s="6" t="s">
        <v>382</v>
      </c>
      <c r="W824" s="6" t="s">
        <v>382</v>
      </c>
      <c r="AH824" t="s">
        <v>1345</v>
      </c>
      <c r="AK824" s="6">
        <v>28.041</v>
      </c>
      <c r="AL824" s="6">
        <v>116.092</v>
      </c>
      <c r="AM824" s="6">
        <v>20</v>
      </c>
      <c r="AP824" s="6" t="s">
        <v>1683</v>
      </c>
      <c r="AR824" s="6">
        <v>116.092</v>
      </c>
      <c r="AS824" s="6">
        <v>28.041</v>
      </c>
      <c r="AT824"/>
      <c r="AU824"/>
      <c r="AV824"/>
      <c r="AW824"/>
      <c r="AX824"/>
    </row>
    <row r="825" spans="1:50">
      <c r="A825" t="s">
        <v>582</v>
      </c>
      <c r="B825" t="s">
        <v>37</v>
      </c>
      <c r="C825" t="s">
        <v>217</v>
      </c>
      <c r="D825" t="s">
        <v>758</v>
      </c>
      <c r="E825" t="s">
        <v>1723</v>
      </c>
      <c r="F825" t="s">
        <v>1722</v>
      </c>
      <c r="G825"/>
      <c r="H825" s="38">
        <v>-34</v>
      </c>
      <c r="I825" s="38"/>
      <c r="J825">
        <v>305</v>
      </c>
      <c r="K825" t="s">
        <v>157</v>
      </c>
      <c r="L825"/>
      <c r="M825">
        <v>25</v>
      </c>
      <c r="N825"/>
      <c r="O825"/>
      <c r="P825"/>
      <c r="Q825"/>
      <c r="S825" s="6">
        <v>24</v>
      </c>
      <c r="T825" s="6">
        <v>0</v>
      </c>
      <c r="U825" s="6" t="s">
        <v>382</v>
      </c>
      <c r="W825" s="6" t="s">
        <v>382</v>
      </c>
      <c r="AH825" t="s">
        <v>1345</v>
      </c>
      <c r="AK825" s="6">
        <v>33.042000000000002</v>
      </c>
      <c r="AL825" s="6">
        <v>123.131</v>
      </c>
      <c r="AM825" s="6">
        <v>20</v>
      </c>
      <c r="AP825" s="6" t="s">
        <v>1683</v>
      </c>
      <c r="AR825" s="6">
        <v>123.131</v>
      </c>
      <c r="AS825" s="6">
        <v>33.042000000000002</v>
      </c>
      <c r="AT825"/>
      <c r="AU825"/>
      <c r="AV825"/>
      <c r="AW825"/>
      <c r="AX825"/>
    </row>
    <row r="826" spans="1:50">
      <c r="A826" t="s">
        <v>582</v>
      </c>
      <c r="B826" t="s">
        <v>37</v>
      </c>
      <c r="C826" t="s">
        <v>217</v>
      </c>
      <c r="D826" t="s">
        <v>758</v>
      </c>
      <c r="E826" t="s">
        <v>1723</v>
      </c>
      <c r="F826" t="s">
        <v>1722</v>
      </c>
      <c r="G826"/>
      <c r="H826" s="38">
        <v>-34</v>
      </c>
      <c r="I826" s="38"/>
      <c r="J826">
        <v>305</v>
      </c>
      <c r="K826" t="s">
        <v>157</v>
      </c>
      <c r="L826"/>
      <c r="M826">
        <v>25</v>
      </c>
      <c r="N826"/>
      <c r="O826"/>
      <c r="P826"/>
      <c r="Q826"/>
      <c r="S826" s="6">
        <v>24</v>
      </c>
      <c r="T826" s="6">
        <v>0</v>
      </c>
      <c r="U826" s="6" t="s">
        <v>382</v>
      </c>
      <c r="W826" s="6" t="s">
        <v>382</v>
      </c>
      <c r="AH826" t="s">
        <v>1345</v>
      </c>
      <c r="AK826" s="6">
        <v>31.03</v>
      </c>
      <c r="AL826" s="6">
        <v>130.17099999999999</v>
      </c>
      <c r="AM826" s="6">
        <v>20</v>
      </c>
      <c r="AP826" s="6" t="s">
        <v>1683</v>
      </c>
      <c r="AR826" s="6">
        <v>130.17099999999999</v>
      </c>
      <c r="AS826" s="6">
        <v>31.03</v>
      </c>
      <c r="AT826"/>
      <c r="AU826"/>
      <c r="AV826"/>
      <c r="AW826"/>
      <c r="AX826"/>
    </row>
    <row r="827" spans="1:50">
      <c r="A827" t="s">
        <v>582</v>
      </c>
      <c r="B827" t="s">
        <v>37</v>
      </c>
      <c r="C827" t="s">
        <v>217</v>
      </c>
      <c r="D827" t="s">
        <v>758</v>
      </c>
      <c r="E827" t="s">
        <v>1723</v>
      </c>
      <c r="F827" t="s">
        <v>1722</v>
      </c>
      <c r="G827"/>
      <c r="H827" s="38">
        <v>-34</v>
      </c>
      <c r="I827" s="38"/>
      <c r="J827">
        <v>305</v>
      </c>
      <c r="K827" t="s">
        <v>157</v>
      </c>
      <c r="L827"/>
      <c r="M827">
        <v>25</v>
      </c>
      <c r="N827"/>
      <c r="O827"/>
      <c r="P827"/>
      <c r="Q827"/>
      <c r="S827" s="6">
        <v>24</v>
      </c>
      <c r="T827" s="6">
        <v>0</v>
      </c>
      <c r="U827" s="6" t="s">
        <v>382</v>
      </c>
      <c r="W827" s="6" t="s">
        <v>382</v>
      </c>
      <c r="AH827" t="s">
        <v>1345</v>
      </c>
      <c r="AK827" s="6">
        <v>24.077000000000002</v>
      </c>
      <c r="AL827" s="6">
        <v>136.95500000000001</v>
      </c>
      <c r="AM827" s="6">
        <v>20</v>
      </c>
      <c r="AP827" s="6" t="s">
        <v>1683</v>
      </c>
      <c r="AR827" s="6">
        <v>136.95500000000001</v>
      </c>
      <c r="AS827" s="6">
        <v>24.077000000000002</v>
      </c>
      <c r="AT827"/>
      <c r="AU827"/>
      <c r="AV827"/>
      <c r="AW827"/>
      <c r="AX827"/>
    </row>
    <row r="828" spans="1:50">
      <c r="A828" t="s">
        <v>582</v>
      </c>
      <c r="B828" t="s">
        <v>37</v>
      </c>
      <c r="C828" t="s">
        <v>217</v>
      </c>
      <c r="D828" t="s">
        <v>758</v>
      </c>
      <c r="E828" t="s">
        <v>1723</v>
      </c>
      <c r="F828" t="s">
        <v>1722</v>
      </c>
      <c r="G828"/>
      <c r="H828" s="38">
        <v>-34</v>
      </c>
      <c r="I828" s="38"/>
      <c r="J828">
        <v>305</v>
      </c>
      <c r="K828" t="s">
        <v>157</v>
      </c>
      <c r="L828"/>
      <c r="M828">
        <v>25</v>
      </c>
      <c r="N828"/>
      <c r="O828"/>
      <c r="P828"/>
      <c r="Q828"/>
      <c r="S828" s="6">
        <v>24</v>
      </c>
      <c r="T828" s="6">
        <v>0</v>
      </c>
      <c r="U828" s="6" t="s">
        <v>382</v>
      </c>
      <c r="W828" s="6" t="s">
        <v>382</v>
      </c>
      <c r="AH828" t="s">
        <v>1345</v>
      </c>
      <c r="AK828" s="6">
        <v>31.03</v>
      </c>
      <c r="AL828" s="6">
        <v>143.86699999999999</v>
      </c>
      <c r="AM828" s="6">
        <v>20</v>
      </c>
      <c r="AP828" s="6" t="s">
        <v>1683</v>
      </c>
      <c r="AR828" s="6">
        <v>143.86699999999999</v>
      </c>
      <c r="AS828" s="6">
        <v>31.03</v>
      </c>
      <c r="AT828"/>
      <c r="AU828"/>
      <c r="AV828"/>
      <c r="AW828"/>
      <c r="AX828"/>
    </row>
    <row r="829" spans="1:50">
      <c r="A829" t="s">
        <v>582</v>
      </c>
      <c r="B829" t="s">
        <v>37</v>
      </c>
      <c r="C829" t="s">
        <v>217</v>
      </c>
      <c r="D829" t="s">
        <v>758</v>
      </c>
      <c r="E829" t="s">
        <v>1723</v>
      </c>
      <c r="F829" t="s">
        <v>1722</v>
      </c>
      <c r="G829"/>
      <c r="H829" s="38">
        <v>-34</v>
      </c>
      <c r="I829" s="38"/>
      <c r="J829">
        <v>305</v>
      </c>
      <c r="K829" t="s">
        <v>157</v>
      </c>
      <c r="L829"/>
      <c r="M829">
        <v>25</v>
      </c>
      <c r="N829"/>
      <c r="O829"/>
      <c r="P829"/>
      <c r="Q829"/>
      <c r="S829" s="6">
        <v>24</v>
      </c>
      <c r="T829" s="6">
        <v>0</v>
      </c>
      <c r="U829" s="6" t="s">
        <v>382</v>
      </c>
      <c r="W829" s="6" t="s">
        <v>382</v>
      </c>
      <c r="AH829" t="s">
        <v>1345</v>
      </c>
      <c r="AK829" s="6">
        <v>30.114999999999998</v>
      </c>
      <c r="AL829" s="6">
        <v>151.035</v>
      </c>
      <c r="AM829" s="6">
        <v>20</v>
      </c>
      <c r="AP829" s="6" t="s">
        <v>1683</v>
      </c>
      <c r="AR829" s="6">
        <v>151.035</v>
      </c>
      <c r="AS829" s="6">
        <v>30.114999999999998</v>
      </c>
      <c r="AT829"/>
      <c r="AU829"/>
      <c r="AV829"/>
      <c r="AW829"/>
      <c r="AX829"/>
    </row>
    <row r="830" spans="1:50">
      <c r="A830" t="s">
        <v>582</v>
      </c>
      <c r="B830" t="s">
        <v>37</v>
      </c>
      <c r="C830" t="s">
        <v>217</v>
      </c>
      <c r="D830" t="s">
        <v>758</v>
      </c>
      <c r="E830" t="s">
        <v>1723</v>
      </c>
      <c r="F830" t="s">
        <v>1722</v>
      </c>
      <c r="G830"/>
      <c r="H830" s="38">
        <v>-34</v>
      </c>
      <c r="I830" s="38"/>
      <c r="J830">
        <v>305</v>
      </c>
      <c r="K830" t="s">
        <v>157</v>
      </c>
      <c r="L830"/>
      <c r="M830">
        <v>25</v>
      </c>
      <c r="N830"/>
      <c r="O830"/>
      <c r="P830"/>
      <c r="Q830"/>
      <c r="S830" s="6">
        <v>24</v>
      </c>
      <c r="T830" s="6">
        <v>0</v>
      </c>
      <c r="U830" s="6" t="s">
        <v>382</v>
      </c>
      <c r="W830" s="6" t="s">
        <v>382</v>
      </c>
      <c r="AH830" t="s">
        <v>1345</v>
      </c>
      <c r="AK830" s="6">
        <v>32.188000000000002</v>
      </c>
      <c r="AL830" s="6">
        <v>158.07400000000001</v>
      </c>
      <c r="AM830" s="6">
        <v>20</v>
      </c>
      <c r="AP830" s="6" t="s">
        <v>1683</v>
      </c>
      <c r="AR830" s="6">
        <v>158.07400000000001</v>
      </c>
      <c r="AS830" s="6">
        <v>32.188000000000002</v>
      </c>
      <c r="AT830"/>
      <c r="AU830"/>
      <c r="AV830"/>
      <c r="AW830"/>
      <c r="AX830"/>
    </row>
    <row r="831" spans="1:50">
      <c r="A831" t="s">
        <v>582</v>
      </c>
      <c r="B831" t="s">
        <v>37</v>
      </c>
      <c r="C831" t="s">
        <v>217</v>
      </c>
      <c r="D831" t="s">
        <v>758</v>
      </c>
      <c r="E831" t="s">
        <v>1723</v>
      </c>
      <c r="F831" t="s">
        <v>1722</v>
      </c>
      <c r="G831"/>
      <c r="H831" s="38">
        <v>-34</v>
      </c>
      <c r="I831" s="38"/>
      <c r="J831">
        <v>305</v>
      </c>
      <c r="K831" t="s">
        <v>157</v>
      </c>
      <c r="L831"/>
      <c r="M831">
        <v>25</v>
      </c>
      <c r="N831"/>
      <c r="O831"/>
      <c r="P831"/>
      <c r="Q831"/>
      <c r="S831" s="6">
        <v>24</v>
      </c>
      <c r="T831" s="6">
        <v>0</v>
      </c>
      <c r="U831" s="6" t="s">
        <v>382</v>
      </c>
      <c r="W831" s="6" t="s">
        <v>382</v>
      </c>
      <c r="AH831" t="s">
        <v>1345</v>
      </c>
      <c r="AK831" s="6">
        <v>33.103000000000002</v>
      </c>
      <c r="AL831" s="6">
        <v>164.73</v>
      </c>
      <c r="AM831" s="6">
        <v>20</v>
      </c>
      <c r="AP831" s="6" t="s">
        <v>1683</v>
      </c>
      <c r="AR831" s="6">
        <v>164.73</v>
      </c>
      <c r="AS831" s="6">
        <v>33.103000000000002</v>
      </c>
      <c r="AT831"/>
      <c r="AU831"/>
      <c r="AV831"/>
      <c r="AW831"/>
      <c r="AX831"/>
    </row>
    <row r="832" spans="1:50">
      <c r="A832" t="s">
        <v>582</v>
      </c>
      <c r="B832" t="s">
        <v>37</v>
      </c>
      <c r="C832" t="s">
        <v>217</v>
      </c>
      <c r="D832" t="s">
        <v>758</v>
      </c>
      <c r="E832" t="s">
        <v>1723</v>
      </c>
      <c r="F832" t="s">
        <v>1722</v>
      </c>
      <c r="G832"/>
      <c r="H832" s="38">
        <v>-34</v>
      </c>
      <c r="I832" s="38"/>
      <c r="J832">
        <v>305</v>
      </c>
      <c r="K832" t="s">
        <v>157</v>
      </c>
      <c r="L832"/>
      <c r="M832">
        <v>25</v>
      </c>
      <c r="N832"/>
      <c r="O832"/>
      <c r="P832"/>
      <c r="Q832"/>
      <c r="S832" s="6">
        <v>24</v>
      </c>
      <c r="T832" s="6">
        <v>0</v>
      </c>
      <c r="U832" s="6" t="s">
        <v>382</v>
      </c>
      <c r="W832" s="6" t="s">
        <v>382</v>
      </c>
      <c r="AH832" t="s">
        <v>1345</v>
      </c>
      <c r="AK832" s="6">
        <v>31.091000000000001</v>
      </c>
      <c r="AL832" s="6">
        <v>171.77</v>
      </c>
      <c r="AM832" s="6">
        <v>20</v>
      </c>
      <c r="AP832" s="6" t="s">
        <v>1683</v>
      </c>
      <c r="AR832" s="6">
        <v>171.77</v>
      </c>
      <c r="AS832" s="6">
        <v>31.091000000000001</v>
      </c>
      <c r="AT832"/>
      <c r="AU832"/>
      <c r="AV832"/>
      <c r="AW832"/>
      <c r="AX832"/>
    </row>
    <row r="833" spans="1:50">
      <c r="A833" t="s">
        <v>582</v>
      </c>
      <c r="B833" t="s">
        <v>37</v>
      </c>
      <c r="C833" t="s">
        <v>217</v>
      </c>
      <c r="D833" t="s">
        <v>758</v>
      </c>
      <c r="E833" t="s">
        <v>1723</v>
      </c>
      <c r="F833" t="s">
        <v>1722</v>
      </c>
      <c r="G833"/>
      <c r="H833" s="38">
        <v>-34</v>
      </c>
      <c r="I833" s="38"/>
      <c r="J833">
        <v>305</v>
      </c>
      <c r="K833" t="s">
        <v>157</v>
      </c>
      <c r="L833"/>
      <c r="M833">
        <v>25</v>
      </c>
      <c r="N833"/>
      <c r="O833"/>
      <c r="P833"/>
      <c r="Q833"/>
      <c r="S833" s="6">
        <v>24</v>
      </c>
      <c r="T833" s="6">
        <v>0</v>
      </c>
      <c r="U833" s="6" t="s">
        <v>382</v>
      </c>
      <c r="W833" s="6" t="s">
        <v>382</v>
      </c>
      <c r="AH833" t="s">
        <v>1345</v>
      </c>
      <c r="AK833" s="6">
        <v>30.114999999999998</v>
      </c>
      <c r="AL833" s="6">
        <v>178.81</v>
      </c>
      <c r="AM833" s="6">
        <v>20</v>
      </c>
      <c r="AP833" s="6" t="s">
        <v>1683</v>
      </c>
      <c r="AR833" s="6">
        <v>178.81</v>
      </c>
      <c r="AS833" s="6">
        <v>30.114999999999998</v>
      </c>
      <c r="AT833"/>
      <c r="AU833"/>
      <c r="AV833"/>
      <c r="AW833"/>
      <c r="AX833"/>
    </row>
    <row r="834" spans="1:50">
      <c r="A834" t="s">
        <v>582</v>
      </c>
      <c r="B834" t="s">
        <v>37</v>
      </c>
      <c r="C834" t="s">
        <v>217</v>
      </c>
      <c r="D834" t="s">
        <v>758</v>
      </c>
      <c r="E834" t="s">
        <v>1723</v>
      </c>
      <c r="F834" t="s">
        <v>1722</v>
      </c>
      <c r="G834"/>
      <c r="H834" s="38">
        <v>-34</v>
      </c>
      <c r="I834" s="38"/>
      <c r="J834">
        <v>305</v>
      </c>
      <c r="K834" t="s">
        <v>157</v>
      </c>
      <c r="L834"/>
      <c r="M834">
        <v>25</v>
      </c>
      <c r="N834"/>
      <c r="O834"/>
      <c r="P834"/>
      <c r="Q834"/>
      <c r="S834" s="6">
        <v>24</v>
      </c>
      <c r="T834" s="6">
        <v>0</v>
      </c>
      <c r="U834" s="6" t="s">
        <v>382</v>
      </c>
      <c r="W834" s="6" t="s">
        <v>382</v>
      </c>
      <c r="AH834" t="s">
        <v>1345</v>
      </c>
      <c r="AK834" s="6">
        <v>37.006</v>
      </c>
      <c r="AL834" s="6">
        <v>185.97800000000001</v>
      </c>
      <c r="AM834" s="6">
        <v>20</v>
      </c>
      <c r="AP834" s="6" t="s">
        <v>1683</v>
      </c>
      <c r="AR834" s="6">
        <v>185.97800000000001</v>
      </c>
      <c r="AS834" s="6">
        <v>37.006</v>
      </c>
      <c r="AT834"/>
      <c r="AU834"/>
      <c r="AV834"/>
      <c r="AW834"/>
      <c r="AX834"/>
    </row>
    <row r="835" spans="1:50">
      <c r="A835" t="s">
        <v>582</v>
      </c>
      <c r="B835" t="s">
        <v>37</v>
      </c>
      <c r="C835" t="s">
        <v>217</v>
      </c>
      <c r="D835" t="s">
        <v>758</v>
      </c>
      <c r="E835" t="s">
        <v>1723</v>
      </c>
      <c r="F835" t="s">
        <v>1722</v>
      </c>
      <c r="G835"/>
      <c r="H835" s="38">
        <v>-34</v>
      </c>
      <c r="I835" s="38"/>
      <c r="J835">
        <v>305</v>
      </c>
      <c r="K835" t="s">
        <v>157</v>
      </c>
      <c r="L835"/>
      <c r="M835">
        <v>25</v>
      </c>
      <c r="N835"/>
      <c r="O835"/>
      <c r="P835"/>
      <c r="Q835"/>
      <c r="S835" s="6">
        <v>24</v>
      </c>
      <c r="T835" s="6">
        <v>0</v>
      </c>
      <c r="U835" s="6" t="s">
        <v>382</v>
      </c>
      <c r="W835" s="6" t="s">
        <v>382</v>
      </c>
      <c r="AH835" t="s">
        <v>1345</v>
      </c>
      <c r="AK835" s="6">
        <v>38.103999999999999</v>
      </c>
      <c r="AL835" s="6">
        <v>192.63300000000001</v>
      </c>
      <c r="AM835" s="6">
        <v>20</v>
      </c>
      <c r="AP835" s="6" t="s">
        <v>1683</v>
      </c>
      <c r="AR835" s="6">
        <v>192.63300000000001</v>
      </c>
      <c r="AS835" s="6">
        <v>38.103999999999999</v>
      </c>
      <c r="AT835"/>
      <c r="AU835"/>
      <c r="AV835"/>
      <c r="AW835"/>
      <c r="AX835"/>
    </row>
    <row r="836" spans="1:50">
      <c r="A836" t="s">
        <v>582</v>
      </c>
      <c r="B836" t="s">
        <v>37</v>
      </c>
      <c r="C836" t="s">
        <v>217</v>
      </c>
      <c r="D836" t="s">
        <v>758</v>
      </c>
      <c r="E836" t="s">
        <v>1723</v>
      </c>
      <c r="F836" t="s">
        <v>1722</v>
      </c>
      <c r="G836"/>
      <c r="H836" s="38">
        <v>-34</v>
      </c>
      <c r="I836" s="38"/>
      <c r="J836">
        <v>305</v>
      </c>
      <c r="K836" t="s">
        <v>157</v>
      </c>
      <c r="L836"/>
      <c r="M836">
        <v>25</v>
      </c>
      <c r="N836"/>
      <c r="O836"/>
      <c r="P836"/>
      <c r="Q836"/>
      <c r="S836" s="6">
        <v>24</v>
      </c>
      <c r="T836" s="6">
        <v>0</v>
      </c>
      <c r="U836" s="6" t="s">
        <v>382</v>
      </c>
      <c r="W836" s="6" t="s">
        <v>382</v>
      </c>
      <c r="AH836" t="s">
        <v>1345</v>
      </c>
      <c r="AK836" s="6">
        <v>35.177</v>
      </c>
      <c r="AL836" s="6">
        <v>199.673</v>
      </c>
      <c r="AM836" s="6">
        <v>20</v>
      </c>
      <c r="AP836" s="6" t="s">
        <v>1683</v>
      </c>
      <c r="AR836" s="6">
        <v>199.673</v>
      </c>
      <c r="AS836" s="6">
        <v>35.177</v>
      </c>
      <c r="AT836"/>
      <c r="AU836"/>
      <c r="AV836"/>
      <c r="AW836"/>
      <c r="AX836"/>
    </row>
    <row r="837" spans="1:50">
      <c r="A837" t="s">
        <v>582</v>
      </c>
      <c r="B837" t="s">
        <v>37</v>
      </c>
      <c r="C837" t="s">
        <v>217</v>
      </c>
      <c r="D837" t="s">
        <v>758</v>
      </c>
      <c r="E837" t="s">
        <v>1723</v>
      </c>
      <c r="F837" t="s">
        <v>1722</v>
      </c>
      <c r="G837"/>
      <c r="H837" s="38">
        <v>-34</v>
      </c>
      <c r="I837" s="38"/>
      <c r="J837">
        <v>305</v>
      </c>
      <c r="K837" t="s">
        <v>157</v>
      </c>
      <c r="L837"/>
      <c r="M837">
        <v>25</v>
      </c>
      <c r="N837"/>
      <c r="O837"/>
      <c r="P837"/>
      <c r="Q837"/>
      <c r="S837" s="6">
        <v>24</v>
      </c>
      <c r="T837" s="6">
        <v>0</v>
      </c>
      <c r="U837" s="6" t="s">
        <v>382</v>
      </c>
      <c r="W837" s="6" t="s">
        <v>382</v>
      </c>
      <c r="AH837" t="s">
        <v>1345</v>
      </c>
      <c r="AK837" s="6">
        <v>35.177</v>
      </c>
      <c r="AL837" s="6">
        <v>206.84100000000001</v>
      </c>
      <c r="AM837" s="6">
        <v>20</v>
      </c>
      <c r="AP837" s="6" t="s">
        <v>1683</v>
      </c>
      <c r="AR837" s="6">
        <v>206.84100000000001</v>
      </c>
      <c r="AS837" s="6">
        <v>35.177</v>
      </c>
      <c r="AT837"/>
      <c r="AU837"/>
      <c r="AV837"/>
      <c r="AW837"/>
      <c r="AX837"/>
    </row>
    <row r="838" spans="1:50">
      <c r="A838" t="s">
        <v>582</v>
      </c>
      <c r="B838" t="s">
        <v>37</v>
      </c>
      <c r="C838" t="s">
        <v>217</v>
      </c>
      <c r="D838" t="s">
        <v>758</v>
      </c>
      <c r="E838" t="s">
        <v>1723</v>
      </c>
      <c r="F838" t="s">
        <v>1722</v>
      </c>
      <c r="G838"/>
      <c r="H838" s="38">
        <v>-34</v>
      </c>
      <c r="I838" s="38"/>
      <c r="J838">
        <v>305</v>
      </c>
      <c r="K838" t="s">
        <v>157</v>
      </c>
      <c r="L838"/>
      <c r="M838">
        <v>25</v>
      </c>
      <c r="N838"/>
      <c r="O838"/>
      <c r="P838"/>
      <c r="Q838"/>
      <c r="S838" s="6">
        <v>24</v>
      </c>
      <c r="T838" s="6">
        <v>0</v>
      </c>
      <c r="U838" s="6" t="s">
        <v>382</v>
      </c>
      <c r="W838" s="6" t="s">
        <v>382</v>
      </c>
      <c r="AH838" t="s">
        <v>1345</v>
      </c>
      <c r="AK838" s="6">
        <v>26.212</v>
      </c>
      <c r="AL838" s="6">
        <v>214.00899999999999</v>
      </c>
      <c r="AM838" s="6">
        <v>20</v>
      </c>
      <c r="AP838" s="6" t="s">
        <v>1683</v>
      </c>
      <c r="AR838" s="6">
        <v>214.00899999999999</v>
      </c>
      <c r="AS838" s="6">
        <v>26.212</v>
      </c>
      <c r="AT838"/>
      <c r="AU838"/>
      <c r="AV838"/>
      <c r="AW838"/>
      <c r="AX838"/>
    </row>
    <row r="839" spans="1:50">
      <c r="A839" t="s">
        <v>582</v>
      </c>
      <c r="B839" t="s">
        <v>37</v>
      </c>
      <c r="C839" t="s">
        <v>217</v>
      </c>
      <c r="D839" t="s">
        <v>758</v>
      </c>
      <c r="E839" t="s">
        <v>1723</v>
      </c>
      <c r="F839" t="s">
        <v>1722</v>
      </c>
      <c r="G839"/>
      <c r="H839" s="38">
        <v>-34</v>
      </c>
      <c r="I839" s="38"/>
      <c r="J839">
        <v>305</v>
      </c>
      <c r="K839" t="s">
        <v>157</v>
      </c>
      <c r="L839"/>
      <c r="M839">
        <v>25</v>
      </c>
      <c r="N839"/>
      <c r="O839"/>
      <c r="P839"/>
      <c r="Q839"/>
      <c r="S839" s="6">
        <v>24</v>
      </c>
      <c r="T839" s="6">
        <v>0</v>
      </c>
      <c r="U839" s="6" t="s">
        <v>382</v>
      </c>
      <c r="W839" s="6" t="s">
        <v>382</v>
      </c>
      <c r="AH839" t="s">
        <v>1345</v>
      </c>
      <c r="AK839" s="6">
        <v>24.138000000000002</v>
      </c>
      <c r="AL839" s="6">
        <v>227.70400000000001</v>
      </c>
      <c r="AM839" s="6">
        <v>20</v>
      </c>
      <c r="AP839" s="6" t="s">
        <v>1683</v>
      </c>
      <c r="AR839" s="6">
        <v>227.70400000000001</v>
      </c>
      <c r="AS839" s="6">
        <v>24.138000000000002</v>
      </c>
      <c r="AT839"/>
      <c r="AU839"/>
      <c r="AV839"/>
      <c r="AW839"/>
      <c r="AX839"/>
    </row>
    <row r="840" spans="1:50">
      <c r="A840" t="s">
        <v>582</v>
      </c>
      <c r="B840" t="s">
        <v>37</v>
      </c>
      <c r="C840" t="s">
        <v>217</v>
      </c>
      <c r="D840" t="s">
        <v>758</v>
      </c>
      <c r="E840" t="s">
        <v>1723</v>
      </c>
      <c r="F840" t="s">
        <v>1722</v>
      </c>
      <c r="G840"/>
      <c r="H840" s="38">
        <v>-34</v>
      </c>
      <c r="I840" s="38"/>
      <c r="J840">
        <v>305</v>
      </c>
      <c r="K840" t="s">
        <v>157</v>
      </c>
      <c r="L840"/>
      <c r="M840">
        <v>25</v>
      </c>
      <c r="N840"/>
      <c r="O840"/>
      <c r="P840"/>
      <c r="Q840"/>
      <c r="S840" s="6">
        <v>24</v>
      </c>
      <c r="T840" s="6">
        <v>0</v>
      </c>
      <c r="U840" s="6" t="s">
        <v>382</v>
      </c>
      <c r="W840" s="6" t="s">
        <v>382</v>
      </c>
      <c r="AH840" t="s">
        <v>1345</v>
      </c>
      <c r="AK840" s="6">
        <v>22.125</v>
      </c>
      <c r="AL840" s="6">
        <v>234.87200000000001</v>
      </c>
      <c r="AM840" s="6">
        <v>20</v>
      </c>
      <c r="AP840" s="6" t="s">
        <v>1683</v>
      </c>
      <c r="AR840" s="6">
        <v>234.87200000000001</v>
      </c>
      <c r="AS840" s="6">
        <v>22.125</v>
      </c>
      <c r="AT840"/>
      <c r="AU840"/>
      <c r="AV840"/>
      <c r="AW840"/>
      <c r="AX840"/>
    </row>
    <row r="841" spans="1:50">
      <c r="A841" t="s">
        <v>582</v>
      </c>
      <c r="B841" t="s">
        <v>37</v>
      </c>
      <c r="C841" t="s">
        <v>217</v>
      </c>
      <c r="D841" t="s">
        <v>758</v>
      </c>
      <c r="E841" t="s">
        <v>1723</v>
      </c>
      <c r="F841" t="s">
        <v>1725</v>
      </c>
      <c r="G841"/>
      <c r="H841" s="38">
        <v>-33</v>
      </c>
      <c r="I841" s="38"/>
      <c r="J841">
        <v>945</v>
      </c>
      <c r="K841" t="s">
        <v>157</v>
      </c>
      <c r="L841"/>
      <c r="M841">
        <v>25</v>
      </c>
      <c r="N841"/>
      <c r="O841"/>
      <c r="P841"/>
      <c r="Q841"/>
      <c r="S841" s="6">
        <v>24</v>
      </c>
      <c r="T841" s="6">
        <v>0</v>
      </c>
      <c r="U841" s="6" t="s">
        <v>382</v>
      </c>
      <c r="W841" s="6" t="s">
        <v>382</v>
      </c>
      <c r="AH841" t="s">
        <v>1345</v>
      </c>
      <c r="AK841" s="6">
        <v>12.039</v>
      </c>
      <c r="AL841" s="6">
        <v>95.117999999999995</v>
      </c>
      <c r="AM841" s="6">
        <v>20</v>
      </c>
      <c r="AP841" s="6" t="s">
        <v>1690</v>
      </c>
      <c r="AR841" s="6">
        <v>95.117999999999995</v>
      </c>
      <c r="AS841" s="6">
        <v>12.039</v>
      </c>
      <c r="AT841"/>
      <c r="AU841"/>
      <c r="AV841"/>
      <c r="AW841"/>
      <c r="AX841"/>
    </row>
    <row r="842" spans="1:50">
      <c r="A842" t="s">
        <v>582</v>
      </c>
      <c r="B842" t="s">
        <v>37</v>
      </c>
      <c r="C842" t="s">
        <v>217</v>
      </c>
      <c r="D842" t="s">
        <v>758</v>
      </c>
      <c r="E842" t="s">
        <v>1723</v>
      </c>
      <c r="F842" t="s">
        <v>1725</v>
      </c>
      <c r="G842"/>
      <c r="H842" s="38">
        <v>-33</v>
      </c>
      <c r="I842" s="38"/>
      <c r="J842">
        <v>945</v>
      </c>
      <c r="K842" t="s">
        <v>157</v>
      </c>
      <c r="L842"/>
      <c r="M842">
        <v>25</v>
      </c>
      <c r="N842"/>
      <c r="O842"/>
      <c r="P842"/>
      <c r="Q842"/>
      <c r="S842" s="6">
        <v>24</v>
      </c>
      <c r="T842" s="6">
        <v>0</v>
      </c>
      <c r="U842" s="6" t="s">
        <v>382</v>
      </c>
      <c r="W842" s="6" t="s">
        <v>382</v>
      </c>
      <c r="AH842" t="s">
        <v>1345</v>
      </c>
      <c r="AK842" s="6">
        <v>12.039</v>
      </c>
      <c r="AL842" s="6">
        <v>102.27500000000001</v>
      </c>
      <c r="AM842" s="6">
        <v>20</v>
      </c>
      <c r="AP842" s="6" t="s">
        <v>1690</v>
      </c>
      <c r="AR842" s="6">
        <v>102.27500000000001</v>
      </c>
      <c r="AS842" s="6">
        <v>12.039</v>
      </c>
      <c r="AT842"/>
      <c r="AU842"/>
      <c r="AV842"/>
      <c r="AW842"/>
      <c r="AX842"/>
    </row>
    <row r="843" spans="1:50">
      <c r="A843" t="s">
        <v>582</v>
      </c>
      <c r="B843" t="s">
        <v>37</v>
      </c>
      <c r="C843" t="s">
        <v>217</v>
      </c>
      <c r="D843" t="s">
        <v>758</v>
      </c>
      <c r="E843" t="s">
        <v>1723</v>
      </c>
      <c r="F843" t="s">
        <v>1725</v>
      </c>
      <c r="G843"/>
      <c r="H843" s="38">
        <v>-33</v>
      </c>
      <c r="I843" s="38"/>
      <c r="J843">
        <v>945</v>
      </c>
      <c r="K843" t="s">
        <v>157</v>
      </c>
      <c r="L843"/>
      <c r="M843">
        <v>25</v>
      </c>
      <c r="N843"/>
      <c r="O843"/>
      <c r="P843"/>
      <c r="Q843"/>
      <c r="S843" s="6">
        <v>24</v>
      </c>
      <c r="T843" s="6">
        <v>0</v>
      </c>
      <c r="U843" s="6" t="s">
        <v>382</v>
      </c>
      <c r="W843" s="6" t="s">
        <v>382</v>
      </c>
      <c r="AH843" t="s">
        <v>1345</v>
      </c>
      <c r="AK843" s="6">
        <v>40.942999999999998</v>
      </c>
      <c r="AL843" s="6">
        <v>108.881</v>
      </c>
      <c r="AM843" s="6">
        <v>20</v>
      </c>
      <c r="AP843" s="6" t="s">
        <v>1690</v>
      </c>
      <c r="AR843" s="6">
        <v>108.881</v>
      </c>
      <c r="AS843" s="6">
        <v>40.942999999999998</v>
      </c>
      <c r="AT843"/>
      <c r="AU843"/>
      <c r="AV843"/>
      <c r="AW843"/>
      <c r="AX843"/>
    </row>
    <row r="844" spans="1:50">
      <c r="A844" t="s">
        <v>582</v>
      </c>
      <c r="B844" t="s">
        <v>37</v>
      </c>
      <c r="C844" t="s">
        <v>217</v>
      </c>
      <c r="D844" t="s">
        <v>758</v>
      </c>
      <c r="E844" t="s">
        <v>1723</v>
      </c>
      <c r="F844" t="s">
        <v>1725</v>
      </c>
      <c r="G844"/>
      <c r="H844" s="38">
        <v>-33</v>
      </c>
      <c r="I844" s="38"/>
      <c r="J844">
        <v>945</v>
      </c>
      <c r="K844" t="s">
        <v>157</v>
      </c>
      <c r="L844"/>
      <c r="M844">
        <v>25</v>
      </c>
      <c r="N844"/>
      <c r="O844"/>
      <c r="P844"/>
      <c r="Q844"/>
      <c r="S844" s="6">
        <v>24</v>
      </c>
      <c r="T844" s="6">
        <v>0</v>
      </c>
      <c r="U844" s="6" t="s">
        <v>382</v>
      </c>
      <c r="W844" s="6" t="s">
        <v>382</v>
      </c>
      <c r="AH844" t="s">
        <v>1345</v>
      </c>
      <c r="AK844" s="6">
        <v>40.942999999999998</v>
      </c>
      <c r="AL844" s="6">
        <v>116.176</v>
      </c>
      <c r="AM844" s="6">
        <v>20</v>
      </c>
      <c r="AP844" s="6" t="s">
        <v>1690</v>
      </c>
      <c r="AR844" s="6">
        <v>116.176</v>
      </c>
      <c r="AS844" s="6">
        <v>40.942999999999998</v>
      </c>
      <c r="AT844"/>
      <c r="AU844"/>
      <c r="AV844"/>
      <c r="AW844"/>
      <c r="AX844"/>
    </row>
    <row r="845" spans="1:50">
      <c r="A845" t="s">
        <v>582</v>
      </c>
      <c r="B845" t="s">
        <v>37</v>
      </c>
      <c r="C845" t="s">
        <v>217</v>
      </c>
      <c r="D845" t="s">
        <v>758</v>
      </c>
      <c r="E845" t="s">
        <v>1723</v>
      </c>
      <c r="F845" t="s">
        <v>1725</v>
      </c>
      <c r="G845"/>
      <c r="H845" s="38">
        <v>-33</v>
      </c>
      <c r="I845" s="38"/>
      <c r="J845">
        <v>945</v>
      </c>
      <c r="K845" t="s">
        <v>157</v>
      </c>
      <c r="L845"/>
      <c r="M845">
        <v>25</v>
      </c>
      <c r="N845"/>
      <c r="O845"/>
      <c r="P845"/>
      <c r="Q845"/>
      <c r="S845" s="6">
        <v>24</v>
      </c>
      <c r="T845" s="6">
        <v>0</v>
      </c>
      <c r="U845" s="6" t="s">
        <v>382</v>
      </c>
      <c r="W845" s="6" t="s">
        <v>382</v>
      </c>
      <c r="AH845" t="s">
        <v>1345</v>
      </c>
      <c r="AK845" s="6">
        <v>28.067</v>
      </c>
      <c r="AL845" s="6">
        <v>123.19499999999999</v>
      </c>
      <c r="AM845" s="6">
        <v>20</v>
      </c>
      <c r="AP845" s="6" t="s">
        <v>1690</v>
      </c>
      <c r="AR845" s="6">
        <v>123.19499999999999</v>
      </c>
      <c r="AS845" s="6">
        <v>28.067</v>
      </c>
      <c r="AT845"/>
      <c r="AU845"/>
      <c r="AV845"/>
      <c r="AW845"/>
      <c r="AX845"/>
    </row>
    <row r="846" spans="1:50">
      <c r="A846" t="s">
        <v>582</v>
      </c>
      <c r="B846" t="s">
        <v>37</v>
      </c>
      <c r="C846" t="s">
        <v>217</v>
      </c>
      <c r="D846" t="s">
        <v>758</v>
      </c>
      <c r="E846" t="s">
        <v>1723</v>
      </c>
      <c r="F846" t="s">
        <v>1725</v>
      </c>
      <c r="G846"/>
      <c r="H846" s="38">
        <v>-33</v>
      </c>
      <c r="I846" s="38"/>
      <c r="J846">
        <v>945</v>
      </c>
      <c r="K846" t="s">
        <v>157</v>
      </c>
      <c r="L846"/>
      <c r="M846">
        <v>25</v>
      </c>
      <c r="N846"/>
      <c r="O846"/>
      <c r="P846"/>
      <c r="Q846"/>
      <c r="S846" s="6">
        <v>24</v>
      </c>
      <c r="T846" s="6">
        <v>0</v>
      </c>
      <c r="U846" s="6" t="s">
        <v>382</v>
      </c>
      <c r="W846" s="6" t="s">
        <v>382</v>
      </c>
      <c r="AH846" t="s">
        <v>1345</v>
      </c>
      <c r="AK846" s="6">
        <v>37.987000000000002</v>
      </c>
      <c r="AL846" s="6">
        <v>130.214</v>
      </c>
      <c r="AM846" s="6">
        <v>20</v>
      </c>
      <c r="AP846" s="6" t="s">
        <v>1690</v>
      </c>
      <c r="AR846" s="6">
        <v>130.214</v>
      </c>
      <c r="AS846" s="6">
        <v>37.987000000000002</v>
      </c>
      <c r="AT846"/>
      <c r="AU846"/>
      <c r="AV846"/>
      <c r="AW846"/>
      <c r="AX846"/>
    </row>
    <row r="847" spans="1:50">
      <c r="A847" t="s">
        <v>582</v>
      </c>
      <c r="B847" t="s">
        <v>37</v>
      </c>
      <c r="C847" t="s">
        <v>217</v>
      </c>
      <c r="D847" t="s">
        <v>758</v>
      </c>
      <c r="E847" t="s">
        <v>1723</v>
      </c>
      <c r="F847" t="s">
        <v>1725</v>
      </c>
      <c r="G847"/>
      <c r="H847" s="38">
        <v>-33</v>
      </c>
      <c r="I847" s="38"/>
      <c r="J847">
        <v>945</v>
      </c>
      <c r="K847" t="s">
        <v>157</v>
      </c>
      <c r="L847"/>
      <c r="M847">
        <v>25</v>
      </c>
      <c r="N847"/>
      <c r="O847"/>
      <c r="P847"/>
      <c r="Q847"/>
      <c r="S847" s="6">
        <v>24</v>
      </c>
      <c r="T847" s="6">
        <v>0</v>
      </c>
      <c r="U847" s="6" t="s">
        <v>382</v>
      </c>
      <c r="W847" s="6" t="s">
        <v>382</v>
      </c>
      <c r="AH847" t="s">
        <v>1345</v>
      </c>
      <c r="AK847" s="6">
        <v>37.067</v>
      </c>
      <c r="AL847" s="6">
        <v>136.958</v>
      </c>
      <c r="AM847" s="6">
        <v>20</v>
      </c>
      <c r="AP847" s="6" t="s">
        <v>1690</v>
      </c>
      <c r="AR847" s="6">
        <v>136.958</v>
      </c>
      <c r="AS847" s="6">
        <v>37.067</v>
      </c>
      <c r="AT847"/>
      <c r="AU847"/>
      <c r="AV847"/>
      <c r="AW847"/>
      <c r="AX847"/>
    </row>
    <row r="848" spans="1:50">
      <c r="A848" t="s">
        <v>582</v>
      </c>
      <c r="B848" t="s">
        <v>37</v>
      </c>
      <c r="C848" t="s">
        <v>217</v>
      </c>
      <c r="D848" t="s">
        <v>758</v>
      </c>
      <c r="E848" t="s">
        <v>1723</v>
      </c>
      <c r="F848" t="s">
        <v>1725</v>
      </c>
      <c r="G848"/>
      <c r="H848" s="38">
        <v>-33</v>
      </c>
      <c r="I848" s="38"/>
      <c r="J848">
        <v>945</v>
      </c>
      <c r="K848" t="s">
        <v>157</v>
      </c>
      <c r="L848"/>
      <c r="M848">
        <v>25</v>
      </c>
      <c r="N848"/>
      <c r="O848"/>
      <c r="P848"/>
      <c r="Q848"/>
      <c r="S848" s="6">
        <v>24</v>
      </c>
      <c r="T848" s="6">
        <v>0</v>
      </c>
      <c r="U848" s="6" t="s">
        <v>382</v>
      </c>
      <c r="W848" s="6" t="s">
        <v>382</v>
      </c>
      <c r="AH848" t="s">
        <v>1345</v>
      </c>
      <c r="AK848" s="6">
        <v>43.11</v>
      </c>
      <c r="AL848" s="6">
        <v>143.977</v>
      </c>
      <c r="AM848" s="6">
        <v>20</v>
      </c>
      <c r="AP848" s="6" t="s">
        <v>1690</v>
      </c>
      <c r="AR848" s="6">
        <v>143.977</v>
      </c>
      <c r="AS848" s="6">
        <v>43.11</v>
      </c>
      <c r="AT848"/>
      <c r="AU848"/>
      <c r="AV848"/>
      <c r="AW848"/>
      <c r="AX848"/>
    </row>
    <row r="849" spans="1:50">
      <c r="A849" t="s">
        <v>582</v>
      </c>
      <c r="B849" t="s">
        <v>37</v>
      </c>
      <c r="C849" t="s">
        <v>217</v>
      </c>
      <c r="D849" t="s">
        <v>758</v>
      </c>
      <c r="E849" t="s">
        <v>1723</v>
      </c>
      <c r="F849" t="s">
        <v>1725</v>
      </c>
      <c r="G849"/>
      <c r="H849" s="38">
        <v>-33</v>
      </c>
      <c r="I849" s="38"/>
      <c r="J849">
        <v>945</v>
      </c>
      <c r="K849" t="s">
        <v>157</v>
      </c>
      <c r="L849"/>
      <c r="M849">
        <v>25</v>
      </c>
      <c r="N849"/>
      <c r="O849"/>
      <c r="P849"/>
      <c r="Q849"/>
      <c r="S849" s="6">
        <v>24</v>
      </c>
      <c r="T849" s="6">
        <v>0</v>
      </c>
      <c r="U849" s="6" t="s">
        <v>382</v>
      </c>
      <c r="W849" s="6" t="s">
        <v>382</v>
      </c>
      <c r="AH849" t="s">
        <v>1345</v>
      </c>
      <c r="AK849" s="6">
        <v>32.994</v>
      </c>
      <c r="AL849" s="6">
        <v>150.99600000000001</v>
      </c>
      <c r="AM849" s="6">
        <v>20</v>
      </c>
      <c r="AP849" s="6" t="s">
        <v>1690</v>
      </c>
      <c r="AR849" s="6">
        <v>150.99600000000001</v>
      </c>
      <c r="AS849" s="6">
        <v>32.994</v>
      </c>
      <c r="AT849"/>
      <c r="AU849"/>
      <c r="AV849"/>
      <c r="AW849"/>
      <c r="AX849"/>
    </row>
    <row r="850" spans="1:50">
      <c r="A850" t="s">
        <v>582</v>
      </c>
      <c r="B850" t="s">
        <v>37</v>
      </c>
      <c r="C850" t="s">
        <v>217</v>
      </c>
      <c r="D850" t="s">
        <v>758</v>
      </c>
      <c r="E850" t="s">
        <v>1723</v>
      </c>
      <c r="F850" t="s">
        <v>1725</v>
      </c>
      <c r="G850"/>
      <c r="H850" s="38">
        <v>-33</v>
      </c>
      <c r="I850" s="38"/>
      <c r="J850">
        <v>945</v>
      </c>
      <c r="K850" t="s">
        <v>157</v>
      </c>
      <c r="L850"/>
      <c r="M850">
        <v>25</v>
      </c>
      <c r="N850"/>
      <c r="O850"/>
      <c r="P850"/>
      <c r="Q850"/>
      <c r="S850" s="6">
        <v>24</v>
      </c>
      <c r="T850" s="6">
        <v>0</v>
      </c>
      <c r="U850" s="6" t="s">
        <v>382</v>
      </c>
      <c r="W850" s="6" t="s">
        <v>382</v>
      </c>
      <c r="AH850" t="s">
        <v>1345</v>
      </c>
      <c r="AK850" s="6">
        <v>31.023</v>
      </c>
      <c r="AL850" s="6">
        <v>158.01499999999999</v>
      </c>
      <c r="AM850" s="6">
        <v>20</v>
      </c>
      <c r="AP850" s="6" t="s">
        <v>1690</v>
      </c>
      <c r="AR850" s="6">
        <v>158.01499999999999</v>
      </c>
      <c r="AS850" s="6">
        <v>31.023</v>
      </c>
      <c r="AT850"/>
      <c r="AU850"/>
      <c r="AV850"/>
      <c r="AW850"/>
      <c r="AX850"/>
    </row>
    <row r="851" spans="1:50">
      <c r="A851" t="s">
        <v>582</v>
      </c>
      <c r="B851" t="s">
        <v>37</v>
      </c>
      <c r="C851" t="s">
        <v>217</v>
      </c>
      <c r="D851" t="s">
        <v>758</v>
      </c>
      <c r="E851" t="s">
        <v>1723</v>
      </c>
      <c r="F851" t="s">
        <v>1725</v>
      </c>
      <c r="G851"/>
      <c r="H851" s="38">
        <v>-33</v>
      </c>
      <c r="I851" s="38"/>
      <c r="J851">
        <v>945</v>
      </c>
      <c r="K851" t="s">
        <v>157</v>
      </c>
      <c r="L851"/>
      <c r="M851">
        <v>25</v>
      </c>
      <c r="N851"/>
      <c r="O851"/>
      <c r="P851"/>
      <c r="Q851"/>
      <c r="S851" s="6">
        <v>24</v>
      </c>
      <c r="T851" s="6">
        <v>0</v>
      </c>
      <c r="U851" s="6" t="s">
        <v>382</v>
      </c>
      <c r="W851" s="6" t="s">
        <v>382</v>
      </c>
      <c r="AH851" t="s">
        <v>1345</v>
      </c>
      <c r="AK851" s="6">
        <v>32.927999999999997</v>
      </c>
      <c r="AL851" s="6">
        <v>164.75899999999999</v>
      </c>
      <c r="AM851" s="6">
        <v>20</v>
      </c>
      <c r="AP851" s="6" t="s">
        <v>1690</v>
      </c>
      <c r="AR851" s="6">
        <v>164.75899999999999</v>
      </c>
      <c r="AS851" s="6">
        <v>32.927999999999997</v>
      </c>
      <c r="AT851"/>
      <c r="AU851"/>
      <c r="AV851"/>
      <c r="AW851"/>
      <c r="AX851"/>
    </row>
    <row r="852" spans="1:50">
      <c r="A852" t="s">
        <v>582</v>
      </c>
      <c r="B852" t="s">
        <v>37</v>
      </c>
      <c r="C852" t="s">
        <v>217</v>
      </c>
      <c r="D852" t="s">
        <v>758</v>
      </c>
      <c r="E852" t="s">
        <v>1723</v>
      </c>
      <c r="F852" t="s">
        <v>1725</v>
      </c>
      <c r="G852"/>
      <c r="H852" s="38">
        <v>-33</v>
      </c>
      <c r="I852" s="38"/>
      <c r="J852">
        <v>945</v>
      </c>
      <c r="K852" t="s">
        <v>157</v>
      </c>
      <c r="L852"/>
      <c r="M852">
        <v>25</v>
      </c>
      <c r="N852"/>
      <c r="O852"/>
      <c r="P852"/>
      <c r="Q852"/>
      <c r="S852" s="6">
        <v>24</v>
      </c>
      <c r="T852" s="6">
        <v>0</v>
      </c>
      <c r="U852" s="6" t="s">
        <v>382</v>
      </c>
      <c r="W852" s="6" t="s">
        <v>382</v>
      </c>
      <c r="AH852" t="s">
        <v>1345</v>
      </c>
      <c r="AK852" s="6">
        <v>35.030999999999999</v>
      </c>
      <c r="AL852" s="6">
        <v>171.916</v>
      </c>
      <c r="AM852" s="6">
        <v>20</v>
      </c>
      <c r="AP852" s="6" t="s">
        <v>1690</v>
      </c>
      <c r="AR852" s="6">
        <v>171.916</v>
      </c>
      <c r="AS852" s="6">
        <v>35.030999999999999</v>
      </c>
      <c r="AT852"/>
      <c r="AU852"/>
      <c r="AV852"/>
      <c r="AW852"/>
      <c r="AX852"/>
    </row>
    <row r="853" spans="1:50">
      <c r="A853" t="s">
        <v>582</v>
      </c>
      <c r="B853" t="s">
        <v>37</v>
      </c>
      <c r="C853" t="s">
        <v>217</v>
      </c>
      <c r="D853" t="s">
        <v>758</v>
      </c>
      <c r="E853" t="s">
        <v>1723</v>
      </c>
      <c r="F853" t="s">
        <v>1725</v>
      </c>
      <c r="G853"/>
      <c r="H853" s="38">
        <v>-33</v>
      </c>
      <c r="I853" s="38"/>
      <c r="J853">
        <v>945</v>
      </c>
      <c r="K853" t="s">
        <v>157</v>
      </c>
      <c r="L853"/>
      <c r="M853">
        <v>25</v>
      </c>
      <c r="N853"/>
      <c r="O853"/>
      <c r="P853"/>
      <c r="Q853"/>
      <c r="S853" s="6">
        <v>24</v>
      </c>
      <c r="T853" s="6">
        <v>0</v>
      </c>
      <c r="U853" s="6" t="s">
        <v>382</v>
      </c>
      <c r="W853" s="6" t="s">
        <v>382</v>
      </c>
      <c r="AH853" t="s">
        <v>1345</v>
      </c>
      <c r="AK853" s="6">
        <v>28.986999999999998</v>
      </c>
      <c r="AL853" s="6">
        <v>178.797</v>
      </c>
      <c r="AM853" s="6">
        <v>20</v>
      </c>
      <c r="AP853" s="6" t="s">
        <v>1690</v>
      </c>
      <c r="AR853" s="6">
        <v>178.797</v>
      </c>
      <c r="AS853" s="6">
        <v>28.986999999999998</v>
      </c>
      <c r="AT853"/>
      <c r="AU853"/>
      <c r="AV853"/>
      <c r="AW853"/>
      <c r="AX853"/>
    </row>
    <row r="854" spans="1:50">
      <c r="A854" t="s">
        <v>582</v>
      </c>
      <c r="B854" t="s">
        <v>37</v>
      </c>
      <c r="C854" t="s">
        <v>217</v>
      </c>
      <c r="D854" t="s">
        <v>758</v>
      </c>
      <c r="E854" t="s">
        <v>1723</v>
      </c>
      <c r="F854" t="s">
        <v>1725</v>
      </c>
      <c r="G854"/>
      <c r="H854" s="38">
        <v>-33</v>
      </c>
      <c r="I854" s="38"/>
      <c r="J854">
        <v>945</v>
      </c>
      <c r="K854" t="s">
        <v>157</v>
      </c>
      <c r="L854"/>
      <c r="M854">
        <v>25</v>
      </c>
      <c r="N854"/>
      <c r="O854"/>
      <c r="P854"/>
      <c r="Q854"/>
      <c r="S854" s="6">
        <v>24</v>
      </c>
      <c r="T854" s="6">
        <v>0</v>
      </c>
      <c r="U854" s="6" t="s">
        <v>382</v>
      </c>
      <c r="W854" s="6" t="s">
        <v>382</v>
      </c>
      <c r="AH854" t="s">
        <v>1345</v>
      </c>
      <c r="AK854" s="6">
        <v>24.192</v>
      </c>
      <c r="AL854" s="6">
        <v>185.95400000000001</v>
      </c>
      <c r="AM854" s="6">
        <v>20</v>
      </c>
      <c r="AP854" s="6" t="s">
        <v>1690</v>
      </c>
      <c r="AR854" s="6">
        <v>185.95400000000001</v>
      </c>
      <c r="AS854" s="6">
        <v>24.192</v>
      </c>
      <c r="AT854"/>
      <c r="AU854"/>
      <c r="AV854"/>
      <c r="AW854"/>
      <c r="AX854"/>
    </row>
    <row r="855" spans="1:50">
      <c r="A855" t="s">
        <v>582</v>
      </c>
      <c r="B855" t="s">
        <v>37</v>
      </c>
      <c r="C855" t="s">
        <v>217</v>
      </c>
      <c r="D855" t="s">
        <v>758</v>
      </c>
      <c r="E855" t="s">
        <v>1723</v>
      </c>
      <c r="F855" t="s">
        <v>1725</v>
      </c>
      <c r="G855"/>
      <c r="H855" s="38">
        <v>-33</v>
      </c>
      <c r="I855" s="38"/>
      <c r="J855">
        <v>945</v>
      </c>
      <c r="K855" t="s">
        <v>157</v>
      </c>
      <c r="L855"/>
      <c r="M855">
        <v>25</v>
      </c>
      <c r="N855"/>
      <c r="O855"/>
      <c r="P855"/>
      <c r="Q855"/>
      <c r="S855" s="6">
        <v>24</v>
      </c>
      <c r="T855" s="6">
        <v>0</v>
      </c>
      <c r="U855" s="6" t="s">
        <v>382</v>
      </c>
      <c r="W855" s="6" t="s">
        <v>382</v>
      </c>
      <c r="AH855" t="s">
        <v>1345</v>
      </c>
      <c r="AK855" s="6">
        <v>29.972000000000001</v>
      </c>
      <c r="AL855" s="6">
        <v>192.69800000000001</v>
      </c>
      <c r="AM855" s="6">
        <v>20</v>
      </c>
      <c r="AP855" s="6" t="s">
        <v>1690</v>
      </c>
      <c r="AR855" s="6">
        <v>192.69800000000001</v>
      </c>
      <c r="AS855" s="6">
        <v>29.972000000000001</v>
      </c>
      <c r="AT855"/>
      <c r="AU855"/>
      <c r="AV855"/>
      <c r="AW855"/>
      <c r="AX855"/>
    </row>
    <row r="856" spans="1:50">
      <c r="A856" t="s">
        <v>582</v>
      </c>
      <c r="B856" t="s">
        <v>37</v>
      </c>
      <c r="C856" t="s">
        <v>217</v>
      </c>
      <c r="D856" t="s">
        <v>758</v>
      </c>
      <c r="E856" t="s">
        <v>1723</v>
      </c>
      <c r="F856" t="s">
        <v>1725</v>
      </c>
      <c r="G856"/>
      <c r="H856" s="38">
        <v>-33</v>
      </c>
      <c r="I856" s="38"/>
      <c r="J856">
        <v>945</v>
      </c>
      <c r="K856" t="s">
        <v>157</v>
      </c>
      <c r="L856"/>
      <c r="M856">
        <v>25</v>
      </c>
      <c r="N856"/>
      <c r="O856"/>
      <c r="P856"/>
      <c r="Q856"/>
      <c r="S856" s="6">
        <v>24</v>
      </c>
      <c r="T856" s="6">
        <v>0</v>
      </c>
      <c r="U856" s="6" t="s">
        <v>382</v>
      </c>
      <c r="W856" s="6" t="s">
        <v>382</v>
      </c>
      <c r="AH856" t="s">
        <v>1345</v>
      </c>
      <c r="AK856" s="6">
        <v>27.148</v>
      </c>
      <c r="AL856" s="6">
        <v>199.85499999999999</v>
      </c>
      <c r="AM856" s="6">
        <v>20</v>
      </c>
      <c r="AP856" s="6" t="s">
        <v>1690</v>
      </c>
      <c r="AR856" s="6">
        <v>199.85499999999999</v>
      </c>
      <c r="AS856" s="6">
        <v>27.148</v>
      </c>
      <c r="AT856"/>
      <c r="AU856"/>
      <c r="AV856"/>
      <c r="AW856"/>
      <c r="AX856"/>
    </row>
    <row r="857" spans="1:50">
      <c r="A857" t="s">
        <v>582</v>
      </c>
      <c r="B857" t="s">
        <v>37</v>
      </c>
      <c r="C857" t="s">
        <v>217</v>
      </c>
      <c r="D857" t="s">
        <v>758</v>
      </c>
      <c r="E857" t="s">
        <v>1723</v>
      </c>
      <c r="F857" t="s">
        <v>1725</v>
      </c>
      <c r="G857"/>
      <c r="H857" s="38">
        <v>-33</v>
      </c>
      <c r="I857" s="38"/>
      <c r="J857">
        <v>945</v>
      </c>
      <c r="K857" t="s">
        <v>157</v>
      </c>
      <c r="L857"/>
      <c r="M857">
        <v>25</v>
      </c>
      <c r="N857"/>
      <c r="O857"/>
      <c r="P857"/>
      <c r="Q857"/>
      <c r="S857" s="6">
        <v>24</v>
      </c>
      <c r="T857" s="6">
        <v>0</v>
      </c>
      <c r="U857" s="6" t="s">
        <v>382</v>
      </c>
      <c r="W857" s="6" t="s">
        <v>382</v>
      </c>
      <c r="AH857" t="s">
        <v>1345</v>
      </c>
      <c r="AK857" s="6">
        <v>31.088999999999999</v>
      </c>
      <c r="AL857" s="6">
        <v>206.73599999999999</v>
      </c>
      <c r="AM857" s="6">
        <v>20</v>
      </c>
      <c r="AP857" s="6" t="s">
        <v>1690</v>
      </c>
      <c r="AR857" s="6">
        <v>206.73599999999999</v>
      </c>
      <c r="AS857" s="6">
        <v>31.088999999999999</v>
      </c>
      <c r="AT857"/>
      <c r="AU857"/>
      <c r="AV857"/>
      <c r="AW857"/>
      <c r="AX857"/>
    </row>
    <row r="858" spans="1:50">
      <c r="A858" t="s">
        <v>582</v>
      </c>
      <c r="B858" t="s">
        <v>37</v>
      </c>
      <c r="C858" t="s">
        <v>217</v>
      </c>
      <c r="D858" t="s">
        <v>758</v>
      </c>
      <c r="E858" t="s">
        <v>1723</v>
      </c>
      <c r="F858" t="s">
        <v>1725</v>
      </c>
      <c r="G858"/>
      <c r="H858" s="38">
        <v>-33</v>
      </c>
      <c r="I858" s="38"/>
      <c r="J858">
        <v>945</v>
      </c>
      <c r="K858" t="s">
        <v>157</v>
      </c>
      <c r="L858"/>
      <c r="M858">
        <v>25</v>
      </c>
      <c r="N858"/>
      <c r="O858"/>
      <c r="P858"/>
      <c r="Q858"/>
      <c r="S858" s="6">
        <v>24</v>
      </c>
      <c r="T858" s="6">
        <v>0</v>
      </c>
      <c r="U858" s="6" t="s">
        <v>382</v>
      </c>
      <c r="W858" s="6" t="s">
        <v>382</v>
      </c>
      <c r="AH858" t="s">
        <v>1345</v>
      </c>
      <c r="AK858" s="6">
        <v>24.192</v>
      </c>
      <c r="AL858" s="6">
        <v>213.893</v>
      </c>
      <c r="AM858" s="6">
        <v>20</v>
      </c>
      <c r="AP858" s="6" t="s">
        <v>1690</v>
      </c>
      <c r="AR858" s="6">
        <v>213.893</v>
      </c>
      <c r="AS858" s="6">
        <v>24.192</v>
      </c>
      <c r="AT858"/>
      <c r="AU858"/>
      <c r="AV858"/>
      <c r="AW858"/>
      <c r="AX858"/>
    </row>
    <row r="859" spans="1:50">
      <c r="A859" t="s">
        <v>582</v>
      </c>
      <c r="B859" t="s">
        <v>37</v>
      </c>
      <c r="C859" t="s">
        <v>217</v>
      </c>
      <c r="D859" t="s">
        <v>758</v>
      </c>
      <c r="E859" t="s">
        <v>1723</v>
      </c>
      <c r="F859" t="s">
        <v>1725</v>
      </c>
      <c r="G859"/>
      <c r="H859" s="38">
        <v>-33</v>
      </c>
      <c r="I859" s="38"/>
      <c r="J859">
        <v>945</v>
      </c>
      <c r="K859" t="s">
        <v>157</v>
      </c>
      <c r="L859"/>
      <c r="M859">
        <v>25</v>
      </c>
      <c r="N859"/>
      <c r="O859"/>
      <c r="P859"/>
      <c r="Q859"/>
      <c r="S859" s="6">
        <v>24</v>
      </c>
      <c r="T859" s="6">
        <v>0</v>
      </c>
      <c r="U859" s="6" t="s">
        <v>382</v>
      </c>
      <c r="W859" s="6" t="s">
        <v>382</v>
      </c>
      <c r="AH859" t="s">
        <v>1345</v>
      </c>
      <c r="AK859" s="6">
        <v>15.257999999999999</v>
      </c>
      <c r="AL859" s="6">
        <v>220.637</v>
      </c>
      <c r="AM859" s="6">
        <v>20</v>
      </c>
      <c r="AP859" s="6" t="s">
        <v>1690</v>
      </c>
      <c r="AR859" s="6">
        <v>220.637</v>
      </c>
      <c r="AS859" s="6">
        <v>15.257999999999999</v>
      </c>
      <c r="AT859"/>
      <c r="AU859"/>
      <c r="AV859"/>
      <c r="AW859"/>
      <c r="AX859"/>
    </row>
    <row r="860" spans="1:50">
      <c r="A860" t="s">
        <v>582</v>
      </c>
      <c r="B860" t="s">
        <v>37</v>
      </c>
      <c r="C860" t="s">
        <v>217</v>
      </c>
      <c r="D860" t="s">
        <v>758</v>
      </c>
      <c r="E860" t="s">
        <v>1723</v>
      </c>
      <c r="F860" t="s">
        <v>1725</v>
      </c>
      <c r="G860"/>
      <c r="H860" s="38">
        <v>-33</v>
      </c>
      <c r="I860" s="38"/>
      <c r="J860">
        <v>945</v>
      </c>
      <c r="K860" t="s">
        <v>157</v>
      </c>
      <c r="L860"/>
      <c r="M860">
        <v>25</v>
      </c>
      <c r="N860"/>
      <c r="O860"/>
      <c r="P860"/>
      <c r="Q860"/>
      <c r="S860" s="6">
        <v>24</v>
      </c>
      <c r="T860" s="6">
        <v>0</v>
      </c>
      <c r="U860" s="6" t="s">
        <v>382</v>
      </c>
      <c r="W860" s="6" t="s">
        <v>382</v>
      </c>
      <c r="AH860" t="s">
        <v>1345</v>
      </c>
      <c r="AK860" s="6">
        <v>14.074999999999999</v>
      </c>
      <c r="AL860" s="6">
        <v>227.79400000000001</v>
      </c>
      <c r="AM860" s="6">
        <v>20</v>
      </c>
      <c r="AP860" s="6" t="s">
        <v>1690</v>
      </c>
      <c r="AR860" s="6">
        <v>227.79400000000001</v>
      </c>
      <c r="AS860" s="6">
        <v>14.074999999999999</v>
      </c>
      <c r="AT860"/>
      <c r="AU860"/>
      <c r="AV860"/>
      <c r="AW860"/>
      <c r="AX860"/>
    </row>
    <row r="861" spans="1:50">
      <c r="A861" t="s">
        <v>582</v>
      </c>
      <c r="B861" t="s">
        <v>37</v>
      </c>
      <c r="C861" t="s">
        <v>217</v>
      </c>
      <c r="D861" t="s">
        <v>758</v>
      </c>
      <c r="E861" t="s">
        <v>1723</v>
      </c>
      <c r="F861" t="s">
        <v>1725</v>
      </c>
      <c r="G861"/>
      <c r="H861" s="38">
        <v>-33</v>
      </c>
      <c r="I861" s="38"/>
      <c r="J861">
        <v>945</v>
      </c>
      <c r="K861" t="s">
        <v>157</v>
      </c>
      <c r="L861"/>
      <c r="M861">
        <v>25</v>
      </c>
      <c r="N861"/>
      <c r="O861"/>
      <c r="P861"/>
      <c r="Q861"/>
      <c r="S861" s="6">
        <v>24</v>
      </c>
      <c r="T861" s="6">
        <v>0</v>
      </c>
      <c r="U861" s="6" t="s">
        <v>382</v>
      </c>
      <c r="W861" s="6" t="s">
        <v>382</v>
      </c>
      <c r="AH861" t="s">
        <v>1345</v>
      </c>
      <c r="AK861" s="6">
        <v>10.199999999999999</v>
      </c>
      <c r="AL861" s="6">
        <v>234.95</v>
      </c>
      <c r="AM861" s="6">
        <v>20</v>
      </c>
      <c r="AP861" s="6" t="s">
        <v>1690</v>
      </c>
      <c r="AR861" s="6">
        <v>234.95</v>
      </c>
      <c r="AS861" s="6">
        <v>10.199999999999999</v>
      </c>
      <c r="AT861"/>
      <c r="AU861"/>
      <c r="AV861"/>
      <c r="AW861"/>
      <c r="AX861"/>
    </row>
    <row r="862" spans="1:50">
      <c r="A862" t="s">
        <v>582</v>
      </c>
      <c r="B862" t="s">
        <v>37</v>
      </c>
      <c r="C862" t="s">
        <v>217</v>
      </c>
      <c r="D862" t="s">
        <v>758</v>
      </c>
      <c r="E862" t="s">
        <v>1726</v>
      </c>
      <c r="F862" t="s">
        <v>1722</v>
      </c>
      <c r="G862"/>
      <c r="H862" s="38">
        <v>-34</v>
      </c>
      <c r="I862" s="38"/>
      <c r="J862">
        <v>305</v>
      </c>
      <c r="K862" t="s">
        <v>157</v>
      </c>
      <c r="L862"/>
      <c r="M862">
        <v>25</v>
      </c>
      <c r="N862"/>
      <c r="O862"/>
      <c r="P862"/>
      <c r="Q862"/>
      <c r="S862" s="6">
        <v>24</v>
      </c>
      <c r="T862" s="6">
        <v>0</v>
      </c>
      <c r="U862" s="6" t="s">
        <v>382</v>
      </c>
      <c r="W862" s="6" t="s">
        <v>382</v>
      </c>
      <c r="AH862" t="s">
        <v>1345</v>
      </c>
      <c r="AK862" s="6">
        <v>9.0790000000000006</v>
      </c>
      <c r="AL862" s="6">
        <v>87.881</v>
      </c>
      <c r="AM862" s="6">
        <v>20</v>
      </c>
      <c r="AP862" s="6" t="s">
        <v>1703</v>
      </c>
      <c r="AR862" s="6">
        <v>87.881</v>
      </c>
      <c r="AS862" s="6">
        <v>9.0790000000000006</v>
      </c>
      <c r="AT862"/>
      <c r="AU862"/>
      <c r="AV862"/>
      <c r="AW862"/>
      <c r="AX862"/>
    </row>
    <row r="863" spans="1:50">
      <c r="A863" t="s">
        <v>582</v>
      </c>
      <c r="B863" t="s">
        <v>37</v>
      </c>
      <c r="C863" t="s">
        <v>217</v>
      </c>
      <c r="D863" t="s">
        <v>758</v>
      </c>
      <c r="E863" t="s">
        <v>1726</v>
      </c>
      <c r="F863" t="s">
        <v>1722</v>
      </c>
      <c r="G863"/>
      <c r="H863" s="38">
        <v>-34</v>
      </c>
      <c r="I863" s="38"/>
      <c r="J863">
        <v>305</v>
      </c>
      <c r="K863" t="s">
        <v>157</v>
      </c>
      <c r="L863"/>
      <c r="M863">
        <v>25</v>
      </c>
      <c r="N863"/>
      <c r="O863"/>
      <c r="P863"/>
      <c r="Q863"/>
      <c r="S863" s="6">
        <v>24</v>
      </c>
      <c r="T863" s="6">
        <v>0</v>
      </c>
      <c r="U863" s="6" t="s">
        <v>382</v>
      </c>
      <c r="W863" s="6" t="s">
        <v>382</v>
      </c>
      <c r="AH863" t="s">
        <v>1345</v>
      </c>
      <c r="AK863" s="6">
        <v>7.0739999999999998</v>
      </c>
      <c r="AL863" s="6">
        <v>94.988</v>
      </c>
      <c r="AM863" s="6">
        <v>20</v>
      </c>
      <c r="AP863" s="6" t="s">
        <v>1703</v>
      </c>
      <c r="AR863" s="6">
        <v>94.988</v>
      </c>
      <c r="AS863" s="6">
        <v>7.0739999999999998</v>
      </c>
      <c r="AT863"/>
      <c r="AU863"/>
      <c r="AV863"/>
      <c r="AW863"/>
      <c r="AX863"/>
    </row>
    <row r="864" spans="1:50">
      <c r="A864" t="s">
        <v>582</v>
      </c>
      <c r="B864" t="s">
        <v>37</v>
      </c>
      <c r="C864" t="s">
        <v>217</v>
      </c>
      <c r="D864" t="s">
        <v>758</v>
      </c>
      <c r="E864" t="s">
        <v>1726</v>
      </c>
      <c r="F864" t="s">
        <v>1722</v>
      </c>
      <c r="G864"/>
      <c r="H864" s="38">
        <v>-34</v>
      </c>
      <c r="I864" s="38"/>
      <c r="J864">
        <v>305</v>
      </c>
      <c r="K864" t="s">
        <v>157</v>
      </c>
      <c r="L864"/>
      <c r="M864">
        <v>25</v>
      </c>
      <c r="N864"/>
      <c r="O864"/>
      <c r="P864"/>
      <c r="Q864"/>
      <c r="S864" s="6">
        <v>24</v>
      </c>
      <c r="T864" s="6">
        <v>0</v>
      </c>
      <c r="U864" s="6" t="s">
        <v>382</v>
      </c>
      <c r="W864" s="6" t="s">
        <v>382</v>
      </c>
      <c r="AH864" t="s">
        <v>1345</v>
      </c>
      <c r="AK864" s="6">
        <v>7.0739999999999998</v>
      </c>
      <c r="AL864" s="6">
        <v>102.095</v>
      </c>
      <c r="AM864" s="6">
        <v>20</v>
      </c>
      <c r="AP864" s="6" t="s">
        <v>1703</v>
      </c>
      <c r="AR864" s="6">
        <v>102.095</v>
      </c>
      <c r="AS864" s="6">
        <v>7.0739999999999998</v>
      </c>
      <c r="AT864"/>
      <c r="AU864"/>
      <c r="AV864"/>
      <c r="AW864"/>
      <c r="AX864"/>
    </row>
    <row r="865" spans="1:50">
      <c r="A865" t="s">
        <v>582</v>
      </c>
      <c r="B865" t="s">
        <v>37</v>
      </c>
      <c r="C865" t="s">
        <v>217</v>
      </c>
      <c r="D865" t="s">
        <v>758</v>
      </c>
      <c r="E865" t="s">
        <v>1726</v>
      </c>
      <c r="F865" t="s">
        <v>1722</v>
      </c>
      <c r="G865"/>
      <c r="H865" s="38">
        <v>-34</v>
      </c>
      <c r="I865" s="38"/>
      <c r="J865">
        <v>305</v>
      </c>
      <c r="K865" t="s">
        <v>157</v>
      </c>
      <c r="L865"/>
      <c r="M865">
        <v>25</v>
      </c>
      <c r="N865"/>
      <c r="O865"/>
      <c r="P865"/>
      <c r="Q865"/>
      <c r="S865" s="6">
        <v>24</v>
      </c>
      <c r="T865" s="6">
        <v>0</v>
      </c>
      <c r="U865" s="6" t="s">
        <v>382</v>
      </c>
      <c r="W865" s="6" t="s">
        <v>382</v>
      </c>
      <c r="AH865" t="s">
        <v>1345</v>
      </c>
      <c r="AK865" s="6">
        <v>7.0739999999999998</v>
      </c>
      <c r="AL865" s="6">
        <v>108.82899999999999</v>
      </c>
      <c r="AM865" s="6">
        <v>20</v>
      </c>
      <c r="AP865" s="6" t="s">
        <v>1703</v>
      </c>
      <c r="AR865" s="6">
        <v>108.82899999999999</v>
      </c>
      <c r="AS865" s="6">
        <v>7.0739999999999998</v>
      </c>
      <c r="AT865"/>
      <c r="AU865"/>
      <c r="AV865"/>
      <c r="AW865"/>
      <c r="AX865"/>
    </row>
    <row r="866" spans="1:50">
      <c r="A866" t="s">
        <v>582</v>
      </c>
      <c r="B866" t="s">
        <v>37</v>
      </c>
      <c r="C866" t="s">
        <v>217</v>
      </c>
      <c r="D866" t="s">
        <v>758</v>
      </c>
      <c r="E866" t="s">
        <v>1726</v>
      </c>
      <c r="F866" t="s">
        <v>1722</v>
      </c>
      <c r="G866"/>
      <c r="H866" s="38">
        <v>-34</v>
      </c>
      <c r="I866" s="38"/>
      <c r="J866">
        <v>305</v>
      </c>
      <c r="K866" t="s">
        <v>157</v>
      </c>
      <c r="L866"/>
      <c r="M866">
        <v>25</v>
      </c>
      <c r="N866"/>
      <c r="O866"/>
      <c r="P866"/>
      <c r="Q866"/>
      <c r="S866" s="6">
        <v>24</v>
      </c>
      <c r="T866" s="6">
        <v>0</v>
      </c>
      <c r="U866" s="6" t="s">
        <v>382</v>
      </c>
      <c r="W866" s="6" t="s">
        <v>382</v>
      </c>
      <c r="AH866" t="s">
        <v>1345</v>
      </c>
      <c r="AK866" s="6">
        <v>9.0790000000000006</v>
      </c>
      <c r="AL866" s="6">
        <v>115.81100000000001</v>
      </c>
      <c r="AM866" s="6">
        <v>20</v>
      </c>
      <c r="AP866" s="6" t="s">
        <v>1703</v>
      </c>
      <c r="AR866" s="6">
        <v>115.81100000000001</v>
      </c>
      <c r="AS866" s="6">
        <v>9.0790000000000006</v>
      </c>
      <c r="AT866"/>
      <c r="AU866"/>
      <c r="AV866"/>
      <c r="AW866"/>
      <c r="AX866"/>
    </row>
    <row r="867" spans="1:50">
      <c r="A867" t="s">
        <v>582</v>
      </c>
      <c r="B867" t="s">
        <v>37</v>
      </c>
      <c r="C867" t="s">
        <v>217</v>
      </c>
      <c r="D867" t="s">
        <v>758</v>
      </c>
      <c r="E867" t="s">
        <v>1726</v>
      </c>
      <c r="F867" t="s">
        <v>1722</v>
      </c>
      <c r="G867"/>
      <c r="H867" s="38">
        <v>-34</v>
      </c>
      <c r="I867" s="38"/>
      <c r="J867">
        <v>305</v>
      </c>
      <c r="K867" t="s">
        <v>157</v>
      </c>
      <c r="L867"/>
      <c r="M867">
        <v>25</v>
      </c>
      <c r="N867"/>
      <c r="O867"/>
      <c r="P867"/>
      <c r="Q867"/>
      <c r="S867" s="6">
        <v>24</v>
      </c>
      <c r="T867" s="6">
        <v>0</v>
      </c>
      <c r="U867" s="6" t="s">
        <v>382</v>
      </c>
      <c r="W867" s="6" t="s">
        <v>382</v>
      </c>
      <c r="AH867" t="s">
        <v>1345</v>
      </c>
      <c r="AK867" s="6">
        <v>11.999000000000001</v>
      </c>
      <c r="AL867" s="6">
        <v>123.04300000000001</v>
      </c>
      <c r="AM867" s="6">
        <v>20</v>
      </c>
      <c r="AP867" s="6" t="s">
        <v>1703</v>
      </c>
      <c r="AR867" s="6">
        <v>123.04300000000001</v>
      </c>
      <c r="AS867" s="6">
        <v>11.999000000000001</v>
      </c>
      <c r="AT867"/>
      <c r="AU867"/>
      <c r="AV867"/>
      <c r="AW867"/>
      <c r="AX867"/>
    </row>
    <row r="868" spans="1:50">
      <c r="A868" t="s">
        <v>582</v>
      </c>
      <c r="B868" t="s">
        <v>37</v>
      </c>
      <c r="C868" t="s">
        <v>217</v>
      </c>
      <c r="D868" t="s">
        <v>758</v>
      </c>
      <c r="E868" t="s">
        <v>1726</v>
      </c>
      <c r="F868" t="s">
        <v>1722</v>
      </c>
      <c r="G868"/>
      <c r="H868" s="38">
        <v>-34</v>
      </c>
      <c r="I868" s="38"/>
      <c r="J868">
        <v>305</v>
      </c>
      <c r="K868" t="s">
        <v>157</v>
      </c>
      <c r="L868"/>
      <c r="M868">
        <v>25</v>
      </c>
      <c r="N868"/>
      <c r="O868"/>
      <c r="P868"/>
      <c r="Q868"/>
      <c r="S868" s="6">
        <v>24</v>
      </c>
      <c r="T868" s="6">
        <v>0</v>
      </c>
      <c r="U868" s="6" t="s">
        <v>382</v>
      </c>
      <c r="W868" s="6" t="s">
        <v>382</v>
      </c>
      <c r="AH868" t="s">
        <v>1345</v>
      </c>
      <c r="AK868" s="6">
        <v>15.035</v>
      </c>
      <c r="AL868" s="6">
        <v>130.15</v>
      </c>
      <c r="AM868" s="6">
        <v>20</v>
      </c>
      <c r="AP868" s="6" t="s">
        <v>1703</v>
      </c>
      <c r="AR868" s="6">
        <v>130.15</v>
      </c>
      <c r="AS868" s="6">
        <v>15.035</v>
      </c>
      <c r="AT868"/>
      <c r="AU868"/>
      <c r="AV868"/>
      <c r="AW868"/>
      <c r="AX868"/>
    </row>
    <row r="869" spans="1:50">
      <c r="A869" t="s">
        <v>582</v>
      </c>
      <c r="B869" t="s">
        <v>37</v>
      </c>
      <c r="C869" t="s">
        <v>217</v>
      </c>
      <c r="D869" t="s">
        <v>758</v>
      </c>
      <c r="E869" t="s">
        <v>1726</v>
      </c>
      <c r="F869" t="s">
        <v>1722</v>
      </c>
      <c r="G869"/>
      <c r="H869" s="38">
        <v>-34</v>
      </c>
      <c r="I869" s="38"/>
      <c r="J869">
        <v>305</v>
      </c>
      <c r="K869" t="s">
        <v>157</v>
      </c>
      <c r="L869"/>
      <c r="M869">
        <v>25</v>
      </c>
      <c r="N869"/>
      <c r="O869"/>
      <c r="P869"/>
      <c r="Q869"/>
      <c r="S869" s="6">
        <v>24</v>
      </c>
      <c r="T869" s="6">
        <v>0</v>
      </c>
      <c r="U869" s="6" t="s">
        <v>382</v>
      </c>
      <c r="W869" s="6" t="s">
        <v>382</v>
      </c>
      <c r="AH869" t="s">
        <v>1345</v>
      </c>
      <c r="AK869" s="6">
        <v>15.035</v>
      </c>
      <c r="AL869" s="6">
        <v>136.88300000000001</v>
      </c>
      <c r="AM869" s="6">
        <v>20</v>
      </c>
      <c r="AP869" s="6" t="s">
        <v>1703</v>
      </c>
      <c r="AR869" s="6">
        <v>136.88300000000001</v>
      </c>
      <c r="AS869" s="6">
        <v>15.035</v>
      </c>
      <c r="AT869"/>
      <c r="AU869"/>
      <c r="AV869"/>
      <c r="AW869"/>
      <c r="AX869"/>
    </row>
    <row r="870" spans="1:50">
      <c r="A870" t="s">
        <v>582</v>
      </c>
      <c r="B870" t="s">
        <v>37</v>
      </c>
      <c r="C870" t="s">
        <v>217</v>
      </c>
      <c r="D870" t="s">
        <v>758</v>
      </c>
      <c r="E870" t="s">
        <v>1726</v>
      </c>
      <c r="F870" t="s">
        <v>1722</v>
      </c>
      <c r="G870"/>
      <c r="H870" s="38">
        <v>-34</v>
      </c>
      <c r="I870" s="38"/>
      <c r="J870">
        <v>305</v>
      </c>
      <c r="K870" t="s">
        <v>157</v>
      </c>
      <c r="L870"/>
      <c r="M870">
        <v>25</v>
      </c>
      <c r="N870"/>
      <c r="O870"/>
      <c r="P870"/>
      <c r="Q870"/>
      <c r="S870" s="6">
        <v>24</v>
      </c>
      <c r="T870" s="6">
        <v>0</v>
      </c>
      <c r="U870" s="6" t="s">
        <v>382</v>
      </c>
      <c r="W870" s="6" t="s">
        <v>382</v>
      </c>
      <c r="AH870" t="s">
        <v>1345</v>
      </c>
      <c r="AK870" s="6">
        <v>15.951000000000001</v>
      </c>
      <c r="AL870" s="6">
        <v>143.86600000000001</v>
      </c>
      <c r="AM870" s="6">
        <v>20</v>
      </c>
      <c r="AP870" s="6" t="s">
        <v>1703</v>
      </c>
      <c r="AR870" s="6">
        <v>143.86600000000001</v>
      </c>
      <c r="AS870" s="6">
        <v>15.951000000000001</v>
      </c>
      <c r="AT870"/>
      <c r="AU870"/>
      <c r="AV870"/>
      <c r="AW870"/>
      <c r="AX870"/>
    </row>
    <row r="871" spans="1:50">
      <c r="A871" t="s">
        <v>582</v>
      </c>
      <c r="B871" t="s">
        <v>37</v>
      </c>
      <c r="C871" t="s">
        <v>217</v>
      </c>
      <c r="D871" t="s">
        <v>758</v>
      </c>
      <c r="E871" t="s">
        <v>1726</v>
      </c>
      <c r="F871" t="s">
        <v>1722</v>
      </c>
      <c r="G871"/>
      <c r="H871" s="38">
        <v>-34</v>
      </c>
      <c r="I871" s="38"/>
      <c r="J871">
        <v>305</v>
      </c>
      <c r="K871" t="s">
        <v>157</v>
      </c>
      <c r="L871"/>
      <c r="M871">
        <v>25</v>
      </c>
      <c r="N871"/>
      <c r="O871"/>
      <c r="P871"/>
      <c r="Q871"/>
      <c r="S871" s="6">
        <v>24</v>
      </c>
      <c r="T871" s="6">
        <v>0</v>
      </c>
      <c r="U871" s="6" t="s">
        <v>382</v>
      </c>
      <c r="W871" s="6" t="s">
        <v>382</v>
      </c>
      <c r="AH871" t="s">
        <v>1345</v>
      </c>
      <c r="AK871" s="6">
        <v>17.039000000000001</v>
      </c>
      <c r="AL871" s="6">
        <v>150.97300000000001</v>
      </c>
      <c r="AM871" s="6">
        <v>20</v>
      </c>
      <c r="AP871" s="6" t="s">
        <v>1703</v>
      </c>
      <c r="AR871" s="6">
        <v>150.97300000000001</v>
      </c>
      <c r="AS871" s="6">
        <v>17.039000000000001</v>
      </c>
      <c r="AT871"/>
      <c r="AU871"/>
      <c r="AV871"/>
      <c r="AW871"/>
      <c r="AX871"/>
    </row>
    <row r="872" spans="1:50">
      <c r="A872" t="s">
        <v>582</v>
      </c>
      <c r="B872" t="s">
        <v>37</v>
      </c>
      <c r="C872" t="s">
        <v>217</v>
      </c>
      <c r="D872" t="s">
        <v>758</v>
      </c>
      <c r="E872" t="s">
        <v>1726</v>
      </c>
      <c r="F872" t="s">
        <v>1722</v>
      </c>
      <c r="G872"/>
      <c r="H872" s="38">
        <v>-34</v>
      </c>
      <c r="I872" s="38"/>
      <c r="J872">
        <v>305</v>
      </c>
      <c r="K872" t="s">
        <v>157</v>
      </c>
      <c r="L872"/>
      <c r="M872">
        <v>25</v>
      </c>
      <c r="N872"/>
      <c r="O872"/>
      <c r="P872"/>
      <c r="Q872"/>
      <c r="S872" s="6">
        <v>24</v>
      </c>
      <c r="T872" s="6">
        <v>0</v>
      </c>
      <c r="U872" s="6" t="s">
        <v>382</v>
      </c>
      <c r="W872" s="6" t="s">
        <v>382</v>
      </c>
      <c r="AH872" t="s">
        <v>1345</v>
      </c>
      <c r="AK872" s="6">
        <v>17.039000000000001</v>
      </c>
      <c r="AL872" s="6">
        <v>157.95500000000001</v>
      </c>
      <c r="AM872" s="6">
        <v>20</v>
      </c>
      <c r="AP872" s="6" t="s">
        <v>1703</v>
      </c>
      <c r="AR872" s="6">
        <v>157.95500000000001</v>
      </c>
      <c r="AS872" s="6">
        <v>17.039000000000001</v>
      </c>
      <c r="AT872"/>
      <c r="AU872"/>
      <c r="AV872"/>
      <c r="AW872"/>
      <c r="AX872"/>
    </row>
    <row r="873" spans="1:50">
      <c r="A873" t="s">
        <v>582</v>
      </c>
      <c r="B873" t="s">
        <v>37</v>
      </c>
      <c r="C873" t="s">
        <v>217</v>
      </c>
      <c r="D873" t="s">
        <v>758</v>
      </c>
      <c r="E873" t="s">
        <v>1726</v>
      </c>
      <c r="F873" t="s">
        <v>1722</v>
      </c>
      <c r="G873"/>
      <c r="H873" s="38">
        <v>-34</v>
      </c>
      <c r="I873" s="38"/>
      <c r="J873">
        <v>305</v>
      </c>
      <c r="K873" t="s">
        <v>157</v>
      </c>
      <c r="L873"/>
      <c r="M873">
        <v>25</v>
      </c>
      <c r="N873"/>
      <c r="O873"/>
      <c r="P873"/>
      <c r="Q873"/>
      <c r="S873" s="6">
        <v>24</v>
      </c>
      <c r="T873" s="6">
        <v>0</v>
      </c>
      <c r="U873" s="6" t="s">
        <v>382</v>
      </c>
      <c r="W873" s="6" t="s">
        <v>382</v>
      </c>
      <c r="AH873" t="s">
        <v>1345</v>
      </c>
      <c r="AK873" s="6">
        <v>13.888999999999999</v>
      </c>
      <c r="AL873" s="6">
        <v>164.68799999999999</v>
      </c>
      <c r="AM873" s="6">
        <v>20</v>
      </c>
      <c r="AP873" s="6" t="s">
        <v>1703</v>
      </c>
      <c r="AR873" s="6">
        <v>164.68799999999999</v>
      </c>
      <c r="AS873" s="6">
        <v>13.888999999999999</v>
      </c>
      <c r="AT873"/>
      <c r="AU873"/>
      <c r="AV873"/>
      <c r="AW873"/>
      <c r="AX873"/>
    </row>
    <row r="874" spans="1:50">
      <c r="A874" t="s">
        <v>582</v>
      </c>
      <c r="B874" t="s">
        <v>37</v>
      </c>
      <c r="C874" t="s">
        <v>217</v>
      </c>
      <c r="D874" t="s">
        <v>758</v>
      </c>
      <c r="E874" t="s">
        <v>1726</v>
      </c>
      <c r="F874" t="s">
        <v>1722</v>
      </c>
      <c r="G874"/>
      <c r="H874" s="38">
        <v>-34</v>
      </c>
      <c r="I874" s="38"/>
      <c r="J874">
        <v>305</v>
      </c>
      <c r="K874" t="s">
        <v>157</v>
      </c>
      <c r="L874"/>
      <c r="M874">
        <v>25</v>
      </c>
      <c r="N874"/>
      <c r="O874"/>
      <c r="P874"/>
      <c r="Q874"/>
      <c r="S874" s="6">
        <v>24</v>
      </c>
      <c r="T874" s="6">
        <v>0</v>
      </c>
      <c r="U874" s="6" t="s">
        <v>382</v>
      </c>
      <c r="W874" s="6" t="s">
        <v>382</v>
      </c>
      <c r="AH874" t="s">
        <v>1345</v>
      </c>
      <c r="AK874" s="6">
        <v>19.044</v>
      </c>
      <c r="AL874" s="6">
        <v>171.79599999999999</v>
      </c>
      <c r="AM874" s="6">
        <v>20</v>
      </c>
      <c r="AP874" s="6" t="s">
        <v>1703</v>
      </c>
      <c r="AR874" s="6">
        <v>171.79599999999999</v>
      </c>
      <c r="AS874" s="6">
        <v>19.044</v>
      </c>
      <c r="AT874"/>
      <c r="AU874"/>
      <c r="AV874"/>
      <c r="AW874"/>
      <c r="AX874"/>
    </row>
    <row r="875" spans="1:50">
      <c r="A875" t="s">
        <v>582</v>
      </c>
      <c r="B875" t="s">
        <v>37</v>
      </c>
      <c r="C875" t="s">
        <v>217</v>
      </c>
      <c r="D875" t="s">
        <v>758</v>
      </c>
      <c r="E875" t="s">
        <v>1726</v>
      </c>
      <c r="F875" t="s">
        <v>1722</v>
      </c>
      <c r="G875"/>
      <c r="H875" s="38">
        <v>-34</v>
      </c>
      <c r="I875" s="38"/>
      <c r="J875">
        <v>305</v>
      </c>
      <c r="K875" t="s">
        <v>157</v>
      </c>
      <c r="L875"/>
      <c r="M875">
        <v>25</v>
      </c>
      <c r="N875"/>
      <c r="O875"/>
      <c r="P875"/>
      <c r="Q875"/>
      <c r="S875" s="6">
        <v>24</v>
      </c>
      <c r="T875" s="6">
        <v>0</v>
      </c>
      <c r="U875" s="6" t="s">
        <v>382</v>
      </c>
      <c r="W875" s="6" t="s">
        <v>382</v>
      </c>
      <c r="AH875" t="s">
        <v>1345</v>
      </c>
      <c r="AK875" s="6">
        <v>15.951000000000001</v>
      </c>
      <c r="AL875" s="6">
        <v>178.90299999999999</v>
      </c>
      <c r="AM875" s="6">
        <v>20</v>
      </c>
      <c r="AP875" s="6" t="s">
        <v>1703</v>
      </c>
      <c r="AR875" s="6">
        <v>178.90299999999999</v>
      </c>
      <c r="AS875" s="6">
        <v>15.951000000000001</v>
      </c>
      <c r="AT875"/>
      <c r="AU875"/>
      <c r="AV875"/>
      <c r="AW875"/>
      <c r="AX875"/>
    </row>
    <row r="876" spans="1:50">
      <c r="A876" t="s">
        <v>582</v>
      </c>
      <c r="B876" t="s">
        <v>37</v>
      </c>
      <c r="C876" t="s">
        <v>217</v>
      </c>
      <c r="D876" t="s">
        <v>758</v>
      </c>
      <c r="E876" t="s">
        <v>1726</v>
      </c>
      <c r="F876" t="s">
        <v>1722</v>
      </c>
      <c r="G876"/>
      <c r="H876" s="38">
        <v>-34</v>
      </c>
      <c r="I876" s="38"/>
      <c r="J876">
        <v>305</v>
      </c>
      <c r="K876" t="s">
        <v>157</v>
      </c>
      <c r="L876"/>
      <c r="M876">
        <v>25</v>
      </c>
      <c r="N876"/>
      <c r="O876"/>
      <c r="P876"/>
      <c r="Q876"/>
      <c r="S876" s="6">
        <v>24</v>
      </c>
      <c r="T876" s="6">
        <v>0</v>
      </c>
      <c r="U876" s="6" t="s">
        <v>382</v>
      </c>
      <c r="W876" s="6" t="s">
        <v>382</v>
      </c>
      <c r="AH876" t="s">
        <v>1345</v>
      </c>
      <c r="AK876" s="6">
        <v>15.894</v>
      </c>
      <c r="AL876" s="6">
        <v>185.88499999999999</v>
      </c>
      <c r="AM876" s="6">
        <v>20</v>
      </c>
      <c r="AP876" s="6" t="s">
        <v>1703</v>
      </c>
      <c r="AR876" s="6">
        <v>185.88499999999999</v>
      </c>
      <c r="AS876" s="6">
        <v>15.894</v>
      </c>
      <c r="AT876"/>
      <c r="AU876"/>
      <c r="AV876"/>
      <c r="AW876"/>
      <c r="AX876"/>
    </row>
    <row r="877" spans="1:50">
      <c r="A877" t="s">
        <v>582</v>
      </c>
      <c r="B877" t="s">
        <v>37</v>
      </c>
      <c r="C877" t="s">
        <v>217</v>
      </c>
      <c r="D877" t="s">
        <v>758</v>
      </c>
      <c r="E877" t="s">
        <v>1726</v>
      </c>
      <c r="F877" t="s">
        <v>1722</v>
      </c>
      <c r="G877"/>
      <c r="H877" s="38">
        <v>-34</v>
      </c>
      <c r="I877" s="38"/>
      <c r="J877">
        <v>305</v>
      </c>
      <c r="K877" t="s">
        <v>157</v>
      </c>
      <c r="L877"/>
      <c r="M877">
        <v>25</v>
      </c>
      <c r="N877"/>
      <c r="O877"/>
      <c r="P877"/>
      <c r="Q877"/>
      <c r="S877" s="6">
        <v>24</v>
      </c>
      <c r="T877" s="6">
        <v>0</v>
      </c>
      <c r="U877" s="6" t="s">
        <v>382</v>
      </c>
      <c r="W877" s="6" t="s">
        <v>382</v>
      </c>
      <c r="AH877" t="s">
        <v>1345</v>
      </c>
      <c r="AK877" s="6">
        <v>19.044</v>
      </c>
      <c r="AL877" s="6">
        <v>192.61799999999999</v>
      </c>
      <c r="AM877" s="6">
        <v>20</v>
      </c>
      <c r="AP877" s="6" t="s">
        <v>1703</v>
      </c>
      <c r="AR877" s="6">
        <v>192.61799999999999</v>
      </c>
      <c r="AS877" s="6">
        <v>19.044</v>
      </c>
      <c r="AT877"/>
      <c r="AU877"/>
      <c r="AV877"/>
      <c r="AW877"/>
      <c r="AX877"/>
    </row>
    <row r="878" spans="1:50">
      <c r="A878" t="s">
        <v>582</v>
      </c>
      <c r="B878" t="s">
        <v>37</v>
      </c>
      <c r="C878" t="s">
        <v>217</v>
      </c>
      <c r="D878" t="s">
        <v>758</v>
      </c>
      <c r="E878" t="s">
        <v>1726</v>
      </c>
      <c r="F878" t="s">
        <v>1722</v>
      </c>
      <c r="G878"/>
      <c r="H878" s="38">
        <v>-34</v>
      </c>
      <c r="I878" s="38"/>
      <c r="J878">
        <v>305</v>
      </c>
      <c r="K878" t="s">
        <v>157</v>
      </c>
      <c r="L878"/>
      <c r="M878">
        <v>25</v>
      </c>
      <c r="N878"/>
      <c r="O878"/>
      <c r="P878"/>
      <c r="Q878"/>
      <c r="S878" s="6">
        <v>24</v>
      </c>
      <c r="T878" s="6">
        <v>0</v>
      </c>
      <c r="U878" s="6" t="s">
        <v>382</v>
      </c>
      <c r="W878" s="6" t="s">
        <v>382</v>
      </c>
      <c r="AH878" t="s">
        <v>1345</v>
      </c>
      <c r="AK878" s="6">
        <v>22.995999999999999</v>
      </c>
      <c r="AL878" s="6">
        <v>199.85</v>
      </c>
      <c r="AM878" s="6">
        <v>20</v>
      </c>
      <c r="AP878" s="6" t="s">
        <v>1703</v>
      </c>
      <c r="AR878" s="6">
        <v>199.85</v>
      </c>
      <c r="AS878" s="6">
        <v>22.995999999999999</v>
      </c>
      <c r="AT878"/>
      <c r="AU878"/>
      <c r="AV878"/>
      <c r="AW878"/>
      <c r="AX878"/>
    </row>
    <row r="879" spans="1:50">
      <c r="A879" t="s">
        <v>582</v>
      </c>
      <c r="B879" t="s">
        <v>37</v>
      </c>
      <c r="C879" t="s">
        <v>217</v>
      </c>
      <c r="D879" t="s">
        <v>758</v>
      </c>
      <c r="E879" t="s">
        <v>1726</v>
      </c>
      <c r="F879" t="s">
        <v>1722</v>
      </c>
      <c r="G879"/>
      <c r="H879" s="38">
        <v>-34</v>
      </c>
      <c r="I879" s="38"/>
      <c r="J879">
        <v>305</v>
      </c>
      <c r="K879" t="s">
        <v>157</v>
      </c>
      <c r="L879"/>
      <c r="M879">
        <v>25</v>
      </c>
      <c r="N879"/>
      <c r="O879"/>
      <c r="P879"/>
      <c r="Q879"/>
      <c r="S879" s="6">
        <v>24</v>
      </c>
      <c r="T879" s="6">
        <v>0</v>
      </c>
      <c r="U879" s="6" t="s">
        <v>382</v>
      </c>
      <c r="W879" s="6" t="s">
        <v>382</v>
      </c>
      <c r="AH879" t="s">
        <v>1345</v>
      </c>
      <c r="AK879" s="6">
        <v>26.088000000000001</v>
      </c>
      <c r="AL879" s="6">
        <v>206.833</v>
      </c>
      <c r="AM879" s="6">
        <v>20</v>
      </c>
      <c r="AP879" s="6" t="s">
        <v>1703</v>
      </c>
      <c r="AR879" s="6">
        <v>206.833</v>
      </c>
      <c r="AS879" s="6">
        <v>26.088000000000001</v>
      </c>
      <c r="AT879"/>
      <c r="AU879"/>
      <c r="AV879"/>
      <c r="AW879"/>
      <c r="AX879"/>
    </row>
    <row r="880" spans="1:50">
      <c r="A880" t="s">
        <v>582</v>
      </c>
      <c r="B880" t="s">
        <v>37</v>
      </c>
      <c r="C880" t="s">
        <v>217</v>
      </c>
      <c r="D880" t="s">
        <v>758</v>
      </c>
      <c r="E880" t="s">
        <v>1726</v>
      </c>
      <c r="F880" t="s">
        <v>1722</v>
      </c>
      <c r="G880"/>
      <c r="H880" s="38">
        <v>-34</v>
      </c>
      <c r="I880" s="38"/>
      <c r="J880">
        <v>305</v>
      </c>
      <c r="K880" t="s">
        <v>157</v>
      </c>
      <c r="L880"/>
      <c r="M880">
        <v>25</v>
      </c>
      <c r="N880"/>
      <c r="O880"/>
      <c r="P880"/>
      <c r="Q880"/>
      <c r="S880" s="6">
        <v>24</v>
      </c>
      <c r="T880" s="6">
        <v>0</v>
      </c>
      <c r="U880" s="6" t="s">
        <v>382</v>
      </c>
      <c r="W880" s="6" t="s">
        <v>382</v>
      </c>
      <c r="AH880" t="s">
        <v>1345</v>
      </c>
      <c r="AK880" s="6">
        <v>15.894</v>
      </c>
      <c r="AL880" s="6">
        <v>213.94</v>
      </c>
      <c r="AM880" s="6">
        <v>20</v>
      </c>
      <c r="AP880" s="6" t="s">
        <v>1703</v>
      </c>
      <c r="AR880" s="6">
        <v>213.94</v>
      </c>
      <c r="AS880" s="6">
        <v>15.894</v>
      </c>
      <c r="AT880"/>
      <c r="AU880"/>
      <c r="AV880"/>
      <c r="AW880"/>
      <c r="AX880"/>
    </row>
    <row r="881" spans="1:50">
      <c r="A881" t="s">
        <v>582</v>
      </c>
      <c r="B881" t="s">
        <v>37</v>
      </c>
      <c r="C881" t="s">
        <v>217</v>
      </c>
      <c r="D881" t="s">
        <v>758</v>
      </c>
      <c r="E881" t="s">
        <v>1726</v>
      </c>
      <c r="F881" t="s">
        <v>1722</v>
      </c>
      <c r="G881"/>
      <c r="H881" s="38">
        <v>-34</v>
      </c>
      <c r="I881" s="38"/>
      <c r="J881">
        <v>305</v>
      </c>
      <c r="K881" t="s">
        <v>157</v>
      </c>
      <c r="L881"/>
      <c r="M881">
        <v>25</v>
      </c>
      <c r="N881"/>
      <c r="O881"/>
      <c r="P881"/>
      <c r="Q881"/>
      <c r="S881" s="6">
        <v>24</v>
      </c>
      <c r="T881" s="6">
        <v>0</v>
      </c>
      <c r="U881" s="6" t="s">
        <v>382</v>
      </c>
      <c r="W881" s="6" t="s">
        <v>382</v>
      </c>
      <c r="AH881" t="s">
        <v>1345</v>
      </c>
      <c r="AK881" s="6">
        <v>19.044</v>
      </c>
      <c r="AL881" s="6">
        <v>220.673</v>
      </c>
      <c r="AM881" s="6">
        <v>20</v>
      </c>
      <c r="AP881" s="6" t="s">
        <v>1703</v>
      </c>
      <c r="AR881" s="6">
        <v>220.673</v>
      </c>
      <c r="AS881" s="6">
        <v>19.044</v>
      </c>
      <c r="AT881"/>
      <c r="AU881"/>
      <c r="AV881"/>
      <c r="AW881"/>
      <c r="AX881"/>
    </row>
    <row r="882" spans="1:50">
      <c r="A882" t="s">
        <v>582</v>
      </c>
      <c r="B882" t="s">
        <v>37</v>
      </c>
      <c r="C882" t="s">
        <v>217</v>
      </c>
      <c r="D882" t="s">
        <v>758</v>
      </c>
      <c r="E882" t="s">
        <v>1726</v>
      </c>
      <c r="F882" t="s">
        <v>1722</v>
      </c>
      <c r="G882"/>
      <c r="H882" s="38">
        <v>-34</v>
      </c>
      <c r="I882" s="38"/>
      <c r="J882">
        <v>305</v>
      </c>
      <c r="K882" t="s">
        <v>157</v>
      </c>
      <c r="L882"/>
      <c r="M882">
        <v>25</v>
      </c>
      <c r="N882"/>
      <c r="O882"/>
      <c r="P882"/>
      <c r="Q882"/>
      <c r="S882" s="6">
        <v>24</v>
      </c>
      <c r="T882" s="6">
        <v>0</v>
      </c>
      <c r="U882" s="6" t="s">
        <v>382</v>
      </c>
      <c r="W882" s="6" t="s">
        <v>382</v>
      </c>
      <c r="AH882" t="s">
        <v>1345</v>
      </c>
      <c r="AK882" s="6">
        <v>13.03</v>
      </c>
      <c r="AL882" s="6">
        <v>227.78</v>
      </c>
      <c r="AM882" s="6">
        <v>20</v>
      </c>
      <c r="AP882" s="6" t="s">
        <v>1703</v>
      </c>
      <c r="AR882" s="6">
        <v>227.78</v>
      </c>
      <c r="AS882" s="6">
        <v>13.03</v>
      </c>
      <c r="AT882"/>
      <c r="AU882"/>
      <c r="AV882"/>
      <c r="AW882"/>
      <c r="AX882"/>
    </row>
    <row r="883" spans="1:50">
      <c r="A883" t="s">
        <v>582</v>
      </c>
      <c r="B883" t="s">
        <v>37</v>
      </c>
      <c r="C883" t="s">
        <v>217</v>
      </c>
      <c r="D883" t="s">
        <v>758</v>
      </c>
      <c r="E883" t="s">
        <v>1726</v>
      </c>
      <c r="F883" t="s">
        <v>1722</v>
      </c>
      <c r="G883"/>
      <c r="H883" s="38">
        <v>-34</v>
      </c>
      <c r="I883" s="38"/>
      <c r="J883">
        <v>305</v>
      </c>
      <c r="K883" t="s">
        <v>157</v>
      </c>
      <c r="L883"/>
      <c r="M883">
        <v>25</v>
      </c>
      <c r="N883"/>
      <c r="O883"/>
      <c r="P883"/>
      <c r="Q883"/>
      <c r="S883" s="6">
        <v>24</v>
      </c>
      <c r="T883" s="6">
        <v>0</v>
      </c>
      <c r="U883" s="6" t="s">
        <v>382</v>
      </c>
      <c r="W883" s="6" t="s">
        <v>382</v>
      </c>
      <c r="AH883" t="s">
        <v>1345</v>
      </c>
      <c r="AK883" s="6">
        <v>15.035</v>
      </c>
      <c r="AL883" s="6">
        <v>234.887</v>
      </c>
      <c r="AM883" s="6">
        <v>20</v>
      </c>
      <c r="AP883" s="6" t="s">
        <v>1703</v>
      </c>
      <c r="AR883" s="6">
        <v>234.887</v>
      </c>
      <c r="AS883" s="6">
        <v>15.035</v>
      </c>
      <c r="AT883"/>
      <c r="AU883"/>
      <c r="AV883"/>
      <c r="AW883"/>
      <c r="AX883"/>
    </row>
    <row r="884" spans="1:50">
      <c r="A884" t="s">
        <v>582</v>
      </c>
      <c r="B884" t="s">
        <v>37</v>
      </c>
      <c r="C884" t="s">
        <v>217</v>
      </c>
      <c r="D884" t="s">
        <v>758</v>
      </c>
      <c r="E884" t="s">
        <v>1726</v>
      </c>
      <c r="F884" t="s">
        <v>1725</v>
      </c>
      <c r="G884"/>
      <c r="H884" s="38">
        <v>-33</v>
      </c>
      <c r="I884" s="38"/>
      <c r="J884">
        <v>945</v>
      </c>
      <c r="K884" t="s">
        <v>157</v>
      </c>
      <c r="L884"/>
      <c r="M884">
        <v>25</v>
      </c>
      <c r="N884"/>
      <c r="O884"/>
      <c r="P884"/>
      <c r="Q884"/>
      <c r="S884" s="6">
        <v>24</v>
      </c>
      <c r="T884" s="6">
        <v>0</v>
      </c>
      <c r="U884" s="6" t="s">
        <v>382</v>
      </c>
      <c r="W884" s="6" t="s">
        <v>382</v>
      </c>
      <c r="AH884" t="s">
        <v>1345</v>
      </c>
      <c r="AK884" s="6">
        <v>7.0919999999999996</v>
      </c>
      <c r="AL884" s="6">
        <v>87.81</v>
      </c>
      <c r="AM884" s="6">
        <v>20</v>
      </c>
      <c r="AP884" s="6" t="s">
        <v>1707</v>
      </c>
      <c r="AR884" s="6">
        <v>87.81</v>
      </c>
      <c r="AS884" s="6">
        <v>7.0919999999999996</v>
      </c>
      <c r="AT884"/>
      <c r="AU884"/>
      <c r="AV884"/>
      <c r="AW884"/>
      <c r="AX884"/>
    </row>
    <row r="885" spans="1:50">
      <c r="A885" t="s">
        <v>582</v>
      </c>
      <c r="B885" t="s">
        <v>37</v>
      </c>
      <c r="C885" t="s">
        <v>217</v>
      </c>
      <c r="D885" t="s">
        <v>758</v>
      </c>
      <c r="E885" t="s">
        <v>1726</v>
      </c>
      <c r="F885" t="s">
        <v>1725</v>
      </c>
      <c r="G885"/>
      <c r="H885" s="38">
        <v>-33</v>
      </c>
      <c r="I885" s="38"/>
      <c r="J885">
        <v>945</v>
      </c>
      <c r="K885" t="s">
        <v>157</v>
      </c>
      <c r="L885"/>
      <c r="M885">
        <v>25</v>
      </c>
      <c r="N885"/>
      <c r="O885"/>
      <c r="P885"/>
      <c r="Q885"/>
      <c r="S885" s="6">
        <v>24</v>
      </c>
      <c r="T885" s="6">
        <v>0</v>
      </c>
      <c r="U885" s="6" t="s">
        <v>382</v>
      </c>
      <c r="W885" s="6" t="s">
        <v>382</v>
      </c>
      <c r="AH885" t="s">
        <v>1345</v>
      </c>
      <c r="AK885" s="6">
        <v>7.0919999999999996</v>
      </c>
      <c r="AL885" s="6">
        <v>94.876000000000005</v>
      </c>
      <c r="AM885" s="6">
        <v>20</v>
      </c>
      <c r="AP885" s="6" t="s">
        <v>1707</v>
      </c>
      <c r="AR885" s="6">
        <v>94.876000000000005</v>
      </c>
      <c r="AS885" s="6">
        <v>7.0919999999999996</v>
      </c>
      <c r="AT885"/>
      <c r="AU885"/>
      <c r="AV885"/>
      <c r="AW885"/>
      <c r="AX885"/>
    </row>
    <row r="886" spans="1:50">
      <c r="A886" t="s">
        <v>582</v>
      </c>
      <c r="B886" t="s">
        <v>37</v>
      </c>
      <c r="C886" t="s">
        <v>217</v>
      </c>
      <c r="D886" t="s">
        <v>758</v>
      </c>
      <c r="E886" t="s">
        <v>1726</v>
      </c>
      <c r="F886" t="s">
        <v>1725</v>
      </c>
      <c r="G886"/>
      <c r="H886" s="38">
        <v>-33</v>
      </c>
      <c r="I886" s="38"/>
      <c r="J886">
        <v>945</v>
      </c>
      <c r="K886" t="s">
        <v>157</v>
      </c>
      <c r="L886"/>
      <c r="M886">
        <v>25</v>
      </c>
      <c r="N886"/>
      <c r="O886"/>
      <c r="P886"/>
      <c r="Q886"/>
      <c r="S886" s="6">
        <v>24</v>
      </c>
      <c r="T886" s="6">
        <v>0</v>
      </c>
      <c r="U886" s="6" t="s">
        <v>382</v>
      </c>
      <c r="W886" s="6" t="s">
        <v>382</v>
      </c>
      <c r="AH886" t="s">
        <v>1345</v>
      </c>
      <c r="AK886" s="6">
        <v>7.0339999999999998</v>
      </c>
      <c r="AL886" s="6">
        <v>102.06699999999999</v>
      </c>
      <c r="AM886" s="6">
        <v>20</v>
      </c>
      <c r="AP886" s="6" t="s">
        <v>1707</v>
      </c>
      <c r="AR886" s="6">
        <v>102.06699999999999</v>
      </c>
      <c r="AS886" s="6">
        <v>7.0339999999999998</v>
      </c>
      <c r="AT886"/>
      <c r="AU886"/>
      <c r="AV886"/>
      <c r="AW886"/>
      <c r="AX886"/>
    </row>
    <row r="887" spans="1:50">
      <c r="A887" t="s">
        <v>582</v>
      </c>
      <c r="B887" t="s">
        <v>37</v>
      </c>
      <c r="C887" t="s">
        <v>217</v>
      </c>
      <c r="D887" t="s">
        <v>758</v>
      </c>
      <c r="E887" t="s">
        <v>1726</v>
      </c>
      <c r="F887" t="s">
        <v>1725</v>
      </c>
      <c r="G887"/>
      <c r="H887" s="38">
        <v>-33</v>
      </c>
      <c r="I887" s="38"/>
      <c r="J887">
        <v>945</v>
      </c>
      <c r="K887" t="s">
        <v>157</v>
      </c>
      <c r="L887"/>
      <c r="M887">
        <v>25</v>
      </c>
      <c r="N887"/>
      <c r="O887"/>
      <c r="P887"/>
      <c r="Q887"/>
      <c r="S887" s="6">
        <v>24</v>
      </c>
      <c r="T887" s="6">
        <v>0</v>
      </c>
      <c r="U887" s="6" t="s">
        <v>382</v>
      </c>
      <c r="W887" s="6" t="s">
        <v>382</v>
      </c>
      <c r="AH887" t="s">
        <v>1345</v>
      </c>
      <c r="AK887" s="6">
        <v>17.901</v>
      </c>
      <c r="AL887" s="6">
        <v>108.754</v>
      </c>
      <c r="AM887" s="6">
        <v>20</v>
      </c>
      <c r="AP887" s="6" t="s">
        <v>1707</v>
      </c>
      <c r="AR887" s="6">
        <v>108.754</v>
      </c>
      <c r="AS887" s="6">
        <v>17.901</v>
      </c>
      <c r="AT887"/>
      <c r="AU887"/>
      <c r="AV887"/>
      <c r="AW887"/>
      <c r="AX887"/>
    </row>
    <row r="888" spans="1:50">
      <c r="A888" t="s">
        <v>582</v>
      </c>
      <c r="B888" t="s">
        <v>37</v>
      </c>
      <c r="C888" t="s">
        <v>217</v>
      </c>
      <c r="D888" t="s">
        <v>758</v>
      </c>
      <c r="E888" t="s">
        <v>1726</v>
      </c>
      <c r="F888" t="s">
        <v>1725</v>
      </c>
      <c r="G888"/>
      <c r="H888" s="38">
        <v>-33</v>
      </c>
      <c r="I888" s="38"/>
      <c r="J888">
        <v>945</v>
      </c>
      <c r="K888" t="s">
        <v>157</v>
      </c>
      <c r="L888"/>
      <c r="M888">
        <v>25</v>
      </c>
      <c r="N888"/>
      <c r="O888"/>
      <c r="P888"/>
      <c r="Q888"/>
      <c r="S888" s="6">
        <v>24</v>
      </c>
      <c r="T888" s="6">
        <v>0</v>
      </c>
      <c r="U888" s="6" t="s">
        <v>382</v>
      </c>
      <c r="W888" s="6" t="s">
        <v>382</v>
      </c>
      <c r="AH888" t="s">
        <v>1345</v>
      </c>
      <c r="AK888" s="6">
        <v>15.010999999999999</v>
      </c>
      <c r="AL888" s="6">
        <v>115.94499999999999</v>
      </c>
      <c r="AM888" s="6">
        <v>20</v>
      </c>
      <c r="AP888" s="6" t="s">
        <v>1707</v>
      </c>
      <c r="AR888" s="6">
        <v>115.94499999999999</v>
      </c>
      <c r="AS888" s="6">
        <v>15.010999999999999</v>
      </c>
      <c r="AT888"/>
      <c r="AU888"/>
      <c r="AV888"/>
      <c r="AW888"/>
      <c r="AX888"/>
    </row>
    <row r="889" spans="1:50">
      <c r="A889" t="s">
        <v>582</v>
      </c>
      <c r="B889" t="s">
        <v>37</v>
      </c>
      <c r="C889" t="s">
        <v>217</v>
      </c>
      <c r="D889" t="s">
        <v>758</v>
      </c>
      <c r="E889" t="s">
        <v>1726</v>
      </c>
      <c r="F889" t="s">
        <v>1725</v>
      </c>
      <c r="G889"/>
      <c r="H889" s="38">
        <v>-33</v>
      </c>
      <c r="I889" s="38"/>
      <c r="J889">
        <v>945</v>
      </c>
      <c r="K889" t="s">
        <v>157</v>
      </c>
      <c r="L889"/>
      <c r="M889">
        <v>25</v>
      </c>
      <c r="N889"/>
      <c r="O889"/>
      <c r="P889"/>
      <c r="Q889"/>
      <c r="S889" s="6">
        <v>24</v>
      </c>
      <c r="T889" s="6">
        <v>0</v>
      </c>
      <c r="U889" s="6" t="s">
        <v>382</v>
      </c>
      <c r="W889" s="6" t="s">
        <v>382</v>
      </c>
      <c r="AH889" t="s">
        <v>1345</v>
      </c>
      <c r="AK889" s="6">
        <v>9.9819999999999993</v>
      </c>
      <c r="AL889" s="6">
        <v>122.88500000000001</v>
      </c>
      <c r="AM889" s="6">
        <v>20</v>
      </c>
      <c r="AP889" s="6" t="s">
        <v>1707</v>
      </c>
      <c r="AR889" s="6">
        <v>122.88500000000001</v>
      </c>
      <c r="AS889" s="6">
        <v>9.9819999999999993</v>
      </c>
      <c r="AT889"/>
      <c r="AU889"/>
      <c r="AV889"/>
      <c r="AW889"/>
      <c r="AX889"/>
    </row>
    <row r="890" spans="1:50">
      <c r="A890" t="s">
        <v>582</v>
      </c>
      <c r="B890" t="s">
        <v>37</v>
      </c>
      <c r="C890" t="s">
        <v>217</v>
      </c>
      <c r="D890" t="s">
        <v>758</v>
      </c>
      <c r="E890" t="s">
        <v>1726</v>
      </c>
      <c r="F890" t="s">
        <v>1725</v>
      </c>
      <c r="G890"/>
      <c r="H890" s="38">
        <v>-33</v>
      </c>
      <c r="I890" s="38"/>
      <c r="J890">
        <v>945</v>
      </c>
      <c r="K890" t="s">
        <v>157</v>
      </c>
      <c r="L890"/>
      <c r="M890">
        <v>25</v>
      </c>
      <c r="N890"/>
      <c r="O890"/>
      <c r="P890"/>
      <c r="Q890"/>
      <c r="S890" s="6">
        <v>24</v>
      </c>
      <c r="T890" s="6">
        <v>0</v>
      </c>
      <c r="U890" s="6" t="s">
        <v>382</v>
      </c>
      <c r="W890" s="6" t="s">
        <v>382</v>
      </c>
      <c r="AH890" t="s">
        <v>1345</v>
      </c>
      <c r="AK890" s="6">
        <v>25.992999999999999</v>
      </c>
      <c r="AL890" s="6">
        <v>130.07599999999999</v>
      </c>
      <c r="AM890" s="6">
        <v>20</v>
      </c>
      <c r="AP890" s="6" t="s">
        <v>1707</v>
      </c>
      <c r="AR890" s="6">
        <v>130.07599999999999</v>
      </c>
      <c r="AS890" s="6">
        <v>25.992999999999999</v>
      </c>
      <c r="AT890"/>
      <c r="AU890"/>
      <c r="AV890"/>
      <c r="AW890"/>
      <c r="AX890"/>
    </row>
    <row r="891" spans="1:50">
      <c r="A891" t="s">
        <v>582</v>
      </c>
      <c r="B891" t="s">
        <v>37</v>
      </c>
      <c r="C891" t="s">
        <v>217</v>
      </c>
      <c r="D891" t="s">
        <v>758</v>
      </c>
      <c r="E891" t="s">
        <v>1726</v>
      </c>
      <c r="F891" t="s">
        <v>1725</v>
      </c>
      <c r="G891"/>
      <c r="H891" s="38">
        <v>-33</v>
      </c>
      <c r="I891" s="38"/>
      <c r="J891">
        <v>945</v>
      </c>
      <c r="K891" t="s">
        <v>157</v>
      </c>
      <c r="L891"/>
      <c r="M891">
        <v>25</v>
      </c>
      <c r="N891"/>
      <c r="O891"/>
      <c r="P891"/>
      <c r="Q891"/>
      <c r="S891" s="6">
        <v>24</v>
      </c>
      <c r="T891" s="6">
        <v>0</v>
      </c>
      <c r="U891" s="6" t="s">
        <v>382</v>
      </c>
      <c r="W891" s="6" t="s">
        <v>382</v>
      </c>
      <c r="AH891" t="s">
        <v>1345</v>
      </c>
      <c r="AK891" s="6">
        <v>22.986999999999998</v>
      </c>
      <c r="AL891" s="6">
        <v>136.637</v>
      </c>
      <c r="AM891" s="6">
        <v>20</v>
      </c>
      <c r="AP891" s="6" t="s">
        <v>1707</v>
      </c>
      <c r="AR891" s="6">
        <v>136.637</v>
      </c>
      <c r="AS891" s="6">
        <v>22.986999999999998</v>
      </c>
      <c r="AT891"/>
      <c r="AU891"/>
      <c r="AV891"/>
      <c r="AW891"/>
      <c r="AX891"/>
    </row>
    <row r="892" spans="1:50">
      <c r="A892" t="s">
        <v>582</v>
      </c>
      <c r="B892" t="s">
        <v>37</v>
      </c>
      <c r="C892" t="s">
        <v>217</v>
      </c>
      <c r="D892" t="s">
        <v>758</v>
      </c>
      <c r="E892" t="s">
        <v>1726</v>
      </c>
      <c r="F892" t="s">
        <v>1725</v>
      </c>
      <c r="G892"/>
      <c r="H892" s="38">
        <v>-33</v>
      </c>
      <c r="I892" s="38"/>
      <c r="J892">
        <v>945</v>
      </c>
      <c r="K892" t="s">
        <v>157</v>
      </c>
      <c r="L892"/>
      <c r="M892">
        <v>25</v>
      </c>
      <c r="N892"/>
      <c r="O892"/>
      <c r="P892"/>
      <c r="Q892"/>
      <c r="S892" s="6">
        <v>24</v>
      </c>
      <c r="T892" s="6">
        <v>0</v>
      </c>
      <c r="U892" s="6" t="s">
        <v>382</v>
      </c>
      <c r="W892" s="6" t="s">
        <v>382</v>
      </c>
      <c r="AH892" t="s">
        <v>1345</v>
      </c>
      <c r="AK892" s="6">
        <v>22.93</v>
      </c>
      <c r="AL892" s="6">
        <v>143.828</v>
      </c>
      <c r="AM892" s="6">
        <v>20</v>
      </c>
      <c r="AP892" s="6" t="s">
        <v>1707</v>
      </c>
      <c r="AR892" s="6">
        <v>143.828</v>
      </c>
      <c r="AS892" s="6">
        <v>22.93</v>
      </c>
      <c r="AT892"/>
      <c r="AU892"/>
      <c r="AV892"/>
      <c r="AW892"/>
      <c r="AX892"/>
    </row>
    <row r="893" spans="1:50">
      <c r="A893" t="s">
        <v>582</v>
      </c>
      <c r="B893" t="s">
        <v>37</v>
      </c>
      <c r="C893" t="s">
        <v>217</v>
      </c>
      <c r="D893" t="s">
        <v>758</v>
      </c>
      <c r="E893" t="s">
        <v>1726</v>
      </c>
      <c r="F893" t="s">
        <v>1725</v>
      </c>
      <c r="G893"/>
      <c r="H893" s="38">
        <v>-33</v>
      </c>
      <c r="I893" s="38"/>
      <c r="J893">
        <v>945</v>
      </c>
      <c r="K893" t="s">
        <v>157</v>
      </c>
      <c r="L893"/>
      <c r="M893">
        <v>25</v>
      </c>
      <c r="N893"/>
      <c r="O893"/>
      <c r="P893"/>
      <c r="Q893"/>
      <c r="S893" s="6">
        <v>24</v>
      </c>
      <c r="T893" s="6">
        <v>0</v>
      </c>
      <c r="U893" s="6" t="s">
        <v>382</v>
      </c>
      <c r="W893" s="6" t="s">
        <v>382</v>
      </c>
      <c r="AH893" t="s">
        <v>1345</v>
      </c>
      <c r="AK893" s="6">
        <v>24.085999999999999</v>
      </c>
      <c r="AL893" s="6">
        <v>150.893</v>
      </c>
      <c r="AM893" s="6">
        <v>20</v>
      </c>
      <c r="AP893" s="6" t="s">
        <v>1707</v>
      </c>
      <c r="AR893" s="6">
        <v>150.893</v>
      </c>
      <c r="AS893" s="6">
        <v>24.085999999999999</v>
      </c>
      <c r="AT893"/>
      <c r="AU893"/>
      <c r="AV893"/>
      <c r="AW893"/>
      <c r="AX893"/>
    </row>
    <row r="894" spans="1:50">
      <c r="A894" t="s">
        <v>582</v>
      </c>
      <c r="B894" t="s">
        <v>37</v>
      </c>
      <c r="C894" t="s">
        <v>217</v>
      </c>
      <c r="D894" t="s">
        <v>758</v>
      </c>
      <c r="E894" t="s">
        <v>1726</v>
      </c>
      <c r="F894" t="s">
        <v>1725</v>
      </c>
      <c r="G894"/>
      <c r="H894" s="38">
        <v>-33</v>
      </c>
      <c r="I894" s="38"/>
      <c r="J894">
        <v>945</v>
      </c>
      <c r="K894" t="s">
        <v>157</v>
      </c>
      <c r="L894"/>
      <c r="M894">
        <v>25</v>
      </c>
      <c r="N894"/>
      <c r="O894"/>
      <c r="P894"/>
      <c r="Q894"/>
      <c r="S894" s="6">
        <v>24</v>
      </c>
      <c r="T894" s="6">
        <v>0</v>
      </c>
      <c r="U894" s="6" t="s">
        <v>382</v>
      </c>
      <c r="W894" s="6" t="s">
        <v>382</v>
      </c>
      <c r="AH894" t="s">
        <v>1345</v>
      </c>
      <c r="AK894" s="6">
        <v>16.975999999999999</v>
      </c>
      <c r="AL894" s="6">
        <v>157.959</v>
      </c>
      <c r="AM894" s="6">
        <v>20</v>
      </c>
      <c r="AP894" s="6" t="s">
        <v>1707</v>
      </c>
      <c r="AR894" s="6">
        <v>157.959</v>
      </c>
      <c r="AS894" s="6">
        <v>16.975999999999999</v>
      </c>
      <c r="AT894"/>
      <c r="AU894"/>
      <c r="AV894"/>
      <c r="AW894"/>
      <c r="AX894"/>
    </row>
    <row r="895" spans="1:50">
      <c r="A895" t="s">
        <v>582</v>
      </c>
      <c r="B895" t="s">
        <v>37</v>
      </c>
      <c r="C895" t="s">
        <v>217</v>
      </c>
      <c r="D895" t="s">
        <v>758</v>
      </c>
      <c r="E895" t="s">
        <v>1726</v>
      </c>
      <c r="F895" t="s">
        <v>1725</v>
      </c>
      <c r="G895"/>
      <c r="H895" s="38">
        <v>-33</v>
      </c>
      <c r="I895" s="38"/>
      <c r="J895">
        <v>945</v>
      </c>
      <c r="K895" t="s">
        <v>157</v>
      </c>
      <c r="L895"/>
      <c r="M895">
        <v>25</v>
      </c>
      <c r="N895"/>
      <c r="O895"/>
      <c r="P895"/>
      <c r="Q895"/>
      <c r="S895" s="6">
        <v>24</v>
      </c>
      <c r="T895" s="6">
        <v>0</v>
      </c>
      <c r="U895" s="6" t="s">
        <v>382</v>
      </c>
      <c r="W895" s="6" t="s">
        <v>382</v>
      </c>
      <c r="AH895" t="s">
        <v>1345</v>
      </c>
      <c r="AK895" s="6">
        <v>22.93</v>
      </c>
      <c r="AL895" s="6">
        <v>164.64500000000001</v>
      </c>
      <c r="AM895" s="6">
        <v>20</v>
      </c>
      <c r="AP895" s="6" t="s">
        <v>1707</v>
      </c>
      <c r="AR895" s="6">
        <v>164.64500000000001</v>
      </c>
      <c r="AS895" s="6">
        <v>22.93</v>
      </c>
      <c r="AT895"/>
      <c r="AU895"/>
      <c r="AV895"/>
      <c r="AW895"/>
      <c r="AX895"/>
    </row>
    <row r="896" spans="1:50">
      <c r="A896" t="s">
        <v>582</v>
      </c>
      <c r="B896" t="s">
        <v>37</v>
      </c>
      <c r="C896" t="s">
        <v>217</v>
      </c>
      <c r="D896" t="s">
        <v>758</v>
      </c>
      <c r="E896" t="s">
        <v>1726</v>
      </c>
      <c r="F896" t="s">
        <v>1725</v>
      </c>
      <c r="G896"/>
      <c r="H896" s="38">
        <v>-33</v>
      </c>
      <c r="I896" s="38"/>
      <c r="J896">
        <v>945</v>
      </c>
      <c r="K896" t="s">
        <v>157</v>
      </c>
      <c r="L896"/>
      <c r="M896">
        <v>25</v>
      </c>
      <c r="N896"/>
      <c r="O896"/>
      <c r="P896"/>
      <c r="Q896"/>
      <c r="S896" s="6">
        <v>24</v>
      </c>
      <c r="T896" s="6">
        <v>0</v>
      </c>
      <c r="U896" s="6" t="s">
        <v>382</v>
      </c>
      <c r="W896" s="6" t="s">
        <v>382</v>
      </c>
      <c r="AH896" t="s">
        <v>1345</v>
      </c>
      <c r="AK896" s="6">
        <v>22.004999999999999</v>
      </c>
      <c r="AL896" s="6">
        <v>171.83699999999999</v>
      </c>
      <c r="AM896" s="6">
        <v>20</v>
      </c>
      <c r="AP896" s="6" t="s">
        <v>1707</v>
      </c>
      <c r="AR896" s="6">
        <v>171.83699999999999</v>
      </c>
      <c r="AS896" s="6">
        <v>22.004999999999999</v>
      </c>
      <c r="AT896"/>
      <c r="AU896"/>
      <c r="AV896"/>
      <c r="AW896"/>
      <c r="AX896"/>
    </row>
    <row r="897" spans="1:52">
      <c r="A897" t="s">
        <v>582</v>
      </c>
      <c r="B897" t="s">
        <v>37</v>
      </c>
      <c r="C897" t="s">
        <v>217</v>
      </c>
      <c r="D897" t="s">
        <v>758</v>
      </c>
      <c r="E897" t="s">
        <v>1726</v>
      </c>
      <c r="F897" t="s">
        <v>1725</v>
      </c>
      <c r="G897"/>
      <c r="H897" s="38">
        <v>-33</v>
      </c>
      <c r="I897" s="38"/>
      <c r="J897">
        <v>945</v>
      </c>
      <c r="K897" t="s">
        <v>157</v>
      </c>
      <c r="L897"/>
      <c r="M897">
        <v>25</v>
      </c>
      <c r="N897"/>
      <c r="O897"/>
      <c r="P897"/>
      <c r="Q897"/>
      <c r="S897" s="6">
        <v>24</v>
      </c>
      <c r="T897" s="6">
        <v>0</v>
      </c>
      <c r="U897" s="6" t="s">
        <v>382</v>
      </c>
      <c r="W897" s="6" t="s">
        <v>382</v>
      </c>
      <c r="AH897" t="s">
        <v>1345</v>
      </c>
      <c r="AK897" s="6">
        <v>17.033999999999999</v>
      </c>
      <c r="AL897" s="6">
        <v>178.77600000000001</v>
      </c>
      <c r="AM897" s="6">
        <v>20</v>
      </c>
      <c r="AP897" s="6" t="s">
        <v>1707</v>
      </c>
      <c r="AR897" s="6">
        <v>178.77600000000001</v>
      </c>
      <c r="AS897" s="6">
        <v>17.033999999999999</v>
      </c>
      <c r="AT897"/>
      <c r="AU897"/>
      <c r="AV897"/>
      <c r="AW897"/>
      <c r="AX897"/>
    </row>
    <row r="898" spans="1:52">
      <c r="A898" t="s">
        <v>582</v>
      </c>
      <c r="B898" t="s">
        <v>37</v>
      </c>
      <c r="C898" t="s">
        <v>217</v>
      </c>
      <c r="D898" t="s">
        <v>758</v>
      </c>
      <c r="E898" t="s">
        <v>1726</v>
      </c>
      <c r="F898" t="s">
        <v>1725</v>
      </c>
      <c r="G898"/>
      <c r="H898" s="38">
        <v>-33</v>
      </c>
      <c r="I898" s="38"/>
      <c r="J898">
        <v>945</v>
      </c>
      <c r="K898" t="s">
        <v>157</v>
      </c>
      <c r="L898"/>
      <c r="M898">
        <v>25</v>
      </c>
      <c r="N898"/>
      <c r="O898"/>
      <c r="P898"/>
      <c r="Q898"/>
      <c r="S898" s="6">
        <v>24</v>
      </c>
      <c r="T898" s="6">
        <v>0</v>
      </c>
      <c r="U898" s="6" t="s">
        <v>382</v>
      </c>
      <c r="W898" s="6" t="s">
        <v>382</v>
      </c>
      <c r="AH898" t="s">
        <v>1345</v>
      </c>
      <c r="AK898" s="6">
        <v>15.010999999999999</v>
      </c>
      <c r="AL898" s="6">
        <v>185.96700000000001</v>
      </c>
      <c r="AM898" s="6">
        <v>20</v>
      </c>
      <c r="AP898" s="6" t="s">
        <v>1707</v>
      </c>
      <c r="AR898" s="6">
        <v>185.96700000000001</v>
      </c>
      <c r="AS898" s="6">
        <v>15.010999999999999</v>
      </c>
      <c r="AT898"/>
      <c r="AU898"/>
      <c r="AV898"/>
      <c r="AW898"/>
      <c r="AX898"/>
    </row>
    <row r="899" spans="1:52">
      <c r="A899" t="s">
        <v>582</v>
      </c>
      <c r="B899" t="s">
        <v>37</v>
      </c>
      <c r="C899" t="s">
        <v>217</v>
      </c>
      <c r="D899" t="s">
        <v>758</v>
      </c>
      <c r="E899" t="s">
        <v>1726</v>
      </c>
      <c r="F899" t="s">
        <v>1725</v>
      </c>
      <c r="G899"/>
      <c r="H899" s="38">
        <v>-33</v>
      </c>
      <c r="I899" s="38"/>
      <c r="J899">
        <v>945</v>
      </c>
      <c r="K899" t="s">
        <v>157</v>
      </c>
      <c r="L899"/>
      <c r="M899">
        <v>25</v>
      </c>
      <c r="N899"/>
      <c r="O899"/>
      <c r="P899"/>
      <c r="Q899"/>
      <c r="S899" s="6">
        <v>24</v>
      </c>
      <c r="T899" s="6">
        <v>0</v>
      </c>
      <c r="U899" s="6" t="s">
        <v>382</v>
      </c>
      <c r="W899" s="6" t="s">
        <v>382</v>
      </c>
      <c r="AH899" t="s">
        <v>1345</v>
      </c>
      <c r="AK899" s="6">
        <v>17.901</v>
      </c>
      <c r="AL899" s="6">
        <v>192.654</v>
      </c>
      <c r="AM899" s="6">
        <v>20</v>
      </c>
      <c r="AP899" s="6" t="s">
        <v>1707</v>
      </c>
      <c r="AR899" s="6">
        <v>192.654</v>
      </c>
      <c r="AS899" s="6">
        <v>17.901</v>
      </c>
      <c r="AT899"/>
      <c r="AU899"/>
      <c r="AV899"/>
      <c r="AW899"/>
      <c r="AX899"/>
    </row>
    <row r="900" spans="1:52">
      <c r="A900" t="s">
        <v>582</v>
      </c>
      <c r="B900" t="s">
        <v>37</v>
      </c>
      <c r="C900" t="s">
        <v>217</v>
      </c>
      <c r="D900" t="s">
        <v>758</v>
      </c>
      <c r="E900" t="s">
        <v>1726</v>
      </c>
      <c r="F900" t="s">
        <v>1725</v>
      </c>
      <c r="G900"/>
      <c r="H900" s="38">
        <v>-33</v>
      </c>
      <c r="I900" s="38"/>
      <c r="J900">
        <v>945</v>
      </c>
      <c r="K900" t="s">
        <v>157</v>
      </c>
      <c r="L900"/>
      <c r="M900">
        <v>25</v>
      </c>
      <c r="N900"/>
      <c r="O900"/>
      <c r="P900"/>
      <c r="Q900"/>
      <c r="S900" s="6">
        <v>24</v>
      </c>
      <c r="T900" s="6">
        <v>0</v>
      </c>
      <c r="U900" s="6" t="s">
        <v>382</v>
      </c>
      <c r="W900" s="6" t="s">
        <v>382</v>
      </c>
      <c r="AH900" t="s">
        <v>1345</v>
      </c>
      <c r="AK900" s="6">
        <v>15.936</v>
      </c>
      <c r="AL900" s="6">
        <v>199.71899999999999</v>
      </c>
      <c r="AM900" s="6">
        <v>20</v>
      </c>
      <c r="AP900" s="6" t="s">
        <v>1707</v>
      </c>
      <c r="AR900" s="6">
        <v>199.71899999999999</v>
      </c>
      <c r="AS900" s="6">
        <v>15.936</v>
      </c>
      <c r="AT900"/>
      <c r="AU900"/>
      <c r="AV900"/>
      <c r="AW900"/>
      <c r="AX900"/>
    </row>
    <row r="901" spans="1:52">
      <c r="A901" t="s">
        <v>582</v>
      </c>
      <c r="B901" t="s">
        <v>37</v>
      </c>
      <c r="C901" t="s">
        <v>217</v>
      </c>
      <c r="D901" t="s">
        <v>758</v>
      </c>
      <c r="E901" t="s">
        <v>1726</v>
      </c>
      <c r="F901" t="s">
        <v>1725</v>
      </c>
      <c r="G901"/>
      <c r="H901" s="38">
        <v>-33</v>
      </c>
      <c r="I901" s="38"/>
      <c r="J901">
        <v>945</v>
      </c>
      <c r="K901" t="s">
        <v>157</v>
      </c>
      <c r="L901"/>
      <c r="M901">
        <v>25</v>
      </c>
      <c r="N901"/>
      <c r="O901"/>
      <c r="P901"/>
      <c r="Q901"/>
      <c r="S901" s="6">
        <v>24</v>
      </c>
      <c r="T901" s="6">
        <v>0</v>
      </c>
      <c r="U901" s="6" t="s">
        <v>382</v>
      </c>
      <c r="W901" s="6" t="s">
        <v>382</v>
      </c>
      <c r="AH901" t="s">
        <v>1345</v>
      </c>
      <c r="AK901" s="6">
        <v>15.936</v>
      </c>
      <c r="AL901" s="6">
        <v>206.785</v>
      </c>
      <c r="AM901" s="6">
        <v>20</v>
      </c>
      <c r="AP901" s="6" t="s">
        <v>1707</v>
      </c>
      <c r="AR901" s="6">
        <v>206.785</v>
      </c>
      <c r="AS901" s="6">
        <v>15.936</v>
      </c>
      <c r="AT901"/>
      <c r="AU901"/>
      <c r="AV901"/>
      <c r="AW901"/>
      <c r="AX901"/>
    </row>
    <row r="902" spans="1:52">
      <c r="A902" t="s">
        <v>582</v>
      </c>
      <c r="B902" t="s">
        <v>37</v>
      </c>
      <c r="C902" t="s">
        <v>217</v>
      </c>
      <c r="D902" t="s">
        <v>758</v>
      </c>
      <c r="E902" t="s">
        <v>1726</v>
      </c>
      <c r="F902" t="s">
        <v>1725</v>
      </c>
      <c r="G902"/>
      <c r="H902" s="38">
        <v>-33</v>
      </c>
      <c r="I902" s="38"/>
      <c r="J902">
        <v>945</v>
      </c>
      <c r="K902" t="s">
        <v>157</v>
      </c>
      <c r="L902"/>
      <c r="M902">
        <v>25</v>
      </c>
      <c r="N902"/>
      <c r="O902"/>
      <c r="P902"/>
      <c r="Q902"/>
      <c r="S902" s="6">
        <v>24</v>
      </c>
      <c r="T902" s="6">
        <v>0</v>
      </c>
      <c r="U902" s="6" t="s">
        <v>382</v>
      </c>
      <c r="W902" s="6" t="s">
        <v>382</v>
      </c>
      <c r="AH902" t="s">
        <v>1345</v>
      </c>
      <c r="AK902" s="6">
        <v>13.913</v>
      </c>
      <c r="AL902" s="6">
        <v>213.85</v>
      </c>
      <c r="AM902" s="6">
        <v>20</v>
      </c>
      <c r="AP902" s="6" t="s">
        <v>1707</v>
      </c>
      <c r="AR902" s="6">
        <v>213.85</v>
      </c>
      <c r="AS902" s="6">
        <v>13.913</v>
      </c>
      <c r="AT902"/>
      <c r="AU902"/>
      <c r="AV902"/>
      <c r="AW902"/>
      <c r="AX902"/>
    </row>
    <row r="903" spans="1:52">
      <c r="A903" t="s">
        <v>582</v>
      </c>
      <c r="B903" t="s">
        <v>37</v>
      </c>
      <c r="C903" t="s">
        <v>217</v>
      </c>
      <c r="D903" t="s">
        <v>758</v>
      </c>
      <c r="E903" t="s">
        <v>1726</v>
      </c>
      <c r="F903" t="s">
        <v>1725</v>
      </c>
      <c r="G903"/>
      <c r="H903" s="38">
        <v>-33</v>
      </c>
      <c r="I903" s="38"/>
      <c r="J903">
        <v>945</v>
      </c>
      <c r="K903" t="s">
        <v>157</v>
      </c>
      <c r="L903"/>
      <c r="M903">
        <v>25</v>
      </c>
      <c r="N903"/>
      <c r="O903"/>
      <c r="P903"/>
      <c r="Q903"/>
      <c r="S903" s="6">
        <v>24</v>
      </c>
      <c r="T903" s="6">
        <v>0</v>
      </c>
      <c r="U903" s="6" t="s">
        <v>382</v>
      </c>
      <c r="W903" s="6" t="s">
        <v>382</v>
      </c>
      <c r="AH903" t="s">
        <v>1345</v>
      </c>
      <c r="AK903" s="6">
        <v>9.9239999999999995</v>
      </c>
      <c r="AL903" s="6">
        <v>220.66300000000001</v>
      </c>
      <c r="AM903" s="6">
        <v>20</v>
      </c>
      <c r="AP903" s="6" t="s">
        <v>1707</v>
      </c>
      <c r="AR903" s="6">
        <v>220.66300000000001</v>
      </c>
      <c r="AS903" s="6">
        <v>9.9239999999999995</v>
      </c>
      <c r="AT903"/>
      <c r="AU903"/>
      <c r="AV903"/>
      <c r="AW903"/>
      <c r="AX903"/>
    </row>
    <row r="904" spans="1:52">
      <c r="A904" t="s">
        <v>582</v>
      </c>
      <c r="B904" t="s">
        <v>37</v>
      </c>
      <c r="C904" t="s">
        <v>217</v>
      </c>
      <c r="D904" t="s">
        <v>758</v>
      </c>
      <c r="E904" t="s">
        <v>1726</v>
      </c>
      <c r="F904" t="s">
        <v>1725</v>
      </c>
      <c r="G904"/>
      <c r="H904" s="38">
        <v>-33</v>
      </c>
      <c r="I904" s="38"/>
      <c r="J904">
        <v>945</v>
      </c>
      <c r="K904" t="s">
        <v>157</v>
      </c>
      <c r="L904"/>
      <c r="M904">
        <v>25</v>
      </c>
      <c r="N904"/>
      <c r="O904"/>
      <c r="P904"/>
      <c r="Q904"/>
      <c r="S904" s="6">
        <v>24</v>
      </c>
      <c r="T904" s="6">
        <v>0</v>
      </c>
      <c r="U904" s="6" t="s">
        <v>382</v>
      </c>
      <c r="W904" s="6" t="s">
        <v>382</v>
      </c>
      <c r="AH904" t="s">
        <v>1345</v>
      </c>
      <c r="AK904" s="6">
        <v>8.0169999999999995</v>
      </c>
      <c r="AL904" s="6">
        <v>227.72800000000001</v>
      </c>
      <c r="AM904" s="6">
        <v>20</v>
      </c>
      <c r="AP904" s="6" t="s">
        <v>1707</v>
      </c>
      <c r="AR904" s="6">
        <v>227.72800000000001</v>
      </c>
      <c r="AS904" s="6">
        <v>8.0169999999999995</v>
      </c>
      <c r="AT904"/>
      <c r="AU904"/>
      <c r="AV904"/>
      <c r="AW904"/>
      <c r="AX904"/>
    </row>
    <row r="905" spans="1:52">
      <c r="A905" t="s">
        <v>582</v>
      </c>
      <c r="B905" t="s">
        <v>37</v>
      </c>
      <c r="C905" t="s">
        <v>217</v>
      </c>
      <c r="D905" t="s">
        <v>758</v>
      </c>
      <c r="E905" t="s">
        <v>1726</v>
      </c>
      <c r="F905" t="s">
        <v>1725</v>
      </c>
      <c r="G905"/>
      <c r="H905" s="38">
        <v>-33</v>
      </c>
      <c r="I905" s="38"/>
      <c r="J905">
        <v>945</v>
      </c>
      <c r="K905" t="s">
        <v>157</v>
      </c>
      <c r="L905"/>
      <c r="M905">
        <v>25</v>
      </c>
      <c r="N905"/>
      <c r="O905"/>
      <c r="P905"/>
      <c r="Q905"/>
      <c r="S905" s="6">
        <v>24</v>
      </c>
      <c r="T905" s="6">
        <v>0</v>
      </c>
      <c r="U905" s="6" t="s">
        <v>382</v>
      </c>
      <c r="W905" s="6" t="s">
        <v>382</v>
      </c>
      <c r="AH905" t="s">
        <v>1345</v>
      </c>
      <c r="AK905" s="6">
        <v>5.1269999999999998</v>
      </c>
      <c r="AL905" s="6">
        <v>234.79300000000001</v>
      </c>
      <c r="AM905" s="6">
        <v>20</v>
      </c>
      <c r="AP905" s="6" t="s">
        <v>1707</v>
      </c>
      <c r="AR905" s="6">
        <v>234.79300000000001</v>
      </c>
      <c r="AS905" s="6">
        <v>5.1269999999999998</v>
      </c>
      <c r="AT905"/>
      <c r="AU905"/>
      <c r="AV905"/>
      <c r="AW905"/>
      <c r="AX905"/>
    </row>
    <row r="906" spans="1:52" customFormat="1">
      <c r="A906" t="s">
        <v>582</v>
      </c>
      <c r="B906" t="s">
        <v>37</v>
      </c>
      <c r="C906" t="s">
        <v>217</v>
      </c>
      <c r="D906" t="s">
        <v>758</v>
      </c>
      <c r="E906" t="s">
        <v>1723</v>
      </c>
      <c r="F906" t="s">
        <v>1722</v>
      </c>
      <c r="H906" s="38">
        <v>-34</v>
      </c>
      <c r="I906" s="38"/>
      <c r="J906">
        <v>305</v>
      </c>
      <c r="K906" t="s">
        <v>157</v>
      </c>
      <c r="M906">
        <v>25</v>
      </c>
      <c r="R906" s="6"/>
      <c r="S906" s="6">
        <v>24</v>
      </c>
      <c r="T906" s="6">
        <v>0</v>
      </c>
      <c r="U906" s="6" t="s">
        <v>382</v>
      </c>
      <c r="V906" s="6"/>
      <c r="W906" s="6" t="s">
        <v>382</v>
      </c>
      <c r="X906" s="6"/>
      <c r="Y906" s="6"/>
      <c r="Z906" s="6"/>
      <c r="AA906" s="6"/>
      <c r="AB906" s="6"/>
      <c r="AC906" s="6"/>
      <c r="AD906" s="6"/>
      <c r="AE906" s="6"/>
      <c r="AF906" s="6"/>
      <c r="AG906" s="6"/>
      <c r="AH906" t="s">
        <v>1732</v>
      </c>
      <c r="AI906" s="6"/>
      <c r="AJ906" s="6"/>
      <c r="AK906">
        <v>0</v>
      </c>
      <c r="AL906">
        <v>88</v>
      </c>
      <c r="AN906" s="6"/>
      <c r="AO906" s="6"/>
      <c r="AP906" s="6" t="s">
        <v>1683</v>
      </c>
      <c r="AR906">
        <v>88</v>
      </c>
      <c r="AS906">
        <v>0</v>
      </c>
      <c r="AY906" s="6"/>
      <c r="AZ906" s="6"/>
    </row>
    <row r="907" spans="1:52" customFormat="1">
      <c r="A907" t="s">
        <v>582</v>
      </c>
      <c r="B907" t="s">
        <v>37</v>
      </c>
      <c r="C907" t="s">
        <v>217</v>
      </c>
      <c r="D907" t="s">
        <v>758</v>
      </c>
      <c r="E907" t="s">
        <v>1723</v>
      </c>
      <c r="F907" t="s">
        <v>1722</v>
      </c>
      <c r="H907" s="38">
        <v>-34</v>
      </c>
      <c r="I907" s="38"/>
      <c r="J907">
        <v>305</v>
      </c>
      <c r="K907" t="s">
        <v>157</v>
      </c>
      <c r="M907">
        <v>25</v>
      </c>
      <c r="R907" s="6"/>
      <c r="S907" s="6">
        <v>24</v>
      </c>
      <c r="T907" s="6">
        <v>0</v>
      </c>
      <c r="U907" s="6" t="s">
        <v>382</v>
      </c>
      <c r="V907" s="6"/>
      <c r="W907" s="6" t="s">
        <v>382</v>
      </c>
      <c r="X907" s="6"/>
      <c r="Y907" s="6"/>
      <c r="Z907" s="6"/>
      <c r="AA907" s="6"/>
      <c r="AB907" s="6"/>
      <c r="AC907" s="6"/>
      <c r="AD907" s="6"/>
      <c r="AE907" s="6"/>
      <c r="AF907" s="6"/>
      <c r="AG907" s="6"/>
      <c r="AH907" t="s">
        <v>1732</v>
      </c>
      <c r="AI907" s="6"/>
      <c r="AJ907" s="6"/>
      <c r="AK907">
        <v>0</v>
      </c>
      <c r="AL907">
        <v>95.164000000000001</v>
      </c>
      <c r="AN907" s="6"/>
      <c r="AO907" s="6"/>
      <c r="AP907" s="6" t="s">
        <v>1683</v>
      </c>
      <c r="AR907">
        <v>95.164000000000001</v>
      </c>
      <c r="AS907">
        <v>0</v>
      </c>
      <c r="AY907" s="6"/>
      <c r="AZ907" s="6"/>
    </row>
    <row r="908" spans="1:52" customFormat="1">
      <c r="A908" t="s">
        <v>582</v>
      </c>
      <c r="B908" t="s">
        <v>37</v>
      </c>
      <c r="C908" t="s">
        <v>217</v>
      </c>
      <c r="D908" t="s">
        <v>758</v>
      </c>
      <c r="E908" t="s">
        <v>1723</v>
      </c>
      <c r="F908" t="s">
        <v>1722</v>
      </c>
      <c r="H908" s="38">
        <v>-34</v>
      </c>
      <c r="I908" s="38"/>
      <c r="J908">
        <v>305</v>
      </c>
      <c r="K908" t="s">
        <v>157</v>
      </c>
      <c r="M908">
        <v>25</v>
      </c>
      <c r="R908" s="6"/>
      <c r="S908" s="6">
        <v>24</v>
      </c>
      <c r="T908" s="6">
        <v>0</v>
      </c>
      <c r="U908" s="6" t="s">
        <v>382</v>
      </c>
      <c r="V908" s="6"/>
      <c r="W908" s="6" t="s">
        <v>382</v>
      </c>
      <c r="X908" s="6"/>
      <c r="Y908" s="6"/>
      <c r="Z908" s="6"/>
      <c r="AA908" s="6"/>
      <c r="AB908" s="6"/>
      <c r="AC908" s="6"/>
      <c r="AD908" s="6"/>
      <c r="AE908" s="6"/>
      <c r="AF908" s="6"/>
      <c r="AG908" s="6"/>
      <c r="AH908" t="s">
        <v>1732</v>
      </c>
      <c r="AI908" s="6"/>
      <c r="AJ908" s="6"/>
      <c r="AK908">
        <v>0</v>
      </c>
      <c r="AL908">
        <v>102.184</v>
      </c>
      <c r="AN908" s="6"/>
      <c r="AO908" s="6"/>
      <c r="AP908" s="6" t="s">
        <v>1683</v>
      </c>
      <c r="AR908">
        <v>102.184</v>
      </c>
      <c r="AS908">
        <v>0</v>
      </c>
      <c r="AY908" s="6"/>
      <c r="AZ908" s="6"/>
    </row>
    <row r="909" spans="1:52">
      <c r="A909" t="s">
        <v>582</v>
      </c>
      <c r="B909" t="s">
        <v>37</v>
      </c>
      <c r="C909" t="s">
        <v>217</v>
      </c>
      <c r="D909" t="s">
        <v>758</v>
      </c>
      <c r="E909" t="s">
        <v>1723</v>
      </c>
      <c r="F909" t="s">
        <v>1722</v>
      </c>
      <c r="G909"/>
      <c r="H909" s="38">
        <v>-34</v>
      </c>
      <c r="I909" s="38"/>
      <c r="J909">
        <v>305</v>
      </c>
      <c r="K909" t="s">
        <v>157</v>
      </c>
      <c r="L909"/>
      <c r="M909">
        <v>25</v>
      </c>
      <c r="N909"/>
      <c r="O909"/>
      <c r="P909"/>
      <c r="Q909"/>
      <c r="S909" s="6">
        <v>24</v>
      </c>
      <c r="T909" s="6">
        <v>0</v>
      </c>
      <c r="U909" s="6" t="s">
        <v>382</v>
      </c>
      <c r="W909" s="6" t="s">
        <v>382</v>
      </c>
      <c r="AH909" t="s">
        <v>1732</v>
      </c>
      <c r="AK909" s="6">
        <v>27.257000000000001</v>
      </c>
      <c r="AL909" s="6">
        <v>108.91800000000001</v>
      </c>
      <c r="AM909"/>
      <c r="AP909" s="6" t="s">
        <v>1683</v>
      </c>
      <c r="AR909" s="6">
        <v>108.91800000000001</v>
      </c>
      <c r="AS909" s="6">
        <v>27.257000000000001</v>
      </c>
      <c r="AT909"/>
      <c r="AU909"/>
      <c r="AV909"/>
      <c r="AW909"/>
      <c r="AX909"/>
    </row>
    <row r="910" spans="1:52">
      <c r="A910" t="s">
        <v>582</v>
      </c>
      <c r="B910" t="s">
        <v>37</v>
      </c>
      <c r="C910" t="s">
        <v>217</v>
      </c>
      <c r="D910" t="s">
        <v>758</v>
      </c>
      <c r="E910" t="s">
        <v>1723</v>
      </c>
      <c r="F910" t="s">
        <v>1722</v>
      </c>
      <c r="G910"/>
      <c r="H910" s="38">
        <v>-34</v>
      </c>
      <c r="I910" s="38"/>
      <c r="J910">
        <v>305</v>
      </c>
      <c r="K910" t="s">
        <v>157</v>
      </c>
      <c r="L910"/>
      <c r="M910">
        <v>25</v>
      </c>
      <c r="N910"/>
      <c r="O910"/>
      <c r="P910"/>
      <c r="Q910"/>
      <c r="S910" s="6">
        <v>24</v>
      </c>
      <c r="T910" s="6">
        <v>0</v>
      </c>
      <c r="U910" s="6" t="s">
        <v>382</v>
      </c>
      <c r="W910" s="6" t="s">
        <v>382</v>
      </c>
      <c r="AH910" t="s">
        <v>1732</v>
      </c>
      <c r="AK910" s="6">
        <v>64.736000000000004</v>
      </c>
      <c r="AL910" s="6">
        <v>116.08199999999999</v>
      </c>
      <c r="AM910"/>
      <c r="AP910" s="6" t="s">
        <v>1683</v>
      </c>
      <c r="AR910" s="6">
        <v>116.08199999999999</v>
      </c>
      <c r="AS910" s="6">
        <v>64.736000000000004</v>
      </c>
      <c r="AT910"/>
      <c r="AU910"/>
      <c r="AV910"/>
      <c r="AW910"/>
      <c r="AX910"/>
    </row>
    <row r="911" spans="1:52">
      <c r="A911" t="s">
        <v>582</v>
      </c>
      <c r="B911" t="s">
        <v>37</v>
      </c>
      <c r="C911" t="s">
        <v>217</v>
      </c>
      <c r="D911" t="s">
        <v>758</v>
      </c>
      <c r="E911" t="s">
        <v>1723</v>
      </c>
      <c r="F911" t="s">
        <v>1722</v>
      </c>
      <c r="G911"/>
      <c r="H911" s="38">
        <v>-34</v>
      </c>
      <c r="I911" s="38"/>
      <c r="J911">
        <v>305</v>
      </c>
      <c r="K911" t="s">
        <v>157</v>
      </c>
      <c r="L911"/>
      <c r="M911">
        <v>25</v>
      </c>
      <c r="N911"/>
      <c r="O911"/>
      <c r="P911"/>
      <c r="Q911"/>
      <c r="S911" s="6">
        <v>24</v>
      </c>
      <c r="T911" s="6">
        <v>0</v>
      </c>
      <c r="U911" s="6" t="s">
        <v>382</v>
      </c>
      <c r="W911" s="6" t="s">
        <v>382</v>
      </c>
      <c r="AH911" t="s">
        <v>1732</v>
      </c>
      <c r="AK911" s="6">
        <v>74.956999999999994</v>
      </c>
      <c r="AL911" s="6">
        <v>123.102</v>
      </c>
      <c r="AM911"/>
      <c r="AP911" s="6" t="s">
        <v>1683</v>
      </c>
      <c r="AR911" s="6">
        <v>123.102</v>
      </c>
      <c r="AS911" s="6">
        <v>74.956999999999994</v>
      </c>
      <c r="AT911"/>
      <c r="AU911"/>
      <c r="AV911"/>
      <c r="AW911"/>
      <c r="AX911"/>
    </row>
    <row r="912" spans="1:52">
      <c r="A912" t="s">
        <v>582</v>
      </c>
      <c r="B912" t="s">
        <v>37</v>
      </c>
      <c r="C912" t="s">
        <v>217</v>
      </c>
      <c r="D912" t="s">
        <v>758</v>
      </c>
      <c r="E912" t="s">
        <v>1723</v>
      </c>
      <c r="F912" t="s">
        <v>1722</v>
      </c>
      <c r="G912"/>
      <c r="H912" s="38">
        <v>-34</v>
      </c>
      <c r="I912" s="38"/>
      <c r="J912">
        <v>305</v>
      </c>
      <c r="K912" t="s">
        <v>157</v>
      </c>
      <c r="L912"/>
      <c r="M912">
        <v>25</v>
      </c>
      <c r="N912"/>
      <c r="O912"/>
      <c r="P912"/>
      <c r="Q912"/>
      <c r="S912" s="6">
        <v>24</v>
      </c>
      <c r="T912" s="6">
        <v>0</v>
      </c>
      <c r="U912" s="6" t="s">
        <v>382</v>
      </c>
      <c r="W912" s="6" t="s">
        <v>382</v>
      </c>
      <c r="AH912" t="s">
        <v>1732</v>
      </c>
      <c r="AK912" s="6">
        <v>74.956999999999994</v>
      </c>
      <c r="AL912" s="6">
        <v>130.12299999999999</v>
      </c>
      <c r="AM912"/>
      <c r="AP912" s="6" t="s">
        <v>1683</v>
      </c>
      <c r="AR912" s="6">
        <v>130.12299999999999</v>
      </c>
      <c r="AS912" s="6">
        <v>74.956999999999994</v>
      </c>
      <c r="AT912"/>
      <c r="AU912"/>
      <c r="AV912"/>
      <c r="AW912"/>
      <c r="AX912"/>
    </row>
    <row r="913" spans="1:50">
      <c r="A913" t="s">
        <v>582</v>
      </c>
      <c r="B913" t="s">
        <v>37</v>
      </c>
      <c r="C913" t="s">
        <v>217</v>
      </c>
      <c r="D913" t="s">
        <v>758</v>
      </c>
      <c r="E913" t="s">
        <v>1723</v>
      </c>
      <c r="F913" t="s">
        <v>1722</v>
      </c>
      <c r="G913"/>
      <c r="H913" s="38">
        <v>-34</v>
      </c>
      <c r="I913" s="38"/>
      <c r="J913">
        <v>305</v>
      </c>
      <c r="K913" t="s">
        <v>157</v>
      </c>
      <c r="L913"/>
      <c r="M913">
        <v>25</v>
      </c>
      <c r="N913"/>
      <c r="O913"/>
      <c r="P913"/>
      <c r="Q913"/>
      <c r="S913" s="6">
        <v>24</v>
      </c>
      <c r="T913" s="6">
        <v>0</v>
      </c>
      <c r="U913" s="6" t="s">
        <v>382</v>
      </c>
      <c r="W913" s="6" t="s">
        <v>382</v>
      </c>
      <c r="AH913" t="s">
        <v>1732</v>
      </c>
      <c r="AK913" s="6">
        <v>64.736000000000004</v>
      </c>
      <c r="AL913" s="6">
        <v>136.857</v>
      </c>
      <c r="AM913"/>
      <c r="AP913" s="6" t="s">
        <v>1683</v>
      </c>
      <c r="AR913" s="6">
        <v>136.857</v>
      </c>
      <c r="AS913" s="6">
        <v>64.736000000000004</v>
      </c>
      <c r="AT913"/>
      <c r="AU913"/>
      <c r="AV913"/>
      <c r="AW913"/>
      <c r="AX913"/>
    </row>
    <row r="914" spans="1:50">
      <c r="A914" t="s">
        <v>582</v>
      </c>
      <c r="B914" t="s">
        <v>37</v>
      </c>
      <c r="C914" t="s">
        <v>217</v>
      </c>
      <c r="D914" t="s">
        <v>758</v>
      </c>
      <c r="E914" t="s">
        <v>1723</v>
      </c>
      <c r="F914" t="s">
        <v>1722</v>
      </c>
      <c r="G914"/>
      <c r="H914" s="38">
        <v>-34</v>
      </c>
      <c r="I914" s="38"/>
      <c r="J914">
        <v>305</v>
      </c>
      <c r="K914" t="s">
        <v>157</v>
      </c>
      <c r="L914"/>
      <c r="M914">
        <v>25</v>
      </c>
      <c r="N914"/>
      <c r="O914"/>
      <c r="P914"/>
      <c r="Q914"/>
      <c r="S914" s="6">
        <v>24</v>
      </c>
      <c r="T914" s="6">
        <v>0</v>
      </c>
      <c r="U914" s="6" t="s">
        <v>382</v>
      </c>
      <c r="W914" s="6" t="s">
        <v>382</v>
      </c>
      <c r="AH914" t="s">
        <v>1732</v>
      </c>
      <c r="AK914" s="6">
        <v>95.4</v>
      </c>
      <c r="AL914" s="6">
        <v>143.87700000000001</v>
      </c>
      <c r="AM914"/>
      <c r="AP914" s="6" t="s">
        <v>1683</v>
      </c>
      <c r="AR914" s="6">
        <v>143.87700000000001</v>
      </c>
      <c r="AS914" s="6">
        <v>95.4</v>
      </c>
      <c r="AT914"/>
      <c r="AU914"/>
      <c r="AV914"/>
      <c r="AW914"/>
      <c r="AX914"/>
    </row>
    <row r="915" spans="1:50">
      <c r="A915" t="s">
        <v>582</v>
      </c>
      <c r="B915" t="s">
        <v>37</v>
      </c>
      <c r="C915" t="s">
        <v>217</v>
      </c>
      <c r="D915" t="s">
        <v>758</v>
      </c>
      <c r="E915" t="s">
        <v>1723</v>
      </c>
      <c r="F915" t="s">
        <v>1722</v>
      </c>
      <c r="G915"/>
      <c r="H915" s="38">
        <v>-34</v>
      </c>
      <c r="I915" s="38"/>
      <c r="J915">
        <v>305</v>
      </c>
      <c r="K915" t="s">
        <v>157</v>
      </c>
      <c r="L915"/>
      <c r="M915">
        <v>25</v>
      </c>
      <c r="N915"/>
      <c r="O915"/>
      <c r="P915"/>
      <c r="Q915"/>
      <c r="S915" s="6">
        <v>24</v>
      </c>
      <c r="T915" s="6">
        <v>0</v>
      </c>
      <c r="U915" s="6" t="s">
        <v>382</v>
      </c>
      <c r="W915" s="6" t="s">
        <v>382</v>
      </c>
      <c r="AH915" t="s">
        <v>1732</v>
      </c>
      <c r="AK915" s="6">
        <v>112.43600000000001</v>
      </c>
      <c r="AL915" s="6">
        <v>151.041</v>
      </c>
      <c r="AM915"/>
      <c r="AP915" s="6" t="s">
        <v>1683</v>
      </c>
      <c r="AR915" s="6">
        <v>151.041</v>
      </c>
      <c r="AS915" s="6">
        <v>112.43600000000001</v>
      </c>
      <c r="AT915"/>
      <c r="AU915"/>
      <c r="AV915"/>
      <c r="AW915"/>
      <c r="AX915"/>
    </row>
    <row r="916" spans="1:50">
      <c r="A916" t="s">
        <v>582</v>
      </c>
      <c r="B916" t="s">
        <v>37</v>
      </c>
      <c r="C916" t="s">
        <v>217</v>
      </c>
      <c r="D916" t="s">
        <v>758</v>
      </c>
      <c r="E916" t="s">
        <v>1723</v>
      </c>
      <c r="F916" t="s">
        <v>1722</v>
      </c>
      <c r="G916"/>
      <c r="H916" s="38">
        <v>-34</v>
      </c>
      <c r="I916" s="38"/>
      <c r="J916">
        <v>305</v>
      </c>
      <c r="K916" t="s">
        <v>157</v>
      </c>
      <c r="L916"/>
      <c r="M916">
        <v>25</v>
      </c>
      <c r="N916"/>
      <c r="O916"/>
      <c r="P916"/>
      <c r="Q916"/>
      <c r="S916" s="6">
        <v>24</v>
      </c>
      <c r="T916" s="6">
        <v>0</v>
      </c>
      <c r="U916" s="6" t="s">
        <v>382</v>
      </c>
      <c r="W916" s="6" t="s">
        <v>382</v>
      </c>
      <c r="AH916" t="s">
        <v>1732</v>
      </c>
      <c r="AK916" s="6">
        <v>160.136</v>
      </c>
      <c r="AL916" s="6">
        <v>158.06100000000001</v>
      </c>
      <c r="AM916"/>
      <c r="AP916" s="6" t="s">
        <v>1683</v>
      </c>
      <c r="AR916" s="6">
        <v>158.06100000000001</v>
      </c>
      <c r="AS916" s="6">
        <v>160.136</v>
      </c>
      <c r="AT916"/>
      <c r="AU916"/>
      <c r="AV916"/>
      <c r="AW916"/>
      <c r="AX916"/>
    </row>
    <row r="917" spans="1:50">
      <c r="A917" t="s">
        <v>582</v>
      </c>
      <c r="B917" t="s">
        <v>37</v>
      </c>
      <c r="C917" t="s">
        <v>217</v>
      </c>
      <c r="D917" t="s">
        <v>758</v>
      </c>
      <c r="E917" t="s">
        <v>1723</v>
      </c>
      <c r="F917" t="s">
        <v>1722</v>
      </c>
      <c r="G917"/>
      <c r="H917" s="38">
        <v>-34</v>
      </c>
      <c r="I917" s="38"/>
      <c r="J917">
        <v>305</v>
      </c>
      <c r="K917" t="s">
        <v>157</v>
      </c>
      <c r="L917"/>
      <c r="M917">
        <v>25</v>
      </c>
      <c r="N917"/>
      <c r="O917"/>
      <c r="P917"/>
      <c r="Q917"/>
      <c r="S917" s="6">
        <v>24</v>
      </c>
      <c r="T917" s="6">
        <v>0</v>
      </c>
      <c r="U917" s="6" t="s">
        <v>382</v>
      </c>
      <c r="W917" s="6" t="s">
        <v>382</v>
      </c>
      <c r="AH917" t="s">
        <v>1732</v>
      </c>
      <c r="AK917" s="6">
        <v>197.61500000000001</v>
      </c>
      <c r="AL917" s="6">
        <v>164.79499999999999</v>
      </c>
      <c r="AM917"/>
      <c r="AP917" s="6" t="s">
        <v>1683</v>
      </c>
      <c r="AR917" s="6">
        <v>164.79499999999999</v>
      </c>
      <c r="AS917" s="6">
        <v>197.61500000000001</v>
      </c>
      <c r="AT917"/>
      <c r="AU917"/>
      <c r="AV917"/>
      <c r="AW917"/>
      <c r="AX917"/>
    </row>
    <row r="918" spans="1:50">
      <c r="A918" t="s">
        <v>582</v>
      </c>
      <c r="B918" t="s">
        <v>37</v>
      </c>
      <c r="C918" t="s">
        <v>217</v>
      </c>
      <c r="D918" t="s">
        <v>758</v>
      </c>
      <c r="E918" t="s">
        <v>1723</v>
      </c>
      <c r="F918" t="s">
        <v>1722</v>
      </c>
      <c r="G918"/>
      <c r="H918" s="38">
        <v>-34</v>
      </c>
      <c r="I918" s="38"/>
      <c r="J918">
        <v>305</v>
      </c>
      <c r="K918" t="s">
        <v>157</v>
      </c>
      <c r="L918"/>
      <c r="M918">
        <v>25</v>
      </c>
      <c r="N918"/>
      <c r="O918"/>
      <c r="P918"/>
      <c r="Q918"/>
      <c r="S918" s="6">
        <v>24</v>
      </c>
      <c r="T918" s="6">
        <v>0</v>
      </c>
      <c r="U918" s="6" t="s">
        <v>382</v>
      </c>
      <c r="W918" s="6" t="s">
        <v>382</v>
      </c>
      <c r="AH918" t="s">
        <v>1732</v>
      </c>
      <c r="AK918" s="6">
        <v>262.351</v>
      </c>
      <c r="AL918" s="6">
        <v>171.816</v>
      </c>
      <c r="AM918"/>
      <c r="AP918" s="6" t="s">
        <v>1683</v>
      </c>
      <c r="AR918" s="6">
        <v>171.816</v>
      </c>
      <c r="AS918" s="6">
        <v>262.351</v>
      </c>
      <c r="AT918"/>
      <c r="AU918"/>
      <c r="AV918"/>
      <c r="AW918"/>
      <c r="AX918"/>
    </row>
    <row r="919" spans="1:50">
      <c r="A919" t="s">
        <v>582</v>
      </c>
      <c r="B919" t="s">
        <v>37</v>
      </c>
      <c r="C919" t="s">
        <v>217</v>
      </c>
      <c r="D919" t="s">
        <v>758</v>
      </c>
      <c r="E919" t="s">
        <v>1723</v>
      </c>
      <c r="F919" t="s">
        <v>1722</v>
      </c>
      <c r="G919"/>
      <c r="H919" s="38">
        <v>-34</v>
      </c>
      <c r="I919" s="38"/>
      <c r="J919">
        <v>305</v>
      </c>
      <c r="K919" t="s">
        <v>157</v>
      </c>
      <c r="L919"/>
      <c r="M919">
        <v>25</v>
      </c>
      <c r="N919"/>
      <c r="O919"/>
      <c r="P919"/>
      <c r="Q919"/>
      <c r="S919" s="6">
        <v>24</v>
      </c>
      <c r="T919" s="6">
        <v>0</v>
      </c>
      <c r="U919" s="6" t="s">
        <v>382</v>
      </c>
      <c r="W919" s="6" t="s">
        <v>382</v>
      </c>
      <c r="AH919" t="s">
        <v>1732</v>
      </c>
      <c r="AK919" s="6">
        <v>320.27300000000002</v>
      </c>
      <c r="AL919" s="6">
        <v>178.98</v>
      </c>
      <c r="AM919"/>
      <c r="AP919" s="6" t="s">
        <v>1683</v>
      </c>
      <c r="AR919" s="6">
        <v>178.98</v>
      </c>
      <c r="AS919" s="6">
        <v>320.27300000000002</v>
      </c>
      <c r="AT919"/>
      <c r="AU919"/>
      <c r="AV919"/>
      <c r="AW919"/>
      <c r="AX919"/>
    </row>
    <row r="920" spans="1:50">
      <c r="A920" t="s">
        <v>582</v>
      </c>
      <c r="B920" t="s">
        <v>37</v>
      </c>
      <c r="C920" t="s">
        <v>217</v>
      </c>
      <c r="D920" t="s">
        <v>758</v>
      </c>
      <c r="E920" t="s">
        <v>1723</v>
      </c>
      <c r="F920" t="s">
        <v>1722</v>
      </c>
      <c r="G920"/>
      <c r="H920" s="38">
        <v>-34</v>
      </c>
      <c r="I920" s="38"/>
      <c r="J920">
        <v>305</v>
      </c>
      <c r="K920" t="s">
        <v>157</v>
      </c>
      <c r="L920"/>
      <c r="M920">
        <v>25</v>
      </c>
      <c r="N920"/>
      <c r="O920"/>
      <c r="P920"/>
      <c r="Q920"/>
      <c r="S920" s="6">
        <v>24</v>
      </c>
      <c r="T920" s="6">
        <v>0</v>
      </c>
      <c r="U920" s="6" t="s">
        <v>382</v>
      </c>
      <c r="W920" s="6" t="s">
        <v>382</v>
      </c>
      <c r="AH920" t="s">
        <v>1732</v>
      </c>
      <c r="AK920" s="6">
        <v>395.23</v>
      </c>
      <c r="AL920" s="6">
        <v>185.857</v>
      </c>
      <c r="AM920"/>
      <c r="AP920" s="6" t="s">
        <v>1683</v>
      </c>
      <c r="AR920" s="6">
        <v>185.857</v>
      </c>
      <c r="AS920" s="6">
        <v>395.23</v>
      </c>
      <c r="AT920"/>
      <c r="AU920"/>
      <c r="AV920"/>
      <c r="AW920"/>
      <c r="AX920"/>
    </row>
    <row r="921" spans="1:50">
      <c r="A921" t="s">
        <v>582</v>
      </c>
      <c r="B921" t="s">
        <v>37</v>
      </c>
      <c r="C921" t="s">
        <v>217</v>
      </c>
      <c r="D921" t="s">
        <v>758</v>
      </c>
      <c r="E921" t="s">
        <v>1723</v>
      </c>
      <c r="F921" t="s">
        <v>1722</v>
      </c>
      <c r="G921"/>
      <c r="H921" s="38">
        <v>-34</v>
      </c>
      <c r="I921" s="38"/>
      <c r="J921">
        <v>305</v>
      </c>
      <c r="K921" t="s">
        <v>157</v>
      </c>
      <c r="L921"/>
      <c r="M921">
        <v>25</v>
      </c>
      <c r="N921"/>
      <c r="O921"/>
      <c r="P921"/>
      <c r="Q921"/>
      <c r="S921" s="6">
        <v>24</v>
      </c>
      <c r="T921" s="6">
        <v>0</v>
      </c>
      <c r="U921" s="6" t="s">
        <v>382</v>
      </c>
      <c r="W921" s="6" t="s">
        <v>382</v>
      </c>
      <c r="AH921" t="s">
        <v>1732</v>
      </c>
      <c r="AK921" s="6">
        <v>459.96600000000001</v>
      </c>
      <c r="AL921" s="6">
        <v>192.59100000000001</v>
      </c>
      <c r="AM921"/>
      <c r="AP921" s="6" t="s">
        <v>1683</v>
      </c>
      <c r="AR921" s="6">
        <v>192.59100000000001</v>
      </c>
      <c r="AS921" s="6">
        <v>459.96600000000001</v>
      </c>
      <c r="AT921"/>
      <c r="AU921"/>
      <c r="AV921"/>
      <c r="AW921"/>
      <c r="AX921"/>
    </row>
    <row r="922" spans="1:50">
      <c r="A922" t="s">
        <v>582</v>
      </c>
      <c r="B922" t="s">
        <v>37</v>
      </c>
      <c r="C922" t="s">
        <v>217</v>
      </c>
      <c r="D922" t="s">
        <v>758</v>
      </c>
      <c r="E922" t="s">
        <v>1723</v>
      </c>
      <c r="F922" t="s">
        <v>1722</v>
      </c>
      <c r="G922"/>
      <c r="H922" s="38">
        <v>-34</v>
      </c>
      <c r="I922" s="38"/>
      <c r="J922">
        <v>305</v>
      </c>
      <c r="K922" t="s">
        <v>157</v>
      </c>
      <c r="L922"/>
      <c r="M922">
        <v>25</v>
      </c>
      <c r="N922"/>
      <c r="O922"/>
      <c r="P922"/>
      <c r="Q922"/>
      <c r="S922" s="6">
        <v>24</v>
      </c>
      <c r="T922" s="6">
        <v>0</v>
      </c>
      <c r="U922" s="6" t="s">
        <v>382</v>
      </c>
      <c r="W922" s="6" t="s">
        <v>382</v>
      </c>
      <c r="AH922" t="s">
        <v>1732</v>
      </c>
      <c r="AK922" s="6">
        <v>534.923</v>
      </c>
      <c r="AL922" s="6">
        <v>199.75399999999999</v>
      </c>
      <c r="AM922"/>
      <c r="AP922" s="6" t="s">
        <v>1683</v>
      </c>
      <c r="AR922" s="6">
        <v>199.75399999999999</v>
      </c>
      <c r="AS922" s="6">
        <v>534.923</v>
      </c>
      <c r="AT922"/>
      <c r="AU922"/>
      <c r="AV922"/>
      <c r="AW922"/>
      <c r="AX922"/>
    </row>
    <row r="923" spans="1:50">
      <c r="A923" t="s">
        <v>582</v>
      </c>
      <c r="B923" t="s">
        <v>37</v>
      </c>
      <c r="C923" t="s">
        <v>217</v>
      </c>
      <c r="D923" t="s">
        <v>758</v>
      </c>
      <c r="E923" t="s">
        <v>1723</v>
      </c>
      <c r="F923" t="s">
        <v>1722</v>
      </c>
      <c r="G923"/>
      <c r="H923" s="38">
        <v>-34</v>
      </c>
      <c r="I923" s="38"/>
      <c r="J923">
        <v>305</v>
      </c>
      <c r="K923" t="s">
        <v>157</v>
      </c>
      <c r="L923"/>
      <c r="M923">
        <v>25</v>
      </c>
      <c r="N923"/>
      <c r="O923"/>
      <c r="P923"/>
      <c r="Q923"/>
      <c r="S923" s="6">
        <v>24</v>
      </c>
      <c r="T923" s="6">
        <v>0</v>
      </c>
      <c r="U923" s="6" t="s">
        <v>382</v>
      </c>
      <c r="W923" s="6" t="s">
        <v>382</v>
      </c>
      <c r="AH923" t="s">
        <v>1732</v>
      </c>
      <c r="AK923" s="6">
        <v>630.32399999999996</v>
      </c>
      <c r="AL923" s="6">
        <v>206.91800000000001</v>
      </c>
      <c r="AM923"/>
      <c r="AP923" s="6" t="s">
        <v>1683</v>
      </c>
      <c r="AR923" s="6">
        <v>206.91800000000001</v>
      </c>
      <c r="AS923" s="6">
        <v>630.32399999999996</v>
      </c>
      <c r="AT923"/>
      <c r="AU923"/>
      <c r="AV923"/>
      <c r="AW923"/>
      <c r="AX923"/>
    </row>
    <row r="924" spans="1:50">
      <c r="A924" t="s">
        <v>582</v>
      </c>
      <c r="B924" t="s">
        <v>37</v>
      </c>
      <c r="C924" t="s">
        <v>217</v>
      </c>
      <c r="D924" t="s">
        <v>758</v>
      </c>
      <c r="E924" t="s">
        <v>1723</v>
      </c>
      <c r="F924" t="s">
        <v>1722</v>
      </c>
      <c r="G924"/>
      <c r="H924" s="38">
        <v>-34</v>
      </c>
      <c r="I924" s="38"/>
      <c r="J924">
        <v>305</v>
      </c>
      <c r="K924" t="s">
        <v>157</v>
      </c>
      <c r="L924"/>
      <c r="M924">
        <v>25</v>
      </c>
      <c r="N924"/>
      <c r="O924"/>
      <c r="P924"/>
      <c r="Q924"/>
      <c r="S924" s="6">
        <v>24</v>
      </c>
      <c r="T924" s="6">
        <v>0</v>
      </c>
      <c r="U924" s="6" t="s">
        <v>382</v>
      </c>
      <c r="W924" s="6" t="s">
        <v>382</v>
      </c>
      <c r="AH924" t="s">
        <v>1732</v>
      </c>
      <c r="AK924" s="6">
        <v>667.80200000000002</v>
      </c>
      <c r="AL924" s="6">
        <v>213.93899999999999</v>
      </c>
      <c r="AM924"/>
      <c r="AP924" s="6" t="s">
        <v>1683</v>
      </c>
      <c r="AR924" s="6">
        <v>213.93899999999999</v>
      </c>
      <c r="AS924" s="6">
        <v>667.80200000000002</v>
      </c>
      <c r="AT924"/>
      <c r="AU924"/>
      <c r="AV924"/>
      <c r="AW924"/>
      <c r="AX924"/>
    </row>
    <row r="925" spans="1:50">
      <c r="A925" t="s">
        <v>582</v>
      </c>
      <c r="B925" t="s">
        <v>37</v>
      </c>
      <c r="C925" t="s">
        <v>217</v>
      </c>
      <c r="D925" t="s">
        <v>758</v>
      </c>
      <c r="E925" t="s">
        <v>1723</v>
      </c>
      <c r="F925" t="s">
        <v>1722</v>
      </c>
      <c r="G925"/>
      <c r="H925" s="38">
        <v>-34</v>
      </c>
      <c r="I925" s="38"/>
      <c r="J925">
        <v>305</v>
      </c>
      <c r="K925" t="s">
        <v>157</v>
      </c>
      <c r="L925"/>
      <c r="M925">
        <v>25</v>
      </c>
      <c r="N925"/>
      <c r="O925"/>
      <c r="P925"/>
      <c r="Q925"/>
      <c r="S925" s="6">
        <v>24</v>
      </c>
      <c r="T925" s="6">
        <v>0</v>
      </c>
      <c r="U925" s="6" t="s">
        <v>382</v>
      </c>
      <c r="W925" s="6" t="s">
        <v>382</v>
      </c>
      <c r="AH925" t="s">
        <v>1732</v>
      </c>
      <c r="AK925" s="6">
        <v>715.50300000000004</v>
      </c>
      <c r="AL925" s="6">
        <v>220.673</v>
      </c>
      <c r="AM925"/>
      <c r="AP925" s="6" t="s">
        <v>1683</v>
      </c>
      <c r="AR925" s="6">
        <v>220.673</v>
      </c>
      <c r="AS925" s="6">
        <v>715.50300000000004</v>
      </c>
      <c r="AT925"/>
      <c r="AU925"/>
      <c r="AV925"/>
      <c r="AW925"/>
      <c r="AX925"/>
    </row>
    <row r="926" spans="1:50">
      <c r="A926" t="s">
        <v>582</v>
      </c>
      <c r="B926" t="s">
        <v>37</v>
      </c>
      <c r="C926" t="s">
        <v>217</v>
      </c>
      <c r="D926" t="s">
        <v>758</v>
      </c>
      <c r="E926" t="s">
        <v>1723</v>
      </c>
      <c r="F926" t="s">
        <v>1722</v>
      </c>
      <c r="G926"/>
      <c r="H926" s="38">
        <v>-34</v>
      </c>
      <c r="I926" s="38"/>
      <c r="J926">
        <v>305</v>
      </c>
      <c r="K926" t="s">
        <v>157</v>
      </c>
      <c r="L926"/>
      <c r="M926">
        <v>25</v>
      </c>
      <c r="N926"/>
      <c r="O926"/>
      <c r="P926"/>
      <c r="Q926"/>
      <c r="S926" s="6">
        <v>24</v>
      </c>
      <c r="T926" s="6">
        <v>0</v>
      </c>
      <c r="U926" s="6" t="s">
        <v>382</v>
      </c>
      <c r="W926" s="6" t="s">
        <v>382</v>
      </c>
      <c r="AH926" t="s">
        <v>1732</v>
      </c>
      <c r="AK926" s="6">
        <v>752.98099999999999</v>
      </c>
      <c r="AL926" s="6">
        <v>227.83600000000001</v>
      </c>
      <c r="AM926"/>
      <c r="AP926" s="6" t="s">
        <v>1683</v>
      </c>
      <c r="AR926" s="6">
        <v>227.83600000000001</v>
      </c>
      <c r="AS926" s="6">
        <v>752.98099999999999</v>
      </c>
      <c r="AT926"/>
      <c r="AU926"/>
      <c r="AV926"/>
      <c r="AW926"/>
      <c r="AX926"/>
    </row>
    <row r="927" spans="1:50">
      <c r="A927" t="s">
        <v>582</v>
      </c>
      <c r="B927" t="s">
        <v>37</v>
      </c>
      <c r="C927" t="s">
        <v>217</v>
      </c>
      <c r="D927" t="s">
        <v>758</v>
      </c>
      <c r="E927" t="s">
        <v>1723</v>
      </c>
      <c r="F927" t="s">
        <v>1722</v>
      </c>
      <c r="G927"/>
      <c r="H927" s="38">
        <v>-34</v>
      </c>
      <c r="I927" s="38"/>
      <c r="J927">
        <v>305</v>
      </c>
      <c r="K927" t="s">
        <v>157</v>
      </c>
      <c r="L927"/>
      <c r="M927">
        <v>25</v>
      </c>
      <c r="N927"/>
      <c r="O927"/>
      <c r="P927"/>
      <c r="Q927"/>
      <c r="S927" s="6">
        <v>24</v>
      </c>
      <c r="T927" s="6">
        <v>0</v>
      </c>
      <c r="U927" s="6" t="s">
        <v>382</v>
      </c>
      <c r="W927" s="6" t="s">
        <v>382</v>
      </c>
      <c r="AH927" t="s">
        <v>1732</v>
      </c>
      <c r="AK927" s="6">
        <v>817.71699999999998</v>
      </c>
      <c r="AL927" s="6">
        <v>234.857</v>
      </c>
      <c r="AM927"/>
      <c r="AP927" s="6" t="s">
        <v>1683</v>
      </c>
      <c r="AR927" s="6">
        <v>234.857</v>
      </c>
      <c r="AS927" s="6">
        <v>817.71699999999998</v>
      </c>
      <c r="AT927"/>
      <c r="AU927"/>
      <c r="AV927"/>
      <c r="AW927"/>
      <c r="AX927"/>
    </row>
    <row r="928" spans="1:50">
      <c r="A928" t="s">
        <v>582</v>
      </c>
      <c r="B928" t="s">
        <v>37</v>
      </c>
      <c r="C928" t="s">
        <v>217</v>
      </c>
      <c r="D928" t="s">
        <v>758</v>
      </c>
      <c r="E928" t="s">
        <v>1723</v>
      </c>
      <c r="F928" t="s">
        <v>1725</v>
      </c>
      <c r="G928"/>
      <c r="H928" s="38">
        <v>-33</v>
      </c>
      <c r="I928" s="38"/>
      <c r="J928">
        <v>945</v>
      </c>
      <c r="K928" t="s">
        <v>157</v>
      </c>
      <c r="L928"/>
      <c r="M928">
        <v>25</v>
      </c>
      <c r="N928"/>
      <c r="O928"/>
      <c r="P928"/>
      <c r="Q928"/>
      <c r="S928" s="6">
        <v>24</v>
      </c>
      <c r="T928" s="6">
        <v>0</v>
      </c>
      <c r="U928" s="6" t="s">
        <v>382</v>
      </c>
      <c r="W928" s="6" t="s">
        <v>382</v>
      </c>
      <c r="AH928" t="s">
        <v>1732</v>
      </c>
      <c r="AK928" s="6">
        <v>3.4159999999999999</v>
      </c>
      <c r="AL928" s="6">
        <v>88.143000000000001</v>
      </c>
      <c r="AM928"/>
      <c r="AP928" s="6" t="s">
        <v>1690</v>
      </c>
      <c r="AR928" s="6">
        <v>88.143000000000001</v>
      </c>
      <c r="AS928" s="6">
        <v>3.4159999999999999</v>
      </c>
      <c r="AT928"/>
      <c r="AU928"/>
      <c r="AV928"/>
      <c r="AW928"/>
      <c r="AX928"/>
    </row>
    <row r="929" spans="1:50">
      <c r="A929" t="s">
        <v>582</v>
      </c>
      <c r="B929" t="s">
        <v>37</v>
      </c>
      <c r="C929" t="s">
        <v>217</v>
      </c>
      <c r="D929" t="s">
        <v>758</v>
      </c>
      <c r="E929" t="s">
        <v>1723</v>
      </c>
      <c r="F929" t="s">
        <v>1725</v>
      </c>
      <c r="G929"/>
      <c r="H929" s="38">
        <v>-33</v>
      </c>
      <c r="I929" s="38"/>
      <c r="J929">
        <v>945</v>
      </c>
      <c r="K929" t="s">
        <v>157</v>
      </c>
      <c r="L929"/>
      <c r="M929">
        <v>25</v>
      </c>
      <c r="N929"/>
      <c r="O929"/>
      <c r="P929"/>
      <c r="Q929"/>
      <c r="S929" s="6">
        <v>24</v>
      </c>
      <c r="T929" s="6">
        <v>0</v>
      </c>
      <c r="U929" s="6" t="s">
        <v>382</v>
      </c>
      <c r="W929" s="6" t="s">
        <v>382</v>
      </c>
      <c r="AH929" t="s">
        <v>1732</v>
      </c>
      <c r="AK929" s="6">
        <v>0</v>
      </c>
      <c r="AL929" s="6">
        <v>95.171000000000006</v>
      </c>
      <c r="AM929"/>
      <c r="AP929" s="6" t="s">
        <v>1690</v>
      </c>
      <c r="AR929" s="6">
        <v>95.171000000000006</v>
      </c>
      <c r="AS929" s="6">
        <v>0</v>
      </c>
      <c r="AT929"/>
      <c r="AU929"/>
      <c r="AV929"/>
      <c r="AW929"/>
      <c r="AX929"/>
    </row>
    <row r="930" spans="1:50">
      <c r="A930" t="s">
        <v>582</v>
      </c>
      <c r="B930" t="s">
        <v>37</v>
      </c>
      <c r="C930" t="s">
        <v>217</v>
      </c>
      <c r="D930" t="s">
        <v>758</v>
      </c>
      <c r="E930" t="s">
        <v>1723</v>
      </c>
      <c r="F930" t="s">
        <v>1725</v>
      </c>
      <c r="G930"/>
      <c r="H930" s="38">
        <v>-33</v>
      </c>
      <c r="I930" s="38"/>
      <c r="J930">
        <v>945</v>
      </c>
      <c r="K930" t="s">
        <v>157</v>
      </c>
      <c r="L930"/>
      <c r="M930">
        <v>25</v>
      </c>
      <c r="N930"/>
      <c r="O930"/>
      <c r="P930"/>
      <c r="Q930"/>
      <c r="S930" s="6">
        <v>24</v>
      </c>
      <c r="T930" s="6">
        <v>0</v>
      </c>
      <c r="U930" s="6" t="s">
        <v>382</v>
      </c>
      <c r="W930" s="6" t="s">
        <v>382</v>
      </c>
      <c r="AH930" t="s">
        <v>1732</v>
      </c>
      <c r="AK930" s="6">
        <v>10.247999999999999</v>
      </c>
      <c r="AL930" s="6">
        <v>108.93899999999999</v>
      </c>
      <c r="AM930"/>
      <c r="AP930" s="6" t="s">
        <v>1690</v>
      </c>
      <c r="AR930" s="6">
        <v>108.93899999999999</v>
      </c>
      <c r="AS930" s="6">
        <v>10.247999999999999</v>
      </c>
      <c r="AT930"/>
      <c r="AU930"/>
      <c r="AV930"/>
      <c r="AW930"/>
      <c r="AX930"/>
    </row>
    <row r="931" spans="1:50">
      <c r="A931" t="s">
        <v>582</v>
      </c>
      <c r="B931" t="s">
        <v>37</v>
      </c>
      <c r="C931" t="s">
        <v>217</v>
      </c>
      <c r="D931" t="s">
        <v>758</v>
      </c>
      <c r="E931" t="s">
        <v>1723</v>
      </c>
      <c r="F931" t="s">
        <v>1725</v>
      </c>
      <c r="G931"/>
      <c r="H931" s="38">
        <v>-33</v>
      </c>
      <c r="I931" s="38"/>
      <c r="J931">
        <v>945</v>
      </c>
      <c r="K931" t="s">
        <v>157</v>
      </c>
      <c r="L931"/>
      <c r="M931">
        <v>25</v>
      </c>
      <c r="N931"/>
      <c r="O931"/>
      <c r="P931"/>
      <c r="Q931"/>
      <c r="S931" s="6">
        <v>24</v>
      </c>
      <c r="T931" s="6">
        <v>0</v>
      </c>
      <c r="U931" s="6" t="s">
        <v>382</v>
      </c>
      <c r="W931" s="6" t="s">
        <v>382</v>
      </c>
      <c r="AH931" t="s">
        <v>1732</v>
      </c>
      <c r="AK931" s="6">
        <v>92.228999999999999</v>
      </c>
      <c r="AL931" s="6">
        <v>115.96599999999999</v>
      </c>
      <c r="AM931"/>
      <c r="AP931" s="6" t="s">
        <v>1690</v>
      </c>
      <c r="AR931" s="6">
        <v>115.96599999999999</v>
      </c>
      <c r="AS931" s="6">
        <v>92.228999999999999</v>
      </c>
      <c r="AT931"/>
      <c r="AU931"/>
      <c r="AV931"/>
      <c r="AW931"/>
      <c r="AX931"/>
    </row>
    <row r="932" spans="1:50">
      <c r="A932" t="s">
        <v>582</v>
      </c>
      <c r="B932" t="s">
        <v>37</v>
      </c>
      <c r="C932" t="s">
        <v>217</v>
      </c>
      <c r="D932" t="s">
        <v>758</v>
      </c>
      <c r="E932" t="s">
        <v>1723</v>
      </c>
      <c r="F932" t="s">
        <v>1725</v>
      </c>
      <c r="G932"/>
      <c r="H932" s="38">
        <v>-33</v>
      </c>
      <c r="I932" s="38"/>
      <c r="J932">
        <v>945</v>
      </c>
      <c r="K932" t="s">
        <v>157</v>
      </c>
      <c r="L932"/>
      <c r="M932">
        <v>25</v>
      </c>
      <c r="N932"/>
      <c r="O932"/>
      <c r="P932"/>
      <c r="Q932"/>
      <c r="S932" s="6">
        <v>24</v>
      </c>
      <c r="T932" s="6">
        <v>0</v>
      </c>
      <c r="U932" s="6" t="s">
        <v>382</v>
      </c>
      <c r="W932" s="6" t="s">
        <v>382</v>
      </c>
      <c r="AH932" t="s">
        <v>1732</v>
      </c>
      <c r="AK932" s="6">
        <v>88.813000000000002</v>
      </c>
      <c r="AL932" s="6">
        <v>122.99299999999999</v>
      </c>
      <c r="AM932"/>
      <c r="AP932" s="6" t="s">
        <v>1690</v>
      </c>
      <c r="AR932" s="6">
        <v>122.99299999999999</v>
      </c>
      <c r="AS932" s="6">
        <v>88.813000000000002</v>
      </c>
      <c r="AT932"/>
      <c r="AU932"/>
      <c r="AV932"/>
      <c r="AW932"/>
      <c r="AX932"/>
    </row>
    <row r="933" spans="1:50">
      <c r="A933" t="s">
        <v>582</v>
      </c>
      <c r="B933" t="s">
        <v>37</v>
      </c>
      <c r="C933" t="s">
        <v>217</v>
      </c>
      <c r="D933" t="s">
        <v>758</v>
      </c>
      <c r="E933" t="s">
        <v>1723</v>
      </c>
      <c r="F933" t="s">
        <v>1725</v>
      </c>
      <c r="G933"/>
      <c r="H933" s="38">
        <v>-33</v>
      </c>
      <c r="I933" s="38"/>
      <c r="J933">
        <v>945</v>
      </c>
      <c r="K933" t="s">
        <v>157</v>
      </c>
      <c r="L933"/>
      <c r="M933">
        <v>25</v>
      </c>
      <c r="N933"/>
      <c r="O933"/>
      <c r="P933"/>
      <c r="Q933"/>
      <c r="S933" s="6">
        <v>24</v>
      </c>
      <c r="T933" s="6">
        <v>0</v>
      </c>
      <c r="U933" s="6" t="s">
        <v>382</v>
      </c>
      <c r="W933" s="6" t="s">
        <v>382</v>
      </c>
      <c r="AH933" t="s">
        <v>1732</v>
      </c>
      <c r="AK933" s="6">
        <v>150.29900000000001</v>
      </c>
      <c r="AL933" s="6">
        <v>130.16399999999999</v>
      </c>
      <c r="AM933"/>
      <c r="AP933" s="6" t="s">
        <v>1690</v>
      </c>
      <c r="AR933" s="6">
        <v>130.16399999999999</v>
      </c>
      <c r="AS933" s="6">
        <v>150.29900000000001</v>
      </c>
      <c r="AT933"/>
      <c r="AU933"/>
      <c r="AV933"/>
      <c r="AW933"/>
      <c r="AX933"/>
    </row>
    <row r="934" spans="1:50">
      <c r="A934" t="s">
        <v>582</v>
      </c>
      <c r="B934" t="s">
        <v>37</v>
      </c>
      <c r="C934" t="s">
        <v>217</v>
      </c>
      <c r="D934" t="s">
        <v>758</v>
      </c>
      <c r="E934" t="s">
        <v>1723</v>
      </c>
      <c r="F934" t="s">
        <v>1725</v>
      </c>
      <c r="G934"/>
      <c r="H934" s="38">
        <v>-33</v>
      </c>
      <c r="I934" s="38"/>
      <c r="J934">
        <v>945</v>
      </c>
      <c r="K934" t="s">
        <v>157</v>
      </c>
      <c r="L934"/>
      <c r="M934">
        <v>25</v>
      </c>
      <c r="N934"/>
      <c r="O934"/>
      <c r="P934"/>
      <c r="Q934"/>
      <c r="S934" s="6">
        <v>24</v>
      </c>
      <c r="T934" s="6">
        <v>0</v>
      </c>
      <c r="U934" s="6" t="s">
        <v>382</v>
      </c>
      <c r="W934" s="6" t="s">
        <v>382</v>
      </c>
      <c r="AH934" t="s">
        <v>1732</v>
      </c>
      <c r="AK934" s="6">
        <v>122.97199999999999</v>
      </c>
      <c r="AL934" s="6">
        <v>136.761</v>
      </c>
      <c r="AM934"/>
      <c r="AP934" s="6" t="s">
        <v>1690</v>
      </c>
      <c r="AR934" s="6">
        <v>136.761</v>
      </c>
      <c r="AS934" s="6">
        <v>122.97199999999999</v>
      </c>
      <c r="AT934"/>
      <c r="AU934"/>
      <c r="AV934"/>
      <c r="AW934"/>
      <c r="AX934"/>
    </row>
    <row r="935" spans="1:50">
      <c r="A935" t="s">
        <v>582</v>
      </c>
      <c r="B935" t="s">
        <v>37</v>
      </c>
      <c r="C935" t="s">
        <v>217</v>
      </c>
      <c r="D935" t="s">
        <v>758</v>
      </c>
      <c r="E935" t="s">
        <v>1723</v>
      </c>
      <c r="F935" t="s">
        <v>1725</v>
      </c>
      <c r="G935"/>
      <c r="H935" s="38">
        <v>-33</v>
      </c>
      <c r="I935" s="38"/>
      <c r="J935">
        <v>945</v>
      </c>
      <c r="K935" t="s">
        <v>157</v>
      </c>
      <c r="L935"/>
      <c r="M935">
        <v>25</v>
      </c>
      <c r="N935"/>
      <c r="O935"/>
      <c r="P935"/>
      <c r="Q935"/>
      <c r="S935" s="6">
        <v>24</v>
      </c>
      <c r="T935" s="6">
        <v>0</v>
      </c>
      <c r="U935" s="6" t="s">
        <v>382</v>
      </c>
      <c r="W935" s="6" t="s">
        <v>382</v>
      </c>
      <c r="AH935" t="s">
        <v>1732</v>
      </c>
      <c r="AK935" s="6">
        <v>181.042</v>
      </c>
      <c r="AL935" s="6">
        <v>144.07499999999999</v>
      </c>
      <c r="AM935"/>
      <c r="AP935" s="6" t="s">
        <v>1690</v>
      </c>
      <c r="AR935" s="6">
        <v>144.07499999999999</v>
      </c>
      <c r="AS935" s="6">
        <v>181.042</v>
      </c>
      <c r="AT935"/>
      <c r="AU935"/>
      <c r="AV935"/>
      <c r="AW935"/>
      <c r="AX935"/>
    </row>
    <row r="936" spans="1:50">
      <c r="A936" t="s">
        <v>582</v>
      </c>
      <c r="B936" t="s">
        <v>37</v>
      </c>
      <c r="C936" t="s">
        <v>217</v>
      </c>
      <c r="D936" t="s">
        <v>758</v>
      </c>
      <c r="E936" t="s">
        <v>1723</v>
      </c>
      <c r="F936" t="s">
        <v>1725</v>
      </c>
      <c r="G936"/>
      <c r="H936" s="38">
        <v>-33</v>
      </c>
      <c r="I936" s="38"/>
      <c r="J936">
        <v>945</v>
      </c>
      <c r="K936" t="s">
        <v>157</v>
      </c>
      <c r="L936"/>
      <c r="M936">
        <v>25</v>
      </c>
      <c r="N936"/>
      <c r="O936"/>
      <c r="P936"/>
      <c r="Q936"/>
      <c r="S936" s="6">
        <v>24</v>
      </c>
      <c r="T936" s="6">
        <v>0</v>
      </c>
      <c r="U936" s="6" t="s">
        <v>382</v>
      </c>
      <c r="W936" s="6" t="s">
        <v>382</v>
      </c>
      <c r="AH936" t="s">
        <v>1732</v>
      </c>
      <c r="AK936" s="6">
        <v>228.864</v>
      </c>
      <c r="AL936" s="6">
        <v>150.959</v>
      </c>
      <c r="AM936"/>
      <c r="AP936" s="6" t="s">
        <v>1690</v>
      </c>
      <c r="AR936" s="6">
        <v>150.959</v>
      </c>
      <c r="AS936" s="6">
        <v>228.864</v>
      </c>
      <c r="AT936"/>
      <c r="AU936"/>
      <c r="AV936"/>
      <c r="AW936"/>
      <c r="AX936"/>
    </row>
    <row r="937" spans="1:50">
      <c r="A937" t="s">
        <v>582</v>
      </c>
      <c r="B937" t="s">
        <v>37</v>
      </c>
      <c r="C937" t="s">
        <v>217</v>
      </c>
      <c r="D937" t="s">
        <v>758</v>
      </c>
      <c r="E937" t="s">
        <v>1723</v>
      </c>
      <c r="F937" t="s">
        <v>1725</v>
      </c>
      <c r="G937"/>
      <c r="H937" s="38">
        <v>-33</v>
      </c>
      <c r="I937" s="38"/>
      <c r="J937">
        <v>945</v>
      </c>
      <c r="K937" t="s">
        <v>157</v>
      </c>
      <c r="L937"/>
      <c r="M937">
        <v>25</v>
      </c>
      <c r="N937"/>
      <c r="O937"/>
      <c r="P937"/>
      <c r="Q937"/>
      <c r="S937" s="6">
        <v>24</v>
      </c>
      <c r="T937" s="6">
        <v>0</v>
      </c>
      <c r="U937" s="6" t="s">
        <v>382</v>
      </c>
      <c r="W937" s="6" t="s">
        <v>382</v>
      </c>
      <c r="AH937" t="s">
        <v>1732</v>
      </c>
      <c r="AK937" s="6">
        <v>321.09300000000002</v>
      </c>
      <c r="AL937" s="6">
        <v>158.13</v>
      </c>
      <c r="AM937"/>
      <c r="AP937" s="6" t="s">
        <v>1690</v>
      </c>
      <c r="AR937" s="6">
        <v>158.13</v>
      </c>
      <c r="AS937" s="6">
        <v>321.09300000000002</v>
      </c>
      <c r="AT937"/>
      <c r="AU937"/>
      <c r="AV937"/>
      <c r="AW937"/>
      <c r="AX937"/>
    </row>
    <row r="938" spans="1:50">
      <c r="A938" t="s">
        <v>582</v>
      </c>
      <c r="B938" t="s">
        <v>37</v>
      </c>
      <c r="C938" t="s">
        <v>217</v>
      </c>
      <c r="D938" t="s">
        <v>758</v>
      </c>
      <c r="E938" t="s">
        <v>1723</v>
      </c>
      <c r="F938" t="s">
        <v>1725</v>
      </c>
      <c r="G938"/>
      <c r="H938" s="38">
        <v>-33</v>
      </c>
      <c r="I938" s="38"/>
      <c r="J938">
        <v>945</v>
      </c>
      <c r="K938" t="s">
        <v>157</v>
      </c>
      <c r="L938"/>
      <c r="M938">
        <v>25</v>
      </c>
      <c r="N938"/>
      <c r="O938"/>
      <c r="P938"/>
      <c r="Q938"/>
      <c r="S938" s="6">
        <v>24</v>
      </c>
      <c r="T938" s="6">
        <v>0</v>
      </c>
      <c r="U938" s="6" t="s">
        <v>382</v>
      </c>
      <c r="W938" s="6" t="s">
        <v>382</v>
      </c>
      <c r="AH938" t="s">
        <v>1732</v>
      </c>
      <c r="AK938" s="6">
        <v>464.56</v>
      </c>
      <c r="AL938" s="6">
        <v>164.727</v>
      </c>
      <c r="AM938"/>
      <c r="AP938" s="6" t="s">
        <v>1690</v>
      </c>
      <c r="AR938" s="6">
        <v>164.727</v>
      </c>
      <c r="AS938" s="6">
        <v>464.56</v>
      </c>
      <c r="AT938"/>
      <c r="AU938"/>
      <c r="AV938"/>
      <c r="AW938"/>
      <c r="AX938"/>
    </row>
    <row r="939" spans="1:50">
      <c r="A939" t="s">
        <v>582</v>
      </c>
      <c r="B939" t="s">
        <v>37</v>
      </c>
      <c r="C939" t="s">
        <v>217</v>
      </c>
      <c r="D939" t="s">
        <v>758</v>
      </c>
      <c r="E939" t="s">
        <v>1723</v>
      </c>
      <c r="F939" t="s">
        <v>1725</v>
      </c>
      <c r="G939"/>
      <c r="H939" s="38">
        <v>-33</v>
      </c>
      <c r="I939" s="38"/>
      <c r="J939">
        <v>945</v>
      </c>
      <c r="K939" t="s">
        <v>157</v>
      </c>
      <c r="L939"/>
      <c r="M939">
        <v>25</v>
      </c>
      <c r="N939"/>
      <c r="O939"/>
      <c r="P939"/>
      <c r="Q939"/>
      <c r="S939" s="6">
        <v>24</v>
      </c>
      <c r="T939" s="6">
        <v>0</v>
      </c>
      <c r="U939" s="6" t="s">
        <v>382</v>
      </c>
      <c r="W939" s="6" t="s">
        <v>382</v>
      </c>
      <c r="AH939" t="s">
        <v>1732</v>
      </c>
      <c r="AK939" s="6">
        <v>556.78899999999999</v>
      </c>
      <c r="AL939" s="6">
        <v>171.75399999999999</v>
      </c>
      <c r="AM939"/>
      <c r="AP939" s="6" t="s">
        <v>1690</v>
      </c>
      <c r="AR939" s="6">
        <v>171.75399999999999</v>
      </c>
      <c r="AS939" s="6">
        <v>556.78899999999999</v>
      </c>
      <c r="AT939"/>
      <c r="AU939"/>
      <c r="AV939"/>
      <c r="AW939"/>
      <c r="AX939"/>
    </row>
    <row r="940" spans="1:50">
      <c r="A940" t="s">
        <v>582</v>
      </c>
      <c r="B940" t="s">
        <v>37</v>
      </c>
      <c r="C940" t="s">
        <v>217</v>
      </c>
      <c r="D940" t="s">
        <v>758</v>
      </c>
      <c r="E940" t="s">
        <v>1723</v>
      </c>
      <c r="F940" t="s">
        <v>1725</v>
      </c>
      <c r="G940"/>
      <c r="H940" s="38">
        <v>-33</v>
      </c>
      <c r="I940" s="38"/>
      <c r="J940">
        <v>945</v>
      </c>
      <c r="K940" t="s">
        <v>157</v>
      </c>
      <c r="L940"/>
      <c r="M940">
        <v>25</v>
      </c>
      <c r="N940"/>
      <c r="O940"/>
      <c r="P940"/>
      <c r="Q940"/>
      <c r="S940" s="6">
        <v>24</v>
      </c>
      <c r="T940" s="6">
        <v>0</v>
      </c>
      <c r="U940" s="6" t="s">
        <v>382</v>
      </c>
      <c r="W940" s="6" t="s">
        <v>382</v>
      </c>
      <c r="AH940" t="s">
        <v>1732</v>
      </c>
      <c r="AK940" s="6">
        <v>652.43399999999997</v>
      </c>
      <c r="AL940" s="6">
        <v>178.92500000000001</v>
      </c>
      <c r="AM940"/>
      <c r="AP940" s="6" t="s">
        <v>1690</v>
      </c>
      <c r="AR940" s="6">
        <v>178.92500000000001</v>
      </c>
      <c r="AS940" s="6">
        <v>652.43399999999997</v>
      </c>
      <c r="AT940"/>
      <c r="AU940"/>
      <c r="AV940"/>
      <c r="AW940"/>
      <c r="AX940"/>
    </row>
    <row r="941" spans="1:50">
      <c r="A941" t="s">
        <v>582</v>
      </c>
      <c r="B941" t="s">
        <v>37</v>
      </c>
      <c r="C941" t="s">
        <v>217</v>
      </c>
      <c r="D941" t="s">
        <v>758</v>
      </c>
      <c r="E941" t="s">
        <v>1723</v>
      </c>
      <c r="F941" t="s">
        <v>1725</v>
      </c>
      <c r="G941"/>
      <c r="H941" s="38">
        <v>-33</v>
      </c>
      <c r="I941" s="38"/>
      <c r="J941">
        <v>945</v>
      </c>
      <c r="K941" t="s">
        <v>157</v>
      </c>
      <c r="L941"/>
      <c r="M941">
        <v>25</v>
      </c>
      <c r="N941"/>
      <c r="O941"/>
      <c r="P941"/>
      <c r="Q941"/>
      <c r="S941" s="6">
        <v>24</v>
      </c>
      <c r="T941" s="6">
        <v>0</v>
      </c>
      <c r="U941" s="6" t="s">
        <v>382</v>
      </c>
      <c r="W941" s="6" t="s">
        <v>382</v>
      </c>
      <c r="AH941" t="s">
        <v>1732</v>
      </c>
      <c r="AK941" s="6">
        <v>782.23699999999997</v>
      </c>
      <c r="AL941" s="6">
        <v>185.952</v>
      </c>
      <c r="AM941"/>
      <c r="AP941" s="6" t="s">
        <v>1690</v>
      </c>
      <c r="AR941" s="6">
        <v>185.952</v>
      </c>
      <c r="AS941" s="6">
        <v>782.23699999999997</v>
      </c>
      <c r="AT941"/>
      <c r="AU941"/>
      <c r="AV941"/>
      <c r="AW941"/>
      <c r="AX941"/>
    </row>
    <row r="942" spans="1:50">
      <c r="A942" t="s">
        <v>582</v>
      </c>
      <c r="B942" t="s">
        <v>37</v>
      </c>
      <c r="C942" t="s">
        <v>217</v>
      </c>
      <c r="D942" t="s">
        <v>758</v>
      </c>
      <c r="E942" t="s">
        <v>1723</v>
      </c>
      <c r="F942" t="s">
        <v>1725</v>
      </c>
      <c r="G942"/>
      <c r="H942" s="38">
        <v>-33</v>
      </c>
      <c r="I942" s="38"/>
      <c r="J942">
        <v>945</v>
      </c>
      <c r="K942" t="s">
        <v>157</v>
      </c>
      <c r="L942"/>
      <c r="M942">
        <v>25</v>
      </c>
      <c r="N942"/>
      <c r="O942"/>
      <c r="P942"/>
      <c r="Q942"/>
      <c r="S942" s="6">
        <v>24</v>
      </c>
      <c r="T942" s="6">
        <v>0</v>
      </c>
      <c r="U942" s="6" t="s">
        <v>382</v>
      </c>
      <c r="W942" s="6" t="s">
        <v>382</v>
      </c>
      <c r="AH942" t="s">
        <v>1732</v>
      </c>
      <c r="AK942" s="6">
        <v>912.04100000000005</v>
      </c>
      <c r="AL942" s="6">
        <v>192.69300000000001</v>
      </c>
      <c r="AM942"/>
      <c r="AP942" s="6" t="s">
        <v>1690</v>
      </c>
      <c r="AR942" s="6">
        <v>192.69300000000001</v>
      </c>
      <c r="AS942" s="6">
        <v>912.04100000000005</v>
      </c>
      <c r="AT942"/>
      <c r="AU942"/>
      <c r="AV942"/>
      <c r="AW942"/>
      <c r="AX942"/>
    </row>
    <row r="943" spans="1:50">
      <c r="A943" t="s">
        <v>582</v>
      </c>
      <c r="B943" t="s">
        <v>37</v>
      </c>
      <c r="C943" t="s">
        <v>217</v>
      </c>
      <c r="D943" t="s">
        <v>758</v>
      </c>
      <c r="E943" t="s">
        <v>1723</v>
      </c>
      <c r="F943" t="s">
        <v>1725</v>
      </c>
      <c r="G943"/>
      <c r="H943" s="38">
        <v>-33</v>
      </c>
      <c r="I943" s="38"/>
      <c r="J943">
        <v>945</v>
      </c>
      <c r="K943" t="s">
        <v>157</v>
      </c>
      <c r="L943"/>
      <c r="M943">
        <v>25</v>
      </c>
      <c r="N943"/>
      <c r="O943"/>
      <c r="P943"/>
      <c r="Q943"/>
      <c r="S943" s="6">
        <v>24</v>
      </c>
      <c r="T943" s="6">
        <v>0</v>
      </c>
      <c r="U943" s="6" t="s">
        <v>382</v>
      </c>
      <c r="W943" s="6" t="s">
        <v>382</v>
      </c>
      <c r="AH943" t="s">
        <v>1732</v>
      </c>
      <c r="AK943" s="6">
        <v>1017.933</v>
      </c>
      <c r="AL943" s="6">
        <v>199.72</v>
      </c>
      <c r="AM943"/>
      <c r="AP943" s="6" t="s">
        <v>1690</v>
      </c>
      <c r="AR943" s="6">
        <v>199.72</v>
      </c>
      <c r="AS943" s="6">
        <v>1017.933</v>
      </c>
      <c r="AT943"/>
      <c r="AU943"/>
      <c r="AV943"/>
      <c r="AW943"/>
      <c r="AX943"/>
    </row>
    <row r="944" spans="1:50">
      <c r="A944" t="s">
        <v>582</v>
      </c>
      <c r="B944" t="s">
        <v>37</v>
      </c>
      <c r="C944" t="s">
        <v>217</v>
      </c>
      <c r="D944" t="s">
        <v>758</v>
      </c>
      <c r="E944" t="s">
        <v>1723</v>
      </c>
      <c r="F944" t="s">
        <v>1725</v>
      </c>
      <c r="G944"/>
      <c r="H944" s="38">
        <v>-33</v>
      </c>
      <c r="I944" s="38"/>
      <c r="J944">
        <v>945</v>
      </c>
      <c r="K944" t="s">
        <v>157</v>
      </c>
      <c r="L944"/>
      <c r="M944">
        <v>25</v>
      </c>
      <c r="N944"/>
      <c r="O944"/>
      <c r="P944"/>
      <c r="Q944"/>
      <c r="S944" s="6">
        <v>24</v>
      </c>
      <c r="T944" s="6">
        <v>0</v>
      </c>
      <c r="U944" s="6" t="s">
        <v>382</v>
      </c>
      <c r="W944" s="6" t="s">
        <v>382</v>
      </c>
      <c r="AH944" t="s">
        <v>1732</v>
      </c>
      <c r="AK944" s="6">
        <v>1130.6579999999999</v>
      </c>
      <c r="AL944" s="6">
        <v>206.89099999999999</v>
      </c>
      <c r="AM944"/>
      <c r="AP944" s="6" t="s">
        <v>1690</v>
      </c>
      <c r="AR944" s="6">
        <v>206.89099999999999</v>
      </c>
      <c r="AS944" s="6">
        <v>1130.6579999999999</v>
      </c>
      <c r="AT944"/>
      <c r="AU944"/>
      <c r="AV944"/>
      <c r="AW944"/>
      <c r="AX944"/>
    </row>
    <row r="945" spans="1:50">
      <c r="A945" t="s">
        <v>582</v>
      </c>
      <c r="B945" t="s">
        <v>37</v>
      </c>
      <c r="C945" t="s">
        <v>217</v>
      </c>
      <c r="D945" t="s">
        <v>758</v>
      </c>
      <c r="E945" t="s">
        <v>1723</v>
      </c>
      <c r="F945" t="s">
        <v>1725</v>
      </c>
      <c r="G945"/>
      <c r="H945" s="38">
        <v>-33</v>
      </c>
      <c r="I945" s="38"/>
      <c r="J945">
        <v>945</v>
      </c>
      <c r="K945" t="s">
        <v>157</v>
      </c>
      <c r="L945"/>
      <c r="M945">
        <v>25</v>
      </c>
      <c r="N945"/>
      <c r="O945"/>
      <c r="P945"/>
      <c r="Q945"/>
      <c r="S945" s="6">
        <v>24</v>
      </c>
      <c r="T945" s="6">
        <v>0</v>
      </c>
      <c r="U945" s="6" t="s">
        <v>382</v>
      </c>
      <c r="W945" s="6" t="s">
        <v>382</v>
      </c>
      <c r="AH945" t="s">
        <v>1732</v>
      </c>
      <c r="AK945" s="6">
        <v>1233.134</v>
      </c>
      <c r="AL945" s="6">
        <v>213.91800000000001</v>
      </c>
      <c r="AM945"/>
      <c r="AP945" s="6" t="s">
        <v>1690</v>
      </c>
      <c r="AR945" s="6">
        <v>213.91800000000001</v>
      </c>
      <c r="AS945" s="6">
        <v>1233.134</v>
      </c>
      <c r="AT945"/>
      <c r="AU945"/>
      <c r="AV945"/>
      <c r="AW945"/>
      <c r="AX945"/>
    </row>
    <row r="946" spans="1:50">
      <c r="A946" t="s">
        <v>582</v>
      </c>
      <c r="B946" t="s">
        <v>37</v>
      </c>
      <c r="C946" t="s">
        <v>217</v>
      </c>
      <c r="D946" t="s">
        <v>758</v>
      </c>
      <c r="E946" t="s">
        <v>1723</v>
      </c>
      <c r="F946" t="s">
        <v>1725</v>
      </c>
      <c r="G946"/>
      <c r="H946" s="38">
        <v>-33</v>
      </c>
      <c r="I946" s="38"/>
      <c r="J946">
        <v>945</v>
      </c>
      <c r="K946" t="s">
        <v>157</v>
      </c>
      <c r="L946"/>
      <c r="M946">
        <v>25</v>
      </c>
      <c r="N946"/>
      <c r="O946"/>
      <c r="P946"/>
      <c r="Q946"/>
      <c r="S946" s="6">
        <v>24</v>
      </c>
      <c r="T946" s="6">
        <v>0</v>
      </c>
      <c r="U946" s="6" t="s">
        <v>382</v>
      </c>
      <c r="W946" s="6" t="s">
        <v>382</v>
      </c>
      <c r="AH946" t="s">
        <v>1732</v>
      </c>
      <c r="AK946" s="6">
        <v>1362.9380000000001</v>
      </c>
      <c r="AL946" s="6">
        <v>220.80199999999999</v>
      </c>
      <c r="AM946"/>
      <c r="AP946" s="6" t="s">
        <v>1690</v>
      </c>
      <c r="AR946" s="6">
        <v>220.80199999999999</v>
      </c>
      <c r="AS946" s="6">
        <v>1362.9380000000001</v>
      </c>
      <c r="AT946"/>
      <c r="AU946"/>
      <c r="AV946"/>
      <c r="AW946"/>
      <c r="AX946"/>
    </row>
    <row r="947" spans="1:50">
      <c r="A947" t="s">
        <v>582</v>
      </c>
      <c r="B947" t="s">
        <v>37</v>
      </c>
      <c r="C947" t="s">
        <v>217</v>
      </c>
      <c r="D947" t="s">
        <v>758</v>
      </c>
      <c r="E947" t="s">
        <v>1723</v>
      </c>
      <c r="F947" t="s">
        <v>1725</v>
      </c>
      <c r="G947"/>
      <c r="H947" s="38">
        <v>-33</v>
      </c>
      <c r="I947" s="38"/>
      <c r="J947">
        <v>945</v>
      </c>
      <c r="K947" t="s">
        <v>157</v>
      </c>
      <c r="L947"/>
      <c r="M947">
        <v>25</v>
      </c>
      <c r="N947"/>
      <c r="O947"/>
      <c r="P947"/>
      <c r="Q947"/>
      <c r="S947" s="6">
        <v>24</v>
      </c>
      <c r="T947" s="6">
        <v>0</v>
      </c>
      <c r="U947" s="6" t="s">
        <v>382</v>
      </c>
      <c r="W947" s="6" t="s">
        <v>382</v>
      </c>
      <c r="AH947" t="s">
        <v>1732</v>
      </c>
      <c r="AK947" s="6">
        <v>1400.5119999999999</v>
      </c>
      <c r="AL947" s="6">
        <v>227.82900000000001</v>
      </c>
      <c r="AM947"/>
      <c r="AP947" s="6" t="s">
        <v>1690</v>
      </c>
      <c r="AR947" s="6">
        <v>227.82900000000001</v>
      </c>
      <c r="AS947" s="6">
        <v>1400.5119999999999</v>
      </c>
      <c r="AT947"/>
      <c r="AU947"/>
      <c r="AV947"/>
      <c r="AW947"/>
      <c r="AX947"/>
    </row>
    <row r="948" spans="1:50">
      <c r="A948" t="s">
        <v>582</v>
      </c>
      <c r="B948" t="s">
        <v>37</v>
      </c>
      <c r="C948" t="s">
        <v>217</v>
      </c>
      <c r="D948" t="s">
        <v>758</v>
      </c>
      <c r="E948" t="s">
        <v>1723</v>
      </c>
      <c r="F948" t="s">
        <v>1725</v>
      </c>
      <c r="G948"/>
      <c r="H948" s="38">
        <v>-33</v>
      </c>
      <c r="I948" s="38"/>
      <c r="J948">
        <v>945</v>
      </c>
      <c r="K948" t="s">
        <v>157</v>
      </c>
      <c r="L948"/>
      <c r="M948">
        <v>25</v>
      </c>
      <c r="N948"/>
      <c r="O948"/>
      <c r="P948"/>
      <c r="Q948"/>
      <c r="S948" s="6">
        <v>24</v>
      </c>
      <c r="T948" s="6">
        <v>0</v>
      </c>
      <c r="U948" s="6" t="s">
        <v>382</v>
      </c>
      <c r="W948" s="6" t="s">
        <v>382</v>
      </c>
      <c r="AH948" t="s">
        <v>1732</v>
      </c>
      <c r="AK948" s="6">
        <v>1489.325</v>
      </c>
      <c r="AL948" s="6">
        <v>235</v>
      </c>
      <c r="AM948"/>
      <c r="AP948" s="6" t="s">
        <v>1690</v>
      </c>
      <c r="AR948" s="6">
        <v>235</v>
      </c>
      <c r="AS948" s="6">
        <v>1489.325</v>
      </c>
      <c r="AT948"/>
      <c r="AU948"/>
      <c r="AV948"/>
      <c r="AW948"/>
      <c r="AX948"/>
    </row>
    <row r="949" spans="1:50">
      <c r="A949" t="s">
        <v>582</v>
      </c>
      <c r="B949" t="s">
        <v>37</v>
      </c>
      <c r="C949" t="s">
        <v>217</v>
      </c>
      <c r="D949" t="s">
        <v>758</v>
      </c>
      <c r="E949" t="s">
        <v>1726</v>
      </c>
      <c r="F949" t="s">
        <v>1722</v>
      </c>
      <c r="G949"/>
      <c r="H949" s="38">
        <v>-34</v>
      </c>
      <c r="I949" s="38"/>
      <c r="J949">
        <v>305</v>
      </c>
      <c r="K949" t="s">
        <v>157</v>
      </c>
      <c r="L949"/>
      <c r="M949">
        <v>25</v>
      </c>
      <c r="N949"/>
      <c r="O949"/>
      <c r="P949"/>
      <c r="Q949"/>
      <c r="S949" s="6">
        <v>24</v>
      </c>
      <c r="T949" s="6">
        <v>0</v>
      </c>
      <c r="U949" s="6" t="s">
        <v>382</v>
      </c>
      <c r="W949" s="6" t="s">
        <v>382</v>
      </c>
      <c r="AH949" t="s">
        <v>1732</v>
      </c>
      <c r="AK949" s="6">
        <v>8.8469999999999995</v>
      </c>
      <c r="AL949" s="6">
        <v>88.075999999999993</v>
      </c>
      <c r="AM949"/>
      <c r="AP949" s="6" t="s">
        <v>1703</v>
      </c>
      <c r="AR949" s="6">
        <v>88.075999999999993</v>
      </c>
      <c r="AS949" s="6">
        <v>8.8469999999999995</v>
      </c>
      <c r="AT949"/>
      <c r="AU949"/>
      <c r="AV949"/>
      <c r="AW949"/>
      <c r="AX949"/>
    </row>
    <row r="950" spans="1:50">
      <c r="A950" t="s">
        <v>582</v>
      </c>
      <c r="B950" t="s">
        <v>37</v>
      </c>
      <c r="C950" t="s">
        <v>217</v>
      </c>
      <c r="D950" t="s">
        <v>758</v>
      </c>
      <c r="E950" t="s">
        <v>1726</v>
      </c>
      <c r="F950" t="s">
        <v>1722</v>
      </c>
      <c r="G950"/>
      <c r="H950" s="38">
        <v>-34</v>
      </c>
      <c r="I950" s="38"/>
      <c r="J950">
        <v>305</v>
      </c>
      <c r="K950" t="s">
        <v>157</v>
      </c>
      <c r="L950"/>
      <c r="M950">
        <v>25</v>
      </c>
      <c r="N950"/>
      <c r="O950"/>
      <c r="P950"/>
      <c r="Q950"/>
      <c r="S950" s="6">
        <v>24</v>
      </c>
      <c r="T950" s="6">
        <v>0</v>
      </c>
      <c r="U950" s="6" t="s">
        <v>382</v>
      </c>
      <c r="W950" s="6" t="s">
        <v>382</v>
      </c>
      <c r="AH950" t="s">
        <v>1732</v>
      </c>
      <c r="AK950" s="6">
        <v>5.9779999999999998</v>
      </c>
      <c r="AL950" s="6">
        <v>95.055000000000007</v>
      </c>
      <c r="AM950"/>
      <c r="AP950" s="6" t="s">
        <v>1703</v>
      </c>
      <c r="AR950" s="6">
        <v>95.055000000000007</v>
      </c>
      <c r="AS950" s="6">
        <v>5.9779999999999998</v>
      </c>
      <c r="AT950"/>
      <c r="AU950"/>
      <c r="AV950"/>
      <c r="AW950"/>
      <c r="AX950"/>
    </row>
    <row r="951" spans="1:50">
      <c r="A951" t="s">
        <v>582</v>
      </c>
      <c r="B951" t="s">
        <v>37</v>
      </c>
      <c r="C951" t="s">
        <v>217</v>
      </c>
      <c r="D951" t="s">
        <v>758</v>
      </c>
      <c r="E951" t="s">
        <v>1726</v>
      </c>
      <c r="F951" t="s">
        <v>1722</v>
      </c>
      <c r="G951"/>
      <c r="H951" s="38">
        <v>-34</v>
      </c>
      <c r="I951" s="38"/>
      <c r="J951">
        <v>305</v>
      </c>
      <c r="K951" t="s">
        <v>157</v>
      </c>
      <c r="L951"/>
      <c r="M951">
        <v>25</v>
      </c>
      <c r="N951"/>
      <c r="O951"/>
      <c r="P951"/>
      <c r="Q951"/>
      <c r="S951" s="6">
        <v>24</v>
      </c>
      <c r="T951" s="6">
        <v>0</v>
      </c>
      <c r="U951" s="6" t="s">
        <v>382</v>
      </c>
      <c r="W951" s="6" t="s">
        <v>382</v>
      </c>
      <c r="AH951" t="s">
        <v>1732</v>
      </c>
      <c r="AK951" s="6">
        <v>5.9779999999999998</v>
      </c>
      <c r="AL951" s="6">
        <v>102.15900000000001</v>
      </c>
      <c r="AM951"/>
      <c r="AP951" s="6" t="s">
        <v>1703</v>
      </c>
      <c r="AR951" s="6">
        <v>102.15900000000001</v>
      </c>
      <c r="AS951" s="6">
        <v>5.9779999999999998</v>
      </c>
      <c r="AT951"/>
      <c r="AU951"/>
      <c r="AV951"/>
      <c r="AW951"/>
      <c r="AX951"/>
    </row>
    <row r="952" spans="1:50">
      <c r="A952" t="s">
        <v>582</v>
      </c>
      <c r="B952" t="s">
        <v>37</v>
      </c>
      <c r="C952" t="s">
        <v>217</v>
      </c>
      <c r="D952" t="s">
        <v>758</v>
      </c>
      <c r="E952" t="s">
        <v>1726</v>
      </c>
      <c r="F952" t="s">
        <v>1722</v>
      </c>
      <c r="G952"/>
      <c r="H952" s="38">
        <v>-34</v>
      </c>
      <c r="I952" s="38"/>
      <c r="J952">
        <v>305</v>
      </c>
      <c r="K952" t="s">
        <v>157</v>
      </c>
      <c r="L952"/>
      <c r="M952">
        <v>25</v>
      </c>
      <c r="N952"/>
      <c r="O952"/>
      <c r="P952"/>
      <c r="Q952"/>
      <c r="S952" s="6">
        <v>24</v>
      </c>
      <c r="T952" s="6">
        <v>0</v>
      </c>
      <c r="U952" s="6" t="s">
        <v>382</v>
      </c>
      <c r="W952" s="6" t="s">
        <v>382</v>
      </c>
      <c r="AH952" t="s">
        <v>1732</v>
      </c>
      <c r="AK952" s="6">
        <v>31.792000000000002</v>
      </c>
      <c r="AL952" s="6">
        <v>108.764</v>
      </c>
      <c r="AM952"/>
      <c r="AP952" s="6" t="s">
        <v>1703</v>
      </c>
      <c r="AR952" s="6">
        <v>108.764</v>
      </c>
      <c r="AS952" s="6">
        <v>31.792000000000002</v>
      </c>
      <c r="AT952"/>
      <c r="AU952"/>
      <c r="AV952"/>
      <c r="AW952"/>
      <c r="AX952"/>
    </row>
    <row r="953" spans="1:50">
      <c r="A953" t="s">
        <v>582</v>
      </c>
      <c r="B953" t="s">
        <v>37</v>
      </c>
      <c r="C953" t="s">
        <v>217</v>
      </c>
      <c r="D953" t="s">
        <v>758</v>
      </c>
      <c r="E953" t="s">
        <v>1726</v>
      </c>
      <c r="F953" t="s">
        <v>1722</v>
      </c>
      <c r="G953"/>
      <c r="H953" s="38">
        <v>-34</v>
      </c>
      <c r="I953" s="38"/>
      <c r="J953">
        <v>305</v>
      </c>
      <c r="K953" t="s">
        <v>157</v>
      </c>
      <c r="L953"/>
      <c r="M953">
        <v>25</v>
      </c>
      <c r="N953"/>
      <c r="O953"/>
      <c r="P953"/>
      <c r="Q953"/>
      <c r="S953" s="6">
        <v>24</v>
      </c>
      <c r="T953" s="6">
        <v>0</v>
      </c>
      <c r="U953" s="6" t="s">
        <v>382</v>
      </c>
      <c r="W953" s="6" t="s">
        <v>382</v>
      </c>
      <c r="AH953" t="s">
        <v>1732</v>
      </c>
      <c r="AK953" s="6">
        <v>69.078999999999994</v>
      </c>
      <c r="AL953" s="6">
        <v>115.99299999999999</v>
      </c>
      <c r="AM953"/>
      <c r="AP953" s="6" t="s">
        <v>1703</v>
      </c>
      <c r="AR953" s="6">
        <v>115.99299999999999</v>
      </c>
      <c r="AS953" s="6">
        <v>69.078999999999994</v>
      </c>
      <c r="AT953"/>
      <c r="AU953"/>
      <c r="AV953"/>
      <c r="AW953"/>
      <c r="AX953"/>
    </row>
    <row r="954" spans="1:50">
      <c r="A954" t="s">
        <v>582</v>
      </c>
      <c r="B954" t="s">
        <v>37</v>
      </c>
      <c r="C954" t="s">
        <v>217</v>
      </c>
      <c r="D954" t="s">
        <v>758</v>
      </c>
      <c r="E954" t="s">
        <v>1726</v>
      </c>
      <c r="F954" t="s">
        <v>1722</v>
      </c>
      <c r="G954"/>
      <c r="H954" s="38">
        <v>-34</v>
      </c>
      <c r="I954" s="38"/>
      <c r="J954">
        <v>305</v>
      </c>
      <c r="K954" t="s">
        <v>157</v>
      </c>
      <c r="L954"/>
      <c r="M954">
        <v>25</v>
      </c>
      <c r="N954"/>
      <c r="O954"/>
      <c r="P954"/>
      <c r="Q954"/>
      <c r="S954" s="6">
        <v>24</v>
      </c>
      <c r="T954" s="6">
        <v>0</v>
      </c>
      <c r="U954" s="6" t="s">
        <v>382</v>
      </c>
      <c r="W954" s="6" t="s">
        <v>382</v>
      </c>
      <c r="AH954" t="s">
        <v>1732</v>
      </c>
      <c r="AK954" s="6">
        <v>86.289000000000001</v>
      </c>
      <c r="AL954" s="6">
        <v>122.97199999999999</v>
      </c>
      <c r="AM954"/>
      <c r="AP954" s="6" t="s">
        <v>1703</v>
      </c>
      <c r="AR954" s="6">
        <v>122.97199999999999</v>
      </c>
      <c r="AS954" s="6">
        <v>86.289000000000001</v>
      </c>
      <c r="AT954"/>
      <c r="AU954"/>
      <c r="AV954"/>
      <c r="AW954"/>
      <c r="AX954"/>
    </row>
    <row r="955" spans="1:50">
      <c r="A955" t="s">
        <v>582</v>
      </c>
      <c r="B955" t="s">
        <v>37</v>
      </c>
      <c r="C955" t="s">
        <v>217</v>
      </c>
      <c r="D955" t="s">
        <v>758</v>
      </c>
      <c r="E955" t="s">
        <v>1726</v>
      </c>
      <c r="F955" t="s">
        <v>1722</v>
      </c>
      <c r="G955"/>
      <c r="H955" s="38">
        <v>-34</v>
      </c>
      <c r="I955" s="38"/>
      <c r="J955">
        <v>305</v>
      </c>
      <c r="K955" t="s">
        <v>157</v>
      </c>
      <c r="L955"/>
      <c r="M955">
        <v>25</v>
      </c>
      <c r="N955"/>
      <c r="O955"/>
      <c r="P955"/>
      <c r="Q955"/>
      <c r="S955" s="6">
        <v>24</v>
      </c>
      <c r="T955" s="6">
        <v>0</v>
      </c>
      <c r="U955" s="6" t="s">
        <v>382</v>
      </c>
      <c r="W955" s="6" t="s">
        <v>382</v>
      </c>
      <c r="AH955" t="s">
        <v>1732</v>
      </c>
      <c r="AK955" s="6">
        <v>77.683999999999997</v>
      </c>
      <c r="AL955" s="6">
        <v>130.07599999999999</v>
      </c>
      <c r="AM955"/>
      <c r="AP955" s="6" t="s">
        <v>1703</v>
      </c>
      <c r="AR955" s="6">
        <v>130.07599999999999</v>
      </c>
      <c r="AS955" s="6">
        <v>77.683999999999997</v>
      </c>
      <c r="AT955"/>
      <c r="AU955"/>
      <c r="AV955"/>
      <c r="AW955"/>
      <c r="AX955"/>
    </row>
    <row r="956" spans="1:50">
      <c r="A956" t="s">
        <v>582</v>
      </c>
      <c r="B956" t="s">
        <v>37</v>
      </c>
      <c r="C956" t="s">
        <v>217</v>
      </c>
      <c r="D956" t="s">
        <v>758</v>
      </c>
      <c r="E956" t="s">
        <v>1726</v>
      </c>
      <c r="F956" t="s">
        <v>1722</v>
      </c>
      <c r="G956"/>
      <c r="H956" s="38">
        <v>-34</v>
      </c>
      <c r="I956" s="38"/>
      <c r="J956">
        <v>305</v>
      </c>
      <c r="K956" t="s">
        <v>157</v>
      </c>
      <c r="L956"/>
      <c r="M956">
        <v>25</v>
      </c>
      <c r="N956"/>
      <c r="O956"/>
      <c r="P956"/>
      <c r="Q956"/>
      <c r="S956" s="6">
        <v>24</v>
      </c>
      <c r="T956" s="6">
        <v>0</v>
      </c>
      <c r="U956" s="6" t="s">
        <v>382</v>
      </c>
      <c r="W956" s="6" t="s">
        <v>382</v>
      </c>
      <c r="AH956" t="s">
        <v>1732</v>
      </c>
      <c r="AK956" s="6">
        <v>66.210999999999999</v>
      </c>
      <c r="AL956" s="6">
        <v>136.80600000000001</v>
      </c>
      <c r="AM956"/>
      <c r="AP956" s="6" t="s">
        <v>1703</v>
      </c>
      <c r="AR956" s="6">
        <v>136.80600000000001</v>
      </c>
      <c r="AS956" s="6">
        <v>66.210999999999999</v>
      </c>
      <c r="AT956"/>
      <c r="AU956"/>
      <c r="AV956"/>
      <c r="AW956"/>
      <c r="AX956"/>
    </row>
    <row r="957" spans="1:50">
      <c r="A957" t="s">
        <v>582</v>
      </c>
      <c r="B957" t="s">
        <v>37</v>
      </c>
      <c r="C957" t="s">
        <v>217</v>
      </c>
      <c r="D957" t="s">
        <v>758</v>
      </c>
      <c r="E957" t="s">
        <v>1726</v>
      </c>
      <c r="F957" t="s">
        <v>1722</v>
      </c>
      <c r="G957"/>
      <c r="H957" s="38">
        <v>-34</v>
      </c>
      <c r="I957" s="38"/>
      <c r="J957">
        <v>305</v>
      </c>
      <c r="K957" t="s">
        <v>157</v>
      </c>
      <c r="L957"/>
      <c r="M957">
        <v>25</v>
      </c>
      <c r="N957"/>
      <c r="O957"/>
      <c r="P957"/>
      <c r="Q957"/>
      <c r="S957" s="6">
        <v>24</v>
      </c>
      <c r="T957" s="6">
        <v>0</v>
      </c>
      <c r="U957" s="6" t="s">
        <v>382</v>
      </c>
      <c r="W957" s="6" t="s">
        <v>382</v>
      </c>
      <c r="AH957" t="s">
        <v>1732</v>
      </c>
      <c r="AK957" s="6">
        <v>94.893000000000001</v>
      </c>
      <c r="AL957" s="6">
        <v>143.785</v>
      </c>
      <c r="AM957"/>
      <c r="AP957" s="6" t="s">
        <v>1703</v>
      </c>
      <c r="AR957" s="6">
        <v>143.785</v>
      </c>
      <c r="AS957" s="6">
        <v>94.893000000000001</v>
      </c>
      <c r="AT957"/>
      <c r="AU957"/>
      <c r="AV957"/>
      <c r="AW957"/>
      <c r="AX957"/>
    </row>
    <row r="958" spans="1:50">
      <c r="A958" t="s">
        <v>582</v>
      </c>
      <c r="B958" t="s">
        <v>37</v>
      </c>
      <c r="C958" t="s">
        <v>217</v>
      </c>
      <c r="D958" t="s">
        <v>758</v>
      </c>
      <c r="E958" t="s">
        <v>1726</v>
      </c>
      <c r="F958" t="s">
        <v>1722</v>
      </c>
      <c r="G958"/>
      <c r="H958" s="38">
        <v>-34</v>
      </c>
      <c r="I958" s="38"/>
      <c r="J958">
        <v>305</v>
      </c>
      <c r="K958" t="s">
        <v>157</v>
      </c>
      <c r="L958"/>
      <c r="M958">
        <v>25</v>
      </c>
      <c r="N958"/>
      <c r="O958"/>
      <c r="P958"/>
      <c r="Q958"/>
      <c r="S958" s="6">
        <v>24</v>
      </c>
      <c r="T958" s="6">
        <v>0</v>
      </c>
      <c r="U958" s="6" t="s">
        <v>382</v>
      </c>
      <c r="W958" s="6" t="s">
        <v>382</v>
      </c>
      <c r="AH958" t="s">
        <v>1732</v>
      </c>
      <c r="AK958" s="6">
        <v>114.971</v>
      </c>
      <c r="AL958" s="6">
        <v>150.88900000000001</v>
      </c>
      <c r="AM958"/>
      <c r="AP958" s="6" t="s">
        <v>1703</v>
      </c>
      <c r="AR958" s="6">
        <v>150.88900000000001</v>
      </c>
      <c r="AS958" s="6">
        <v>114.971</v>
      </c>
      <c r="AT958"/>
      <c r="AU958"/>
      <c r="AV958"/>
      <c r="AW958"/>
      <c r="AX958"/>
    </row>
    <row r="959" spans="1:50">
      <c r="A959" t="s">
        <v>582</v>
      </c>
      <c r="B959" t="s">
        <v>37</v>
      </c>
      <c r="C959" t="s">
        <v>217</v>
      </c>
      <c r="D959" t="s">
        <v>758</v>
      </c>
      <c r="E959" t="s">
        <v>1726</v>
      </c>
      <c r="F959" t="s">
        <v>1722</v>
      </c>
      <c r="G959"/>
      <c r="H959" s="38">
        <v>-34</v>
      </c>
      <c r="I959" s="38"/>
      <c r="J959">
        <v>305</v>
      </c>
      <c r="K959" t="s">
        <v>157</v>
      </c>
      <c r="L959"/>
      <c r="M959">
        <v>25</v>
      </c>
      <c r="N959"/>
      <c r="O959"/>
      <c r="P959"/>
      <c r="Q959"/>
      <c r="S959" s="6">
        <v>24</v>
      </c>
      <c r="T959" s="6">
        <v>0</v>
      </c>
      <c r="U959" s="6" t="s">
        <v>382</v>
      </c>
      <c r="W959" s="6" t="s">
        <v>382</v>
      </c>
      <c r="AH959" t="s">
        <v>1732</v>
      </c>
      <c r="AK959" s="6">
        <v>166.59899999999999</v>
      </c>
      <c r="AL959" s="6">
        <v>157.99199999999999</v>
      </c>
      <c r="AM959"/>
      <c r="AP959" s="6" t="s">
        <v>1703</v>
      </c>
      <c r="AR959" s="6">
        <v>157.99199999999999</v>
      </c>
      <c r="AS959" s="6">
        <v>166.59899999999999</v>
      </c>
      <c r="AT959"/>
      <c r="AU959"/>
      <c r="AV959"/>
      <c r="AW959"/>
      <c r="AX959"/>
    </row>
    <row r="960" spans="1:50">
      <c r="A960" t="s">
        <v>582</v>
      </c>
      <c r="B960" t="s">
        <v>37</v>
      </c>
      <c r="C960" t="s">
        <v>217</v>
      </c>
      <c r="D960" t="s">
        <v>758</v>
      </c>
      <c r="E960" t="s">
        <v>1726</v>
      </c>
      <c r="F960" t="s">
        <v>1722</v>
      </c>
      <c r="G960"/>
      <c r="H960" s="38">
        <v>-34</v>
      </c>
      <c r="I960" s="38"/>
      <c r="J960">
        <v>305</v>
      </c>
      <c r="K960" t="s">
        <v>157</v>
      </c>
      <c r="L960"/>
      <c r="M960">
        <v>25</v>
      </c>
      <c r="N960"/>
      <c r="O960"/>
      <c r="P960"/>
      <c r="Q960"/>
      <c r="S960" s="6">
        <v>24</v>
      </c>
      <c r="T960" s="6">
        <v>0</v>
      </c>
      <c r="U960" s="6" t="s">
        <v>382</v>
      </c>
      <c r="W960" s="6" t="s">
        <v>382</v>
      </c>
      <c r="AH960" t="s">
        <v>1732</v>
      </c>
      <c r="AK960" s="6">
        <v>195.28100000000001</v>
      </c>
      <c r="AL960" s="6">
        <v>164.59800000000001</v>
      </c>
      <c r="AM960"/>
      <c r="AP960" s="6" t="s">
        <v>1703</v>
      </c>
      <c r="AR960" s="6">
        <v>164.59800000000001</v>
      </c>
      <c r="AS960" s="6">
        <v>195.28100000000001</v>
      </c>
      <c r="AT960"/>
      <c r="AU960"/>
      <c r="AV960"/>
      <c r="AW960"/>
      <c r="AX960"/>
    </row>
    <row r="961" spans="1:50">
      <c r="A961" t="s">
        <v>582</v>
      </c>
      <c r="B961" t="s">
        <v>37</v>
      </c>
      <c r="C961" t="s">
        <v>217</v>
      </c>
      <c r="D961" t="s">
        <v>758</v>
      </c>
      <c r="E961" t="s">
        <v>1726</v>
      </c>
      <c r="F961" t="s">
        <v>1722</v>
      </c>
      <c r="G961"/>
      <c r="H961" s="38">
        <v>-34</v>
      </c>
      <c r="I961" s="38"/>
      <c r="J961">
        <v>305</v>
      </c>
      <c r="K961" t="s">
        <v>157</v>
      </c>
      <c r="L961"/>
      <c r="M961">
        <v>25</v>
      </c>
      <c r="N961"/>
      <c r="O961"/>
      <c r="P961"/>
      <c r="Q961"/>
      <c r="S961" s="6">
        <v>24</v>
      </c>
      <c r="T961" s="6">
        <v>0</v>
      </c>
      <c r="U961" s="6" t="s">
        <v>382</v>
      </c>
      <c r="W961" s="6" t="s">
        <v>382</v>
      </c>
      <c r="AH961" t="s">
        <v>1732</v>
      </c>
      <c r="AK961" s="6">
        <v>269.85500000000002</v>
      </c>
      <c r="AL961" s="6">
        <v>171.70099999999999</v>
      </c>
      <c r="AM961"/>
      <c r="AP961" s="6" t="s">
        <v>1703</v>
      </c>
      <c r="AR961" s="6">
        <v>171.70099999999999</v>
      </c>
      <c r="AS961" s="6">
        <v>269.85500000000002</v>
      </c>
      <c r="AT961"/>
      <c r="AU961"/>
      <c r="AV961"/>
      <c r="AW961"/>
      <c r="AX961"/>
    </row>
    <row r="962" spans="1:50">
      <c r="A962" t="s">
        <v>582</v>
      </c>
      <c r="B962" t="s">
        <v>37</v>
      </c>
      <c r="C962" t="s">
        <v>217</v>
      </c>
      <c r="D962" t="s">
        <v>758</v>
      </c>
      <c r="E962" t="s">
        <v>1726</v>
      </c>
      <c r="F962" t="s">
        <v>1722</v>
      </c>
      <c r="G962"/>
      <c r="H962" s="38">
        <v>-34</v>
      </c>
      <c r="I962" s="38"/>
      <c r="J962">
        <v>305</v>
      </c>
      <c r="K962" t="s">
        <v>157</v>
      </c>
      <c r="L962"/>
      <c r="M962">
        <v>25</v>
      </c>
      <c r="N962"/>
      <c r="O962"/>
      <c r="P962"/>
      <c r="Q962"/>
      <c r="S962" s="6">
        <v>24</v>
      </c>
      <c r="T962" s="6">
        <v>0</v>
      </c>
      <c r="U962" s="6" t="s">
        <v>382</v>
      </c>
      <c r="W962" s="6" t="s">
        <v>382</v>
      </c>
      <c r="AH962" t="s">
        <v>1732</v>
      </c>
      <c r="AK962" s="6">
        <v>321.483</v>
      </c>
      <c r="AL962" s="6">
        <v>178.93</v>
      </c>
      <c r="AM962"/>
      <c r="AP962" s="6" t="s">
        <v>1703</v>
      </c>
      <c r="AR962" s="6">
        <v>178.93</v>
      </c>
      <c r="AS962" s="6">
        <v>321.483</v>
      </c>
      <c r="AT962"/>
      <c r="AU962"/>
      <c r="AV962"/>
      <c r="AW962"/>
      <c r="AX962"/>
    </row>
    <row r="963" spans="1:50">
      <c r="A963" t="s">
        <v>582</v>
      </c>
      <c r="B963" t="s">
        <v>37</v>
      </c>
      <c r="C963" t="s">
        <v>217</v>
      </c>
      <c r="D963" t="s">
        <v>758</v>
      </c>
      <c r="E963" t="s">
        <v>1726</v>
      </c>
      <c r="F963" t="s">
        <v>1722</v>
      </c>
      <c r="G963"/>
      <c r="H963" s="38">
        <v>-34</v>
      </c>
      <c r="I963" s="38"/>
      <c r="J963">
        <v>305</v>
      </c>
      <c r="K963" t="s">
        <v>157</v>
      </c>
      <c r="L963"/>
      <c r="M963">
        <v>25</v>
      </c>
      <c r="N963"/>
      <c r="O963"/>
      <c r="P963"/>
      <c r="Q963"/>
      <c r="S963" s="6">
        <v>24</v>
      </c>
      <c r="T963" s="6">
        <v>0</v>
      </c>
      <c r="U963" s="6" t="s">
        <v>382</v>
      </c>
      <c r="W963" s="6" t="s">
        <v>382</v>
      </c>
      <c r="AH963" t="s">
        <v>1732</v>
      </c>
      <c r="AK963" s="6">
        <v>390.32100000000003</v>
      </c>
      <c r="AL963" s="6">
        <v>185.78399999999999</v>
      </c>
      <c r="AM963"/>
      <c r="AP963" s="6" t="s">
        <v>1703</v>
      </c>
      <c r="AR963" s="6">
        <v>185.78399999999999</v>
      </c>
      <c r="AS963" s="6">
        <v>390.32100000000003</v>
      </c>
      <c r="AT963"/>
      <c r="AU963"/>
      <c r="AV963"/>
      <c r="AW963"/>
      <c r="AX963"/>
    </row>
    <row r="964" spans="1:50">
      <c r="A964" t="s">
        <v>582</v>
      </c>
      <c r="B964" t="s">
        <v>37</v>
      </c>
      <c r="C964" t="s">
        <v>217</v>
      </c>
      <c r="D964" t="s">
        <v>758</v>
      </c>
      <c r="E964" t="s">
        <v>1726</v>
      </c>
      <c r="F964" t="s">
        <v>1722</v>
      </c>
      <c r="G964"/>
      <c r="H964" s="38">
        <v>-34</v>
      </c>
      <c r="I964" s="38"/>
      <c r="J964">
        <v>305</v>
      </c>
      <c r="K964" t="s">
        <v>157</v>
      </c>
      <c r="L964"/>
      <c r="M964">
        <v>25</v>
      </c>
      <c r="N964"/>
      <c r="O964"/>
      <c r="P964"/>
      <c r="Q964"/>
      <c r="S964" s="6">
        <v>24</v>
      </c>
      <c r="T964" s="6">
        <v>0</v>
      </c>
      <c r="U964" s="6" t="s">
        <v>382</v>
      </c>
      <c r="W964" s="6" t="s">
        <v>382</v>
      </c>
      <c r="AH964" t="s">
        <v>1732</v>
      </c>
      <c r="AK964" s="6">
        <v>467.76299999999998</v>
      </c>
      <c r="AL964" s="6">
        <v>192.51400000000001</v>
      </c>
      <c r="AM964"/>
      <c r="AP964" s="6" t="s">
        <v>1703</v>
      </c>
      <c r="AR964" s="6">
        <v>192.51400000000001</v>
      </c>
      <c r="AS964" s="6">
        <v>467.76299999999998</v>
      </c>
      <c r="AT964"/>
      <c r="AU964"/>
      <c r="AV964"/>
      <c r="AW964"/>
      <c r="AX964"/>
    </row>
    <row r="965" spans="1:50">
      <c r="A965" t="s">
        <v>582</v>
      </c>
      <c r="B965" t="s">
        <v>37</v>
      </c>
      <c r="C965" t="s">
        <v>217</v>
      </c>
      <c r="D965" t="s">
        <v>758</v>
      </c>
      <c r="E965" t="s">
        <v>1726</v>
      </c>
      <c r="F965" t="s">
        <v>1722</v>
      </c>
      <c r="G965"/>
      <c r="H965" s="38">
        <v>-34</v>
      </c>
      <c r="I965" s="38"/>
      <c r="J965">
        <v>305</v>
      </c>
      <c r="K965" t="s">
        <v>157</v>
      </c>
      <c r="L965"/>
      <c r="M965">
        <v>25</v>
      </c>
      <c r="N965"/>
      <c r="O965"/>
      <c r="P965"/>
      <c r="Q965"/>
      <c r="S965" s="6">
        <v>24</v>
      </c>
      <c r="T965" s="6">
        <v>0</v>
      </c>
      <c r="U965" s="6" t="s">
        <v>382</v>
      </c>
      <c r="W965" s="6" t="s">
        <v>382</v>
      </c>
      <c r="AH965" t="s">
        <v>1732</v>
      </c>
      <c r="AK965" s="6">
        <v>536.6</v>
      </c>
      <c r="AL965" s="6">
        <v>199.61799999999999</v>
      </c>
      <c r="AM965"/>
      <c r="AP965" s="6" t="s">
        <v>1703</v>
      </c>
      <c r="AR965" s="6">
        <v>199.61799999999999</v>
      </c>
      <c r="AS965" s="6">
        <v>536.6</v>
      </c>
      <c r="AT965"/>
      <c r="AU965"/>
      <c r="AV965"/>
      <c r="AW965"/>
      <c r="AX965"/>
    </row>
    <row r="966" spans="1:50">
      <c r="A966" t="s">
        <v>582</v>
      </c>
      <c r="B966" t="s">
        <v>37</v>
      </c>
      <c r="C966" t="s">
        <v>217</v>
      </c>
      <c r="D966" t="s">
        <v>758</v>
      </c>
      <c r="E966" t="s">
        <v>1726</v>
      </c>
      <c r="F966" t="s">
        <v>1722</v>
      </c>
      <c r="G966"/>
      <c r="H966" s="38">
        <v>-34</v>
      </c>
      <c r="I966" s="38"/>
      <c r="J966">
        <v>305</v>
      </c>
      <c r="K966" t="s">
        <v>157</v>
      </c>
      <c r="L966"/>
      <c r="M966">
        <v>25</v>
      </c>
      <c r="N966"/>
      <c r="O966"/>
      <c r="P966"/>
      <c r="Q966"/>
      <c r="S966" s="6">
        <v>24</v>
      </c>
      <c r="T966" s="6">
        <v>0</v>
      </c>
      <c r="U966" s="6" t="s">
        <v>382</v>
      </c>
      <c r="W966" s="6" t="s">
        <v>382</v>
      </c>
      <c r="AH966" t="s">
        <v>1732</v>
      </c>
      <c r="AK966" s="6">
        <v>628.38300000000004</v>
      </c>
      <c r="AL966" s="6">
        <v>206.72200000000001</v>
      </c>
      <c r="AM966"/>
      <c r="AP966" s="6" t="s">
        <v>1703</v>
      </c>
      <c r="AR966" s="6">
        <v>206.72200000000001</v>
      </c>
      <c r="AS966" s="6">
        <v>628.38300000000004</v>
      </c>
      <c r="AT966"/>
      <c r="AU966"/>
      <c r="AV966"/>
      <c r="AW966"/>
      <c r="AX966"/>
    </row>
    <row r="967" spans="1:50">
      <c r="A967" t="s">
        <v>582</v>
      </c>
      <c r="B967" t="s">
        <v>37</v>
      </c>
      <c r="C967" t="s">
        <v>217</v>
      </c>
      <c r="D967" t="s">
        <v>758</v>
      </c>
      <c r="E967" t="s">
        <v>1726</v>
      </c>
      <c r="F967" t="s">
        <v>1722</v>
      </c>
      <c r="G967"/>
      <c r="H967" s="38">
        <v>-34</v>
      </c>
      <c r="I967" s="38"/>
      <c r="J967">
        <v>305</v>
      </c>
      <c r="K967" t="s">
        <v>157</v>
      </c>
      <c r="L967"/>
      <c r="M967">
        <v>25</v>
      </c>
      <c r="N967"/>
      <c r="O967"/>
      <c r="P967"/>
      <c r="Q967"/>
      <c r="S967" s="6">
        <v>24</v>
      </c>
      <c r="T967" s="6">
        <v>0</v>
      </c>
      <c r="U967" s="6" t="s">
        <v>382</v>
      </c>
      <c r="W967" s="6" t="s">
        <v>382</v>
      </c>
      <c r="AH967" t="s">
        <v>1732</v>
      </c>
      <c r="AK967" s="6">
        <v>662.80200000000002</v>
      </c>
      <c r="AL967" s="6">
        <v>213.82499999999999</v>
      </c>
      <c r="AM967"/>
      <c r="AP967" s="6" t="s">
        <v>1703</v>
      </c>
      <c r="AR967" s="6">
        <v>213.82499999999999</v>
      </c>
      <c r="AS967" s="6">
        <v>662.80200000000002</v>
      </c>
      <c r="AT967"/>
      <c r="AU967"/>
      <c r="AV967"/>
      <c r="AW967"/>
      <c r="AX967"/>
    </row>
    <row r="968" spans="1:50">
      <c r="A968" t="s">
        <v>582</v>
      </c>
      <c r="B968" t="s">
        <v>37</v>
      </c>
      <c r="C968" t="s">
        <v>217</v>
      </c>
      <c r="D968" t="s">
        <v>758</v>
      </c>
      <c r="E968" t="s">
        <v>1726</v>
      </c>
      <c r="F968" t="s">
        <v>1722</v>
      </c>
      <c r="G968"/>
      <c r="H968" s="38">
        <v>-34</v>
      </c>
      <c r="I968" s="38"/>
      <c r="J968">
        <v>305</v>
      </c>
      <c r="K968" t="s">
        <v>157</v>
      </c>
      <c r="L968"/>
      <c r="M968">
        <v>25</v>
      </c>
      <c r="N968"/>
      <c r="O968"/>
      <c r="P968"/>
      <c r="Q968"/>
      <c r="S968" s="6">
        <v>24</v>
      </c>
      <c r="T968" s="6">
        <v>0</v>
      </c>
      <c r="U968" s="6" t="s">
        <v>382</v>
      </c>
      <c r="W968" s="6" t="s">
        <v>382</v>
      </c>
      <c r="AH968" t="s">
        <v>1732</v>
      </c>
      <c r="AK968" s="6">
        <v>717.298</v>
      </c>
      <c r="AL968" s="6">
        <v>220.55500000000001</v>
      </c>
      <c r="AM968"/>
      <c r="AP968" s="6" t="s">
        <v>1703</v>
      </c>
      <c r="AR968" s="6">
        <v>220.55500000000001</v>
      </c>
      <c r="AS968" s="6">
        <v>717.298</v>
      </c>
      <c r="AT968"/>
      <c r="AU968"/>
      <c r="AV968"/>
      <c r="AW968"/>
      <c r="AX968"/>
    </row>
    <row r="969" spans="1:50">
      <c r="A969" t="s">
        <v>582</v>
      </c>
      <c r="B969" t="s">
        <v>37</v>
      </c>
      <c r="C969" t="s">
        <v>217</v>
      </c>
      <c r="D969" t="s">
        <v>758</v>
      </c>
      <c r="E969" t="s">
        <v>1726</v>
      </c>
      <c r="F969" t="s">
        <v>1722</v>
      </c>
      <c r="G969"/>
      <c r="H969" s="38">
        <v>-34</v>
      </c>
      <c r="I969" s="38"/>
      <c r="J969">
        <v>305</v>
      </c>
      <c r="K969" t="s">
        <v>157</v>
      </c>
      <c r="L969"/>
      <c r="M969">
        <v>25</v>
      </c>
      <c r="N969"/>
      <c r="O969"/>
      <c r="P969"/>
      <c r="Q969"/>
      <c r="S969" s="6">
        <v>24</v>
      </c>
      <c r="T969" s="6">
        <v>0</v>
      </c>
      <c r="U969" s="6" t="s">
        <v>382</v>
      </c>
      <c r="W969" s="6" t="s">
        <v>382</v>
      </c>
      <c r="AH969" t="s">
        <v>1732</v>
      </c>
      <c r="AK969" s="6">
        <v>743.11199999999997</v>
      </c>
      <c r="AL969" s="6">
        <v>227.78399999999999</v>
      </c>
      <c r="AM969"/>
      <c r="AP969" s="6" t="s">
        <v>1703</v>
      </c>
      <c r="AR969" s="6">
        <v>227.78399999999999</v>
      </c>
      <c r="AS969" s="6">
        <v>743.11199999999997</v>
      </c>
      <c r="AT969"/>
      <c r="AU969"/>
      <c r="AV969"/>
      <c r="AW969"/>
      <c r="AX969"/>
    </row>
    <row r="970" spans="1:50">
      <c r="A970" t="s">
        <v>582</v>
      </c>
      <c r="B970" t="s">
        <v>37</v>
      </c>
      <c r="C970" t="s">
        <v>217</v>
      </c>
      <c r="D970" t="s">
        <v>758</v>
      </c>
      <c r="E970" t="s">
        <v>1726</v>
      </c>
      <c r="F970" t="s">
        <v>1722</v>
      </c>
      <c r="G970"/>
      <c r="H970" s="38">
        <v>-34</v>
      </c>
      <c r="I970" s="38"/>
      <c r="J970">
        <v>305</v>
      </c>
      <c r="K970" t="s">
        <v>157</v>
      </c>
      <c r="L970"/>
      <c r="M970">
        <v>25</v>
      </c>
      <c r="N970"/>
      <c r="O970"/>
      <c r="P970"/>
      <c r="Q970"/>
      <c r="S970" s="6">
        <v>24</v>
      </c>
      <c r="T970" s="6">
        <v>0</v>
      </c>
      <c r="U970" s="6" t="s">
        <v>382</v>
      </c>
      <c r="W970" s="6" t="s">
        <v>382</v>
      </c>
      <c r="AH970" t="s">
        <v>1732</v>
      </c>
      <c r="AK970" s="6">
        <v>817.68600000000004</v>
      </c>
      <c r="AL970" s="6">
        <v>234.76300000000001</v>
      </c>
      <c r="AM970"/>
      <c r="AP970" s="6" t="s">
        <v>1703</v>
      </c>
      <c r="AR970" s="6">
        <v>234.76300000000001</v>
      </c>
      <c r="AS970" s="6">
        <v>817.68600000000004</v>
      </c>
      <c r="AT970"/>
      <c r="AU970"/>
      <c r="AV970"/>
      <c r="AW970"/>
      <c r="AX970"/>
    </row>
    <row r="971" spans="1:50">
      <c r="A971" t="s">
        <v>582</v>
      </c>
      <c r="B971" t="s">
        <v>37</v>
      </c>
      <c r="C971" t="s">
        <v>217</v>
      </c>
      <c r="D971" t="s">
        <v>758</v>
      </c>
      <c r="E971" t="s">
        <v>1726</v>
      </c>
      <c r="F971" t="s">
        <v>1725</v>
      </c>
      <c r="G971"/>
      <c r="H971" s="38">
        <v>-33</v>
      </c>
      <c r="I971" s="38"/>
      <c r="J971">
        <v>945</v>
      </c>
      <c r="K971" t="s">
        <v>157</v>
      </c>
      <c r="L971"/>
      <c r="M971">
        <v>25</v>
      </c>
      <c r="N971"/>
      <c r="O971"/>
      <c r="P971"/>
      <c r="Q971"/>
      <c r="S971" s="6">
        <v>24</v>
      </c>
      <c r="T971" s="6">
        <v>0</v>
      </c>
      <c r="U971" s="6" t="s">
        <v>382</v>
      </c>
      <c r="W971" s="6" t="s">
        <v>382</v>
      </c>
      <c r="AH971" t="s">
        <v>1732</v>
      </c>
      <c r="AK971" s="6">
        <v>5.83</v>
      </c>
      <c r="AL971" s="6">
        <v>87.941999999999993</v>
      </c>
      <c r="AM971"/>
      <c r="AP971" s="6" t="s">
        <v>1707</v>
      </c>
      <c r="AR971" s="6">
        <v>87.941999999999993</v>
      </c>
      <c r="AS971" s="6">
        <v>5.83</v>
      </c>
      <c r="AT971"/>
      <c r="AU971"/>
      <c r="AV971"/>
      <c r="AW971"/>
      <c r="AX971"/>
    </row>
    <row r="972" spans="1:50">
      <c r="A972" t="s">
        <v>582</v>
      </c>
      <c r="B972" t="s">
        <v>37</v>
      </c>
      <c r="C972" t="s">
        <v>217</v>
      </c>
      <c r="D972" t="s">
        <v>758</v>
      </c>
      <c r="E972" t="s">
        <v>1726</v>
      </c>
      <c r="F972" t="s">
        <v>1725</v>
      </c>
      <c r="G972"/>
      <c r="H972" s="38">
        <v>-33</v>
      </c>
      <c r="I972" s="38"/>
      <c r="J972">
        <v>945</v>
      </c>
      <c r="K972" t="s">
        <v>157</v>
      </c>
      <c r="L972"/>
      <c r="M972">
        <v>25</v>
      </c>
      <c r="N972"/>
      <c r="O972"/>
      <c r="P972"/>
      <c r="Q972"/>
      <c r="S972" s="6">
        <v>24</v>
      </c>
      <c r="T972" s="6">
        <v>0</v>
      </c>
      <c r="U972" s="6" t="s">
        <v>382</v>
      </c>
      <c r="W972" s="6" t="s">
        <v>382</v>
      </c>
      <c r="AH972" t="s">
        <v>1732</v>
      </c>
      <c r="AK972" s="6">
        <v>5.83</v>
      </c>
      <c r="AL972" s="6">
        <v>95.04</v>
      </c>
      <c r="AM972"/>
      <c r="AP972" s="6" t="s">
        <v>1707</v>
      </c>
      <c r="AR972" s="6">
        <v>95.04</v>
      </c>
      <c r="AS972" s="6">
        <v>5.83</v>
      </c>
      <c r="AT972"/>
      <c r="AU972"/>
      <c r="AV972"/>
      <c r="AW972"/>
      <c r="AX972"/>
    </row>
    <row r="973" spans="1:50">
      <c r="A973" t="s">
        <v>582</v>
      </c>
      <c r="B973" t="s">
        <v>37</v>
      </c>
      <c r="C973" t="s">
        <v>217</v>
      </c>
      <c r="D973" t="s">
        <v>758</v>
      </c>
      <c r="E973" t="s">
        <v>1726</v>
      </c>
      <c r="F973" t="s">
        <v>1725</v>
      </c>
      <c r="G973"/>
      <c r="H973" s="38">
        <v>-33</v>
      </c>
      <c r="I973" s="38"/>
      <c r="J973">
        <v>945</v>
      </c>
      <c r="K973" t="s">
        <v>157</v>
      </c>
      <c r="L973"/>
      <c r="M973">
        <v>25</v>
      </c>
      <c r="N973"/>
      <c r="O973"/>
      <c r="P973"/>
      <c r="Q973"/>
      <c r="S973" s="6">
        <v>24</v>
      </c>
      <c r="T973" s="6">
        <v>0</v>
      </c>
      <c r="U973" s="6" t="s">
        <v>382</v>
      </c>
      <c r="W973" s="6" t="s">
        <v>382</v>
      </c>
      <c r="AH973" t="s">
        <v>1732</v>
      </c>
      <c r="AK973" s="6">
        <v>14.552</v>
      </c>
      <c r="AL973" s="6">
        <v>108.73</v>
      </c>
      <c r="AM973"/>
      <c r="AP973" s="6" t="s">
        <v>1707</v>
      </c>
      <c r="AR973" s="6">
        <v>108.73</v>
      </c>
      <c r="AS973" s="6">
        <v>14.552</v>
      </c>
      <c r="AT973"/>
      <c r="AU973"/>
      <c r="AV973"/>
      <c r="AW973"/>
      <c r="AX973"/>
    </row>
    <row r="974" spans="1:50">
      <c r="A974" t="s">
        <v>582</v>
      </c>
      <c r="B974" t="s">
        <v>37</v>
      </c>
      <c r="C974" t="s">
        <v>217</v>
      </c>
      <c r="D974" t="s">
        <v>758</v>
      </c>
      <c r="E974" t="s">
        <v>1726</v>
      </c>
      <c r="F974" t="s">
        <v>1725</v>
      </c>
      <c r="G974"/>
      <c r="H974" s="38">
        <v>-33</v>
      </c>
      <c r="I974" s="38"/>
      <c r="J974">
        <v>945</v>
      </c>
      <c r="K974" t="s">
        <v>157</v>
      </c>
      <c r="L974"/>
      <c r="M974">
        <v>25</v>
      </c>
      <c r="N974"/>
      <c r="O974"/>
      <c r="P974"/>
      <c r="Q974"/>
      <c r="S974" s="6">
        <v>24</v>
      </c>
      <c r="T974" s="6">
        <v>0</v>
      </c>
      <c r="U974" s="6" t="s">
        <v>382</v>
      </c>
      <c r="W974" s="6" t="s">
        <v>382</v>
      </c>
      <c r="AH974" t="s">
        <v>1732</v>
      </c>
      <c r="AK974" s="6">
        <v>95.960999999999999</v>
      </c>
      <c r="AL974" s="6">
        <v>115.82899999999999</v>
      </c>
      <c r="AM974"/>
      <c r="AP974" s="6" t="s">
        <v>1707</v>
      </c>
      <c r="AR974" s="6">
        <v>115.82899999999999</v>
      </c>
      <c r="AS974" s="6">
        <v>95.960999999999999</v>
      </c>
      <c r="AT974"/>
      <c r="AU974"/>
      <c r="AV974"/>
      <c r="AW974"/>
      <c r="AX974"/>
    </row>
    <row r="975" spans="1:50">
      <c r="A975" t="s">
        <v>582</v>
      </c>
      <c r="B975" t="s">
        <v>37</v>
      </c>
      <c r="C975" t="s">
        <v>217</v>
      </c>
      <c r="D975" t="s">
        <v>758</v>
      </c>
      <c r="E975" t="s">
        <v>1726</v>
      </c>
      <c r="F975" t="s">
        <v>1725</v>
      </c>
      <c r="G975"/>
      <c r="H975" s="38">
        <v>-33</v>
      </c>
      <c r="I975" s="38"/>
      <c r="J975">
        <v>945</v>
      </c>
      <c r="K975" t="s">
        <v>157</v>
      </c>
      <c r="L975"/>
      <c r="M975">
        <v>25</v>
      </c>
      <c r="N975"/>
      <c r="O975"/>
      <c r="P975"/>
      <c r="Q975"/>
      <c r="S975" s="6">
        <v>24</v>
      </c>
      <c r="T975" s="6">
        <v>0</v>
      </c>
      <c r="U975" s="6" t="s">
        <v>382</v>
      </c>
      <c r="W975" s="6" t="s">
        <v>382</v>
      </c>
      <c r="AH975" t="s">
        <v>1732</v>
      </c>
      <c r="AK975" s="6">
        <v>87.238</v>
      </c>
      <c r="AL975" s="6">
        <v>122.928</v>
      </c>
      <c r="AM975"/>
      <c r="AP975" s="6" t="s">
        <v>1707</v>
      </c>
      <c r="AR975" s="6">
        <v>122.928</v>
      </c>
      <c r="AS975" s="6">
        <v>87.238</v>
      </c>
      <c r="AT975"/>
      <c r="AU975"/>
      <c r="AV975"/>
      <c r="AW975"/>
      <c r="AX975"/>
    </row>
    <row r="976" spans="1:50">
      <c r="A976" t="s">
        <v>582</v>
      </c>
      <c r="B976" t="s">
        <v>37</v>
      </c>
      <c r="C976" t="s">
        <v>217</v>
      </c>
      <c r="D976" t="s">
        <v>758</v>
      </c>
      <c r="E976" t="s">
        <v>1726</v>
      </c>
      <c r="F976" t="s">
        <v>1725</v>
      </c>
      <c r="G976"/>
      <c r="H976" s="38">
        <v>-33</v>
      </c>
      <c r="I976" s="38"/>
      <c r="J976">
        <v>945</v>
      </c>
      <c r="K976" t="s">
        <v>157</v>
      </c>
      <c r="L976"/>
      <c r="M976">
        <v>25</v>
      </c>
      <c r="N976"/>
      <c r="O976"/>
      <c r="P976"/>
      <c r="Q976"/>
      <c r="S976" s="6">
        <v>24</v>
      </c>
      <c r="T976" s="6">
        <v>0</v>
      </c>
      <c r="U976" s="6" t="s">
        <v>382</v>
      </c>
      <c r="W976" s="6" t="s">
        <v>382</v>
      </c>
      <c r="AH976" t="s">
        <v>1732</v>
      </c>
      <c r="AK976" s="6">
        <v>157.017</v>
      </c>
      <c r="AL976" s="6">
        <v>130.02600000000001</v>
      </c>
      <c r="AM976"/>
      <c r="AP976" s="6" t="s">
        <v>1707</v>
      </c>
      <c r="AR976" s="6">
        <v>130.02600000000001</v>
      </c>
      <c r="AS976" s="6">
        <v>157.017</v>
      </c>
      <c r="AT976"/>
      <c r="AU976"/>
      <c r="AV976"/>
      <c r="AW976"/>
      <c r="AX976"/>
    </row>
    <row r="977" spans="1:50">
      <c r="A977" t="s">
        <v>582</v>
      </c>
      <c r="B977" t="s">
        <v>37</v>
      </c>
      <c r="C977" t="s">
        <v>217</v>
      </c>
      <c r="D977" t="s">
        <v>758</v>
      </c>
      <c r="E977" t="s">
        <v>1726</v>
      </c>
      <c r="F977" t="s">
        <v>1725</v>
      </c>
      <c r="G977"/>
      <c r="H977" s="38">
        <v>-33</v>
      </c>
      <c r="I977" s="38"/>
      <c r="J977">
        <v>945</v>
      </c>
      <c r="K977" t="s">
        <v>157</v>
      </c>
      <c r="L977"/>
      <c r="M977">
        <v>25</v>
      </c>
      <c r="N977"/>
      <c r="O977"/>
      <c r="P977"/>
      <c r="Q977"/>
      <c r="S977" s="6">
        <v>24</v>
      </c>
      <c r="T977" s="6">
        <v>0</v>
      </c>
      <c r="U977" s="6" t="s">
        <v>382</v>
      </c>
      <c r="W977" s="6" t="s">
        <v>382</v>
      </c>
      <c r="AH977" t="s">
        <v>1732</v>
      </c>
      <c r="AK977" s="6">
        <v>130.85</v>
      </c>
      <c r="AL977" s="6">
        <v>136.61799999999999</v>
      </c>
      <c r="AM977"/>
      <c r="AP977" s="6" t="s">
        <v>1707</v>
      </c>
      <c r="AR977" s="6">
        <v>136.61799999999999</v>
      </c>
      <c r="AS977" s="6">
        <v>130.85</v>
      </c>
      <c r="AT977"/>
      <c r="AU977"/>
      <c r="AV977"/>
      <c r="AW977"/>
      <c r="AX977"/>
    </row>
    <row r="978" spans="1:50">
      <c r="A978" t="s">
        <v>582</v>
      </c>
      <c r="B978" t="s">
        <v>37</v>
      </c>
      <c r="C978" t="s">
        <v>217</v>
      </c>
      <c r="D978" t="s">
        <v>758</v>
      </c>
      <c r="E978" t="s">
        <v>1726</v>
      </c>
      <c r="F978" t="s">
        <v>1725</v>
      </c>
      <c r="G978"/>
      <c r="H978" s="38">
        <v>-33</v>
      </c>
      <c r="I978" s="38"/>
      <c r="J978">
        <v>945</v>
      </c>
      <c r="K978" t="s">
        <v>157</v>
      </c>
      <c r="L978"/>
      <c r="M978">
        <v>25</v>
      </c>
      <c r="N978"/>
      <c r="O978"/>
      <c r="P978"/>
      <c r="Q978"/>
      <c r="S978" s="6">
        <v>24</v>
      </c>
      <c r="T978" s="6">
        <v>0</v>
      </c>
      <c r="U978" s="6" t="s">
        <v>382</v>
      </c>
      <c r="W978" s="6" t="s">
        <v>382</v>
      </c>
      <c r="AH978" t="s">
        <v>1732</v>
      </c>
      <c r="AK978" s="6">
        <v>186.09200000000001</v>
      </c>
      <c r="AL978" s="6">
        <v>143.84299999999999</v>
      </c>
      <c r="AM978"/>
      <c r="AP978" s="6" t="s">
        <v>1707</v>
      </c>
      <c r="AR978" s="6">
        <v>143.84299999999999</v>
      </c>
      <c r="AS978" s="6">
        <v>186.09200000000001</v>
      </c>
      <c r="AT978"/>
      <c r="AU978"/>
      <c r="AV978"/>
      <c r="AW978"/>
      <c r="AX978"/>
    </row>
    <row r="979" spans="1:50">
      <c r="A979" t="s">
        <v>582</v>
      </c>
      <c r="B979" t="s">
        <v>37</v>
      </c>
      <c r="C979" t="s">
        <v>217</v>
      </c>
      <c r="D979" t="s">
        <v>758</v>
      </c>
      <c r="E979" t="s">
        <v>1726</v>
      </c>
      <c r="F979" t="s">
        <v>1725</v>
      </c>
      <c r="G979"/>
      <c r="H979" s="38">
        <v>-33</v>
      </c>
      <c r="I979" s="38"/>
      <c r="J979">
        <v>945</v>
      </c>
      <c r="K979" t="s">
        <v>157</v>
      </c>
      <c r="L979"/>
      <c r="M979">
        <v>25</v>
      </c>
      <c r="N979"/>
      <c r="O979"/>
      <c r="P979"/>
      <c r="Q979"/>
      <c r="S979" s="6">
        <v>24</v>
      </c>
      <c r="T979" s="6">
        <v>0</v>
      </c>
      <c r="U979" s="6" t="s">
        <v>382</v>
      </c>
      <c r="W979" s="6" t="s">
        <v>382</v>
      </c>
      <c r="AH979" t="s">
        <v>1732</v>
      </c>
      <c r="AK979" s="6">
        <v>229.70400000000001</v>
      </c>
      <c r="AL979" s="6">
        <v>150.94200000000001</v>
      </c>
      <c r="AM979"/>
      <c r="AP979" s="6" t="s">
        <v>1707</v>
      </c>
      <c r="AR979" s="6">
        <v>150.94200000000001</v>
      </c>
      <c r="AS979" s="6">
        <v>229.70400000000001</v>
      </c>
      <c r="AT979"/>
      <c r="AU979"/>
      <c r="AV979"/>
      <c r="AW979"/>
      <c r="AX979"/>
    </row>
    <row r="980" spans="1:50">
      <c r="A980" t="s">
        <v>582</v>
      </c>
      <c r="B980" t="s">
        <v>37</v>
      </c>
      <c r="C980" t="s">
        <v>217</v>
      </c>
      <c r="D980" t="s">
        <v>758</v>
      </c>
      <c r="E980" t="s">
        <v>1726</v>
      </c>
      <c r="F980" t="s">
        <v>1725</v>
      </c>
      <c r="G980"/>
      <c r="H980" s="38">
        <v>-33</v>
      </c>
      <c r="I980" s="38"/>
      <c r="J980">
        <v>945</v>
      </c>
      <c r="K980" t="s">
        <v>157</v>
      </c>
      <c r="L980"/>
      <c r="M980">
        <v>25</v>
      </c>
      <c r="N980"/>
      <c r="O980"/>
      <c r="P980"/>
      <c r="Q980"/>
      <c r="S980" s="6">
        <v>24</v>
      </c>
      <c r="T980" s="6">
        <v>0</v>
      </c>
      <c r="U980" s="6" t="s">
        <v>382</v>
      </c>
      <c r="W980" s="6" t="s">
        <v>382</v>
      </c>
      <c r="AH980" t="s">
        <v>1732</v>
      </c>
      <c r="AK980" s="6">
        <v>319.834</v>
      </c>
      <c r="AL980" s="6">
        <v>157.91399999999999</v>
      </c>
      <c r="AM980"/>
      <c r="AP980" s="6" t="s">
        <v>1707</v>
      </c>
      <c r="AR980" s="6">
        <v>157.91399999999999</v>
      </c>
      <c r="AS980" s="6">
        <v>319.834</v>
      </c>
      <c r="AT980"/>
      <c r="AU980"/>
      <c r="AV980"/>
      <c r="AW980"/>
      <c r="AX980"/>
    </row>
    <row r="981" spans="1:50">
      <c r="A981" t="s">
        <v>582</v>
      </c>
      <c r="B981" t="s">
        <v>37</v>
      </c>
      <c r="C981" t="s">
        <v>217</v>
      </c>
      <c r="D981" t="s">
        <v>758</v>
      </c>
      <c r="E981" t="s">
        <v>1726</v>
      </c>
      <c r="F981" t="s">
        <v>1725</v>
      </c>
      <c r="G981"/>
      <c r="H981" s="38">
        <v>-33</v>
      </c>
      <c r="I981" s="38"/>
      <c r="J981">
        <v>945</v>
      </c>
      <c r="K981" t="s">
        <v>157</v>
      </c>
      <c r="L981"/>
      <c r="M981">
        <v>25</v>
      </c>
      <c r="N981"/>
      <c r="O981"/>
      <c r="P981"/>
      <c r="Q981"/>
      <c r="S981" s="6">
        <v>24</v>
      </c>
      <c r="T981" s="6">
        <v>0</v>
      </c>
      <c r="U981" s="6" t="s">
        <v>382</v>
      </c>
      <c r="W981" s="6" t="s">
        <v>382</v>
      </c>
      <c r="AH981" t="s">
        <v>1732</v>
      </c>
      <c r="AK981" s="6">
        <v>456.48399999999998</v>
      </c>
      <c r="AL981" s="6">
        <v>164.63200000000001</v>
      </c>
      <c r="AM981"/>
      <c r="AP981" s="6" t="s">
        <v>1707</v>
      </c>
      <c r="AR981" s="6">
        <v>164.63200000000001</v>
      </c>
      <c r="AS981" s="6">
        <v>456.48399999999998</v>
      </c>
      <c r="AT981"/>
      <c r="AU981"/>
      <c r="AV981"/>
      <c r="AW981"/>
      <c r="AX981"/>
    </row>
    <row r="982" spans="1:50">
      <c r="A982" t="s">
        <v>582</v>
      </c>
      <c r="B982" t="s">
        <v>37</v>
      </c>
      <c r="C982" t="s">
        <v>217</v>
      </c>
      <c r="D982" t="s">
        <v>758</v>
      </c>
      <c r="E982" t="s">
        <v>1726</v>
      </c>
      <c r="F982" t="s">
        <v>1725</v>
      </c>
      <c r="G982"/>
      <c r="H982" s="38">
        <v>-33</v>
      </c>
      <c r="I982" s="38"/>
      <c r="J982">
        <v>945</v>
      </c>
      <c r="K982" t="s">
        <v>157</v>
      </c>
      <c r="L982"/>
      <c r="M982">
        <v>25</v>
      </c>
      <c r="N982"/>
      <c r="O982"/>
      <c r="P982"/>
      <c r="Q982"/>
      <c r="S982" s="6">
        <v>24</v>
      </c>
      <c r="T982" s="6">
        <v>0</v>
      </c>
      <c r="U982" s="6" t="s">
        <v>382</v>
      </c>
      <c r="W982" s="6" t="s">
        <v>382</v>
      </c>
      <c r="AH982" t="s">
        <v>1732</v>
      </c>
      <c r="AK982" s="6">
        <v>564.05999999999995</v>
      </c>
      <c r="AL982" s="6">
        <v>171.60400000000001</v>
      </c>
      <c r="AM982"/>
      <c r="AP982" s="6" t="s">
        <v>1707</v>
      </c>
      <c r="AR982" s="6">
        <v>171.60400000000001</v>
      </c>
      <c r="AS982" s="6">
        <v>564.05999999999995</v>
      </c>
      <c r="AT982"/>
      <c r="AU982"/>
      <c r="AV982"/>
      <c r="AW982"/>
      <c r="AX982"/>
    </row>
    <row r="983" spans="1:50">
      <c r="A983" t="s">
        <v>582</v>
      </c>
      <c r="B983" t="s">
        <v>37</v>
      </c>
      <c r="C983" t="s">
        <v>217</v>
      </c>
      <c r="D983" t="s">
        <v>758</v>
      </c>
      <c r="E983" t="s">
        <v>1726</v>
      </c>
      <c r="F983" t="s">
        <v>1725</v>
      </c>
      <c r="G983"/>
      <c r="H983" s="38">
        <v>-33</v>
      </c>
      <c r="I983" s="38"/>
      <c r="J983">
        <v>945</v>
      </c>
      <c r="K983" t="s">
        <v>157</v>
      </c>
      <c r="L983"/>
      <c r="M983">
        <v>25</v>
      </c>
      <c r="N983"/>
      <c r="O983"/>
      <c r="P983"/>
      <c r="Q983"/>
      <c r="S983" s="6">
        <v>24</v>
      </c>
      <c r="T983" s="6">
        <v>0</v>
      </c>
      <c r="U983" s="6" t="s">
        <v>382</v>
      </c>
      <c r="W983" s="6" t="s">
        <v>382</v>
      </c>
      <c r="AH983" t="s">
        <v>1732</v>
      </c>
      <c r="AK983" s="6">
        <v>645.46799999999996</v>
      </c>
      <c r="AL983" s="6">
        <v>178.82900000000001</v>
      </c>
      <c r="AM983"/>
      <c r="AP983" s="6" t="s">
        <v>1707</v>
      </c>
      <c r="AR983" s="6">
        <v>178.82900000000001</v>
      </c>
      <c r="AS983" s="6">
        <v>645.46799999999996</v>
      </c>
      <c r="AT983"/>
      <c r="AU983"/>
      <c r="AV983"/>
      <c r="AW983"/>
      <c r="AX983"/>
    </row>
    <row r="984" spans="1:50">
      <c r="A984" t="s">
        <v>582</v>
      </c>
      <c r="B984" t="s">
        <v>37</v>
      </c>
      <c r="C984" t="s">
        <v>217</v>
      </c>
      <c r="D984" t="s">
        <v>758</v>
      </c>
      <c r="E984" t="s">
        <v>1726</v>
      </c>
      <c r="F984" t="s">
        <v>1725</v>
      </c>
      <c r="G984"/>
      <c r="H984" s="38">
        <v>-33</v>
      </c>
      <c r="I984" s="38"/>
      <c r="J984">
        <v>945</v>
      </c>
      <c r="K984" t="s">
        <v>157</v>
      </c>
      <c r="L984"/>
      <c r="M984">
        <v>25</v>
      </c>
      <c r="N984"/>
      <c r="O984"/>
      <c r="P984"/>
      <c r="Q984"/>
      <c r="S984" s="6">
        <v>24</v>
      </c>
      <c r="T984" s="6">
        <v>0</v>
      </c>
      <c r="U984" s="6" t="s">
        <v>382</v>
      </c>
      <c r="W984" s="6" t="s">
        <v>382</v>
      </c>
      <c r="AH984" t="s">
        <v>1732</v>
      </c>
      <c r="AK984" s="6">
        <v>779.21100000000001</v>
      </c>
      <c r="AL984" s="6">
        <v>185.928</v>
      </c>
      <c r="AM984"/>
      <c r="AP984" s="6" t="s">
        <v>1707</v>
      </c>
      <c r="AR984" s="6">
        <v>185.928</v>
      </c>
      <c r="AS984" s="6">
        <v>779.21100000000001</v>
      </c>
      <c r="AT984"/>
      <c r="AU984"/>
      <c r="AV984"/>
      <c r="AW984"/>
      <c r="AX984"/>
    </row>
    <row r="985" spans="1:50">
      <c r="A985" t="s">
        <v>582</v>
      </c>
      <c r="B985" t="s">
        <v>37</v>
      </c>
      <c r="C985" t="s">
        <v>217</v>
      </c>
      <c r="D985" t="s">
        <v>758</v>
      </c>
      <c r="E985" t="s">
        <v>1726</v>
      </c>
      <c r="F985" t="s">
        <v>1725</v>
      </c>
      <c r="G985"/>
      <c r="H985" s="38">
        <v>-33</v>
      </c>
      <c r="I985" s="38"/>
      <c r="J985">
        <v>945</v>
      </c>
      <c r="K985" t="s">
        <v>157</v>
      </c>
      <c r="L985"/>
      <c r="M985">
        <v>25</v>
      </c>
      <c r="N985"/>
      <c r="O985"/>
      <c r="P985"/>
      <c r="Q985"/>
      <c r="S985" s="6">
        <v>24</v>
      </c>
      <c r="T985" s="6">
        <v>0</v>
      </c>
      <c r="U985" s="6" t="s">
        <v>382</v>
      </c>
      <c r="W985" s="6" t="s">
        <v>382</v>
      </c>
      <c r="AH985" t="s">
        <v>1732</v>
      </c>
      <c r="AK985" s="6">
        <v>918.76800000000003</v>
      </c>
      <c r="AL985" s="6">
        <v>192.51900000000001</v>
      </c>
      <c r="AM985"/>
      <c r="AP985" s="6" t="s">
        <v>1707</v>
      </c>
      <c r="AR985" s="6">
        <v>192.51900000000001</v>
      </c>
      <c r="AS985" s="6">
        <v>918.76800000000003</v>
      </c>
      <c r="AT985"/>
      <c r="AU985"/>
      <c r="AV985"/>
      <c r="AW985"/>
      <c r="AX985"/>
    </row>
    <row r="986" spans="1:50">
      <c r="A986" t="s">
        <v>582</v>
      </c>
      <c r="B986" t="s">
        <v>37</v>
      </c>
      <c r="C986" t="s">
        <v>217</v>
      </c>
      <c r="D986" t="s">
        <v>758</v>
      </c>
      <c r="E986" t="s">
        <v>1726</v>
      </c>
      <c r="F986" t="s">
        <v>1725</v>
      </c>
      <c r="G986"/>
      <c r="H986" s="38">
        <v>-33</v>
      </c>
      <c r="I986" s="38"/>
      <c r="J986">
        <v>945</v>
      </c>
      <c r="K986" t="s">
        <v>157</v>
      </c>
      <c r="L986"/>
      <c r="M986">
        <v>25</v>
      </c>
      <c r="N986"/>
      <c r="O986"/>
      <c r="P986"/>
      <c r="Q986"/>
      <c r="S986" s="6">
        <v>24</v>
      </c>
      <c r="T986" s="6">
        <v>0</v>
      </c>
      <c r="U986" s="6" t="s">
        <v>382</v>
      </c>
      <c r="W986" s="6" t="s">
        <v>382</v>
      </c>
      <c r="AH986" t="s">
        <v>1732</v>
      </c>
      <c r="AK986" s="6">
        <v>1014.7140000000001</v>
      </c>
      <c r="AL986" s="6">
        <v>199.745</v>
      </c>
      <c r="AM986"/>
      <c r="AP986" s="6" t="s">
        <v>1707</v>
      </c>
      <c r="AR986" s="6">
        <v>199.745</v>
      </c>
      <c r="AS986" s="6">
        <v>1014.7140000000001</v>
      </c>
      <c r="AT986"/>
      <c r="AU986"/>
      <c r="AV986"/>
      <c r="AW986"/>
      <c r="AX986"/>
    </row>
    <row r="987" spans="1:50">
      <c r="A987" t="s">
        <v>582</v>
      </c>
      <c r="B987" t="s">
        <v>37</v>
      </c>
      <c r="C987" t="s">
        <v>217</v>
      </c>
      <c r="D987" t="s">
        <v>758</v>
      </c>
      <c r="E987" t="s">
        <v>1726</v>
      </c>
      <c r="F987" t="s">
        <v>1725</v>
      </c>
      <c r="G987"/>
      <c r="H987" s="38">
        <v>-33</v>
      </c>
      <c r="I987" s="38"/>
      <c r="J987">
        <v>945</v>
      </c>
      <c r="K987" t="s">
        <v>157</v>
      </c>
      <c r="L987"/>
      <c r="M987">
        <v>25</v>
      </c>
      <c r="N987"/>
      <c r="O987"/>
      <c r="P987"/>
      <c r="Q987"/>
      <c r="S987" s="6">
        <v>24</v>
      </c>
      <c r="T987" s="6">
        <v>0</v>
      </c>
      <c r="U987" s="6" t="s">
        <v>382</v>
      </c>
      <c r="W987" s="6" t="s">
        <v>382</v>
      </c>
      <c r="AH987" t="s">
        <v>1732</v>
      </c>
      <c r="AK987" s="6">
        <v>1125.1969999999999</v>
      </c>
      <c r="AL987" s="6">
        <v>206.84299999999999</v>
      </c>
      <c r="AM987"/>
      <c r="AP987" s="6" t="s">
        <v>1707</v>
      </c>
      <c r="AR987" s="6">
        <v>206.84299999999999</v>
      </c>
      <c r="AS987" s="6">
        <v>1125.1969999999999</v>
      </c>
      <c r="AT987"/>
      <c r="AU987"/>
      <c r="AV987"/>
      <c r="AW987"/>
      <c r="AX987"/>
    </row>
    <row r="988" spans="1:50">
      <c r="A988" t="s">
        <v>582</v>
      </c>
      <c r="B988" t="s">
        <v>37</v>
      </c>
      <c r="C988" t="s">
        <v>217</v>
      </c>
      <c r="D988" t="s">
        <v>758</v>
      </c>
      <c r="E988" t="s">
        <v>1726</v>
      </c>
      <c r="F988" t="s">
        <v>1725</v>
      </c>
      <c r="G988"/>
      <c r="H988" s="38">
        <v>-33</v>
      </c>
      <c r="I988" s="38"/>
      <c r="J988">
        <v>945</v>
      </c>
      <c r="K988" t="s">
        <v>157</v>
      </c>
      <c r="L988"/>
      <c r="M988">
        <v>25</v>
      </c>
      <c r="N988"/>
      <c r="O988"/>
      <c r="P988"/>
      <c r="Q988"/>
      <c r="S988" s="6">
        <v>24</v>
      </c>
      <c r="T988" s="6">
        <v>0</v>
      </c>
      <c r="U988" s="6" t="s">
        <v>382</v>
      </c>
      <c r="W988" s="6" t="s">
        <v>382</v>
      </c>
      <c r="AH988" t="s">
        <v>1732</v>
      </c>
      <c r="AK988" s="6">
        <v>1224.05</v>
      </c>
      <c r="AL988" s="6">
        <v>213.94200000000001</v>
      </c>
      <c r="AM988"/>
      <c r="AP988" s="6" t="s">
        <v>1707</v>
      </c>
      <c r="AR988" s="6">
        <v>213.94200000000001</v>
      </c>
      <c r="AS988" s="6">
        <v>1224.05</v>
      </c>
      <c r="AT988"/>
      <c r="AU988"/>
      <c r="AV988"/>
      <c r="AW988"/>
      <c r="AX988"/>
    </row>
    <row r="989" spans="1:50">
      <c r="A989" t="s">
        <v>582</v>
      </c>
      <c r="B989" t="s">
        <v>37</v>
      </c>
      <c r="C989" t="s">
        <v>217</v>
      </c>
      <c r="D989" t="s">
        <v>758</v>
      </c>
      <c r="E989" t="s">
        <v>1726</v>
      </c>
      <c r="F989" t="s">
        <v>1725</v>
      </c>
      <c r="G989"/>
      <c r="H989" s="38">
        <v>-33</v>
      </c>
      <c r="I989" s="38"/>
      <c r="J989">
        <v>945</v>
      </c>
      <c r="K989" t="s">
        <v>157</v>
      </c>
      <c r="L989"/>
      <c r="M989">
        <v>25</v>
      </c>
      <c r="N989"/>
      <c r="O989"/>
      <c r="P989"/>
      <c r="Q989"/>
      <c r="S989" s="6">
        <v>24</v>
      </c>
      <c r="T989" s="6">
        <v>0</v>
      </c>
      <c r="U989" s="6" t="s">
        <v>382</v>
      </c>
      <c r="W989" s="6" t="s">
        <v>382</v>
      </c>
      <c r="AH989" t="s">
        <v>1732</v>
      </c>
      <c r="AK989" s="6">
        <v>1360.7</v>
      </c>
      <c r="AL989" s="6">
        <v>220.53299999999999</v>
      </c>
      <c r="AM989"/>
      <c r="AP989" s="6" t="s">
        <v>1707</v>
      </c>
      <c r="AR989" s="6">
        <v>220.53299999999999</v>
      </c>
      <c r="AS989" s="6">
        <v>1360.7</v>
      </c>
      <c r="AT989"/>
      <c r="AU989"/>
      <c r="AV989"/>
      <c r="AW989"/>
      <c r="AX989"/>
    </row>
    <row r="990" spans="1:50">
      <c r="A990" t="s">
        <v>582</v>
      </c>
      <c r="B990" t="s">
        <v>37</v>
      </c>
      <c r="C990" t="s">
        <v>217</v>
      </c>
      <c r="D990" t="s">
        <v>758</v>
      </c>
      <c r="E990" t="s">
        <v>1726</v>
      </c>
      <c r="F990" t="s">
        <v>1725</v>
      </c>
      <c r="G990"/>
      <c r="H990" s="38">
        <v>-33</v>
      </c>
      <c r="I990" s="38"/>
      <c r="J990">
        <v>945</v>
      </c>
      <c r="K990" t="s">
        <v>157</v>
      </c>
      <c r="L990"/>
      <c r="M990">
        <v>25</v>
      </c>
      <c r="N990"/>
      <c r="O990"/>
      <c r="P990"/>
      <c r="Q990"/>
      <c r="S990" s="6">
        <v>24</v>
      </c>
      <c r="T990" s="6">
        <v>0</v>
      </c>
      <c r="U990" s="6" t="s">
        <v>382</v>
      </c>
      <c r="W990" s="6" t="s">
        <v>382</v>
      </c>
      <c r="AH990" t="s">
        <v>1732</v>
      </c>
      <c r="AK990" s="6">
        <v>1395.59</v>
      </c>
      <c r="AL990" s="6">
        <v>227.75899999999999</v>
      </c>
      <c r="AM990"/>
      <c r="AP990" s="6" t="s">
        <v>1707</v>
      </c>
      <c r="AR990" s="6">
        <v>227.75899999999999</v>
      </c>
      <c r="AS990" s="6">
        <v>1395.59</v>
      </c>
      <c r="AT990"/>
      <c r="AU990"/>
      <c r="AV990"/>
      <c r="AW990"/>
      <c r="AX990"/>
    </row>
    <row r="991" spans="1:50">
      <c r="A991" t="s">
        <v>582</v>
      </c>
      <c r="B991" t="s">
        <v>37</v>
      </c>
      <c r="C991" t="s">
        <v>217</v>
      </c>
      <c r="D991" t="s">
        <v>758</v>
      </c>
      <c r="E991" t="s">
        <v>1726</v>
      </c>
      <c r="F991" t="s">
        <v>1725</v>
      </c>
      <c r="G991"/>
      <c r="H991" s="38">
        <v>-33</v>
      </c>
      <c r="I991" s="38"/>
      <c r="J991">
        <v>945</v>
      </c>
      <c r="K991" t="s">
        <v>157</v>
      </c>
      <c r="L991"/>
      <c r="M991">
        <v>25</v>
      </c>
      <c r="N991"/>
      <c r="O991"/>
      <c r="P991"/>
      <c r="Q991"/>
      <c r="S991" s="6">
        <v>24</v>
      </c>
      <c r="T991" s="6">
        <v>0</v>
      </c>
      <c r="U991" s="6" t="s">
        <v>382</v>
      </c>
      <c r="W991" s="6" t="s">
        <v>382</v>
      </c>
      <c r="AH991" t="s">
        <v>1732</v>
      </c>
      <c r="AK991" s="6">
        <v>1488.6279999999999</v>
      </c>
      <c r="AL991" s="6">
        <v>234.857</v>
      </c>
      <c r="AM991"/>
      <c r="AP991" s="6" t="s">
        <v>1707</v>
      </c>
      <c r="AR991" s="6">
        <v>234.857</v>
      </c>
      <c r="AS991" s="6">
        <v>1488.6279999999999</v>
      </c>
      <c r="AT991"/>
      <c r="AU991"/>
      <c r="AV991"/>
      <c r="AW991"/>
      <c r="AX991"/>
    </row>
  </sheetData>
  <phoneticPr fontId="11" type="noConversion"/>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4"/>
  <sheetViews>
    <sheetView workbookViewId="0">
      <selection activeCell="D15" sqref="D15"/>
    </sheetView>
  </sheetViews>
  <sheetFormatPr baseColWidth="10" defaultRowHeight="15" x14ac:dyDescent="0"/>
  <sheetData>
    <row r="1" spans="1:21">
      <c r="A1" t="s">
        <v>1615</v>
      </c>
    </row>
    <row r="2" spans="1:21">
      <c r="B2" t="s">
        <v>1616</v>
      </c>
    </row>
    <row r="3" spans="1:21">
      <c r="A3" t="s">
        <v>1617</v>
      </c>
    </row>
    <row r="4" spans="1:21">
      <c r="A4" t="s">
        <v>1673</v>
      </c>
    </row>
    <row r="6" spans="1:21">
      <c r="A6" t="s">
        <v>1654</v>
      </c>
      <c r="D6">
        <f>1.5+1.25</f>
        <v>2.75</v>
      </c>
    </row>
    <row r="7" spans="1:21">
      <c r="A7" t="s">
        <v>1667</v>
      </c>
      <c r="D7">
        <v>1.25</v>
      </c>
    </row>
    <row r="8" spans="1:21">
      <c r="A8" t="s">
        <v>1674</v>
      </c>
      <c r="D8">
        <v>1</v>
      </c>
    </row>
    <row r="9" spans="1:21">
      <c r="A9" t="s">
        <v>1716</v>
      </c>
    </row>
    <row r="10" spans="1:21">
      <c r="G10" t="s">
        <v>1669</v>
      </c>
      <c r="K10" t="s">
        <v>1670</v>
      </c>
      <c r="O10" t="s">
        <v>1671</v>
      </c>
      <c r="S10" t="s">
        <v>1672</v>
      </c>
    </row>
    <row r="11" spans="1:21">
      <c r="G11">
        <v>13.481</v>
      </c>
      <c r="H11">
        <v>7.2069999999999999</v>
      </c>
      <c r="I11">
        <f>H11-H12</f>
        <v>7.0270000000000001</v>
      </c>
      <c r="K11">
        <v>13.632</v>
      </c>
      <c r="L11">
        <v>7.1989999999999998</v>
      </c>
      <c r="M11">
        <f>L11-L12</f>
        <v>7.0679999999999996</v>
      </c>
      <c r="O11">
        <v>13.792999999999999</v>
      </c>
      <c r="P11">
        <v>7.3849999999999998</v>
      </c>
      <c r="Q11">
        <f>P11-P12</f>
        <v>7.0750000000000002</v>
      </c>
      <c r="S11">
        <v>13.667</v>
      </c>
      <c r="T11">
        <v>7.4189999999999996</v>
      </c>
      <c r="U11">
        <f>T11-T12</f>
        <v>7.202</v>
      </c>
    </row>
    <row r="12" spans="1:21">
      <c r="G12">
        <v>13.212999999999999</v>
      </c>
      <c r="H12">
        <v>0.18</v>
      </c>
      <c r="I12">
        <f>H12-H13</f>
        <v>-6.8470000000000004</v>
      </c>
      <c r="K12">
        <v>13.632</v>
      </c>
      <c r="L12">
        <v>0.13100000000000001</v>
      </c>
      <c r="M12">
        <f t="shared" ref="M12:M42" si="0">L12-L13</f>
        <v>-7.0679999999999996</v>
      </c>
      <c r="O12">
        <v>13.547000000000001</v>
      </c>
      <c r="P12">
        <v>0.31</v>
      </c>
      <c r="Q12">
        <f t="shared" ref="Q12:Q42" si="1">P12-P13</f>
        <v>-7.0750000000000002</v>
      </c>
      <c r="S12">
        <v>13.423</v>
      </c>
      <c r="T12">
        <v>0.217</v>
      </c>
      <c r="U12">
        <f t="shared" ref="U12:U42" si="2">T12-T13</f>
        <v>-9.0019999999999989</v>
      </c>
    </row>
    <row r="13" spans="1:21">
      <c r="G13">
        <v>27.425000000000001</v>
      </c>
      <c r="H13">
        <v>7.0270000000000001</v>
      </c>
      <c r="I13">
        <f>H13-H14</f>
        <v>6.8470000000000004</v>
      </c>
      <c r="K13">
        <v>27.538</v>
      </c>
      <c r="L13">
        <v>7.1989999999999998</v>
      </c>
      <c r="M13">
        <f>L13-L14</f>
        <v>6.9029999999999996</v>
      </c>
      <c r="O13">
        <v>27.797000000000001</v>
      </c>
      <c r="P13">
        <v>7.3849999999999998</v>
      </c>
      <c r="Q13">
        <f t="shared" si="1"/>
        <v>7.2389999999999999</v>
      </c>
      <c r="S13">
        <v>27.34</v>
      </c>
      <c r="T13">
        <v>9.2189999999999994</v>
      </c>
      <c r="U13">
        <f t="shared" si="2"/>
        <v>7.202</v>
      </c>
    </row>
    <row r="14" spans="1:21">
      <c r="G14">
        <v>27.157</v>
      </c>
      <c r="H14">
        <v>0.18</v>
      </c>
      <c r="I14">
        <f t="shared" ref="I14:I42" si="3">H14-H15</f>
        <v>-6.8470000000000004</v>
      </c>
      <c r="K14">
        <v>27.538</v>
      </c>
      <c r="L14">
        <v>0.29599999999999999</v>
      </c>
      <c r="M14">
        <f t="shared" si="0"/>
        <v>-6.9029999999999996</v>
      </c>
      <c r="O14">
        <v>27.550999999999998</v>
      </c>
      <c r="P14">
        <v>0.14599999999999999</v>
      </c>
      <c r="Q14">
        <f t="shared" si="1"/>
        <v>-13.161999999999999</v>
      </c>
      <c r="S14">
        <v>27.584</v>
      </c>
      <c r="T14">
        <v>2.0169999999999999</v>
      </c>
      <c r="U14">
        <f t="shared" si="2"/>
        <v>-21.279</v>
      </c>
    </row>
    <row r="15" spans="1:21">
      <c r="G15">
        <v>41.37</v>
      </c>
      <c r="H15">
        <v>7.0270000000000001</v>
      </c>
      <c r="I15">
        <f t="shared" si="3"/>
        <v>7.0270000000000001</v>
      </c>
      <c r="K15">
        <v>41.444000000000003</v>
      </c>
      <c r="L15">
        <v>7.1989999999999998</v>
      </c>
      <c r="M15">
        <f>L15-L16</f>
        <v>6.9029999999999996</v>
      </c>
      <c r="O15">
        <v>41.555</v>
      </c>
      <c r="P15">
        <v>13.308</v>
      </c>
      <c r="Q15">
        <f t="shared" si="1"/>
        <v>7.2389999999999999</v>
      </c>
      <c r="S15">
        <v>41.500999999999998</v>
      </c>
      <c r="T15">
        <v>23.295999999999999</v>
      </c>
      <c r="U15">
        <f t="shared" si="2"/>
        <v>7.0380000000000003</v>
      </c>
    </row>
    <row r="16" spans="1:21">
      <c r="G16">
        <v>41.100999999999999</v>
      </c>
      <c r="H16">
        <v>0</v>
      </c>
      <c r="I16">
        <f t="shared" si="3"/>
        <v>-24.324000000000002</v>
      </c>
      <c r="K16">
        <v>41.688000000000002</v>
      </c>
      <c r="L16">
        <v>0.29599999999999999</v>
      </c>
      <c r="M16">
        <f>L16-L17</f>
        <v>-27.940999999999999</v>
      </c>
      <c r="O16">
        <v>41.555</v>
      </c>
      <c r="P16">
        <v>6.069</v>
      </c>
      <c r="Q16">
        <f t="shared" si="1"/>
        <v>-55.281999999999996</v>
      </c>
      <c r="S16">
        <v>41.746000000000002</v>
      </c>
      <c r="T16">
        <v>16.257999999999999</v>
      </c>
      <c r="U16">
        <f t="shared" si="2"/>
        <v>-67.11</v>
      </c>
    </row>
    <row r="17" spans="7:21">
      <c r="G17">
        <v>55.314</v>
      </c>
      <c r="H17">
        <v>24.324000000000002</v>
      </c>
      <c r="I17">
        <f t="shared" si="3"/>
        <v>19.819000000000003</v>
      </c>
      <c r="K17">
        <v>55.35</v>
      </c>
      <c r="L17">
        <v>28.236999999999998</v>
      </c>
      <c r="M17">
        <f t="shared" si="0"/>
        <v>19.558999999999997</v>
      </c>
      <c r="O17">
        <v>55.558999999999997</v>
      </c>
      <c r="P17">
        <v>61.350999999999999</v>
      </c>
      <c r="Q17">
        <f t="shared" si="1"/>
        <v>21.717999999999996</v>
      </c>
      <c r="S17">
        <v>55.173999999999999</v>
      </c>
      <c r="T17">
        <v>83.367999999999995</v>
      </c>
      <c r="U17">
        <f t="shared" si="2"/>
        <v>22.096999999999994</v>
      </c>
    </row>
    <row r="18" spans="7:21">
      <c r="G18">
        <v>55.314</v>
      </c>
      <c r="H18">
        <v>4.5049999999999999</v>
      </c>
      <c r="I18">
        <f t="shared" si="3"/>
        <v>-12.252000000000002</v>
      </c>
      <c r="K18">
        <v>55.35</v>
      </c>
      <c r="L18">
        <v>8.6780000000000008</v>
      </c>
      <c r="M18">
        <f t="shared" si="0"/>
        <v>-11.997999999999998</v>
      </c>
      <c r="O18">
        <v>55.558999999999997</v>
      </c>
      <c r="P18">
        <v>39.633000000000003</v>
      </c>
      <c r="Q18">
        <f t="shared" si="1"/>
        <v>-6.4169999999999945</v>
      </c>
      <c r="S18">
        <v>55.417999999999999</v>
      </c>
      <c r="T18">
        <v>61.271000000000001</v>
      </c>
      <c r="U18">
        <f t="shared" si="2"/>
        <v>-6.875</v>
      </c>
    </row>
    <row r="19" spans="7:21">
      <c r="G19">
        <v>69.259</v>
      </c>
      <c r="H19">
        <v>16.757000000000001</v>
      </c>
      <c r="I19">
        <f t="shared" si="3"/>
        <v>15.496000000000002</v>
      </c>
      <c r="K19">
        <v>69.256</v>
      </c>
      <c r="L19">
        <v>20.675999999999998</v>
      </c>
      <c r="M19">
        <f t="shared" si="0"/>
        <v>15.448999999999998</v>
      </c>
      <c r="O19">
        <v>69.317999999999998</v>
      </c>
      <c r="P19">
        <v>46.05</v>
      </c>
      <c r="Q19">
        <f t="shared" si="1"/>
        <v>18.427999999999997</v>
      </c>
      <c r="S19">
        <v>69.823999999999998</v>
      </c>
      <c r="T19">
        <v>68.146000000000001</v>
      </c>
      <c r="U19">
        <f t="shared" si="2"/>
        <v>18.497</v>
      </c>
    </row>
    <row r="20" spans="7:21">
      <c r="G20">
        <v>69.259</v>
      </c>
      <c r="H20">
        <v>1.2609999999999999</v>
      </c>
      <c r="I20">
        <f t="shared" si="3"/>
        <v>-37.116999999999997</v>
      </c>
      <c r="K20">
        <v>69.256</v>
      </c>
      <c r="L20">
        <v>5.2270000000000003</v>
      </c>
      <c r="M20">
        <f t="shared" si="0"/>
        <v>-33.036000000000001</v>
      </c>
      <c r="O20">
        <v>69.317999999999998</v>
      </c>
      <c r="P20">
        <v>27.622</v>
      </c>
      <c r="Q20">
        <f t="shared" si="1"/>
        <v>-20.731000000000002</v>
      </c>
      <c r="S20">
        <v>69.823999999999998</v>
      </c>
      <c r="T20">
        <v>49.649000000000001</v>
      </c>
      <c r="U20">
        <f t="shared" si="2"/>
        <v>-12.603999999999999</v>
      </c>
    </row>
    <row r="21" spans="7:21">
      <c r="G21">
        <v>83.203000000000003</v>
      </c>
      <c r="H21">
        <v>38.378</v>
      </c>
      <c r="I21">
        <f t="shared" si="3"/>
        <v>25.225000000000001</v>
      </c>
      <c r="K21">
        <v>83.162000000000006</v>
      </c>
      <c r="L21">
        <v>38.262999999999998</v>
      </c>
      <c r="M21">
        <f t="shared" si="0"/>
        <v>25.146999999999998</v>
      </c>
      <c r="O21">
        <v>83.322000000000003</v>
      </c>
      <c r="P21">
        <v>48.353000000000002</v>
      </c>
      <c r="Q21">
        <f t="shared" si="1"/>
        <v>25.009</v>
      </c>
      <c r="S21">
        <v>83.007999999999996</v>
      </c>
      <c r="T21">
        <v>62.253</v>
      </c>
      <c r="U21">
        <f t="shared" si="2"/>
        <v>25.043999999999997</v>
      </c>
    </row>
    <row r="22" spans="7:21">
      <c r="G22">
        <v>82.935000000000002</v>
      </c>
      <c r="H22">
        <v>13.153</v>
      </c>
      <c r="I22">
        <f t="shared" si="3"/>
        <v>-33.514000000000003</v>
      </c>
      <c r="K22">
        <v>83.162000000000006</v>
      </c>
      <c r="L22">
        <v>13.116</v>
      </c>
      <c r="M22">
        <f t="shared" si="0"/>
        <v>-69.524000000000001</v>
      </c>
      <c r="O22">
        <v>83.322000000000003</v>
      </c>
      <c r="P22">
        <v>23.344000000000001</v>
      </c>
      <c r="Q22">
        <f t="shared" si="1"/>
        <v>-59.395999999999994</v>
      </c>
      <c r="S22">
        <v>83.007999999999996</v>
      </c>
      <c r="T22">
        <v>37.209000000000003</v>
      </c>
      <c r="U22">
        <f t="shared" si="2"/>
        <v>-57.453999999999994</v>
      </c>
    </row>
    <row r="23" spans="7:21">
      <c r="G23">
        <v>98.22</v>
      </c>
      <c r="H23">
        <v>46.667000000000002</v>
      </c>
      <c r="I23">
        <f t="shared" si="3"/>
        <v>27.027000000000001</v>
      </c>
      <c r="K23">
        <v>98.043999999999997</v>
      </c>
      <c r="L23">
        <v>82.64</v>
      </c>
      <c r="M23">
        <f t="shared" si="0"/>
        <v>27.119</v>
      </c>
      <c r="O23">
        <v>98.308999999999997</v>
      </c>
      <c r="P23">
        <v>82.74</v>
      </c>
      <c r="Q23">
        <f t="shared" si="1"/>
        <v>27.311999999999998</v>
      </c>
      <c r="S23">
        <v>97.902000000000001</v>
      </c>
      <c r="T23">
        <v>94.662999999999997</v>
      </c>
      <c r="U23">
        <f t="shared" si="2"/>
        <v>27.171999999999997</v>
      </c>
    </row>
    <row r="24" spans="7:21">
      <c r="G24">
        <v>98.22</v>
      </c>
      <c r="H24">
        <v>19.64</v>
      </c>
      <c r="I24">
        <f t="shared" si="3"/>
        <v>-50.45</v>
      </c>
      <c r="K24">
        <v>98.043999999999997</v>
      </c>
      <c r="L24">
        <v>55.521000000000001</v>
      </c>
      <c r="M24">
        <f t="shared" si="0"/>
        <v>-30.569999999999993</v>
      </c>
      <c r="O24">
        <v>98.308999999999997</v>
      </c>
      <c r="P24">
        <v>55.427999999999997</v>
      </c>
      <c r="Q24">
        <f t="shared" si="1"/>
        <v>-40.474000000000004</v>
      </c>
      <c r="S24">
        <v>97.902000000000001</v>
      </c>
      <c r="T24">
        <v>67.491</v>
      </c>
      <c r="U24">
        <f t="shared" si="2"/>
        <v>-32.245999999999995</v>
      </c>
    </row>
    <row r="25" spans="7:21">
      <c r="G25">
        <v>118.06399999999999</v>
      </c>
      <c r="H25">
        <v>70.09</v>
      </c>
      <c r="I25">
        <f t="shared" si="3"/>
        <v>28.829000000000001</v>
      </c>
      <c r="K25">
        <v>118.04900000000001</v>
      </c>
      <c r="L25">
        <v>86.090999999999994</v>
      </c>
      <c r="M25">
        <f t="shared" si="0"/>
        <v>28.926999999999992</v>
      </c>
      <c r="O25">
        <v>117.96299999999999</v>
      </c>
      <c r="P25">
        <v>95.902000000000001</v>
      </c>
      <c r="Q25">
        <f t="shared" si="1"/>
        <v>26.159999999999997</v>
      </c>
      <c r="S25">
        <v>118.167</v>
      </c>
      <c r="T25">
        <v>99.736999999999995</v>
      </c>
      <c r="U25">
        <f t="shared" si="2"/>
        <v>26.189999999999998</v>
      </c>
    </row>
    <row r="26" spans="7:21">
      <c r="G26">
        <v>118.06399999999999</v>
      </c>
      <c r="H26">
        <v>41.261000000000003</v>
      </c>
      <c r="I26">
        <f t="shared" si="3"/>
        <v>-15.675999999999995</v>
      </c>
      <c r="K26">
        <v>118.04900000000001</v>
      </c>
      <c r="L26">
        <v>57.164000000000001</v>
      </c>
      <c r="M26">
        <f t="shared" si="0"/>
        <v>-27.447999999999993</v>
      </c>
      <c r="O26">
        <v>118.209</v>
      </c>
      <c r="P26">
        <v>69.742000000000004</v>
      </c>
      <c r="Q26">
        <f t="shared" si="1"/>
        <v>-10.694000000000003</v>
      </c>
      <c r="S26">
        <v>117.923</v>
      </c>
      <c r="T26">
        <v>73.546999999999997</v>
      </c>
      <c r="U26">
        <f t="shared" si="2"/>
        <v>-12.768000000000001</v>
      </c>
    </row>
    <row r="27" spans="7:21">
      <c r="G27">
        <v>138.98099999999999</v>
      </c>
      <c r="H27">
        <v>56.936999999999998</v>
      </c>
      <c r="I27">
        <f t="shared" si="3"/>
        <v>28.828999999999997</v>
      </c>
      <c r="K27">
        <v>138.786</v>
      </c>
      <c r="L27">
        <v>84.611999999999995</v>
      </c>
      <c r="M27">
        <f t="shared" si="0"/>
        <v>28.433999999999997</v>
      </c>
      <c r="O27">
        <v>139.09200000000001</v>
      </c>
      <c r="P27">
        <v>80.436000000000007</v>
      </c>
      <c r="Q27">
        <f t="shared" si="1"/>
        <v>26.983000000000004</v>
      </c>
      <c r="S27">
        <v>138.92099999999999</v>
      </c>
      <c r="T27">
        <v>86.314999999999998</v>
      </c>
      <c r="U27">
        <f t="shared" si="2"/>
        <v>26.844000000000001</v>
      </c>
    </row>
    <row r="28" spans="7:21">
      <c r="G28">
        <v>138.98099999999999</v>
      </c>
      <c r="H28">
        <v>28.108000000000001</v>
      </c>
      <c r="I28">
        <f t="shared" si="3"/>
        <v>8.8290000000000006</v>
      </c>
      <c r="K28">
        <v>139.03</v>
      </c>
      <c r="L28">
        <v>56.177999999999997</v>
      </c>
      <c r="M28">
        <f t="shared" si="0"/>
        <v>2.9579999999999984</v>
      </c>
      <c r="O28">
        <v>139.09200000000001</v>
      </c>
      <c r="P28">
        <v>53.453000000000003</v>
      </c>
      <c r="Q28">
        <f t="shared" si="1"/>
        <v>-25.503</v>
      </c>
      <c r="S28">
        <v>138.92099999999999</v>
      </c>
      <c r="T28">
        <v>59.470999999999997</v>
      </c>
      <c r="U28">
        <f t="shared" si="2"/>
        <v>-19.478000000000002</v>
      </c>
    </row>
    <row r="29" spans="7:21">
      <c r="G29">
        <v>159.89699999999999</v>
      </c>
      <c r="H29">
        <v>19.279</v>
      </c>
      <c r="I29">
        <f t="shared" si="3"/>
        <v>16.937000000000001</v>
      </c>
      <c r="K29">
        <v>159.767</v>
      </c>
      <c r="L29">
        <v>53.22</v>
      </c>
      <c r="M29">
        <f t="shared" si="0"/>
        <v>17.094000000000001</v>
      </c>
      <c r="O29">
        <v>159.976</v>
      </c>
      <c r="P29">
        <v>78.956000000000003</v>
      </c>
      <c r="Q29">
        <f t="shared" si="1"/>
        <v>28.629000000000005</v>
      </c>
      <c r="S29">
        <v>159.91800000000001</v>
      </c>
      <c r="T29">
        <v>78.948999999999998</v>
      </c>
      <c r="U29">
        <f t="shared" si="2"/>
        <v>28.480999999999995</v>
      </c>
    </row>
    <row r="30" spans="7:21">
      <c r="G30">
        <v>160.166</v>
      </c>
      <c r="H30">
        <v>2.3420000000000001</v>
      </c>
      <c r="I30">
        <f t="shared" si="3"/>
        <v>-16.937000000000001</v>
      </c>
      <c r="K30">
        <v>159.767</v>
      </c>
      <c r="L30">
        <v>36.125999999999998</v>
      </c>
      <c r="M30">
        <f t="shared" si="0"/>
        <v>-11.012</v>
      </c>
      <c r="O30">
        <v>159.72999999999999</v>
      </c>
      <c r="P30">
        <v>50.326999999999998</v>
      </c>
      <c r="Q30">
        <f t="shared" si="1"/>
        <v>-6.5820000000000007</v>
      </c>
      <c r="S30">
        <v>160.16200000000001</v>
      </c>
      <c r="T30">
        <v>50.468000000000004</v>
      </c>
      <c r="U30">
        <f t="shared" si="2"/>
        <v>-28.480999999999995</v>
      </c>
    </row>
    <row r="31" spans="7:21">
      <c r="G31">
        <v>177.06</v>
      </c>
      <c r="H31">
        <v>19.279</v>
      </c>
      <c r="I31">
        <f t="shared" si="3"/>
        <v>17.117000000000001</v>
      </c>
      <c r="K31">
        <v>176.601</v>
      </c>
      <c r="L31">
        <v>47.137999999999998</v>
      </c>
      <c r="M31">
        <f t="shared" si="0"/>
        <v>16.928999999999998</v>
      </c>
      <c r="O31">
        <v>176.928</v>
      </c>
      <c r="P31">
        <v>56.908999999999999</v>
      </c>
      <c r="Q31">
        <f t="shared" si="1"/>
        <v>27.640999999999998</v>
      </c>
      <c r="S31">
        <v>177.00899999999999</v>
      </c>
      <c r="T31">
        <v>78.948999999999998</v>
      </c>
      <c r="U31">
        <f t="shared" si="2"/>
        <v>27.826000000000001</v>
      </c>
    </row>
    <row r="32" spans="7:21">
      <c r="G32">
        <v>176.792</v>
      </c>
      <c r="H32">
        <v>2.1619999999999999</v>
      </c>
      <c r="I32">
        <f t="shared" si="3"/>
        <v>-5.0449999999999999</v>
      </c>
      <c r="K32">
        <v>176.601</v>
      </c>
      <c r="L32">
        <v>30.209</v>
      </c>
      <c r="M32">
        <f t="shared" si="0"/>
        <v>14.956999999999999</v>
      </c>
      <c r="O32">
        <v>176.68199999999999</v>
      </c>
      <c r="P32">
        <v>29.268000000000001</v>
      </c>
      <c r="Q32">
        <f t="shared" si="1"/>
        <v>7.7330000000000005</v>
      </c>
      <c r="S32">
        <v>176.76499999999999</v>
      </c>
      <c r="T32">
        <v>51.122999999999998</v>
      </c>
      <c r="U32">
        <f t="shared" si="2"/>
        <v>25.698999999999998</v>
      </c>
    </row>
    <row r="33" spans="1:21">
      <c r="G33">
        <v>194.75899999999999</v>
      </c>
      <c r="H33">
        <v>7.2069999999999999</v>
      </c>
      <c r="I33">
        <f t="shared" si="3"/>
        <v>7.3869999999999996</v>
      </c>
      <c r="K33">
        <v>194.654</v>
      </c>
      <c r="L33">
        <v>15.252000000000001</v>
      </c>
      <c r="M33">
        <f t="shared" si="0"/>
        <v>7.5600000000000005</v>
      </c>
      <c r="O33">
        <v>194.863</v>
      </c>
      <c r="P33">
        <v>21.535</v>
      </c>
      <c r="Q33">
        <f t="shared" si="1"/>
        <v>16.946999999999999</v>
      </c>
      <c r="S33">
        <v>194.589</v>
      </c>
      <c r="T33">
        <v>25.423999999999999</v>
      </c>
      <c r="U33">
        <f t="shared" si="2"/>
        <v>16.859000000000002</v>
      </c>
    </row>
    <row r="34" spans="1:21">
      <c r="G34">
        <v>194.75899999999999</v>
      </c>
      <c r="H34">
        <v>-0.18</v>
      </c>
      <c r="I34">
        <f t="shared" si="3"/>
        <v>-22.161999999999999</v>
      </c>
      <c r="K34">
        <v>194.41</v>
      </c>
      <c r="L34">
        <v>7.6920000000000002</v>
      </c>
      <c r="M34">
        <f t="shared" si="0"/>
        <v>-25.969000000000001</v>
      </c>
      <c r="O34">
        <v>194.863</v>
      </c>
      <c r="P34">
        <v>4.5880000000000001</v>
      </c>
      <c r="Q34">
        <f t="shared" si="1"/>
        <v>-25.666999999999998</v>
      </c>
      <c r="S34">
        <v>194.833</v>
      </c>
      <c r="T34">
        <v>8.5649999999999995</v>
      </c>
      <c r="U34">
        <f t="shared" si="2"/>
        <v>-31.591000000000001</v>
      </c>
    </row>
    <row r="35" spans="1:21">
      <c r="G35">
        <v>215.67500000000001</v>
      </c>
      <c r="H35">
        <v>21.981999999999999</v>
      </c>
      <c r="I35">
        <f t="shared" si="3"/>
        <v>18.558999999999997</v>
      </c>
      <c r="K35">
        <v>215.14699999999999</v>
      </c>
      <c r="L35">
        <v>33.661000000000001</v>
      </c>
      <c r="M35">
        <f t="shared" si="0"/>
        <v>18.244</v>
      </c>
      <c r="O35">
        <v>215.501</v>
      </c>
      <c r="P35">
        <v>30.254999999999999</v>
      </c>
      <c r="Q35">
        <f t="shared" si="1"/>
        <v>24.350999999999999</v>
      </c>
      <c r="S35">
        <v>215.83099999999999</v>
      </c>
      <c r="T35">
        <v>40.155999999999999</v>
      </c>
      <c r="U35">
        <f t="shared" si="2"/>
        <v>24.388999999999999</v>
      </c>
    </row>
    <row r="36" spans="1:21">
      <c r="G36">
        <v>215.94300000000001</v>
      </c>
      <c r="H36">
        <v>3.423</v>
      </c>
      <c r="I36">
        <f t="shared" si="3"/>
        <v>-25.585999999999999</v>
      </c>
      <c r="K36">
        <v>215.39099999999999</v>
      </c>
      <c r="L36">
        <v>15.417</v>
      </c>
      <c r="M36">
        <f t="shared" si="0"/>
        <v>-23.832000000000001</v>
      </c>
      <c r="O36">
        <v>215.74600000000001</v>
      </c>
      <c r="P36">
        <v>5.9039999999999999</v>
      </c>
      <c r="Q36">
        <f t="shared" si="1"/>
        <v>-54.623999999999995</v>
      </c>
      <c r="S36">
        <v>215.83099999999999</v>
      </c>
      <c r="T36">
        <v>15.766999999999999</v>
      </c>
      <c r="U36">
        <f t="shared" si="2"/>
        <v>-44.686000000000007</v>
      </c>
    </row>
    <row r="37" spans="1:21">
      <c r="G37">
        <v>229.62</v>
      </c>
      <c r="H37">
        <v>29.009</v>
      </c>
      <c r="I37">
        <f t="shared" si="3"/>
        <v>21.802</v>
      </c>
      <c r="K37">
        <v>229.297</v>
      </c>
      <c r="L37">
        <v>39.249000000000002</v>
      </c>
      <c r="M37">
        <f t="shared" si="0"/>
        <v>22.024000000000001</v>
      </c>
      <c r="O37">
        <v>229.505</v>
      </c>
      <c r="P37">
        <v>60.527999999999999</v>
      </c>
      <c r="Q37">
        <f t="shared" si="1"/>
        <v>25.665999999999997</v>
      </c>
      <c r="S37">
        <v>229.50299999999999</v>
      </c>
      <c r="T37">
        <v>60.453000000000003</v>
      </c>
      <c r="U37">
        <f t="shared" si="2"/>
        <v>25.699000000000005</v>
      </c>
    </row>
    <row r="38" spans="1:21">
      <c r="G38">
        <v>229.88800000000001</v>
      </c>
      <c r="H38">
        <v>7.2069999999999999</v>
      </c>
      <c r="I38">
        <f t="shared" si="3"/>
        <v>-89.550000000000011</v>
      </c>
      <c r="K38">
        <v>229.297</v>
      </c>
      <c r="L38">
        <v>17.225000000000001</v>
      </c>
      <c r="M38">
        <f t="shared" si="0"/>
        <v>-81.358000000000004</v>
      </c>
      <c r="O38">
        <v>229.505</v>
      </c>
      <c r="P38">
        <v>34.862000000000002</v>
      </c>
      <c r="Q38">
        <f t="shared" si="1"/>
        <v>-64.989000000000004</v>
      </c>
      <c r="S38">
        <v>229.50299999999999</v>
      </c>
      <c r="T38">
        <v>34.753999999999998</v>
      </c>
      <c r="U38">
        <f t="shared" si="2"/>
        <v>-57.125999999999998</v>
      </c>
    </row>
    <row r="39" spans="1:21">
      <c r="G39">
        <v>243.83199999999999</v>
      </c>
      <c r="H39">
        <v>96.757000000000005</v>
      </c>
      <c r="I39">
        <f t="shared" si="3"/>
        <v>18.739000000000004</v>
      </c>
      <c r="K39">
        <v>243.447</v>
      </c>
      <c r="L39">
        <v>98.582999999999998</v>
      </c>
      <c r="M39">
        <f t="shared" si="0"/>
        <v>18.572999999999993</v>
      </c>
      <c r="O39">
        <v>243.50899999999999</v>
      </c>
      <c r="P39">
        <v>99.850999999999999</v>
      </c>
      <c r="Q39">
        <f t="shared" si="1"/>
        <v>16.781999999999996</v>
      </c>
      <c r="S39">
        <v>243.42</v>
      </c>
      <c r="T39">
        <v>91.88</v>
      </c>
      <c r="U39">
        <f t="shared" si="2"/>
        <v>16.858999999999995</v>
      </c>
    </row>
    <row r="40" spans="1:21">
      <c r="G40">
        <v>243.83199999999999</v>
      </c>
      <c r="H40">
        <v>78.018000000000001</v>
      </c>
      <c r="I40">
        <f t="shared" si="3"/>
        <v>-21.801999999999992</v>
      </c>
      <c r="K40">
        <v>243.447</v>
      </c>
      <c r="L40">
        <v>80.010000000000005</v>
      </c>
      <c r="M40">
        <f t="shared" si="0"/>
        <v>-17.914999999999992</v>
      </c>
      <c r="O40">
        <v>243.50899999999999</v>
      </c>
      <c r="P40">
        <v>83.069000000000003</v>
      </c>
      <c r="Q40">
        <f t="shared" si="1"/>
        <v>-14.643000000000001</v>
      </c>
      <c r="S40">
        <v>243.42</v>
      </c>
      <c r="T40">
        <v>75.021000000000001</v>
      </c>
      <c r="U40">
        <f>T40-T41</f>
        <v>-14.566999999999993</v>
      </c>
    </row>
    <row r="41" spans="1:21">
      <c r="G41">
        <v>250.536</v>
      </c>
      <c r="H41">
        <v>99.82</v>
      </c>
      <c r="I41">
        <f t="shared" si="3"/>
        <v>10.631</v>
      </c>
      <c r="K41">
        <v>250.27799999999999</v>
      </c>
      <c r="L41">
        <v>97.924999999999997</v>
      </c>
      <c r="M41">
        <f t="shared" si="0"/>
        <v>10.682999999999993</v>
      </c>
      <c r="O41">
        <v>250.38800000000001</v>
      </c>
      <c r="P41">
        <v>97.712000000000003</v>
      </c>
      <c r="Q41">
        <f t="shared" si="1"/>
        <v>13.326999999999998</v>
      </c>
      <c r="S41">
        <v>250.25700000000001</v>
      </c>
      <c r="T41">
        <v>89.587999999999994</v>
      </c>
      <c r="U41">
        <f>T41-T42</f>
        <v>13.093999999999994</v>
      </c>
    </row>
    <row r="42" spans="1:21">
      <c r="G42">
        <v>250.804</v>
      </c>
      <c r="H42">
        <v>89.188999999999993</v>
      </c>
      <c r="I42">
        <f t="shared" si="3"/>
        <v>89.188999999999993</v>
      </c>
      <c r="K42">
        <v>250.27799999999999</v>
      </c>
      <c r="L42">
        <v>87.242000000000004</v>
      </c>
      <c r="M42">
        <f t="shared" si="0"/>
        <v>87.242000000000004</v>
      </c>
      <c r="O42">
        <v>250.38800000000001</v>
      </c>
      <c r="P42">
        <v>84.385000000000005</v>
      </c>
      <c r="Q42">
        <f t="shared" si="1"/>
        <v>84.385000000000005</v>
      </c>
      <c r="S42">
        <v>250.25700000000001</v>
      </c>
      <c r="T42">
        <v>76.494</v>
      </c>
      <c r="U42">
        <f t="shared" si="2"/>
        <v>76.494</v>
      </c>
    </row>
    <row r="44" spans="1:21">
      <c r="A44" t="s">
        <v>1682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data_simple</vt:lpstr>
      <vt:lpstr>meta_general</vt:lpstr>
      <vt:lpstr>source</vt:lpstr>
      <vt:lpstr>data_detailed_sample</vt:lpstr>
      <vt:lpstr>study</vt:lpstr>
      <vt:lpstr>data_detailed</vt:lpstr>
      <vt:lpstr>scratch</vt:lpstr>
    </vt:vector>
  </TitlesOfParts>
  <Company>Paris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Lizzie Wolkovich</dc:creator>
  <cp:lastModifiedBy>Jehane Samaha</cp:lastModifiedBy>
  <dcterms:created xsi:type="dcterms:W3CDTF">2014-11-09T22:41:12Z</dcterms:created>
  <dcterms:modified xsi:type="dcterms:W3CDTF">2016-01-21T14:11:47Z</dcterms:modified>
</cp:coreProperties>
</file>