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315" windowHeight="10305" activeTab="1"/>
  </bookViews>
  <sheets>
    <sheet name="CODIGOS" sheetId="1" r:id="rId1"/>
    <sheet name="INVENTARIO" sheetId="2" r:id="rId2"/>
    <sheet name="261-381" sheetId="3" r:id="rId3"/>
    <sheet name="382-510" sheetId="4" r:id="rId4"/>
  </sheets>
  <calcPr calcId="145621"/>
</workbook>
</file>

<file path=xl/calcChain.xml><?xml version="1.0" encoding="utf-8"?>
<calcChain xmlns="http://schemas.openxmlformats.org/spreadsheetml/2006/main">
  <c r="E64" i="2" l="1"/>
  <c r="E673" i="2"/>
  <c r="E674" i="2"/>
  <c r="E675" i="2"/>
  <c r="E676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29" i="2"/>
  <c r="E630" i="2"/>
  <c r="E63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5" i="2"/>
  <c r="C426" i="2" l="1"/>
  <c r="C248" i="2"/>
  <c r="C247" i="2"/>
  <c r="C246" i="2"/>
  <c r="C244" i="2"/>
  <c r="C243" i="2"/>
  <c r="C265" i="2"/>
  <c r="C264" i="2"/>
  <c r="C252" i="2"/>
  <c r="C599" i="2"/>
  <c r="C592" i="2"/>
  <c r="C553" i="2"/>
  <c r="C557" i="2"/>
  <c r="C565" i="2"/>
  <c r="C538" i="2"/>
  <c r="C609" i="2"/>
  <c r="C506" i="2"/>
  <c r="C547" i="2"/>
  <c r="C502" i="2"/>
  <c r="C507" i="2"/>
  <c r="C503" i="2" l="1"/>
  <c r="C500" i="2"/>
  <c r="C498" i="2"/>
  <c r="C490" i="2"/>
  <c r="C492" i="2"/>
  <c r="C491" i="2"/>
  <c r="C541" i="2"/>
  <c r="C558" i="2"/>
  <c r="C523" i="2"/>
  <c r="C522" i="2"/>
  <c r="C520" i="2"/>
  <c r="C577" i="2"/>
  <c r="C510" i="2"/>
  <c r="C509" i="2"/>
  <c r="C463" i="2"/>
  <c r="C533" i="2"/>
  <c r="C525" i="2"/>
  <c r="C527" i="2"/>
  <c r="C515" i="2"/>
  <c r="C516" i="2"/>
  <c r="C517" i="2"/>
  <c r="G4" i="3" l="1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2" i="3"/>
  <c r="I92" i="3" s="1"/>
  <c r="G93" i="3"/>
  <c r="I93" i="3" s="1"/>
  <c r="G94" i="3"/>
  <c r="I94" i="3" s="1"/>
  <c r="G95" i="3"/>
  <c r="I95" i="3" s="1"/>
  <c r="G99" i="3"/>
  <c r="I99" i="3" s="1"/>
  <c r="G100" i="3"/>
  <c r="I100" i="3" s="1"/>
  <c r="G101" i="3"/>
  <c r="I101" i="3"/>
  <c r="G102" i="3"/>
  <c r="I102" i="3"/>
  <c r="G104" i="3"/>
  <c r="I104" i="3"/>
  <c r="G105" i="3"/>
  <c r="I105" i="3"/>
  <c r="G106" i="3"/>
  <c r="I106" i="3"/>
  <c r="G108" i="3"/>
  <c r="I108" i="3"/>
  <c r="G109" i="3"/>
  <c r="I109" i="3"/>
  <c r="G110" i="3"/>
  <c r="I110" i="3"/>
  <c r="G111" i="3"/>
  <c r="I111" i="3"/>
  <c r="G112" i="3"/>
  <c r="I112" i="3"/>
  <c r="G113" i="3"/>
  <c r="I113" i="3"/>
  <c r="G114" i="3"/>
  <c r="I114" i="3"/>
  <c r="G115" i="3"/>
  <c r="I115" i="3"/>
  <c r="G116" i="3"/>
  <c r="I116" i="3"/>
  <c r="G117" i="3"/>
  <c r="I117" i="3"/>
  <c r="G120" i="3"/>
  <c r="I120" i="3"/>
  <c r="G121" i="3"/>
  <c r="I121" i="3"/>
  <c r="G122" i="3"/>
  <c r="I122" i="3"/>
  <c r="G123" i="3"/>
  <c r="I123" i="3"/>
  <c r="G124" i="3"/>
  <c r="I124" i="3"/>
  <c r="G126" i="3"/>
  <c r="I126" i="3"/>
  <c r="G127" i="3"/>
  <c r="I127" i="3"/>
  <c r="G128" i="3"/>
  <c r="I128" i="3"/>
  <c r="G130" i="3"/>
  <c r="I130" i="3"/>
  <c r="G131" i="3"/>
  <c r="I131" i="3"/>
  <c r="G133" i="3"/>
  <c r="I133" i="3"/>
  <c r="G134" i="3"/>
  <c r="I134" i="3"/>
  <c r="G136" i="3"/>
  <c r="I136" i="3"/>
  <c r="G137" i="3"/>
  <c r="I137" i="3"/>
  <c r="G138" i="3"/>
  <c r="I138" i="3"/>
  <c r="G139" i="3"/>
  <c r="I139" i="3"/>
  <c r="G140" i="3"/>
  <c r="I140" i="3"/>
  <c r="G141" i="3"/>
  <c r="I141" i="3"/>
  <c r="G142" i="3"/>
  <c r="I142" i="3"/>
  <c r="G143" i="3"/>
  <c r="I143" i="3"/>
  <c r="G144" i="3"/>
  <c r="I144" i="3"/>
</calcChain>
</file>

<file path=xl/sharedStrings.xml><?xml version="1.0" encoding="utf-8"?>
<sst xmlns="http://schemas.openxmlformats.org/spreadsheetml/2006/main" count="1397" uniqueCount="601">
  <si>
    <t>CODIGOS PRODUCTOS ALMACEN</t>
  </si>
  <si>
    <t>CODIGO</t>
  </si>
  <si>
    <t>VASO-0,5 ONZ X100 DARNEL</t>
  </si>
  <si>
    <t>DESCRIPCION</t>
  </si>
  <si>
    <t>VALOR</t>
  </si>
  <si>
    <t xml:space="preserve"> VASO- 1 ONZA X100 DARNEL</t>
  </si>
  <si>
    <t>VASO-1,5 ONZ X100 DARNEL</t>
  </si>
  <si>
    <t>VASO-2,5 ONZ X 100 DARNEL</t>
  </si>
  <si>
    <t>VASO-7 ONZ TAMI X 25</t>
  </si>
  <si>
    <t>VASO -9 ONZ TAMI X25</t>
  </si>
  <si>
    <t>VASO-1 ONZ CRISTALX25</t>
  </si>
  <si>
    <t>VASO-3 ONZ CRISTALX12</t>
  </si>
  <si>
    <t>VASO -7 ONZ CRISTALX12</t>
  </si>
  <si>
    <t>VASO-9 ONZCRISTALX12</t>
  </si>
  <si>
    <t>VASO-9 ONZ CRISTALX25</t>
  </si>
  <si>
    <t>VASO-12 ONZ CRISTALX12</t>
  </si>
  <si>
    <t>VASO-7ONZ COLORX12</t>
  </si>
  <si>
    <t>VASO -4 ONZ ICOPORX20</t>
  </si>
  <si>
    <t>VASO -6 ONZ ICOPORX20</t>
  </si>
  <si>
    <t>VASO-8 ONZ  ICOPORX20</t>
  </si>
  <si>
    <t>VASO-8 ONZAS ICO CON TAPX20</t>
  </si>
  <si>
    <t>VASO-0,5 ONZ SAMBAX50 ACME</t>
  </si>
  <si>
    <t>VASO-1 ONZ SAMBAX50 ACME</t>
  </si>
  <si>
    <t>VASO-2 ONZ SAMBAX50 ACME</t>
  </si>
  <si>
    <t>VASO-3,5 ONZ IRIS X50 ACME</t>
  </si>
  <si>
    <t>VASO-5,5 ONZ BICOLORX50</t>
  </si>
  <si>
    <t>VASO-7 ONZ SAMBAX50 TRANS</t>
  </si>
  <si>
    <t>VASO-9 ONZ SAMBAX50 TRANS</t>
  </si>
  <si>
    <t>VASO-10 ONZ SAMBAX50 TRANS</t>
  </si>
  <si>
    <t>VASO-12 ONZ SAMBAX50</t>
  </si>
  <si>
    <t>VASO-CAFÉTERO IRIS X50</t>
  </si>
  <si>
    <t>VASO-CAFÉTERO BLANCOX50</t>
  </si>
  <si>
    <t>VASO-7 ONZ IRISX50 SAMBA</t>
  </si>
  <si>
    <t>VASO -4 ONZ SAMBAX25</t>
  </si>
  <si>
    <t>VASO-14 ONZ SAMBAX25</t>
  </si>
  <si>
    <t>VASO-16 ONZ SAMBAX25</t>
  </si>
  <si>
    <t>VASO-3,5 ONZ WAUX50</t>
  </si>
  <si>
    <t>VASO -5 ONZ WAUX50</t>
  </si>
  <si>
    <t>VASO -7 ONZ WAUX50</t>
  </si>
  <si>
    <t>VASO-9 ONZ WAUX50</t>
  </si>
  <si>
    <t>VASO-10 ONZ WAUX50</t>
  </si>
  <si>
    <t>VASO-12 ONZ WAUX50</t>
  </si>
  <si>
    <t>VASO-13 ONZ WAUX25</t>
  </si>
  <si>
    <t>VASO-14 ONZ WAUX25</t>
  </si>
  <si>
    <t>VASO-16 ONZ WAUX25</t>
  </si>
  <si>
    <t>VASO-4 ONZ ICOPORX25</t>
  </si>
  <si>
    <t>VASO-6 ONZ ICOPORX25</t>
  </si>
  <si>
    <t>VASO-8 ONZ ICOPORX20</t>
  </si>
  <si>
    <t>VASO-4 ONZ CARTON BLCOX50</t>
  </si>
  <si>
    <t>VASO-4 ONZ CARTON IMPRE X50</t>
  </si>
  <si>
    <t>VASO-6 ONZ CARTON BLCO X50</t>
  </si>
  <si>
    <t>VASO-6 ONZ CARTON IMPREX50</t>
  </si>
  <si>
    <t>VASO-9 ONZ CARTON IMPREX40</t>
  </si>
  <si>
    <t>VASO -5 ONZ BLANCOX50 LIDER</t>
  </si>
  <si>
    <t>VASO-5 ONZ COLORX50 LIDER</t>
  </si>
  <si>
    <t>VASO-7 ONZ VACANX50</t>
  </si>
  <si>
    <t>VASO-9 ONZ VACANX50</t>
  </si>
  <si>
    <t>VASO-7 ONZ TUCX50</t>
  </si>
  <si>
    <t>VASO-12 ONZ VACANX50</t>
  </si>
  <si>
    <t>VASO-12 ONZ LITOX25-CAFÉ</t>
  </si>
  <si>
    <t>PLATO 5 ONZX20 ICOPOR</t>
  </si>
  <si>
    <t>PLATO 12 ONZX20 ICOPOR</t>
  </si>
  <si>
    <t>PLATO 16 ONZX20 ICOPOR</t>
  </si>
  <si>
    <t>PLATO 25 ONZ X20 ICOPOR</t>
  </si>
  <si>
    <t>PLATO 30 ONZ X20 ICOPOR</t>
  </si>
  <si>
    <t>PLATO 15.5 CMS X 20 ICOPOR</t>
  </si>
  <si>
    <t>PLATO 18 CMS X 20 ICOPOR</t>
  </si>
  <si>
    <t>PLATO 20 CMS X 20 ICOPOR</t>
  </si>
  <si>
    <t>PLATO 23 CMS X 20 ICOPOR</t>
  </si>
  <si>
    <t>PLATO 26 CMS X 20 ICOPOR</t>
  </si>
  <si>
    <t>PLATO 15,5 TAMI X 20</t>
  </si>
  <si>
    <t>PLATO 18  TAMI X 20</t>
  </si>
  <si>
    <t>PLATO 23 TAMI X 20</t>
  </si>
  <si>
    <t>PLATO 26 TAMI X 20</t>
  </si>
  <si>
    <t>PLATO 3 DIVIS. NEGRO</t>
  </si>
  <si>
    <t>PLATO 12 ONZ NEGRO</t>
  </si>
  <si>
    <t>PLATO 16 ONZ NEGRO</t>
  </si>
  <si>
    <t>PLATO 15.5 COLOR X 12</t>
  </si>
  <si>
    <t>PLATO 16 CMS CRISTALX6</t>
  </si>
  <si>
    <t>PLATO 23 CMS CRISTAL X 6</t>
  </si>
  <si>
    <t>PETITTE CUADRADO X24</t>
  </si>
  <si>
    <t>PETITTE CUCHARA X24</t>
  </si>
  <si>
    <t>PETITTE VASO X 24</t>
  </si>
  <si>
    <t>CONTENEDOR 4 ICOPOR X 20</t>
  </si>
  <si>
    <t>CONTENEDOR 8 ICOPORX20</t>
  </si>
  <si>
    <t>CONTENEDOR12 ICOPOR X20</t>
  </si>
  <si>
    <t>CONTENEDOR 16 ICOPOR X 20</t>
  </si>
  <si>
    <t>CONTENEDOR .24 ICOPORX20</t>
  </si>
  <si>
    <t>CONTENEDOR DELI 12 ONZ X 25</t>
  </si>
  <si>
    <t>CONTENEDOR DELI 8 ONZ X 25</t>
  </si>
  <si>
    <t>CONTENEDOR DELI 6 ONZ X 25</t>
  </si>
  <si>
    <t>CONTENEDOR DELI 16 ONZX25</t>
  </si>
  <si>
    <t>CONTENEDOR DELI 24 ONZX25</t>
  </si>
  <si>
    <t>CONTENEDOR DELI 32 ONZX25</t>
  </si>
  <si>
    <t>CONTENEDOR BIODEGRA - P1</t>
  </si>
  <si>
    <t>CONTENEDOR BIODEGRA - C1</t>
  </si>
  <si>
    <t>PORTACOMIDA -J2 X 20</t>
  </si>
  <si>
    <t>PORTACOMIDA - J1 X 20</t>
  </si>
  <si>
    <t>PORTACOMIDA -P1 X 20</t>
  </si>
  <si>
    <t>PORTACOMIDA -P3 X 20</t>
  </si>
  <si>
    <t xml:space="preserve"> PORTACOMIDA -B1 X 50</t>
  </si>
  <si>
    <t>PORTACOMIDA C1 X 50</t>
  </si>
  <si>
    <t>BANDEJA No.1 X 50</t>
  </si>
  <si>
    <t>BANDEJA No.1-1 X 50</t>
  </si>
  <si>
    <t>BANDEJA No.17 X 50</t>
  </si>
  <si>
    <t>BANDEJA No. 3 X 50</t>
  </si>
  <si>
    <t>BANDEJA No. 4 X 50</t>
  </si>
  <si>
    <t>BANDEJA No. 6 X 50</t>
  </si>
  <si>
    <t>BANDEJA No. 7 X 50</t>
  </si>
  <si>
    <t>BANDEJA No. 8 X 50</t>
  </si>
  <si>
    <t>BANDEJA No. 25 X 25</t>
  </si>
  <si>
    <t>AIRPACK CON PERFORACION.</t>
  </si>
  <si>
    <t>MIAMI 8"</t>
  </si>
  <si>
    <t>MINI PACK  L</t>
  </si>
  <si>
    <t>MIAMI 9"</t>
  </si>
  <si>
    <t>MINI PACK M</t>
  </si>
  <si>
    <t>MINIPACK S</t>
  </si>
  <si>
    <t>CONT.TRIANGULAR 11-7</t>
  </si>
  <si>
    <t>CONT.TRIANGULAR 11-5</t>
  </si>
  <si>
    <t>COPA VENECIANA 3ONZ X 20</t>
  </si>
  <si>
    <t>COPA VENECIANA 5ONZ X 20</t>
  </si>
  <si>
    <t>COPA VENECIANA.8ONZX50FLEX</t>
  </si>
  <si>
    <t>COPA VENECIANA 8ONZ X 20</t>
  </si>
  <si>
    <t>SELLO PLUS 8 ONZAS TAPA PLA.</t>
  </si>
  <si>
    <t>SELLO PLUS 8 ONZAS TAPA ALTA</t>
  </si>
  <si>
    <t>SELLO PLUS 12 ONZAS</t>
  </si>
  <si>
    <t>SELLO PLUS 16 ONZAS</t>
  </si>
  <si>
    <t>SELLO PLUS 24 ONZAS</t>
  </si>
  <si>
    <t>SELLO PLUS 32 ONZAS</t>
  </si>
  <si>
    <t>SELLO PLUS 48 ONZAS</t>
  </si>
  <si>
    <t>SELLO PLUS 64 ONZAS</t>
  </si>
  <si>
    <t xml:space="preserve">VALOR </t>
  </si>
  <si>
    <t>PAPEL ALUMINIO 7MTS</t>
  </si>
  <si>
    <t xml:space="preserve"> PAPEL ALUMINIO16MTS</t>
  </si>
  <si>
    <t>PAPEL ALUMINIO 40MTS</t>
  </si>
  <si>
    <t>VINIPEL 20 MTS</t>
  </si>
  <si>
    <t>VINIPEL 50 MTS</t>
  </si>
  <si>
    <t>VINIPEL 100 MTS</t>
  </si>
  <si>
    <t>VINIPEL 200 MTS</t>
  </si>
  <si>
    <t>VINIPEL 300 MTS</t>
  </si>
  <si>
    <t>VINIPEL 500 MTS</t>
  </si>
  <si>
    <t>BOLSA MANIJA 1,5KILOS</t>
  </si>
  <si>
    <t>BOLSA MANIJA 2 KILOS</t>
  </si>
  <si>
    <t>BOLSA MANIJA 3 KILOS</t>
  </si>
  <si>
    <t>BOLSA MANIJA 5 KILOS</t>
  </si>
  <si>
    <t>BOLSA MANIJA 10 KILOS</t>
  </si>
  <si>
    <t>BOLSA MANIJA 15 KILOS</t>
  </si>
  <si>
    <t>BOLSA MANIJA 20 KILOS</t>
  </si>
  <si>
    <t>BOLSA MANIJA 25 KILOS</t>
  </si>
  <si>
    <t>BOLSA MANIJA 30 KILOS</t>
  </si>
  <si>
    <t>BOLSA ALUMINIO-R17</t>
  </si>
  <si>
    <t>BOLSA ALUMINIO-R19</t>
  </si>
  <si>
    <t>BOLSA ALUMINIO-R21</t>
  </si>
  <si>
    <t>BOLSA ALUMINIO-R22</t>
  </si>
  <si>
    <t>BOLSA ALUMINIO-R23</t>
  </si>
  <si>
    <t>BOLSA ALUMINIO-R25</t>
  </si>
  <si>
    <t>BOLSA ALUMINIO-R35</t>
  </si>
  <si>
    <t>BOLSA ALUMINIO-PIZZA</t>
  </si>
  <si>
    <t>BOLSA CUBIERTOS TRANSP..</t>
  </si>
  <si>
    <t xml:space="preserve">BOLSA 1/2 LIBRA </t>
  </si>
  <si>
    <t>BOLSA 1 LIBRA</t>
  </si>
  <si>
    <t>BOLSA  6X11</t>
  </si>
  <si>
    <t>BOLSA  6X14</t>
  </si>
  <si>
    <t>BOLSA  6X16</t>
  </si>
  <si>
    <t>BOLSA  7X10</t>
  </si>
  <si>
    <t>BOLSA  7X12</t>
  </si>
  <si>
    <t>BOLSA  7X14</t>
  </si>
  <si>
    <t>BOLSA  7X16</t>
  </si>
  <si>
    <t>BOLSA  8X12</t>
  </si>
  <si>
    <t>BOLSA  8X14</t>
  </si>
  <si>
    <t>BOLSA  8X16</t>
  </si>
  <si>
    <t>BOLSA  9X14</t>
  </si>
  <si>
    <t>BOLSA  10X16</t>
  </si>
  <si>
    <t>BOLSA  12X16</t>
  </si>
  <si>
    <t>BOLSA  12X18</t>
  </si>
  <si>
    <t>BOLSA  14X20</t>
  </si>
  <si>
    <t>BOLSA  16X24</t>
  </si>
  <si>
    <t>BOLSA - LECHOSA 1/2 LIBRA</t>
  </si>
  <si>
    <t>BOLSA - LECHOSA 1 LIBRA.</t>
  </si>
  <si>
    <t>BOLSA - LECHOSA 8 X 12</t>
  </si>
  <si>
    <t>BOLSA - LECHOSA  7 X 10</t>
  </si>
  <si>
    <t>BOLSA - LECHOSA 9 X 14</t>
  </si>
  <si>
    <t>BOLSA - LECHOSA 10 X 16</t>
  </si>
  <si>
    <t>BOLSA - LECHOSA 12 X 16</t>
  </si>
  <si>
    <t>BOLSA - LECHOSA 12 X 18</t>
  </si>
  <si>
    <t>BOLSA - LECHOSA 14 X 20</t>
  </si>
  <si>
    <t>BOLSA - LECHOSA 16 X 24</t>
  </si>
  <si>
    <t>BOLSA - CLB 5 X 9</t>
  </si>
  <si>
    <t>BOLSA-CLB 6 X11</t>
  </si>
  <si>
    <t>BOLSA -CLB3 12 X 18</t>
  </si>
  <si>
    <t>BOLSA -C HERMETICA 4X3</t>
  </si>
  <si>
    <t>BOLSA -CH 5 X 6</t>
  </si>
  <si>
    <t>BOLSA -CH 6 X 9</t>
  </si>
  <si>
    <t>BOLSA -CH 8 X 10</t>
  </si>
  <si>
    <t>BOLSA -CH 8 X 14</t>
  </si>
  <si>
    <t>BOLSA -CH 10 X 14</t>
  </si>
  <si>
    <t>BOLSA -CH 12 X 14</t>
  </si>
  <si>
    <t>BOLSA -CH 14 X 14</t>
  </si>
  <si>
    <t>BOLSA -CH 14 X18</t>
  </si>
  <si>
    <t>BOLSA-CH 14 X 22</t>
  </si>
  <si>
    <t>BOLSA-CH 15 X 20</t>
  </si>
  <si>
    <t>BOLSA -CH 18 X 22</t>
  </si>
  <si>
    <t>BOLSA -CH 20 X 24</t>
  </si>
  <si>
    <t>BOLSA -CH 20 X 30</t>
  </si>
  <si>
    <t>BOLSA -CH 25 X 36</t>
  </si>
  <si>
    <t>BOLSA -CH 30 X 40</t>
  </si>
  <si>
    <t>BOLSA  PAPEL-KRAFT 1/2</t>
  </si>
  <si>
    <t>BOLSA PAPEL -KRAFT 3 LB.</t>
  </si>
  <si>
    <t>BOLSA PAPEL -KRAFT 4 LB.</t>
  </si>
  <si>
    <t>BOLSA PAPEL -KRAFT 1 LB</t>
  </si>
  <si>
    <t>BOLSA PAPEL -KRAFT 2 LB</t>
  </si>
  <si>
    <t>BOLSA PAPEL -KRAFT 6 LB</t>
  </si>
  <si>
    <t>BOLSA PAPEL -KRAFT 12 LB</t>
  </si>
  <si>
    <t>BOLSA PAPEL -KRAFT 25 LB</t>
  </si>
  <si>
    <t>BOLSA TIPOD X 7</t>
  </si>
  <si>
    <t>BOLSA -TIPO C X 7</t>
  </si>
  <si>
    <t>BOLSA -TIPO A1 X 7</t>
  </si>
  <si>
    <t>BOLSA - TIPO A X 7</t>
  </si>
  <si>
    <t>BOLSA -TIPO B1 X 7</t>
  </si>
  <si>
    <t>BOLSA -TIPO E X 7</t>
  </si>
  <si>
    <t>BOLSA -TIPO E2 X 7</t>
  </si>
  <si>
    <t>BOLSA -TIPO A1 X 7 BLANCA</t>
  </si>
  <si>
    <t>BOLSA -TIPO B1 X 7 BLANCA</t>
  </si>
  <si>
    <t>BOLSA-TIPO E2 X7 BLANCA</t>
  </si>
  <si>
    <t>BOLSA COLOR 40X60X7</t>
  </si>
  <si>
    <t>BOLSA COLOR 65X87X7</t>
  </si>
  <si>
    <t>BOLSA NEGRA DE 1X120X5</t>
  </si>
  <si>
    <t>BOLSA COLOR DE 1X120X5</t>
  </si>
  <si>
    <t>CUCHARITA TAMI BLANCA X100</t>
  </si>
  <si>
    <t>CUCHARITA TAMI ROJA X100</t>
  </si>
  <si>
    <t>CUCHARITA TAMI AZUL X100</t>
  </si>
  <si>
    <t>TENEDOR TAMI BLANCA X 100</t>
  </si>
  <si>
    <t>TENEDOR TAMI ROJA X 100</t>
  </si>
  <si>
    <t>TENEDOR TAMI AZUL X 100</t>
  </si>
  <si>
    <t>CUCHARA TAMI BLANCA X 100</t>
  </si>
  <si>
    <t>TENEDOR TAMI BLANCO X 100</t>
  </si>
  <si>
    <t>CUCHILLO TAMI BLANCO X 100</t>
  </si>
  <si>
    <t>TENEDOR TAMI BLANCO X 20</t>
  </si>
  <si>
    <t>CUCHILLO TAMI BLANCO X20</t>
  </si>
  <si>
    <t>CUCHARA TAMI BLANCA X 20</t>
  </si>
  <si>
    <t>CUCHARITA CRISTAL X 20</t>
  </si>
  <si>
    <t>TENEDOR CRISTAL-NEGRO X100</t>
  </si>
  <si>
    <t>CUCHILLO CRISTAL -NEG.X100</t>
  </si>
  <si>
    <t>CUCHARA CRISTAL-NEGRO X100</t>
  </si>
  <si>
    <t>TENEDOR CRISTALX20</t>
  </si>
  <si>
    <t>CUCHILLO CRISTAL X20</t>
  </si>
  <si>
    <t>CUCHARA CRISTAL X20</t>
  </si>
  <si>
    <t>TENEDOR COLOR X 20</t>
  </si>
  <si>
    <t>CUCHILLO COLOR X 20</t>
  </si>
  <si>
    <t>CUCHARA COLOR X 20</t>
  </si>
  <si>
    <t>CUCHARITA PSM X 100</t>
  </si>
  <si>
    <t>CUCHARA PSM X 100</t>
  </si>
  <si>
    <t>TENEDOR PSM X 100</t>
  </si>
  <si>
    <t>CUCHILLO PSM X 100</t>
  </si>
  <si>
    <t>TENEDOR PSM X 20</t>
  </si>
  <si>
    <t>CUCHILLO PSM X 20</t>
  </si>
  <si>
    <t>CUCHARA PSM X 20</t>
  </si>
  <si>
    <t>TENEDOR RUMBA X 10</t>
  </si>
  <si>
    <t>CUCHARA RUMBA X 10</t>
  </si>
  <si>
    <t>CUCHILLO RUMBA X 10</t>
  </si>
  <si>
    <t>PLATO ICOPOR 12CMS X 20</t>
  </si>
  <si>
    <t>TARRO PEQUEÑO</t>
  </si>
  <si>
    <t>TARRO GRANDE</t>
  </si>
  <si>
    <t>DOMO CIRCULAR 33X12</t>
  </si>
  <si>
    <t>DOMO ALTA VISIBILIDAD 28X12</t>
  </si>
  <si>
    <t>BASE RECTANGULAR  21X16X12</t>
  </si>
  <si>
    <t>DOMO No.6 BANDEJA No.17</t>
  </si>
  <si>
    <t>DOMO No.6 BANDEJA No.25</t>
  </si>
  <si>
    <t>DOBLE USO TAPA</t>
  </si>
  <si>
    <t>BASE RECTANGULAR 20,5X12</t>
  </si>
  <si>
    <t>DOMO No.3 BANDEJA No. 1</t>
  </si>
  <si>
    <t>TWISE</t>
  </si>
  <si>
    <t>CORAZON PEQUEQ.</t>
  </si>
  <si>
    <t>CORAZON GRANDE</t>
  </si>
  <si>
    <t>BASE CIRCULAR 17X6</t>
  </si>
  <si>
    <t>DOMO No.6 BANDEJA No.3</t>
  </si>
  <si>
    <t>DOMO PLATO 12 ONZ.</t>
  </si>
  <si>
    <t>CONTENEDOR ALTA VISIB. 24 ONZ</t>
  </si>
  <si>
    <t>DOMO PLATO 23 ONZ</t>
  </si>
  <si>
    <t>DOMO PLATO 3 DIV.NEGRO</t>
  </si>
  <si>
    <t>FLIPACK PAR</t>
  </si>
  <si>
    <t>FLIPACK PAR GRANDE</t>
  </si>
  <si>
    <t>DOMO CIRCULAR 25,5 X 5</t>
  </si>
  <si>
    <t>DOMO REDONDO PLATO 15.5</t>
  </si>
  <si>
    <t>CONTENEDOR PARIS</t>
  </si>
  <si>
    <t>ENSALADERA FRUTAS X25 CON TAPA</t>
  </si>
  <si>
    <t>BANANERAS X 15</t>
  </si>
  <si>
    <t>SOBRECOPA PQTE</t>
  </si>
  <si>
    <t>VASO 3 ONZA MINI RUMBA X 12</t>
  </si>
  <si>
    <t>COPA VINO RUMBA X 8</t>
  </si>
  <si>
    <t>COPA PREMIUN X 12</t>
  </si>
  <si>
    <t xml:space="preserve">COPA VINO X 20 PQTE </t>
  </si>
  <si>
    <t>TOALLA DE MANO NATURAL X150</t>
  </si>
  <si>
    <t>TOALLA DE MANO BLANCO X 10</t>
  </si>
  <si>
    <t>WYPALL X 70</t>
  </si>
  <si>
    <t>WYPALL X 80</t>
  </si>
  <si>
    <t>SERVILLETAS</t>
  </si>
  <si>
    <t>FAVORITA X 320</t>
  </si>
  <si>
    <t>TISSU X 100</t>
  </si>
  <si>
    <t>FAMILIA DECORADA X 100</t>
  </si>
  <si>
    <t>CAFETERA X 100</t>
  </si>
  <si>
    <t>FAMILIA 1 A 1   X 100</t>
  </si>
  <si>
    <t>SUAVE GOLD X 40</t>
  </si>
  <si>
    <t>SUAVE GOLD X 200</t>
  </si>
  <si>
    <t>FAMILIA X 450</t>
  </si>
  <si>
    <t>TOALLA DE MANO COLTISU</t>
  </si>
  <si>
    <t>MULTIUSOS X 2</t>
  </si>
  <si>
    <t>PRACTIDIARIAS X 2</t>
  </si>
  <si>
    <t>ACOLCHAMAS X 1</t>
  </si>
  <si>
    <t>PALO PINCHO 15 X100</t>
  </si>
  <si>
    <t>PALO PINCHO 20 X100</t>
  </si>
  <si>
    <t>PALO PINCHO 25 X100</t>
  </si>
  <si>
    <t>PINCHUZO 25CMS X 100</t>
  </si>
  <si>
    <t>PINCHUZO 30 CMS X 100</t>
  </si>
  <si>
    <t>PALILLO DOBLE PUNTA PANDA</t>
  </si>
  <si>
    <t>PALILLO DOBLE PUNTA  BBQ</t>
  </si>
  <si>
    <t>PALILLO DECORADO COCTEL</t>
  </si>
  <si>
    <t>FOSFOROS X 2</t>
  </si>
  <si>
    <t>PALO PALETA X100</t>
  </si>
  <si>
    <t>MOLDE ALUMINIO</t>
  </si>
  <si>
    <t>LASANA 16 ONZAS PERSONAL</t>
  </si>
  <si>
    <t>MOLDE 24 ONZAS</t>
  </si>
  <si>
    <t>MOLDE 28 ONZAS</t>
  </si>
  <si>
    <t>MOLDE JUNIOR</t>
  </si>
  <si>
    <t>LECHE ASADA</t>
  </si>
  <si>
    <t>MUFFIS PEQUENOS</t>
  </si>
  <si>
    <t>MUFFIS CON TAPA</t>
  </si>
  <si>
    <t>MOLDE MUFFIS</t>
  </si>
  <si>
    <t>MEZCLADOR CAJA X 1000 DARNEL</t>
  </si>
  <si>
    <t>PITILLO CAJA  7 3/4</t>
  </si>
  <si>
    <t>PITILLO FLEXIBLE NEON Y RAYADO</t>
  </si>
  <si>
    <t>PITILLO CARTON X 41</t>
  </si>
  <si>
    <t>PITILLO ECO X 40 BOLSA</t>
  </si>
  <si>
    <t>PITILLO CAJA ECO X 100</t>
  </si>
  <si>
    <t>PITILLO BOLSA COLORES</t>
  </si>
  <si>
    <t>MEZCLADOR</t>
  </si>
  <si>
    <t>MEZCLADOR MAS GDE BLANCO</t>
  </si>
  <si>
    <t>BM 030</t>
  </si>
  <si>
    <t>BM 020</t>
  </si>
  <si>
    <t>BM 040</t>
  </si>
  <si>
    <t>BM 045</t>
  </si>
  <si>
    <t>BM 055</t>
  </si>
  <si>
    <t>MOLDE OVALADO</t>
  </si>
  <si>
    <t>BM 070</t>
  </si>
  <si>
    <t>BM 100</t>
  </si>
  <si>
    <t>0.5 ONZAS X 100   DARNEL</t>
  </si>
  <si>
    <t>1. 1/2   ONZAS X 100  DARNEL</t>
  </si>
  <si>
    <t>7 ONZAS X 50 DARNEL</t>
  </si>
  <si>
    <t>9 ONZAS X 50 DARNEL</t>
  </si>
  <si>
    <t>3,5-7 ONZAS X 50 WAU</t>
  </si>
  <si>
    <t>9-10-12 ONZAS X 50 WAU</t>
  </si>
  <si>
    <t>13-14-16 ONZAS X 50 WAU</t>
  </si>
  <si>
    <t>PLASTICO STRETCH</t>
  </si>
  <si>
    <t>TRANSPARENTE DE 12,5 CMS ANF.</t>
  </si>
  <si>
    <t>TRANSPARENTE DE 15 CMS  ANF</t>
  </si>
  <si>
    <t>TRANSPARENTE DE 30 CMS ANF.</t>
  </si>
  <si>
    <t>TRANSPARENTE DE 45 CMS  ANF.</t>
  </si>
  <si>
    <t>TRANSPARENTE DE 50 CMS ANF.</t>
  </si>
  <si>
    <t>TRANSPARENTE DE 25CMS X300MTS DIS</t>
  </si>
  <si>
    <t>TRANSPARENTE DE 50CMS X 300MTS DIS</t>
  </si>
  <si>
    <t>TRANSPARENTE DE 50CMS  DISP.PELEX</t>
  </si>
  <si>
    <t>NEGRO DE 25 CMS  ANF</t>
  </si>
  <si>
    <t>NEGRO DE 50 CMS ANF</t>
  </si>
  <si>
    <t>NEGRO DE 25 CMS PELEX</t>
  </si>
  <si>
    <t>NEGRO DE 50 CMS PELEX</t>
  </si>
  <si>
    <t>12MMX400MTS  CLB3</t>
  </si>
  <si>
    <t>CLB3 12MMX500MTS</t>
  </si>
  <si>
    <t>CLB3 12MMX1000MTS</t>
  </si>
  <si>
    <t>CLB3 12MMX900MTS</t>
  </si>
  <si>
    <t>CLB3 12MMX2000MTS</t>
  </si>
  <si>
    <t>CLB5 12MMX1000 mts</t>
  </si>
  <si>
    <t>CLB5 12MMX2000 mts</t>
  </si>
  <si>
    <t>GRAPA NYLON</t>
  </si>
  <si>
    <t>CINTA PELIGRO X 500MTS</t>
  </si>
  <si>
    <t>CINTAS</t>
  </si>
  <si>
    <t>POLIETILENO C3 AMARILLA 24X50</t>
  </si>
  <si>
    <t>POLIETILENO C3 AMARILLA 48X50</t>
  </si>
  <si>
    <t>POLIETILENO C3 AMARILLA 72X50</t>
  </si>
  <si>
    <t>POLIETILENO C3 AMARILLA 96X50</t>
  </si>
  <si>
    <t>BASE RECTANGULAR  34X145X12</t>
  </si>
  <si>
    <t>PPROPILENO TPTE DE 12X20 COLB.</t>
  </si>
  <si>
    <t>PPROPILENO TPTE DE 12X40 COLB.</t>
  </si>
  <si>
    <t>PPROPILENO TPTE DE 24X100 COLB.</t>
  </si>
  <si>
    <t>PPROPILENO TPTE DE 48X100 COLB.</t>
  </si>
  <si>
    <t>PPROPILENO TPTE DE 36X100 COLB.</t>
  </si>
  <si>
    <t>PPROPILENO TPTE DE 60X100 COLB.</t>
  </si>
  <si>
    <t>PPROPILENO TPTE DE 48X200 COLB.</t>
  </si>
  <si>
    <t>PPROPILENO TPTE DE 72X100 COLB.</t>
  </si>
  <si>
    <t>PPROPILENO TPTE DE 96X59 COLB.</t>
  </si>
  <si>
    <t>PPROPILENO COLOR DE 12X100</t>
  </si>
  <si>
    <t>PPROPILENO COLOR DE 24X100</t>
  </si>
  <si>
    <t>PPROPILENO BLANCA DE 48X100</t>
  </si>
  <si>
    <t>PPROPILENO AMARILLA DE 48X100</t>
  </si>
  <si>
    <t>PPROPILENO ROJA DE 48X100</t>
  </si>
  <si>
    <t>PPROPILENO VERDE DE 48X100</t>
  </si>
  <si>
    <t>PPROPILENO AZUL DE 48X100</t>
  </si>
  <si>
    <t>PPROPILENO VERDE 72X100</t>
  </si>
  <si>
    <t>PPROPILENO TPTE 48X50 PLAST</t>
  </si>
  <si>
    <t>PPROPILENO TPTE 48X100 PLAST.</t>
  </si>
  <si>
    <t>PPROPILENO TPTE DE 48X200 PLAST</t>
  </si>
  <si>
    <t>PPROPILENO TPTE DE 72X100 PLAST</t>
  </si>
  <si>
    <t>PPROPILENO CAFÉ 48X100 PLAST.</t>
  </si>
  <si>
    <t>PPROPILENO TPTE 24X100 WA</t>
  </si>
  <si>
    <t>PPROPILENO TPTE 48X100 WA</t>
  </si>
  <si>
    <t>PPROPILENO TPTE 72X100 WA</t>
  </si>
  <si>
    <t>PPROPILENO TPTE 96X100 WA</t>
  </si>
  <si>
    <t>53380 DE 48X100 TESA</t>
  </si>
  <si>
    <t>53380 DE 24X100 TESA</t>
  </si>
  <si>
    <t>53380 DE 48X200 TESA</t>
  </si>
  <si>
    <t>ENMASCARAR 12X20 COLBON</t>
  </si>
  <si>
    <t>ENMASCARAR 12X40 COLBON</t>
  </si>
  <si>
    <t>ENMASCARAR 18X40 COLBON</t>
  </si>
  <si>
    <t>ENMASCARAR 24X40 COLBON</t>
  </si>
  <si>
    <t>ENMASCARAR 48X40 COLBON</t>
  </si>
  <si>
    <t>4349 ENMASCARAR 12X40 TESA</t>
  </si>
  <si>
    <t>4349 ENMASCARAR 18X40 TESA</t>
  </si>
  <si>
    <t>4349 ENMASCARAR 24X40 TESA</t>
  </si>
  <si>
    <t>4349 ENMASCARAR 48X40 TESA</t>
  </si>
  <si>
    <t>F3 3M ENMASCARAR 12X40</t>
  </si>
  <si>
    <t>F3 3M ENMASCARAR 18X40</t>
  </si>
  <si>
    <t>F3 3M ENMASCARAR 24X40</t>
  </si>
  <si>
    <t>F3 3M ENMASCARAR 36X40</t>
  </si>
  <si>
    <t>F3 3M ENMASCARAR 48X40</t>
  </si>
  <si>
    <t>3M ENMASCARAR VERDE 12X55</t>
  </si>
  <si>
    <t>3M ENMASCARAR VERDE 24X55</t>
  </si>
  <si>
    <t>3M ENMASCARAR VERDE 48X55</t>
  </si>
  <si>
    <t>101 - 3M ENMASCARAR 18X40</t>
  </si>
  <si>
    <t>101- 3M ENMASCARAR 24X40</t>
  </si>
  <si>
    <t>ENMASCARAR 6MMX40MTS</t>
  </si>
  <si>
    <t>BOLSA CELOFAN</t>
  </si>
  <si>
    <t>ESPECIALES</t>
  </si>
  <si>
    <t>4965 DOBLE FAZ ROJA 6X50</t>
  </si>
  <si>
    <t>4965 DOBLE FAZ ROJA 12X50</t>
  </si>
  <si>
    <t>4965 DOBLE FAZ ROJA 18X50</t>
  </si>
  <si>
    <t>4965 DOBLE FAZ ROJA 25X50</t>
  </si>
  <si>
    <t>CINTA DOBLE FAZ ROJA 12X50 SOCO</t>
  </si>
  <si>
    <t>CINTA DOBLE FAZ ROJA 18X50 SOCO</t>
  </si>
  <si>
    <t>CINTA DOBLE FAZ ROJA 12X5 SOCO</t>
  </si>
  <si>
    <t>CINTA DOBLE FAZ ROJA 18X5 SOCO</t>
  </si>
  <si>
    <t>CINTA DOBLE FAZ ROJA 24X50 SOCO</t>
  </si>
  <si>
    <t>4957 ESPUMA 12X25</t>
  </si>
  <si>
    <t>4957 ESPUMA DE 18X25</t>
  </si>
  <si>
    <t>64958 ESPUMA DE 12X25 CLARITO</t>
  </si>
  <si>
    <t>62936 ESPUMA DE 18X25 MAS ALTA</t>
  </si>
  <si>
    <t>62936  ESPUMA DE 12X25 MAS ALTA</t>
  </si>
  <si>
    <t>DOBLE FAZ ESPUMA 12X5 SOCO</t>
  </si>
  <si>
    <t>DOBLE FAZ ESPUMA 18X5 SOCO</t>
  </si>
  <si>
    <t>DOBLE FAZ ESPUMA 12X50 FANTAPE</t>
  </si>
  <si>
    <t>DOBLE FAZ TISSU 12X50 SOCO</t>
  </si>
  <si>
    <t>DOBLE FAZ TISSU 24X50 SOCO</t>
  </si>
  <si>
    <t>56389 EXTRAPOWER 50X50 GRIS</t>
  </si>
  <si>
    <t>4663  PROFESSIONAL 50X48 GRIS</t>
  </si>
  <si>
    <t>56389 EXTRAPOWER 50X25 GRIS</t>
  </si>
  <si>
    <t>SOCO GRIS DE 48X10</t>
  </si>
  <si>
    <t>SOCO ROJO DE 48X30</t>
  </si>
  <si>
    <t>GAFFER VERDE DE 24X50</t>
  </si>
  <si>
    <t>GAFFER VERDE DE 48X50</t>
  </si>
  <si>
    <t>GAFFER NEGRA DE 48X50</t>
  </si>
  <si>
    <t>DEMARKACION AMARILLA 48X33</t>
  </si>
  <si>
    <t>DEMARKACION AMARILLA 72X33</t>
  </si>
  <si>
    <t>DEMARKACION ROJO BLANCA 48</t>
  </si>
  <si>
    <t>IMPRESA DE 12X1 SOCO</t>
  </si>
  <si>
    <t>DISPENSADOR CINTA 2"</t>
  </si>
  <si>
    <t>DISPENSADOR CINTA 3"</t>
  </si>
  <si>
    <t>CINTA PVC BLCO 12X200 TESA</t>
  </si>
  <si>
    <t>CINTA PVC BLCO 12X150 SOCO</t>
  </si>
  <si>
    <t>CINTA PVC VERDE 12X200 TESA</t>
  </si>
  <si>
    <t>CINTA PVC AMARILLO 12X200 TESA</t>
  </si>
  <si>
    <t>CINTA PVC ROJO 12X200 TESA</t>
  </si>
  <si>
    <t>CINTA PVC AZUL DE 12X200 TESA</t>
  </si>
  <si>
    <t>ANTIDEZLIZANTE 48X5 NEGRA</t>
  </si>
  <si>
    <t>FOTO ANTIDEZLIZANTE 48X25 TESA</t>
  </si>
  <si>
    <t>8X12</t>
  </si>
  <si>
    <t>7X15</t>
  </si>
  <si>
    <t>9X15</t>
  </si>
  <si>
    <t>20X25</t>
  </si>
  <si>
    <t>8X30</t>
  </si>
  <si>
    <t>NEVERA 850CC</t>
  </si>
  <si>
    <t>NEVERA  1200 CC</t>
  </si>
  <si>
    <t>NEVERA 2 LITROS</t>
  </si>
  <si>
    <t>NEVERA 4 LITROS</t>
  </si>
  <si>
    <t>NEVERA 7 LITROS</t>
  </si>
  <si>
    <t>NEVERA 10 LITROS</t>
  </si>
  <si>
    <t>NEVERA 20 LITROS</t>
  </si>
  <si>
    <t>NEVERA 40 LITROS</t>
  </si>
  <si>
    <t xml:space="preserve">ENCENDEDOR </t>
  </si>
  <si>
    <t>BASE CAFETERA CAFÉ</t>
  </si>
  <si>
    <t>VINIPEL 6X200</t>
  </si>
  <si>
    <t>TRANSP. TUBULAR 1,50 CLB 4 MT</t>
  </si>
  <si>
    <t>NEGRO TUBULAR 1,50 CLB4  MT</t>
  </si>
  <si>
    <t>RECUPERADO TUBULAR 1,5 CLB4</t>
  </si>
  <si>
    <t>BURBUJA GRANDE DE 1,50 MT</t>
  </si>
  <si>
    <t>BURBUJA PEQUENA DE 1.50 MT</t>
  </si>
  <si>
    <t>CARTON CORRUGADO 1,20 MT</t>
  </si>
  <si>
    <t>CARTON CORRUGADO 1,30 MT</t>
  </si>
  <si>
    <t>TAPABOCAS X 50</t>
  </si>
  <si>
    <t>GORRO X50</t>
  </si>
  <si>
    <t>GUANTE NITRILO UNIDAD</t>
  </si>
  <si>
    <t>TAPABOCA X UNIDAD</t>
  </si>
  <si>
    <t>GORRO X UNIDAD</t>
  </si>
  <si>
    <t>PAPEL HIGIENICO ECOLOGICO</t>
  </si>
  <si>
    <t>PAPEL HIGIENICO BLANCO</t>
  </si>
  <si>
    <t>COLBON MADERA</t>
  </si>
  <si>
    <t xml:space="preserve">PEGA STICK </t>
  </si>
  <si>
    <t>CINTA AISLANTE NEGRA 18X15</t>
  </si>
  <si>
    <t>CINTA AISLANTE BLANCA 18X15</t>
  </si>
  <si>
    <t>CINTA AISLANTE COLOR 18X15</t>
  </si>
  <si>
    <t>TAPAS2 ONZAS X 100  ACME</t>
  </si>
  <si>
    <t>TAPAS 4-7 ONZAS X 50 ACME</t>
  </si>
  <si>
    <t>TAPAS 9-10-12 ONZAS X 50 ACME</t>
  </si>
  <si>
    <t xml:space="preserve"> TAPAS 14-16 ONZAS X 50 ACME </t>
  </si>
  <si>
    <t>3,5X6X100  BOLSA PP CON ADHESIVO</t>
  </si>
  <si>
    <t>5X10X100  BOLSA PP CON ADHESIVO</t>
  </si>
  <si>
    <t>6X15X100  BOLSA PP CON ADHESIVO</t>
  </si>
  <si>
    <t>8X15X100  BOLSA PP CON ADHESIVO</t>
  </si>
  <si>
    <t>10X15X100 BOLSA PP CON ADHESIVO</t>
  </si>
  <si>
    <t>9X20X100 BOLSA PP CON ADHESIVO</t>
  </si>
  <si>
    <t>13X20X100 BOLSA PP CON ADHESIVO</t>
  </si>
  <si>
    <t>17X19X100 BOLSA PP CON ADHESIVO</t>
  </si>
  <si>
    <t>15X30X100 BOLSA PP CON ADHESIVO</t>
  </si>
  <si>
    <t>20X30X100 BOLSA PP CON ADHESIVO</t>
  </si>
  <si>
    <t>DATOS  REGISTRADORA</t>
  </si>
  <si>
    <t>TAPA 0.5 ONZAS X 100   DARNEL</t>
  </si>
  <si>
    <t>TAPA 1. 1/2   ONZAS X 100  DARNEL</t>
  </si>
  <si>
    <t>TAPA 7 ONZAS X 50 DARNEL</t>
  </si>
  <si>
    <t>TAPA 9 ONZAS X 50 DARNEL</t>
  </si>
  <si>
    <t>TAPA 3,5-7 ONZAS X 50 WAU</t>
  </si>
  <si>
    <t>TAPA 9-10-12 ONZAS X 50 WAU</t>
  </si>
  <si>
    <t>TAPA 13-14-16 ONZAS X 50 WAU</t>
  </si>
  <si>
    <t xml:space="preserve">CLB3  12MMX400MTS  </t>
  </si>
  <si>
    <t>COSTO</t>
  </si>
  <si>
    <t>CANTIDAD</t>
  </si>
  <si>
    <t>VALOR TOTAL</t>
  </si>
  <si>
    <t>ENMASCARAR 36X40 COLBON</t>
  </si>
  <si>
    <t>CINTA IMPRESA FRAGIL DE 48X100</t>
  </si>
  <si>
    <t>CINTA VERDE DE 48X50</t>
  </si>
  <si>
    <t>CINTA VERDE DE 24X50</t>
  </si>
  <si>
    <t>CINTA VERDE 72X50</t>
  </si>
  <si>
    <t>POLIETILENO NEVADO DE 96X50</t>
  </si>
  <si>
    <t>PPROPILENO COLOR DE 24X100 AZUL</t>
  </si>
  <si>
    <t>CINTA AZUL DE 18X50</t>
  </si>
  <si>
    <t>CINTA PP TPTE 12X50 IND.</t>
  </si>
  <si>
    <t>CINTA PP TPTE 24X50 IND</t>
  </si>
  <si>
    <t>CINTA IMPRESA FUJIFILM 60X100</t>
  </si>
  <si>
    <t>PROTECTOR 1.00X400MTS AZUL</t>
  </si>
  <si>
    <t>PROTECTOR 1.020X400MTS TRANSP.</t>
  </si>
  <si>
    <t>233 ENMASCARAR VERDE 12X55</t>
  </si>
  <si>
    <t>233 ENMASCARAR VERDE 24X55</t>
  </si>
  <si>
    <t>233 ENMASCARAR VERDE 48X55</t>
  </si>
  <si>
    <t>233 ENMASCARAR VERDE 18X55</t>
  </si>
  <si>
    <t>301 CINTA PPILENO TPTE 48X100</t>
  </si>
  <si>
    <t>64624 CINTA DOBLE FAZ ROJA 12X50</t>
  </si>
  <si>
    <t>64624 CINTA DOBLE FAZ ROJA 19X50</t>
  </si>
  <si>
    <t>4957 DOBLE FAZ ESPUMA 12X25</t>
  </si>
  <si>
    <t>4957 DOBLE FAZ ESPUMA DE 18X25</t>
  </si>
  <si>
    <t>4952  DOBLE FAZ ESPUMA 19X50</t>
  </si>
  <si>
    <t>4952  DOBLE FAZ ESPUMA 12X50</t>
  </si>
  <si>
    <t>6120 CINTA PVC BLCO 12X200 TESA</t>
  </si>
  <si>
    <t>4671 GAFFER VERDE DE 48X50</t>
  </si>
  <si>
    <t>CINTA PP AZUL DE 30X100</t>
  </si>
  <si>
    <t>CINTA DOBLE FAZ TISSU 6X50</t>
  </si>
  <si>
    <t>CINTA DOBLE FAZ TISSU 12X50</t>
  </si>
  <si>
    <t>CINTA DOBLE FAZ TISSU 25X50</t>
  </si>
  <si>
    <t>CINTA DOBLE FAZ TISSU 48X50</t>
  </si>
  <si>
    <t>60953FOTO ANTIDEZLIZANTE 48X25 T.</t>
  </si>
  <si>
    <t>PPROPILENO TPTE 12X50</t>
  </si>
  <si>
    <t>CINTA DOBLE FAZ ESPUMA 25X50</t>
  </si>
  <si>
    <t>CINTA DOBLE FAZ ESPUMA DE 19X50</t>
  </si>
  <si>
    <t>CINTA DOBLE FAZ ESPUMA  12X50</t>
  </si>
  <si>
    <t>CINTA POLIPROPILENO AZUL 48X100</t>
  </si>
  <si>
    <t>CINTA POPROP.  60X50 TPTE</t>
  </si>
  <si>
    <t>CINTA PP ROJA 48X100</t>
  </si>
  <si>
    <t xml:space="preserve">CINTA DE ENMASCARAR 12X40             </t>
  </si>
  <si>
    <t>MAQUINA CIERRE BOLSA</t>
  </si>
  <si>
    <t>CINTA PP TPTE DE 48X20</t>
  </si>
  <si>
    <t>CINTA POLIPROPILENO VERDE 24X50</t>
  </si>
  <si>
    <t>CINTA POLIPROPILENO AZUL 18X50</t>
  </si>
  <si>
    <t>CINTA PP AZUL 48X100</t>
  </si>
  <si>
    <t>SOCO ROJO DE 48X30-DUCTAPE</t>
  </si>
  <si>
    <t>SOCO GRIS DE 48X10-DUCTAPE</t>
  </si>
  <si>
    <t xml:space="preserve">INVISIBLE </t>
  </si>
  <si>
    <t>AISLANTE COLOR 19X18</t>
  </si>
  <si>
    <t>AISLANTE NEGRA 19X18</t>
  </si>
  <si>
    <t>TEFLON PARA TUBERIAS 18X10</t>
  </si>
  <si>
    <t>BOCELES NEGRO 18X5</t>
  </si>
  <si>
    <t>FILAMENTO DE VIDRIO 24MMX5MTS</t>
  </si>
  <si>
    <t>AISLANTE BLANCA</t>
  </si>
  <si>
    <t>AISLANTE COLORES 18X5</t>
  </si>
  <si>
    <t>AISLANTE NARANJA 18X15</t>
  </si>
  <si>
    <t>CINTA PP VERDE 24X50</t>
  </si>
  <si>
    <t>BOLSA TIPO C X 7  BLANCA</t>
  </si>
  <si>
    <t>BOLSA TIPO A X 7   BLANCA</t>
  </si>
  <si>
    <t>18X15</t>
  </si>
  <si>
    <t>BM 060</t>
  </si>
  <si>
    <t>18X20</t>
  </si>
  <si>
    <t>23X30</t>
  </si>
  <si>
    <t>8X20</t>
  </si>
  <si>
    <t>6X20</t>
  </si>
  <si>
    <t>18X30</t>
  </si>
  <si>
    <t>VASO-7 ONZ BLANCO X50 LIDER</t>
  </si>
  <si>
    <t>CINTA IMPRESA EVANS 72X100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</si>
</sst>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center"/>
    </xf>
    <xf numFmtId="2" fontId="3" fillId="0" borderId="0" xfId="0" applyNumberFormat="1" applyFont="1"/>
    <xf numFmtId="2" fontId="5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Alignment="1">
      <alignment horizontal="center"/>
    </xf>
    <xf numFmtId="1" fontId="5" fillId="0" borderId="0" xfId="0" applyNumberFormat="1" applyFont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"/>
  <sheetViews>
    <sheetView zoomScaleNormal="100" workbookViewId="0">
      <selection sqref="A1:XFD1048576"/>
    </sheetView>
  </sheetViews>
  <sheetFormatPr baseColWidth="10" defaultRowHeight="15" x14ac:dyDescent="0.25"/>
  <cols>
    <col min="2" max="2" width="42.140625" customWidth="1"/>
    <col min="3" max="3" width="20.5703125" customWidth="1"/>
    <col min="5" max="5" width="28" customWidth="1"/>
    <col min="9" max="9" width="11.85546875" bestFit="1" customWidth="1"/>
  </cols>
  <sheetData>
    <row r="1" spans="1:9" x14ac:dyDescent="0.25">
      <c r="A1" s="1"/>
      <c r="B1" s="1"/>
      <c r="C1" s="1"/>
      <c r="D1" s="1"/>
      <c r="E1" s="1"/>
    </row>
    <row r="2" spans="1:9" ht="18" x14ac:dyDescent="0.25">
      <c r="A2" s="1"/>
      <c r="B2" s="5" t="s">
        <v>0</v>
      </c>
      <c r="C2" s="1"/>
      <c r="D2" s="1"/>
      <c r="E2" s="1"/>
    </row>
    <row r="3" spans="1:9" x14ac:dyDescent="0.25">
      <c r="A3" s="1"/>
      <c r="B3" s="1"/>
      <c r="C3" s="1"/>
      <c r="D3" s="1"/>
      <c r="E3" s="1"/>
    </row>
    <row r="4" spans="1:9" x14ac:dyDescent="0.25">
      <c r="A4" s="14" t="s">
        <v>1</v>
      </c>
      <c r="B4" s="14" t="s">
        <v>3</v>
      </c>
      <c r="C4" s="14" t="s">
        <v>4</v>
      </c>
      <c r="D4" s="1"/>
      <c r="E4" s="3"/>
    </row>
    <row r="5" spans="1:9" x14ac:dyDescent="0.25">
      <c r="A5" s="6">
        <v>1</v>
      </c>
      <c r="B5" s="1" t="s">
        <v>2</v>
      </c>
      <c r="C5" s="16">
        <v>2600</v>
      </c>
      <c r="D5" s="1"/>
      <c r="E5" s="1"/>
      <c r="I5" s="9"/>
    </row>
    <row r="6" spans="1:9" x14ac:dyDescent="0.25">
      <c r="A6" s="6">
        <v>2</v>
      </c>
      <c r="B6" s="1" t="s">
        <v>5</v>
      </c>
      <c r="C6" s="16">
        <v>2600</v>
      </c>
      <c r="D6" s="1"/>
      <c r="E6" s="1"/>
      <c r="I6" s="9"/>
    </row>
    <row r="7" spans="1:9" x14ac:dyDescent="0.25">
      <c r="A7" s="6">
        <v>3</v>
      </c>
      <c r="B7" s="1" t="s">
        <v>6</v>
      </c>
      <c r="C7" s="16">
        <v>3600</v>
      </c>
      <c r="D7" s="1"/>
      <c r="E7" s="1"/>
      <c r="I7" s="9"/>
    </row>
    <row r="8" spans="1:9" x14ac:dyDescent="0.25">
      <c r="A8" s="6">
        <v>4</v>
      </c>
      <c r="B8" s="1" t="s">
        <v>7</v>
      </c>
      <c r="C8" s="16">
        <v>3900</v>
      </c>
      <c r="D8" s="1"/>
      <c r="E8" s="1"/>
      <c r="I8" s="9"/>
    </row>
    <row r="9" spans="1:9" x14ac:dyDescent="0.25">
      <c r="A9" s="6">
        <v>5</v>
      </c>
      <c r="B9" s="1" t="s">
        <v>8</v>
      </c>
      <c r="C9" s="16">
        <v>1700</v>
      </c>
      <c r="D9" s="1"/>
      <c r="E9" s="1"/>
      <c r="I9" s="9"/>
    </row>
    <row r="10" spans="1:9" x14ac:dyDescent="0.25">
      <c r="A10" s="6">
        <v>6</v>
      </c>
      <c r="B10" s="1" t="s">
        <v>9</v>
      </c>
      <c r="C10" s="16">
        <v>2200</v>
      </c>
      <c r="D10" s="1"/>
      <c r="E10" s="1"/>
      <c r="I10" s="9"/>
    </row>
    <row r="11" spans="1:9" x14ac:dyDescent="0.25">
      <c r="A11" s="6">
        <v>7</v>
      </c>
      <c r="B11" s="1" t="s">
        <v>10</v>
      </c>
      <c r="C11" s="16">
        <v>1800</v>
      </c>
      <c r="D11" s="1"/>
      <c r="E11" s="1"/>
      <c r="I11" s="9"/>
    </row>
    <row r="12" spans="1:9" x14ac:dyDescent="0.25">
      <c r="A12" s="6">
        <v>8</v>
      </c>
      <c r="B12" s="1" t="s">
        <v>11</v>
      </c>
      <c r="C12" s="16">
        <v>1800</v>
      </c>
      <c r="D12" s="1"/>
      <c r="E12" s="1"/>
      <c r="I12" s="9"/>
    </row>
    <row r="13" spans="1:9" x14ac:dyDescent="0.25">
      <c r="A13" s="6">
        <v>9</v>
      </c>
      <c r="B13" s="1" t="s">
        <v>12</v>
      </c>
      <c r="C13" s="16">
        <v>3200</v>
      </c>
      <c r="D13" s="1"/>
      <c r="E13" s="1"/>
      <c r="I13" s="9"/>
    </row>
    <row r="14" spans="1:9" x14ac:dyDescent="0.25">
      <c r="A14" s="6">
        <v>10</v>
      </c>
      <c r="B14" s="1" t="s">
        <v>13</v>
      </c>
      <c r="C14" s="16">
        <v>3500</v>
      </c>
      <c r="D14" s="1"/>
      <c r="E14" s="1"/>
      <c r="I14" s="9"/>
    </row>
    <row r="15" spans="1:9" x14ac:dyDescent="0.25">
      <c r="A15" s="6">
        <v>11</v>
      </c>
      <c r="B15" s="1" t="s">
        <v>14</v>
      </c>
      <c r="C15" s="16">
        <v>6500</v>
      </c>
      <c r="D15" s="1"/>
      <c r="E15" s="1"/>
      <c r="I15" s="9"/>
    </row>
    <row r="16" spans="1:9" x14ac:dyDescent="0.25">
      <c r="A16" s="6">
        <v>12</v>
      </c>
      <c r="B16" s="1" t="s">
        <v>15</v>
      </c>
      <c r="C16" s="16">
        <v>4500</v>
      </c>
      <c r="D16" s="1"/>
      <c r="E16" s="1"/>
      <c r="I16" s="9"/>
    </row>
    <row r="17" spans="1:9" x14ac:dyDescent="0.25">
      <c r="A17" s="6">
        <v>13</v>
      </c>
      <c r="B17" s="1" t="s">
        <v>16</v>
      </c>
      <c r="C17" s="16">
        <v>2300</v>
      </c>
      <c r="D17" s="1"/>
      <c r="E17" s="1"/>
      <c r="I17" s="9"/>
    </row>
    <row r="18" spans="1:9" x14ac:dyDescent="0.25">
      <c r="A18" s="6">
        <v>14</v>
      </c>
      <c r="B18" s="1" t="s">
        <v>17</v>
      </c>
      <c r="C18" s="16">
        <v>1300</v>
      </c>
      <c r="D18" s="1"/>
      <c r="E18" s="1"/>
      <c r="I18" s="9"/>
    </row>
    <row r="19" spans="1:9" x14ac:dyDescent="0.25">
      <c r="A19" s="6">
        <v>15</v>
      </c>
      <c r="B19" s="1" t="s">
        <v>18</v>
      </c>
      <c r="C19" s="16">
        <v>1500</v>
      </c>
      <c r="D19" s="1"/>
      <c r="E19" s="1"/>
      <c r="I19" s="9"/>
    </row>
    <row r="20" spans="1:9" x14ac:dyDescent="0.25">
      <c r="A20" s="6">
        <v>16</v>
      </c>
      <c r="B20" s="1" t="s">
        <v>19</v>
      </c>
      <c r="C20" s="16">
        <v>1900</v>
      </c>
      <c r="D20" s="1"/>
      <c r="E20" s="1"/>
      <c r="I20" s="9"/>
    </row>
    <row r="21" spans="1:9" x14ac:dyDescent="0.25">
      <c r="A21" s="6">
        <v>17</v>
      </c>
      <c r="B21" s="1" t="s">
        <v>20</v>
      </c>
      <c r="C21" s="16">
        <v>3100</v>
      </c>
      <c r="D21" s="1"/>
      <c r="E21" s="1"/>
      <c r="I21" s="9"/>
    </row>
    <row r="22" spans="1:9" x14ac:dyDescent="0.25">
      <c r="A22" s="6"/>
      <c r="B22" s="1"/>
      <c r="C22" s="16"/>
      <c r="D22" s="1"/>
      <c r="E22" s="1"/>
      <c r="I22" s="9"/>
    </row>
    <row r="23" spans="1:9" x14ac:dyDescent="0.25">
      <c r="A23" s="6">
        <v>18</v>
      </c>
      <c r="B23" s="1" t="s">
        <v>21</v>
      </c>
      <c r="C23" s="16">
        <v>1600</v>
      </c>
      <c r="D23" s="1"/>
      <c r="E23" s="1"/>
      <c r="I23" s="9"/>
    </row>
    <row r="24" spans="1:9" x14ac:dyDescent="0.25">
      <c r="A24" s="6">
        <v>19</v>
      </c>
      <c r="B24" s="1" t="s">
        <v>22</v>
      </c>
      <c r="C24" s="16">
        <v>1200</v>
      </c>
      <c r="D24" s="1"/>
      <c r="E24" s="1"/>
      <c r="I24" s="9"/>
    </row>
    <row r="25" spans="1:9" x14ac:dyDescent="0.25">
      <c r="A25" s="6">
        <v>20</v>
      </c>
      <c r="B25" s="1" t="s">
        <v>23</v>
      </c>
      <c r="C25" s="16">
        <v>1600</v>
      </c>
      <c r="D25" s="1"/>
      <c r="E25" s="1"/>
      <c r="I25" s="9"/>
    </row>
    <row r="26" spans="1:9" x14ac:dyDescent="0.25">
      <c r="A26" s="6">
        <v>21</v>
      </c>
      <c r="B26" s="1" t="s">
        <v>24</v>
      </c>
      <c r="C26" s="16">
        <v>1600</v>
      </c>
      <c r="D26" s="1"/>
      <c r="E26" s="1"/>
      <c r="I26" s="9"/>
    </row>
    <row r="27" spans="1:9" x14ac:dyDescent="0.25">
      <c r="A27" s="6">
        <v>22</v>
      </c>
      <c r="B27" s="1" t="s">
        <v>25</v>
      </c>
      <c r="C27" s="16">
        <v>1800</v>
      </c>
      <c r="D27" s="1"/>
      <c r="E27" s="1"/>
      <c r="I27" s="9"/>
    </row>
    <row r="28" spans="1:9" x14ac:dyDescent="0.25">
      <c r="A28" s="6">
        <v>23</v>
      </c>
      <c r="B28" s="1" t="s">
        <v>26</v>
      </c>
      <c r="C28" s="16">
        <v>1500</v>
      </c>
      <c r="D28" s="1"/>
      <c r="E28" s="1"/>
      <c r="I28" s="9"/>
    </row>
    <row r="29" spans="1:9" x14ac:dyDescent="0.25">
      <c r="A29" s="6">
        <v>24</v>
      </c>
      <c r="B29" s="1" t="s">
        <v>27</v>
      </c>
      <c r="C29" s="16">
        <v>2800</v>
      </c>
      <c r="D29" s="1"/>
      <c r="E29" s="1"/>
      <c r="I29" s="9"/>
    </row>
    <row r="30" spans="1:9" x14ac:dyDescent="0.25">
      <c r="A30" s="6">
        <v>25</v>
      </c>
      <c r="B30" s="1" t="s">
        <v>28</v>
      </c>
      <c r="C30" s="16">
        <v>3000</v>
      </c>
      <c r="D30" s="1"/>
      <c r="E30" s="1"/>
      <c r="I30" s="9"/>
    </row>
    <row r="31" spans="1:9" x14ac:dyDescent="0.25">
      <c r="A31" s="6">
        <v>26</v>
      </c>
      <c r="B31" s="2" t="s">
        <v>29</v>
      </c>
      <c r="C31" s="16">
        <v>3400</v>
      </c>
      <c r="D31" s="1"/>
      <c r="E31" s="1"/>
      <c r="I31" s="9"/>
    </row>
    <row r="32" spans="1:9" x14ac:dyDescent="0.25">
      <c r="A32" s="6">
        <v>27</v>
      </c>
      <c r="B32" s="1" t="s">
        <v>30</v>
      </c>
      <c r="C32" s="16">
        <v>1700</v>
      </c>
      <c r="D32" s="1"/>
      <c r="E32" s="1"/>
      <c r="I32" s="9"/>
    </row>
    <row r="33" spans="1:9" x14ac:dyDescent="0.25">
      <c r="A33" s="6">
        <v>28</v>
      </c>
      <c r="B33" s="1" t="s">
        <v>31</v>
      </c>
      <c r="C33" s="16">
        <v>2200</v>
      </c>
      <c r="D33" s="1"/>
      <c r="E33" s="1"/>
      <c r="I33" s="9"/>
    </row>
    <row r="34" spans="1:9" x14ac:dyDescent="0.25">
      <c r="A34" s="6">
        <v>29</v>
      </c>
      <c r="B34" s="1" t="s">
        <v>32</v>
      </c>
      <c r="C34" s="16">
        <v>1600</v>
      </c>
      <c r="D34" s="1"/>
      <c r="E34" s="1"/>
      <c r="I34" s="9"/>
    </row>
    <row r="35" spans="1:9" x14ac:dyDescent="0.25">
      <c r="A35" s="6">
        <v>30</v>
      </c>
      <c r="B35" s="1" t="s">
        <v>33</v>
      </c>
      <c r="C35" s="16">
        <v>1200</v>
      </c>
      <c r="D35" s="1"/>
      <c r="E35" s="1"/>
      <c r="I35" s="9"/>
    </row>
    <row r="36" spans="1:9" x14ac:dyDescent="0.25">
      <c r="A36" s="6">
        <v>31</v>
      </c>
      <c r="B36" s="1" t="s">
        <v>34</v>
      </c>
      <c r="C36" s="16">
        <v>2500</v>
      </c>
      <c r="D36" s="1"/>
      <c r="E36" s="1"/>
      <c r="I36" s="9"/>
    </row>
    <row r="37" spans="1:9" x14ac:dyDescent="0.25">
      <c r="A37" s="6">
        <v>32</v>
      </c>
      <c r="B37" s="1" t="s">
        <v>35</v>
      </c>
      <c r="C37" s="16">
        <v>2800</v>
      </c>
      <c r="D37" s="1"/>
      <c r="E37" s="1"/>
      <c r="I37" s="9"/>
    </row>
    <row r="38" spans="1:9" x14ac:dyDescent="0.25">
      <c r="A38" s="6"/>
      <c r="B38" s="1"/>
      <c r="C38" s="16"/>
      <c r="D38" s="1"/>
      <c r="E38" s="1"/>
      <c r="I38" s="9"/>
    </row>
    <row r="39" spans="1:9" x14ac:dyDescent="0.25">
      <c r="A39" s="6">
        <v>33</v>
      </c>
      <c r="B39" s="1" t="s">
        <v>36</v>
      </c>
      <c r="C39" s="16">
        <v>1700</v>
      </c>
      <c r="D39" s="1"/>
      <c r="E39" s="1"/>
      <c r="I39" s="9"/>
    </row>
    <row r="40" spans="1:9" x14ac:dyDescent="0.25">
      <c r="A40" s="6">
        <v>34</v>
      </c>
      <c r="B40" s="1" t="s">
        <v>37</v>
      </c>
      <c r="C40" s="16">
        <v>1800</v>
      </c>
      <c r="D40" s="1"/>
      <c r="E40" s="1"/>
      <c r="I40" s="9"/>
    </row>
    <row r="41" spans="1:9" x14ac:dyDescent="0.25">
      <c r="A41" s="6">
        <v>35</v>
      </c>
      <c r="B41" s="1" t="s">
        <v>38</v>
      </c>
      <c r="C41" s="16">
        <v>1700</v>
      </c>
      <c r="D41" s="1"/>
      <c r="E41" s="1"/>
      <c r="I41" s="9"/>
    </row>
    <row r="42" spans="1:9" x14ac:dyDescent="0.25">
      <c r="A42" s="6">
        <v>36</v>
      </c>
      <c r="B42" s="1" t="s">
        <v>39</v>
      </c>
      <c r="C42" s="16">
        <v>2800</v>
      </c>
      <c r="D42" s="1"/>
      <c r="E42" s="1"/>
      <c r="I42" s="9"/>
    </row>
    <row r="43" spans="1:9" x14ac:dyDescent="0.25">
      <c r="A43" s="6">
        <v>37</v>
      </c>
      <c r="B43" s="1" t="s">
        <v>40</v>
      </c>
      <c r="C43" s="16">
        <v>3000</v>
      </c>
      <c r="D43" s="1"/>
      <c r="E43" s="1"/>
      <c r="I43" s="9"/>
    </row>
    <row r="44" spans="1:9" x14ac:dyDescent="0.25">
      <c r="A44" s="6">
        <v>38</v>
      </c>
      <c r="B44" s="1" t="s">
        <v>41</v>
      </c>
      <c r="C44" s="16">
        <v>3400</v>
      </c>
      <c r="D44" s="1"/>
      <c r="E44" s="1"/>
      <c r="I44" s="9"/>
    </row>
    <row r="45" spans="1:9" x14ac:dyDescent="0.25">
      <c r="A45" s="6">
        <v>39</v>
      </c>
      <c r="B45" s="1" t="s">
        <v>42</v>
      </c>
      <c r="C45" s="16">
        <v>2500</v>
      </c>
      <c r="D45" s="1"/>
      <c r="E45" s="1"/>
      <c r="I45" s="9"/>
    </row>
    <row r="46" spans="1:9" x14ac:dyDescent="0.25">
      <c r="A46" s="6">
        <v>40</v>
      </c>
      <c r="B46" s="1" t="s">
        <v>43</v>
      </c>
      <c r="C46" s="16">
        <v>2600</v>
      </c>
      <c r="D46" s="1"/>
      <c r="E46" s="1"/>
      <c r="I46" s="9"/>
    </row>
    <row r="47" spans="1:9" x14ac:dyDescent="0.25">
      <c r="A47" s="6">
        <v>41</v>
      </c>
      <c r="B47" s="1" t="s">
        <v>44</v>
      </c>
      <c r="C47" s="16">
        <v>2900</v>
      </c>
      <c r="D47" s="1"/>
      <c r="E47" s="1"/>
      <c r="I47" s="9"/>
    </row>
    <row r="48" spans="1:9" x14ac:dyDescent="0.25">
      <c r="A48" s="6"/>
      <c r="B48" s="1"/>
      <c r="C48" s="16"/>
      <c r="D48" s="1"/>
      <c r="E48" s="1"/>
      <c r="I48" s="9"/>
    </row>
    <row r="49" spans="1:9" x14ac:dyDescent="0.25">
      <c r="A49" s="6"/>
      <c r="B49" s="1"/>
      <c r="C49" s="16"/>
      <c r="D49" s="1"/>
      <c r="E49" s="1"/>
      <c r="I49" s="9"/>
    </row>
    <row r="50" spans="1:9" x14ac:dyDescent="0.25">
      <c r="A50" s="13" t="s">
        <v>1</v>
      </c>
      <c r="B50" s="14" t="s">
        <v>3</v>
      </c>
      <c r="C50" s="17" t="s">
        <v>4</v>
      </c>
      <c r="D50" s="1"/>
      <c r="E50" s="1"/>
      <c r="I50" s="9"/>
    </row>
    <row r="51" spans="1:9" x14ac:dyDescent="0.25">
      <c r="A51" s="6"/>
      <c r="B51" s="1"/>
      <c r="C51" s="16"/>
      <c r="D51" s="1"/>
      <c r="E51" s="1"/>
      <c r="I51" s="9"/>
    </row>
    <row r="52" spans="1:9" x14ac:dyDescent="0.25">
      <c r="A52" s="6">
        <v>42</v>
      </c>
      <c r="B52" s="1" t="s">
        <v>45</v>
      </c>
      <c r="C52" s="16">
        <v>1400</v>
      </c>
      <c r="D52" s="1"/>
      <c r="E52" s="1"/>
      <c r="I52" s="9"/>
    </row>
    <row r="53" spans="1:9" x14ac:dyDescent="0.25">
      <c r="A53" s="6">
        <v>43</v>
      </c>
      <c r="B53" s="1" t="s">
        <v>46</v>
      </c>
      <c r="C53" s="16">
        <v>1600</v>
      </c>
      <c r="D53" s="1"/>
      <c r="E53" s="1"/>
      <c r="I53" s="9"/>
    </row>
    <row r="54" spans="1:9" x14ac:dyDescent="0.25">
      <c r="A54" s="6">
        <v>44</v>
      </c>
      <c r="B54" s="1" t="s">
        <v>47</v>
      </c>
      <c r="C54" s="16">
        <v>1800</v>
      </c>
      <c r="D54" s="1"/>
      <c r="E54" s="1"/>
      <c r="I54" s="9"/>
    </row>
    <row r="55" spans="1:9" x14ac:dyDescent="0.25">
      <c r="A55" s="6"/>
      <c r="B55" s="1"/>
      <c r="C55" s="16"/>
      <c r="D55" s="1"/>
      <c r="E55" s="1"/>
      <c r="I55" s="9"/>
    </row>
    <row r="56" spans="1:9" x14ac:dyDescent="0.25">
      <c r="A56" s="6">
        <v>45</v>
      </c>
      <c r="B56" s="1" t="s">
        <v>48</v>
      </c>
      <c r="C56" s="16">
        <v>3900</v>
      </c>
      <c r="D56" s="1"/>
      <c r="E56" s="1"/>
      <c r="I56" s="9"/>
    </row>
    <row r="57" spans="1:9" x14ac:dyDescent="0.25">
      <c r="A57" s="6">
        <v>46</v>
      </c>
      <c r="B57" s="1" t="s">
        <v>49</v>
      </c>
      <c r="C57" s="16">
        <v>4200</v>
      </c>
      <c r="D57" s="1"/>
      <c r="E57" s="1"/>
      <c r="I57" s="9"/>
    </row>
    <row r="58" spans="1:9" x14ac:dyDescent="0.25">
      <c r="A58" s="6">
        <v>47</v>
      </c>
      <c r="B58" s="1" t="s">
        <v>50</v>
      </c>
      <c r="C58" s="16">
        <v>4900</v>
      </c>
      <c r="D58" s="1"/>
      <c r="E58" s="1"/>
      <c r="I58" s="9"/>
    </row>
    <row r="59" spans="1:9" x14ac:dyDescent="0.25">
      <c r="A59" s="6">
        <v>48</v>
      </c>
      <c r="B59" s="1" t="s">
        <v>51</v>
      </c>
      <c r="C59" s="16">
        <v>5600</v>
      </c>
      <c r="D59" s="1"/>
      <c r="E59" s="1"/>
      <c r="I59" s="9"/>
    </row>
    <row r="60" spans="1:9" x14ac:dyDescent="0.25">
      <c r="A60" s="6">
        <v>49</v>
      </c>
      <c r="B60" s="1" t="s">
        <v>52</v>
      </c>
      <c r="C60" s="16">
        <v>5600</v>
      </c>
      <c r="D60" s="1"/>
      <c r="E60" s="1"/>
      <c r="I60" s="9"/>
    </row>
    <row r="61" spans="1:9" x14ac:dyDescent="0.25">
      <c r="A61" s="6"/>
      <c r="B61" s="1"/>
      <c r="C61" s="16"/>
      <c r="D61" s="1"/>
      <c r="E61" s="1"/>
      <c r="I61" s="9"/>
    </row>
    <row r="62" spans="1:9" x14ac:dyDescent="0.25">
      <c r="A62" s="6">
        <v>50</v>
      </c>
      <c r="B62" s="1" t="s">
        <v>53</v>
      </c>
      <c r="C62" s="16">
        <v>1500</v>
      </c>
      <c r="E62" s="1"/>
      <c r="I62" s="9"/>
    </row>
    <row r="63" spans="1:9" x14ac:dyDescent="0.25">
      <c r="A63" s="6">
        <v>51</v>
      </c>
      <c r="B63" s="1" t="s">
        <v>54</v>
      </c>
      <c r="C63" s="16">
        <v>1300</v>
      </c>
      <c r="E63" s="1"/>
      <c r="I63" s="9"/>
    </row>
    <row r="64" spans="1:9" x14ac:dyDescent="0.25">
      <c r="A64" s="6">
        <v>52</v>
      </c>
      <c r="B64" s="1" t="s">
        <v>55</v>
      </c>
      <c r="C64" s="16">
        <v>1700</v>
      </c>
      <c r="E64" s="1"/>
      <c r="I64" s="9"/>
    </row>
    <row r="65" spans="1:9" x14ac:dyDescent="0.25">
      <c r="A65" s="6">
        <v>53</v>
      </c>
      <c r="B65" s="1" t="s">
        <v>56</v>
      </c>
      <c r="C65" s="16">
        <v>2600</v>
      </c>
      <c r="E65" s="1"/>
      <c r="I65" s="9"/>
    </row>
    <row r="66" spans="1:9" x14ac:dyDescent="0.25">
      <c r="A66" s="6">
        <v>54</v>
      </c>
      <c r="B66" s="1" t="s">
        <v>58</v>
      </c>
      <c r="C66" s="16">
        <v>3300</v>
      </c>
      <c r="E66" s="1"/>
      <c r="I66" s="9"/>
    </row>
    <row r="67" spans="1:9" x14ac:dyDescent="0.25">
      <c r="A67" s="6">
        <v>55</v>
      </c>
      <c r="B67" s="1" t="s">
        <v>57</v>
      </c>
      <c r="C67" s="16">
        <v>1800</v>
      </c>
      <c r="E67" s="1"/>
      <c r="I67" s="9"/>
    </row>
    <row r="68" spans="1:9" x14ac:dyDescent="0.25">
      <c r="A68" s="6">
        <v>56</v>
      </c>
      <c r="B68" s="1" t="s">
        <v>59</v>
      </c>
      <c r="C68" s="16">
        <v>1300</v>
      </c>
      <c r="E68" s="1"/>
      <c r="I68" s="9"/>
    </row>
    <row r="69" spans="1:9" x14ac:dyDescent="0.25">
      <c r="A69" s="6"/>
      <c r="B69" s="1"/>
      <c r="C69" s="16"/>
      <c r="E69" s="1"/>
      <c r="I69" s="9"/>
    </row>
    <row r="70" spans="1:9" x14ac:dyDescent="0.25">
      <c r="A70" s="6">
        <v>57</v>
      </c>
      <c r="B70" s="1" t="s">
        <v>60</v>
      </c>
      <c r="C70" s="16">
        <v>1000</v>
      </c>
      <c r="E70" s="1"/>
      <c r="I70" s="9"/>
    </row>
    <row r="71" spans="1:9" x14ac:dyDescent="0.25">
      <c r="A71" s="6">
        <v>58</v>
      </c>
      <c r="B71" s="1" t="s">
        <v>61</v>
      </c>
      <c r="C71" s="16">
        <v>1500</v>
      </c>
      <c r="E71" s="1"/>
      <c r="I71" s="9"/>
    </row>
    <row r="72" spans="1:9" x14ac:dyDescent="0.25">
      <c r="A72" s="6">
        <v>59</v>
      </c>
      <c r="B72" s="1" t="s">
        <v>62</v>
      </c>
      <c r="C72" s="16">
        <v>2000</v>
      </c>
      <c r="E72" s="1"/>
      <c r="I72" s="9"/>
    </row>
    <row r="73" spans="1:9" x14ac:dyDescent="0.25">
      <c r="A73" s="6">
        <v>60</v>
      </c>
      <c r="B73" s="1" t="s">
        <v>63</v>
      </c>
      <c r="C73" s="16">
        <v>3200</v>
      </c>
      <c r="E73" s="1"/>
      <c r="I73" s="9"/>
    </row>
    <row r="74" spans="1:9" x14ac:dyDescent="0.25">
      <c r="A74" s="6">
        <v>61</v>
      </c>
      <c r="B74" s="1" t="s">
        <v>64</v>
      </c>
      <c r="C74" s="16">
        <v>3600</v>
      </c>
      <c r="E74" s="1"/>
      <c r="I74" s="9"/>
    </row>
    <row r="75" spans="1:9" x14ac:dyDescent="0.25">
      <c r="A75" s="6">
        <v>62</v>
      </c>
      <c r="B75" s="1" t="s">
        <v>65</v>
      </c>
      <c r="C75" s="16">
        <v>1200</v>
      </c>
      <c r="E75" s="1"/>
      <c r="I75" s="9"/>
    </row>
    <row r="76" spans="1:9" x14ac:dyDescent="0.25">
      <c r="A76" s="6">
        <v>63</v>
      </c>
      <c r="B76" s="1" t="s">
        <v>66</v>
      </c>
      <c r="C76" s="16">
        <v>2000</v>
      </c>
      <c r="E76" s="1"/>
      <c r="I76" s="9"/>
    </row>
    <row r="77" spans="1:9" x14ac:dyDescent="0.25">
      <c r="A77" s="6">
        <v>64</v>
      </c>
      <c r="B77" s="1" t="s">
        <v>67</v>
      </c>
      <c r="C77" s="16">
        <v>2200</v>
      </c>
      <c r="E77" s="1"/>
      <c r="I77" s="9"/>
    </row>
    <row r="78" spans="1:9" x14ac:dyDescent="0.25">
      <c r="A78" s="6">
        <v>65</v>
      </c>
      <c r="B78" s="1" t="s">
        <v>68</v>
      </c>
      <c r="C78" s="16">
        <v>2600</v>
      </c>
      <c r="E78" s="1"/>
      <c r="I78" s="9"/>
    </row>
    <row r="79" spans="1:9" x14ac:dyDescent="0.25">
      <c r="A79" s="6">
        <v>66</v>
      </c>
      <c r="B79" s="1" t="s">
        <v>69</v>
      </c>
      <c r="C79" s="16">
        <v>3200</v>
      </c>
      <c r="E79" s="1"/>
      <c r="I79" s="9"/>
    </row>
    <row r="80" spans="1:9" x14ac:dyDescent="0.25">
      <c r="A80" s="6"/>
      <c r="B80" s="1"/>
      <c r="C80" s="16"/>
      <c r="E80" s="1"/>
      <c r="I80" s="9"/>
    </row>
    <row r="81" spans="1:9" x14ac:dyDescent="0.25">
      <c r="A81" s="6">
        <v>67</v>
      </c>
      <c r="B81" s="1" t="s">
        <v>70</v>
      </c>
      <c r="C81" s="16">
        <v>1700</v>
      </c>
      <c r="E81" s="1"/>
      <c r="I81" s="9"/>
    </row>
    <row r="82" spans="1:9" x14ac:dyDescent="0.25">
      <c r="A82" s="6">
        <v>68</v>
      </c>
      <c r="B82" s="1" t="s">
        <v>71</v>
      </c>
      <c r="C82" s="16">
        <v>2600</v>
      </c>
      <c r="E82" s="1"/>
      <c r="I82" s="9"/>
    </row>
    <row r="83" spans="1:9" x14ac:dyDescent="0.25">
      <c r="A83" s="6">
        <v>69</v>
      </c>
      <c r="B83" s="1" t="s">
        <v>72</v>
      </c>
      <c r="C83" s="16">
        <v>5000</v>
      </c>
      <c r="E83" s="1"/>
      <c r="I83" s="9"/>
    </row>
    <row r="84" spans="1:9" x14ac:dyDescent="0.25">
      <c r="A84" s="6">
        <v>70</v>
      </c>
      <c r="B84" s="1" t="s">
        <v>73</v>
      </c>
      <c r="C84" s="16">
        <v>5800</v>
      </c>
      <c r="E84" s="1"/>
      <c r="I84" s="9"/>
    </row>
    <row r="85" spans="1:9" x14ac:dyDescent="0.25">
      <c r="A85" s="6">
        <v>71</v>
      </c>
      <c r="B85" s="1" t="s">
        <v>74</v>
      </c>
      <c r="C85" s="16">
        <v>500</v>
      </c>
      <c r="E85" s="1"/>
      <c r="I85" s="9"/>
    </row>
    <row r="86" spans="1:9" x14ac:dyDescent="0.25">
      <c r="A86" s="6">
        <v>72</v>
      </c>
      <c r="B86" s="1" t="s">
        <v>76</v>
      </c>
      <c r="C86" s="16">
        <v>150</v>
      </c>
      <c r="E86" s="1"/>
      <c r="I86" s="9"/>
    </row>
    <row r="87" spans="1:9" x14ac:dyDescent="0.25">
      <c r="A87" s="6">
        <v>73</v>
      </c>
      <c r="B87" s="1" t="s">
        <v>75</v>
      </c>
      <c r="C87" s="16">
        <v>130</v>
      </c>
      <c r="E87" s="1"/>
      <c r="I87" s="9"/>
    </row>
    <row r="88" spans="1:9" x14ac:dyDescent="0.25">
      <c r="A88" s="6">
        <v>74</v>
      </c>
      <c r="B88" s="1" t="s">
        <v>77</v>
      </c>
      <c r="C88" s="16">
        <v>3900</v>
      </c>
      <c r="E88" s="1"/>
      <c r="I88" s="9"/>
    </row>
    <row r="89" spans="1:9" x14ac:dyDescent="0.25">
      <c r="A89" s="6">
        <v>75</v>
      </c>
      <c r="B89" s="1" t="s">
        <v>78</v>
      </c>
      <c r="C89" s="16">
        <v>2600</v>
      </c>
      <c r="E89" s="1"/>
      <c r="I89" s="9"/>
    </row>
    <row r="90" spans="1:9" x14ac:dyDescent="0.25">
      <c r="A90" s="6">
        <v>76</v>
      </c>
      <c r="B90" s="1" t="s">
        <v>79</v>
      </c>
      <c r="C90" s="16">
        <v>5900</v>
      </c>
      <c r="E90" s="1"/>
      <c r="I90" s="9"/>
    </row>
    <row r="91" spans="1:9" x14ac:dyDescent="0.25">
      <c r="A91" s="6">
        <v>77</v>
      </c>
      <c r="B91" s="1" t="s">
        <v>80</v>
      </c>
      <c r="C91" s="16">
        <v>8500</v>
      </c>
      <c r="E91" s="1"/>
      <c r="I91" s="9"/>
    </row>
    <row r="92" spans="1:9" x14ac:dyDescent="0.25">
      <c r="A92" s="6">
        <v>78</v>
      </c>
      <c r="B92" s="1" t="s">
        <v>81</v>
      </c>
      <c r="C92" s="16">
        <v>8500</v>
      </c>
      <c r="E92" s="1"/>
      <c r="I92" s="9"/>
    </row>
    <row r="93" spans="1:9" x14ac:dyDescent="0.25">
      <c r="A93" s="6">
        <v>79</v>
      </c>
      <c r="B93" s="1" t="s">
        <v>82</v>
      </c>
      <c r="C93" s="16">
        <v>12000</v>
      </c>
      <c r="E93" s="1"/>
      <c r="I93" s="9"/>
    </row>
    <row r="94" spans="1:9" x14ac:dyDescent="0.25">
      <c r="A94" s="6"/>
      <c r="B94" s="1"/>
      <c r="C94" s="16"/>
      <c r="D94" s="1"/>
      <c r="E94" s="1"/>
      <c r="I94" s="9"/>
    </row>
    <row r="95" spans="1:9" x14ac:dyDescent="0.25">
      <c r="A95" s="6"/>
      <c r="B95" s="1"/>
      <c r="C95" s="16"/>
      <c r="D95" s="1"/>
      <c r="E95" s="1"/>
      <c r="I95" s="9"/>
    </row>
    <row r="96" spans="1:9" x14ac:dyDescent="0.25">
      <c r="A96" s="6"/>
      <c r="B96" s="1"/>
      <c r="C96" s="16"/>
      <c r="D96" s="1"/>
      <c r="E96" s="1"/>
      <c r="I96" s="9"/>
    </row>
    <row r="97" spans="1:9" x14ac:dyDescent="0.25">
      <c r="A97" s="13" t="s">
        <v>1</v>
      </c>
      <c r="B97" s="14" t="s">
        <v>3</v>
      </c>
      <c r="C97" s="17" t="s">
        <v>4</v>
      </c>
      <c r="D97" s="1"/>
      <c r="E97" s="1"/>
      <c r="I97" s="9"/>
    </row>
    <row r="98" spans="1:9" x14ac:dyDescent="0.25">
      <c r="A98" s="6"/>
      <c r="B98" s="1"/>
      <c r="C98" s="16"/>
      <c r="D98" s="1"/>
      <c r="E98" s="1"/>
      <c r="I98" s="9"/>
    </row>
    <row r="99" spans="1:9" x14ac:dyDescent="0.25">
      <c r="A99" s="6">
        <v>80</v>
      </c>
      <c r="B99" s="1" t="s">
        <v>83</v>
      </c>
      <c r="C99" s="16">
        <v>2500</v>
      </c>
      <c r="D99" s="1"/>
      <c r="E99" s="1"/>
      <c r="I99" s="9"/>
    </row>
    <row r="100" spans="1:9" x14ac:dyDescent="0.25">
      <c r="A100" s="6">
        <v>81</v>
      </c>
      <c r="B100" s="1" t="s">
        <v>84</v>
      </c>
      <c r="C100" s="16">
        <v>3800</v>
      </c>
      <c r="D100" s="1"/>
      <c r="E100" s="1"/>
      <c r="I100" s="9"/>
    </row>
    <row r="101" spans="1:9" x14ac:dyDescent="0.25">
      <c r="A101" s="6">
        <v>82</v>
      </c>
      <c r="B101" s="1" t="s">
        <v>85</v>
      </c>
      <c r="C101" s="16">
        <v>4300</v>
      </c>
      <c r="D101" s="1"/>
      <c r="E101" s="1"/>
      <c r="I101" s="9"/>
    </row>
    <row r="102" spans="1:9" x14ac:dyDescent="0.25">
      <c r="A102" s="6">
        <v>83</v>
      </c>
      <c r="B102" s="1" t="s">
        <v>86</v>
      </c>
      <c r="C102" s="16">
        <v>6000</v>
      </c>
      <c r="D102" s="1"/>
      <c r="E102" s="1"/>
      <c r="I102" s="9"/>
    </row>
    <row r="103" spans="1:9" x14ac:dyDescent="0.25">
      <c r="A103" s="6">
        <v>84</v>
      </c>
      <c r="B103" s="1" t="s">
        <v>87</v>
      </c>
      <c r="C103" s="16">
        <v>7000</v>
      </c>
      <c r="D103" s="1"/>
      <c r="E103" s="1"/>
      <c r="I103" s="9"/>
    </row>
    <row r="104" spans="1:9" x14ac:dyDescent="0.25">
      <c r="A104" s="6">
        <v>85</v>
      </c>
      <c r="B104" s="1" t="s">
        <v>90</v>
      </c>
      <c r="C104" s="16">
        <v>5800</v>
      </c>
      <c r="D104" s="1"/>
      <c r="E104" s="1"/>
      <c r="I104" s="9"/>
    </row>
    <row r="105" spans="1:9" x14ac:dyDescent="0.25">
      <c r="A105" s="6">
        <v>86</v>
      </c>
      <c r="B105" s="1" t="s">
        <v>89</v>
      </c>
      <c r="C105" s="16">
        <v>6000</v>
      </c>
      <c r="D105" s="1"/>
      <c r="E105" s="1"/>
      <c r="I105" s="9"/>
    </row>
    <row r="106" spans="1:9" x14ac:dyDescent="0.25">
      <c r="A106" s="6">
        <v>87</v>
      </c>
      <c r="B106" s="1" t="s">
        <v>88</v>
      </c>
      <c r="C106" s="16">
        <v>6500</v>
      </c>
      <c r="D106" s="1"/>
      <c r="E106" s="1"/>
      <c r="I106" s="9"/>
    </row>
    <row r="107" spans="1:9" x14ac:dyDescent="0.25">
      <c r="A107" s="6">
        <v>88</v>
      </c>
      <c r="B107" s="1" t="s">
        <v>91</v>
      </c>
      <c r="C107" s="16">
        <v>7900</v>
      </c>
      <c r="D107" s="1"/>
      <c r="E107" s="1"/>
      <c r="I107" s="9"/>
    </row>
    <row r="108" spans="1:9" x14ac:dyDescent="0.25">
      <c r="A108" s="6">
        <v>89</v>
      </c>
      <c r="B108" s="1" t="s">
        <v>92</v>
      </c>
      <c r="C108" s="16">
        <v>9800</v>
      </c>
      <c r="D108" s="1"/>
      <c r="E108" s="1"/>
      <c r="I108" s="9"/>
    </row>
    <row r="109" spans="1:9" x14ac:dyDescent="0.25">
      <c r="A109" s="6">
        <v>90</v>
      </c>
      <c r="B109" s="1" t="s">
        <v>93</v>
      </c>
      <c r="C109" s="16">
        <v>10500</v>
      </c>
      <c r="D109" s="1"/>
      <c r="E109" s="1"/>
      <c r="I109" s="9"/>
    </row>
    <row r="110" spans="1:9" x14ac:dyDescent="0.25">
      <c r="A110" s="6">
        <v>91</v>
      </c>
      <c r="B110" s="1" t="s">
        <v>95</v>
      </c>
      <c r="C110" s="16">
        <v>500</v>
      </c>
      <c r="D110" s="1"/>
      <c r="E110" s="1"/>
      <c r="I110" s="9"/>
    </row>
    <row r="111" spans="1:9" x14ac:dyDescent="0.25">
      <c r="A111" s="6">
        <v>92</v>
      </c>
      <c r="B111" s="1" t="s">
        <v>94</v>
      </c>
      <c r="C111" s="16">
        <v>800</v>
      </c>
      <c r="D111" s="1"/>
      <c r="E111" s="1"/>
      <c r="I111" s="9"/>
    </row>
    <row r="112" spans="1:9" x14ac:dyDescent="0.25">
      <c r="A112" s="6"/>
      <c r="B112" s="1"/>
      <c r="C112" s="16"/>
      <c r="D112" s="1"/>
      <c r="E112" s="1"/>
      <c r="I112" s="9"/>
    </row>
    <row r="113" spans="1:9" x14ac:dyDescent="0.25">
      <c r="A113" s="6">
        <v>93</v>
      </c>
      <c r="B113" s="1" t="s">
        <v>97</v>
      </c>
      <c r="C113" s="16">
        <v>3800</v>
      </c>
      <c r="D113" s="1"/>
      <c r="E113" s="1"/>
      <c r="I113" s="9"/>
    </row>
    <row r="114" spans="1:9" x14ac:dyDescent="0.25">
      <c r="A114" s="6">
        <v>94</v>
      </c>
      <c r="B114" s="1" t="s">
        <v>96</v>
      </c>
      <c r="C114" s="16">
        <v>3800</v>
      </c>
      <c r="D114" s="1"/>
      <c r="E114" s="1"/>
      <c r="I114" s="9"/>
    </row>
    <row r="115" spans="1:9" x14ac:dyDescent="0.25">
      <c r="A115" s="6">
        <v>95</v>
      </c>
      <c r="B115" s="1" t="s">
        <v>98</v>
      </c>
      <c r="C115" s="16">
        <v>3800</v>
      </c>
      <c r="D115" s="1"/>
      <c r="E115" s="1"/>
      <c r="I115" s="9"/>
    </row>
    <row r="116" spans="1:9" x14ac:dyDescent="0.25">
      <c r="A116" s="6">
        <v>96</v>
      </c>
      <c r="B116" s="1" t="s">
        <v>99</v>
      </c>
      <c r="C116" s="16">
        <v>3800</v>
      </c>
      <c r="D116" s="1"/>
      <c r="E116" s="1"/>
      <c r="I116" s="9"/>
    </row>
    <row r="117" spans="1:9" x14ac:dyDescent="0.25">
      <c r="A117" s="6">
        <v>97</v>
      </c>
      <c r="B117" s="1" t="s">
        <v>100</v>
      </c>
      <c r="C117" s="16">
        <v>6500</v>
      </c>
      <c r="D117" s="1"/>
      <c r="E117" s="1"/>
      <c r="I117" s="9"/>
    </row>
    <row r="118" spans="1:9" x14ac:dyDescent="0.25">
      <c r="A118" s="6">
        <v>98</v>
      </c>
      <c r="B118" s="1" t="s">
        <v>101</v>
      </c>
      <c r="C118" s="16">
        <v>6000</v>
      </c>
      <c r="D118" s="1"/>
      <c r="E118" s="1"/>
      <c r="I118" s="9"/>
    </row>
    <row r="119" spans="1:9" x14ac:dyDescent="0.25">
      <c r="A119" s="6"/>
      <c r="B119" s="1"/>
      <c r="C119" s="16"/>
      <c r="D119" s="1"/>
      <c r="E119" s="1"/>
      <c r="I119" s="9"/>
    </row>
    <row r="120" spans="1:9" x14ac:dyDescent="0.25">
      <c r="A120" s="6">
        <v>99</v>
      </c>
      <c r="B120" s="1" t="s">
        <v>102</v>
      </c>
      <c r="C120" s="16">
        <v>2000</v>
      </c>
      <c r="D120" s="1"/>
      <c r="E120" s="1"/>
      <c r="I120" s="9"/>
    </row>
    <row r="121" spans="1:9" x14ac:dyDescent="0.25">
      <c r="A121" s="6">
        <v>100</v>
      </c>
      <c r="B121" s="1" t="s">
        <v>103</v>
      </c>
      <c r="C121" s="16">
        <v>2400</v>
      </c>
      <c r="D121" s="1"/>
      <c r="E121" s="1"/>
      <c r="I121" s="9"/>
    </row>
    <row r="122" spans="1:9" x14ac:dyDescent="0.25">
      <c r="A122" s="6">
        <v>101</v>
      </c>
      <c r="B122" s="1" t="s">
        <v>104</v>
      </c>
      <c r="C122" s="16">
        <v>3800</v>
      </c>
      <c r="D122" s="1"/>
      <c r="E122" s="1"/>
      <c r="I122" s="9"/>
    </row>
    <row r="123" spans="1:9" x14ac:dyDescent="0.25">
      <c r="A123" s="6">
        <v>102</v>
      </c>
      <c r="B123" s="1" t="s">
        <v>105</v>
      </c>
      <c r="C123" s="16">
        <v>3000</v>
      </c>
      <c r="D123" s="1"/>
      <c r="E123" s="1"/>
      <c r="I123" s="9"/>
    </row>
    <row r="124" spans="1:9" x14ac:dyDescent="0.25">
      <c r="A124" s="6">
        <v>103</v>
      </c>
      <c r="B124" s="1" t="s">
        <v>106</v>
      </c>
      <c r="C124" s="16">
        <v>6000</v>
      </c>
      <c r="D124" s="1"/>
      <c r="E124" s="1"/>
      <c r="I124" s="9"/>
    </row>
    <row r="125" spans="1:9" x14ac:dyDescent="0.25">
      <c r="A125" s="6">
        <v>104</v>
      </c>
      <c r="B125" s="1" t="s">
        <v>107</v>
      </c>
      <c r="C125" s="16">
        <v>7000</v>
      </c>
      <c r="D125" s="1"/>
      <c r="E125" s="1"/>
      <c r="I125" s="9"/>
    </row>
    <row r="126" spans="1:9" x14ac:dyDescent="0.25">
      <c r="A126" s="6">
        <v>105</v>
      </c>
      <c r="B126" s="1" t="s">
        <v>108</v>
      </c>
      <c r="C126" s="16">
        <v>4800</v>
      </c>
      <c r="D126" s="1"/>
      <c r="E126" s="1"/>
      <c r="I126" s="9"/>
    </row>
    <row r="127" spans="1:9" x14ac:dyDescent="0.25">
      <c r="A127" s="6">
        <v>106</v>
      </c>
      <c r="B127" s="1" t="s">
        <v>109</v>
      </c>
      <c r="C127" s="16">
        <v>7000</v>
      </c>
      <c r="D127" s="1"/>
      <c r="E127" s="1"/>
      <c r="I127" s="9"/>
    </row>
    <row r="128" spans="1:9" x14ac:dyDescent="0.25">
      <c r="A128" s="6">
        <v>107</v>
      </c>
      <c r="B128" s="1" t="s">
        <v>110</v>
      </c>
      <c r="C128" s="16">
        <v>8000</v>
      </c>
      <c r="D128" s="1"/>
      <c r="E128" s="1"/>
      <c r="I128" s="9"/>
    </row>
    <row r="129" spans="1:9" x14ac:dyDescent="0.25">
      <c r="A129" s="6"/>
      <c r="B129" s="1"/>
      <c r="C129" s="16"/>
      <c r="D129" s="1"/>
      <c r="E129" s="1"/>
      <c r="I129" s="9"/>
    </row>
    <row r="130" spans="1:9" x14ac:dyDescent="0.25">
      <c r="A130" s="6">
        <v>108</v>
      </c>
      <c r="B130" s="1" t="s">
        <v>111</v>
      </c>
      <c r="C130" s="16">
        <v>500</v>
      </c>
      <c r="D130" s="1"/>
      <c r="E130" s="1"/>
      <c r="I130" s="9"/>
    </row>
    <row r="131" spans="1:9" x14ac:dyDescent="0.25">
      <c r="A131" s="6">
        <v>109</v>
      </c>
      <c r="B131" s="1" t="s">
        <v>112</v>
      </c>
      <c r="C131" s="16">
        <v>650</v>
      </c>
      <c r="D131" s="1"/>
      <c r="E131" s="1"/>
      <c r="I131" s="9"/>
    </row>
    <row r="132" spans="1:9" x14ac:dyDescent="0.25">
      <c r="A132" s="6">
        <v>110</v>
      </c>
      <c r="B132" s="1" t="s">
        <v>113</v>
      </c>
      <c r="C132" s="16">
        <v>500</v>
      </c>
      <c r="D132" s="1"/>
      <c r="E132" s="1"/>
      <c r="I132" s="9"/>
    </row>
    <row r="133" spans="1:9" x14ac:dyDescent="0.25">
      <c r="A133" s="6">
        <v>111</v>
      </c>
      <c r="B133" s="1" t="s">
        <v>114</v>
      </c>
      <c r="C133" s="16">
        <v>450</v>
      </c>
      <c r="D133" s="1"/>
      <c r="E133" s="1"/>
      <c r="I133" s="9"/>
    </row>
    <row r="134" spans="1:9" x14ac:dyDescent="0.25">
      <c r="A134" s="6">
        <v>112</v>
      </c>
      <c r="B134" s="1" t="s">
        <v>115</v>
      </c>
      <c r="C134" s="16">
        <v>300</v>
      </c>
      <c r="D134" s="1"/>
      <c r="E134" s="1"/>
      <c r="I134" s="9"/>
    </row>
    <row r="135" spans="1:9" x14ac:dyDescent="0.25">
      <c r="A135" s="6">
        <v>113</v>
      </c>
      <c r="B135" s="1" t="s">
        <v>116</v>
      </c>
      <c r="C135" s="16">
        <v>250</v>
      </c>
      <c r="D135" s="1"/>
      <c r="E135" s="1"/>
      <c r="I135" s="9"/>
    </row>
    <row r="136" spans="1:9" x14ac:dyDescent="0.25">
      <c r="A136" s="6">
        <v>114</v>
      </c>
      <c r="B136" s="1" t="s">
        <v>117</v>
      </c>
      <c r="C136" s="16">
        <v>250</v>
      </c>
      <c r="D136" s="1"/>
      <c r="E136" s="1"/>
      <c r="I136" s="9"/>
    </row>
    <row r="137" spans="1:9" x14ac:dyDescent="0.25">
      <c r="A137" s="6">
        <v>115</v>
      </c>
      <c r="B137" s="1" t="s">
        <v>118</v>
      </c>
      <c r="C137" s="16">
        <v>250</v>
      </c>
      <c r="D137" s="1"/>
      <c r="E137" s="1"/>
      <c r="I137" s="9"/>
    </row>
    <row r="138" spans="1:9" x14ac:dyDescent="0.25">
      <c r="A138" s="6"/>
      <c r="B138" s="1"/>
      <c r="C138" s="16"/>
      <c r="D138" s="1"/>
      <c r="E138" s="1"/>
      <c r="I138" s="9"/>
    </row>
    <row r="139" spans="1:9" x14ac:dyDescent="0.25">
      <c r="A139" s="6">
        <v>116</v>
      </c>
      <c r="B139" s="1" t="s">
        <v>119</v>
      </c>
      <c r="C139" s="16">
        <v>4900</v>
      </c>
      <c r="D139" s="1"/>
      <c r="E139" s="1"/>
      <c r="I139" s="9"/>
    </row>
    <row r="140" spans="1:9" x14ac:dyDescent="0.25">
      <c r="A140" s="6">
        <v>117</v>
      </c>
      <c r="B140" s="1" t="s">
        <v>120</v>
      </c>
      <c r="C140" s="16">
        <v>5500</v>
      </c>
      <c r="D140" s="1"/>
      <c r="E140" s="1"/>
      <c r="I140" s="9"/>
    </row>
    <row r="141" spans="1:9" x14ac:dyDescent="0.25">
      <c r="A141" s="6">
        <v>118</v>
      </c>
      <c r="B141" s="1" t="s">
        <v>121</v>
      </c>
      <c r="C141" s="16">
        <v>21500</v>
      </c>
      <c r="D141" s="1"/>
      <c r="E141" s="1"/>
      <c r="I141" s="9"/>
    </row>
    <row r="142" spans="1:9" x14ac:dyDescent="0.25">
      <c r="A142" s="6">
        <v>119</v>
      </c>
      <c r="B142" s="1" t="s">
        <v>122</v>
      </c>
      <c r="C142" s="16">
        <v>9000</v>
      </c>
      <c r="D142" s="1"/>
      <c r="E142" s="1"/>
      <c r="I142" s="9"/>
    </row>
    <row r="143" spans="1:9" x14ac:dyDescent="0.25">
      <c r="A143" s="6"/>
      <c r="B143" s="1"/>
      <c r="C143" s="16"/>
      <c r="D143" s="1"/>
      <c r="E143" s="1"/>
      <c r="I143" s="9"/>
    </row>
    <row r="144" spans="1:9" x14ac:dyDescent="0.25">
      <c r="A144" s="6"/>
      <c r="B144" s="1"/>
      <c r="C144" s="16"/>
      <c r="D144" s="1"/>
      <c r="E144" s="1"/>
      <c r="I144" s="9"/>
    </row>
    <row r="145" spans="1:9" x14ac:dyDescent="0.25">
      <c r="A145" s="6"/>
      <c r="B145" s="1"/>
      <c r="C145" s="16"/>
      <c r="D145" s="1"/>
      <c r="E145" s="1"/>
      <c r="I145" s="9"/>
    </row>
    <row r="146" spans="1:9" x14ac:dyDescent="0.25">
      <c r="A146" s="13" t="s">
        <v>1</v>
      </c>
      <c r="B146" s="14" t="s">
        <v>3</v>
      </c>
      <c r="C146" s="17" t="s">
        <v>4</v>
      </c>
      <c r="D146" s="1"/>
      <c r="E146" s="1"/>
      <c r="I146" s="9"/>
    </row>
    <row r="147" spans="1:9" x14ac:dyDescent="0.25">
      <c r="A147" s="6"/>
      <c r="B147" s="1"/>
      <c r="C147" s="16"/>
      <c r="D147" s="1"/>
      <c r="E147" s="1"/>
      <c r="I147" s="9"/>
    </row>
    <row r="148" spans="1:9" x14ac:dyDescent="0.25">
      <c r="A148" s="6">
        <v>120</v>
      </c>
      <c r="B148" s="1" t="s">
        <v>123</v>
      </c>
      <c r="C148" s="16">
        <v>350</v>
      </c>
      <c r="D148" s="1"/>
      <c r="E148" s="1"/>
      <c r="I148" s="9"/>
    </row>
    <row r="149" spans="1:9" x14ac:dyDescent="0.25">
      <c r="A149" s="6">
        <v>121</v>
      </c>
      <c r="B149" s="1" t="s">
        <v>124</v>
      </c>
      <c r="C149" s="16">
        <v>400</v>
      </c>
      <c r="D149" s="1"/>
      <c r="E149" s="1"/>
      <c r="I149" s="9"/>
    </row>
    <row r="150" spans="1:9" x14ac:dyDescent="0.25">
      <c r="A150" s="6">
        <v>122</v>
      </c>
      <c r="B150" s="1" t="s">
        <v>125</v>
      </c>
      <c r="C150" s="16">
        <v>400</v>
      </c>
      <c r="D150" s="1"/>
      <c r="E150" s="1"/>
      <c r="I150" s="9"/>
    </row>
    <row r="151" spans="1:9" x14ac:dyDescent="0.25">
      <c r="A151" s="6">
        <v>123</v>
      </c>
      <c r="B151" s="1" t="s">
        <v>126</v>
      </c>
      <c r="C151" s="16">
        <v>450</v>
      </c>
      <c r="D151" s="1"/>
      <c r="E151" s="1"/>
      <c r="I151" s="9"/>
    </row>
    <row r="152" spans="1:9" x14ac:dyDescent="0.25">
      <c r="A152" s="6">
        <v>124</v>
      </c>
      <c r="B152" s="1" t="s">
        <v>127</v>
      </c>
      <c r="C152" s="16">
        <v>600</v>
      </c>
      <c r="D152" s="1"/>
      <c r="E152" s="1"/>
      <c r="I152" s="9"/>
    </row>
    <row r="153" spans="1:9" x14ac:dyDescent="0.25">
      <c r="A153" s="6">
        <v>125</v>
      </c>
      <c r="B153" s="1" t="s">
        <v>128</v>
      </c>
      <c r="C153" s="16">
        <v>700</v>
      </c>
      <c r="D153" s="1"/>
      <c r="E153" s="1"/>
      <c r="I153" s="9"/>
    </row>
    <row r="154" spans="1:9" x14ac:dyDescent="0.25">
      <c r="A154" s="6">
        <v>126</v>
      </c>
      <c r="B154" s="1" t="s">
        <v>129</v>
      </c>
      <c r="C154" s="16">
        <v>900</v>
      </c>
      <c r="D154" s="1"/>
      <c r="E154" s="1"/>
      <c r="I154" s="9"/>
    </row>
    <row r="155" spans="1:9" x14ac:dyDescent="0.25">
      <c r="A155" s="6">
        <v>127</v>
      </c>
      <c r="B155" s="1" t="s">
        <v>130</v>
      </c>
      <c r="C155" s="16">
        <v>1000</v>
      </c>
      <c r="D155" s="1"/>
      <c r="E155" s="1"/>
      <c r="I155" s="9"/>
    </row>
    <row r="156" spans="1:9" x14ac:dyDescent="0.25">
      <c r="A156" s="6"/>
      <c r="B156" s="1"/>
      <c r="C156" s="1"/>
      <c r="D156" s="1"/>
      <c r="E156" s="1"/>
    </row>
    <row r="157" spans="1:9" x14ac:dyDescent="0.25">
      <c r="A157" s="6">
        <v>128</v>
      </c>
      <c r="B157" s="1" t="s">
        <v>132</v>
      </c>
      <c r="C157" s="16">
        <v>2100</v>
      </c>
      <c r="D157" s="1"/>
      <c r="E157" s="1"/>
    </row>
    <row r="158" spans="1:9" x14ac:dyDescent="0.25">
      <c r="A158" s="6">
        <v>129</v>
      </c>
      <c r="B158" s="1" t="s">
        <v>133</v>
      </c>
      <c r="C158" s="16">
        <v>4200</v>
      </c>
      <c r="D158" s="1"/>
      <c r="E158" s="1"/>
    </row>
    <row r="159" spans="1:9" x14ac:dyDescent="0.25">
      <c r="A159" s="6">
        <v>130</v>
      </c>
      <c r="B159" s="1" t="s">
        <v>134</v>
      </c>
      <c r="C159" s="16">
        <v>8900</v>
      </c>
      <c r="D159" s="1"/>
      <c r="E159" s="1"/>
    </row>
    <row r="160" spans="1:9" x14ac:dyDescent="0.25">
      <c r="A160" s="6"/>
      <c r="B160" s="1"/>
      <c r="C160" s="16"/>
      <c r="D160" s="1"/>
      <c r="E160" s="1"/>
    </row>
    <row r="161" spans="1:5" x14ac:dyDescent="0.25">
      <c r="A161" s="6">
        <v>131</v>
      </c>
      <c r="B161" s="1" t="s">
        <v>135</v>
      </c>
      <c r="C161" s="16">
        <v>1300</v>
      </c>
      <c r="D161" s="1"/>
      <c r="E161" s="1"/>
    </row>
    <row r="162" spans="1:5" x14ac:dyDescent="0.25">
      <c r="A162" s="6">
        <v>132</v>
      </c>
      <c r="B162" s="1" t="s">
        <v>136</v>
      </c>
      <c r="C162" s="16">
        <v>2700</v>
      </c>
      <c r="D162" s="1"/>
      <c r="E162" s="1"/>
    </row>
    <row r="163" spans="1:5" x14ac:dyDescent="0.25">
      <c r="A163" s="6">
        <v>133</v>
      </c>
      <c r="B163" s="1" t="s">
        <v>137</v>
      </c>
      <c r="C163" s="16">
        <v>5000</v>
      </c>
      <c r="D163" s="1"/>
      <c r="E163" s="1"/>
    </row>
    <row r="164" spans="1:5" x14ac:dyDescent="0.25">
      <c r="A164" s="6">
        <v>134</v>
      </c>
      <c r="B164" s="1" t="s">
        <v>138</v>
      </c>
      <c r="C164" s="16">
        <v>10000</v>
      </c>
      <c r="D164" s="1"/>
      <c r="E164" s="1"/>
    </row>
    <row r="165" spans="1:5" x14ac:dyDescent="0.25">
      <c r="A165" s="6">
        <v>135</v>
      </c>
      <c r="B165" s="1" t="s">
        <v>139</v>
      </c>
      <c r="C165" s="16">
        <v>14500</v>
      </c>
      <c r="D165" s="1"/>
      <c r="E165" s="1"/>
    </row>
    <row r="166" spans="1:5" x14ac:dyDescent="0.25">
      <c r="A166" s="6">
        <v>136</v>
      </c>
      <c r="B166" s="1" t="s">
        <v>140</v>
      </c>
      <c r="C166" s="16">
        <v>22000</v>
      </c>
      <c r="D166" s="1"/>
      <c r="E166" s="1"/>
    </row>
    <row r="167" spans="1:5" x14ac:dyDescent="0.25">
      <c r="A167" s="6"/>
      <c r="B167" s="1"/>
      <c r="C167" s="16"/>
      <c r="D167" s="1"/>
      <c r="E167" s="1"/>
    </row>
    <row r="168" spans="1:5" x14ac:dyDescent="0.25">
      <c r="A168" s="6">
        <v>137</v>
      </c>
      <c r="B168" s="1" t="s">
        <v>141</v>
      </c>
      <c r="C168" s="16">
        <v>1600</v>
      </c>
      <c r="D168" s="1"/>
      <c r="E168" s="1"/>
    </row>
    <row r="169" spans="1:5" x14ac:dyDescent="0.25">
      <c r="A169" s="6">
        <v>138</v>
      </c>
      <c r="B169" s="1" t="s">
        <v>142</v>
      </c>
      <c r="C169" s="16">
        <v>1900</v>
      </c>
      <c r="D169" s="1"/>
      <c r="E169" s="1"/>
    </row>
    <row r="170" spans="1:5" x14ac:dyDescent="0.25">
      <c r="A170" s="6">
        <v>139</v>
      </c>
      <c r="B170" s="1" t="s">
        <v>143</v>
      </c>
      <c r="C170" s="16">
        <v>2500</v>
      </c>
      <c r="D170" s="1"/>
      <c r="E170" s="1"/>
    </row>
    <row r="171" spans="1:5" x14ac:dyDescent="0.25">
      <c r="A171" s="6">
        <v>140</v>
      </c>
      <c r="B171" s="1" t="s">
        <v>144</v>
      </c>
      <c r="C171" s="16">
        <v>3400</v>
      </c>
      <c r="D171" s="1"/>
      <c r="E171" s="1"/>
    </row>
    <row r="172" spans="1:5" x14ac:dyDescent="0.25">
      <c r="A172" s="6">
        <v>141</v>
      </c>
      <c r="B172" s="1" t="s">
        <v>145</v>
      </c>
      <c r="C172" s="16">
        <v>4500</v>
      </c>
      <c r="D172" s="1"/>
      <c r="E172" s="1"/>
    </row>
    <row r="173" spans="1:5" x14ac:dyDescent="0.25">
      <c r="A173" s="6">
        <v>142</v>
      </c>
      <c r="B173" s="1" t="s">
        <v>146</v>
      </c>
      <c r="C173" s="16">
        <v>5100</v>
      </c>
      <c r="D173" s="1"/>
      <c r="E173" s="1"/>
    </row>
    <row r="174" spans="1:5" x14ac:dyDescent="0.25">
      <c r="A174" s="6">
        <v>143</v>
      </c>
      <c r="B174" s="1" t="s">
        <v>147</v>
      </c>
      <c r="C174" s="16">
        <v>6500</v>
      </c>
      <c r="E174" s="1"/>
    </row>
    <row r="175" spans="1:5" x14ac:dyDescent="0.25">
      <c r="A175" s="6">
        <v>144</v>
      </c>
      <c r="B175" s="1" t="s">
        <v>148</v>
      </c>
      <c r="C175" s="16">
        <v>7900</v>
      </c>
      <c r="E175" s="1"/>
    </row>
    <row r="176" spans="1:5" x14ac:dyDescent="0.25">
      <c r="A176" s="6">
        <v>145</v>
      </c>
      <c r="B176" s="1" t="s">
        <v>149</v>
      </c>
      <c r="C176" s="16">
        <v>9500</v>
      </c>
    </row>
    <row r="177" spans="1:3" x14ac:dyDescent="0.25">
      <c r="A177" s="6"/>
      <c r="B177" s="1"/>
      <c r="C177" s="16"/>
    </row>
    <row r="178" spans="1:3" x14ac:dyDescent="0.25">
      <c r="A178" s="6">
        <v>146</v>
      </c>
      <c r="B178" s="1" t="s">
        <v>150</v>
      </c>
      <c r="C178" s="16">
        <v>2000</v>
      </c>
    </row>
    <row r="179" spans="1:3" x14ac:dyDescent="0.25">
      <c r="A179" s="6">
        <v>147</v>
      </c>
      <c r="B179" s="1" t="s">
        <v>151</v>
      </c>
      <c r="C179" s="16">
        <v>2300</v>
      </c>
    </row>
    <row r="180" spans="1:3" x14ac:dyDescent="0.25">
      <c r="A180" s="6">
        <v>148</v>
      </c>
      <c r="B180" s="1" t="s">
        <v>152</v>
      </c>
      <c r="C180" s="16">
        <v>2700</v>
      </c>
    </row>
    <row r="181" spans="1:3" x14ac:dyDescent="0.25">
      <c r="A181" s="6">
        <v>149</v>
      </c>
      <c r="B181" s="1" t="s">
        <v>153</v>
      </c>
      <c r="C181" s="16">
        <v>2700</v>
      </c>
    </row>
    <row r="182" spans="1:3" x14ac:dyDescent="0.25">
      <c r="A182" s="6">
        <v>150</v>
      </c>
      <c r="B182" s="1" t="s">
        <v>154</v>
      </c>
      <c r="C182" s="16">
        <v>3000</v>
      </c>
    </row>
    <row r="183" spans="1:3" x14ac:dyDescent="0.25">
      <c r="A183" s="6">
        <v>151</v>
      </c>
      <c r="B183" s="1" t="s">
        <v>155</v>
      </c>
      <c r="C183" s="16">
        <v>4000</v>
      </c>
    </row>
    <row r="184" spans="1:3" x14ac:dyDescent="0.25">
      <c r="A184" s="6">
        <v>152</v>
      </c>
      <c r="B184" s="1" t="s">
        <v>156</v>
      </c>
      <c r="C184" s="16">
        <v>5200</v>
      </c>
    </row>
    <row r="185" spans="1:3" x14ac:dyDescent="0.25">
      <c r="A185" s="6">
        <v>153</v>
      </c>
      <c r="B185" s="1" t="s">
        <v>157</v>
      </c>
      <c r="C185" s="16">
        <v>4000</v>
      </c>
    </row>
    <row r="186" spans="1:3" x14ac:dyDescent="0.25">
      <c r="A186" s="6"/>
      <c r="B186" s="1"/>
      <c r="C186" s="16"/>
    </row>
    <row r="187" spans="1:3" x14ac:dyDescent="0.25">
      <c r="A187" s="6"/>
      <c r="B187" s="1"/>
      <c r="C187" s="16"/>
    </row>
    <row r="188" spans="1:3" x14ac:dyDescent="0.25">
      <c r="A188" s="6"/>
      <c r="B188" s="1"/>
      <c r="C188" s="16"/>
    </row>
    <row r="189" spans="1:3" x14ac:dyDescent="0.25">
      <c r="A189" s="6"/>
      <c r="B189" s="1"/>
      <c r="C189" s="16"/>
    </row>
    <row r="190" spans="1:3" x14ac:dyDescent="0.25">
      <c r="A190" s="6"/>
      <c r="B190" s="1"/>
      <c r="C190" s="16"/>
    </row>
    <row r="191" spans="1:3" x14ac:dyDescent="0.25">
      <c r="A191" s="6"/>
      <c r="B191" s="1"/>
      <c r="C191" s="16"/>
    </row>
    <row r="192" spans="1:3" x14ac:dyDescent="0.25">
      <c r="A192" s="6"/>
      <c r="B192" s="1"/>
      <c r="C192" s="16"/>
    </row>
    <row r="193" spans="1:3" x14ac:dyDescent="0.25">
      <c r="A193" s="6">
        <v>154</v>
      </c>
      <c r="B193" s="1" t="s">
        <v>158</v>
      </c>
      <c r="C193" s="16">
        <v>800</v>
      </c>
    </row>
    <row r="194" spans="1:3" x14ac:dyDescent="0.25">
      <c r="A194" s="6">
        <v>155</v>
      </c>
      <c r="B194" s="1" t="s">
        <v>159</v>
      </c>
      <c r="C194" s="16">
        <v>800</v>
      </c>
    </row>
    <row r="195" spans="1:3" x14ac:dyDescent="0.25">
      <c r="A195" s="6">
        <v>156</v>
      </c>
      <c r="B195" s="1" t="s">
        <v>160</v>
      </c>
      <c r="C195" s="16">
        <v>1100</v>
      </c>
    </row>
    <row r="196" spans="1:3" x14ac:dyDescent="0.25">
      <c r="A196" s="6">
        <v>157</v>
      </c>
      <c r="B196" s="1" t="s">
        <v>161</v>
      </c>
      <c r="C196" s="16">
        <v>1600</v>
      </c>
    </row>
    <row r="197" spans="1:3" x14ac:dyDescent="0.25">
      <c r="A197" s="6">
        <v>158</v>
      </c>
      <c r="B197" s="1" t="s">
        <v>162</v>
      </c>
      <c r="C197" s="16">
        <v>1700</v>
      </c>
    </row>
    <row r="198" spans="1:3" x14ac:dyDescent="0.25">
      <c r="A198" s="6">
        <v>159</v>
      </c>
      <c r="B198" s="1" t="s">
        <v>163</v>
      </c>
      <c r="C198" s="16">
        <v>2000</v>
      </c>
    </row>
    <row r="199" spans="1:3" x14ac:dyDescent="0.25">
      <c r="A199" s="6">
        <v>160</v>
      </c>
      <c r="B199" s="1" t="s">
        <v>164</v>
      </c>
      <c r="C199" s="16">
        <v>1600</v>
      </c>
    </row>
    <row r="200" spans="1:3" x14ac:dyDescent="0.25">
      <c r="A200" s="6">
        <v>161</v>
      </c>
      <c r="B200" s="1" t="s">
        <v>165</v>
      </c>
      <c r="C200" s="16">
        <v>1700</v>
      </c>
    </row>
    <row r="201" spans="1:3" x14ac:dyDescent="0.25">
      <c r="A201" s="6">
        <v>162</v>
      </c>
      <c r="B201" s="1" t="s">
        <v>166</v>
      </c>
      <c r="C201" s="16">
        <v>2100</v>
      </c>
    </row>
    <row r="202" spans="1:3" x14ac:dyDescent="0.25">
      <c r="A202" s="6">
        <v>163</v>
      </c>
      <c r="B202" s="1" t="s">
        <v>167</v>
      </c>
      <c r="C202" s="16">
        <v>2400</v>
      </c>
    </row>
    <row r="203" spans="1:3" x14ac:dyDescent="0.25">
      <c r="A203" s="6">
        <v>164</v>
      </c>
      <c r="B203" s="1" t="s">
        <v>168</v>
      </c>
      <c r="C203" s="16">
        <v>2400</v>
      </c>
    </row>
    <row r="204" spans="1:3" x14ac:dyDescent="0.25">
      <c r="A204" s="6">
        <v>165</v>
      </c>
      <c r="B204" s="1" t="s">
        <v>169</v>
      </c>
      <c r="C204" s="16">
        <v>2500</v>
      </c>
    </row>
    <row r="205" spans="1:3" x14ac:dyDescent="0.25">
      <c r="A205" s="6">
        <v>166</v>
      </c>
      <c r="B205" s="1" t="s">
        <v>170</v>
      </c>
      <c r="C205" s="16">
        <v>2800</v>
      </c>
    </row>
    <row r="206" spans="1:3" x14ac:dyDescent="0.25">
      <c r="A206" s="6">
        <v>167</v>
      </c>
      <c r="B206" s="1" t="s">
        <v>171</v>
      </c>
      <c r="C206" s="16">
        <v>3000</v>
      </c>
    </row>
    <row r="207" spans="1:3" x14ac:dyDescent="0.25">
      <c r="A207" s="6">
        <v>168</v>
      </c>
      <c r="B207" s="1" t="s">
        <v>172</v>
      </c>
      <c r="C207" s="16">
        <v>3900</v>
      </c>
    </row>
    <row r="208" spans="1:3" x14ac:dyDescent="0.25">
      <c r="A208" s="6">
        <v>169</v>
      </c>
      <c r="B208" s="1" t="s">
        <v>173</v>
      </c>
      <c r="C208" s="16">
        <v>4200</v>
      </c>
    </row>
    <row r="209" spans="1:3" x14ac:dyDescent="0.25">
      <c r="A209" s="6">
        <v>170</v>
      </c>
      <c r="B209" s="1" t="s">
        <v>174</v>
      </c>
      <c r="C209" s="16">
        <v>4500</v>
      </c>
    </row>
    <row r="210" spans="1:3" x14ac:dyDescent="0.25">
      <c r="A210" s="6">
        <v>171</v>
      </c>
      <c r="B210" s="1" t="s">
        <v>175</v>
      </c>
      <c r="C210" s="16">
        <v>6500</v>
      </c>
    </row>
    <row r="211" spans="1:3" x14ac:dyDescent="0.25">
      <c r="A211" s="6">
        <v>172</v>
      </c>
      <c r="B211" s="1" t="s">
        <v>176</v>
      </c>
      <c r="C211" s="16">
        <v>7500</v>
      </c>
    </row>
    <row r="212" spans="1:3" x14ac:dyDescent="0.25">
      <c r="A212" s="6">
        <v>173</v>
      </c>
      <c r="B212" s="1" t="s">
        <v>177</v>
      </c>
      <c r="C212" s="16">
        <v>700</v>
      </c>
    </row>
    <row r="213" spans="1:3" x14ac:dyDescent="0.25">
      <c r="A213" s="6">
        <v>174</v>
      </c>
      <c r="B213" s="1" t="s">
        <v>178</v>
      </c>
      <c r="C213" s="16">
        <v>900</v>
      </c>
    </row>
    <row r="214" spans="1:3" x14ac:dyDescent="0.25">
      <c r="A214" s="6">
        <v>175</v>
      </c>
      <c r="B214" s="1" t="s">
        <v>180</v>
      </c>
      <c r="C214" s="16">
        <v>1800</v>
      </c>
    </row>
    <row r="215" spans="1:3" x14ac:dyDescent="0.25">
      <c r="A215" s="6">
        <v>176</v>
      </c>
      <c r="B215" s="1" t="s">
        <v>179</v>
      </c>
      <c r="C215" s="16">
        <v>2100</v>
      </c>
    </row>
    <row r="216" spans="1:3" x14ac:dyDescent="0.25">
      <c r="A216" s="6">
        <v>177</v>
      </c>
      <c r="B216" s="1" t="s">
        <v>181</v>
      </c>
      <c r="C216" s="16">
        <v>2500</v>
      </c>
    </row>
    <row r="217" spans="1:3" x14ac:dyDescent="0.25">
      <c r="A217" s="6">
        <v>178</v>
      </c>
      <c r="B217" s="1" t="s">
        <v>182</v>
      </c>
      <c r="C217" s="16">
        <v>3200</v>
      </c>
    </row>
    <row r="218" spans="1:3" x14ac:dyDescent="0.25">
      <c r="A218" s="6">
        <v>179</v>
      </c>
      <c r="B218" s="1" t="s">
        <v>183</v>
      </c>
      <c r="C218" s="16">
        <v>3500</v>
      </c>
    </row>
    <row r="219" spans="1:3" x14ac:dyDescent="0.25">
      <c r="A219" s="6">
        <v>180</v>
      </c>
      <c r="B219" s="1" t="s">
        <v>184</v>
      </c>
      <c r="C219" s="16">
        <v>3800</v>
      </c>
    </row>
    <row r="220" spans="1:3" x14ac:dyDescent="0.25">
      <c r="A220" s="6">
        <v>181</v>
      </c>
      <c r="B220" s="1" t="s">
        <v>185</v>
      </c>
      <c r="C220" s="16">
        <v>5000</v>
      </c>
    </row>
    <row r="221" spans="1:3" x14ac:dyDescent="0.25">
      <c r="A221" s="6">
        <v>182</v>
      </c>
      <c r="B221" s="1" t="s">
        <v>186</v>
      </c>
      <c r="C221" s="16">
        <v>7000</v>
      </c>
    </row>
    <row r="222" spans="1:3" x14ac:dyDescent="0.25">
      <c r="A222" s="6">
        <v>183</v>
      </c>
      <c r="B222" s="1" t="s">
        <v>187</v>
      </c>
      <c r="C222" s="16">
        <v>2500</v>
      </c>
    </row>
    <row r="223" spans="1:3" x14ac:dyDescent="0.25">
      <c r="A223" s="6">
        <v>184</v>
      </c>
      <c r="B223" s="1" t="s">
        <v>188</v>
      </c>
      <c r="C223" s="16">
        <v>3500</v>
      </c>
    </row>
    <row r="224" spans="1:3" x14ac:dyDescent="0.25">
      <c r="A224" s="6">
        <v>185</v>
      </c>
      <c r="B224" s="1" t="s">
        <v>189</v>
      </c>
      <c r="C224" s="16">
        <v>25000</v>
      </c>
    </row>
    <row r="225" spans="1:3" x14ac:dyDescent="0.25">
      <c r="A225" s="6">
        <v>186</v>
      </c>
      <c r="B225" s="1" t="s">
        <v>190</v>
      </c>
      <c r="C225" s="16">
        <v>2400</v>
      </c>
    </row>
    <row r="226" spans="1:3" x14ac:dyDescent="0.25">
      <c r="A226" s="6">
        <v>187</v>
      </c>
      <c r="B226" s="1" t="s">
        <v>191</v>
      </c>
      <c r="C226" s="16">
        <v>2700</v>
      </c>
    </row>
    <row r="227" spans="1:3" x14ac:dyDescent="0.25">
      <c r="A227" s="6">
        <v>188</v>
      </c>
      <c r="B227" s="1" t="s">
        <v>192</v>
      </c>
      <c r="C227" s="16">
        <v>3200</v>
      </c>
    </row>
    <row r="228" spans="1:3" x14ac:dyDescent="0.25">
      <c r="A228" s="6">
        <v>189</v>
      </c>
      <c r="B228" s="1" t="s">
        <v>193</v>
      </c>
      <c r="C228" s="16">
        <v>3900</v>
      </c>
    </row>
    <row r="229" spans="1:3" x14ac:dyDescent="0.25">
      <c r="A229" s="6">
        <v>190</v>
      </c>
      <c r="B229" s="1" t="s">
        <v>194</v>
      </c>
      <c r="C229" s="16">
        <v>4200</v>
      </c>
    </row>
    <row r="230" spans="1:3" x14ac:dyDescent="0.25">
      <c r="A230" s="6">
        <v>191</v>
      </c>
      <c r="B230" s="1" t="s">
        <v>195</v>
      </c>
      <c r="C230" s="16">
        <v>4800</v>
      </c>
    </row>
    <row r="231" spans="1:3" x14ac:dyDescent="0.25">
      <c r="A231" s="6">
        <v>192</v>
      </c>
      <c r="B231" s="1" t="s">
        <v>196</v>
      </c>
      <c r="C231" s="16">
        <v>5000</v>
      </c>
    </row>
    <row r="232" spans="1:3" x14ac:dyDescent="0.25">
      <c r="A232" s="6">
        <v>193</v>
      </c>
      <c r="B232" s="1" t="s">
        <v>197</v>
      </c>
      <c r="C232" s="16">
        <v>5500</v>
      </c>
    </row>
    <row r="233" spans="1:3" x14ac:dyDescent="0.25">
      <c r="A233" s="6">
        <v>194</v>
      </c>
      <c r="B233" s="1" t="s">
        <v>198</v>
      </c>
      <c r="C233" s="16">
        <v>7800</v>
      </c>
    </row>
    <row r="234" spans="1:3" x14ac:dyDescent="0.25">
      <c r="A234" s="6">
        <v>195</v>
      </c>
      <c r="B234" s="1" t="s">
        <v>199</v>
      </c>
      <c r="C234" s="16">
        <v>10000</v>
      </c>
    </row>
    <row r="235" spans="1:3" x14ac:dyDescent="0.25">
      <c r="A235" s="6">
        <v>196</v>
      </c>
      <c r="B235" s="1" t="s">
        <v>200</v>
      </c>
      <c r="C235" s="16">
        <v>9500</v>
      </c>
    </row>
    <row r="236" spans="1:3" x14ac:dyDescent="0.25">
      <c r="A236" s="6">
        <v>197</v>
      </c>
      <c r="B236" s="1" t="s">
        <v>201</v>
      </c>
      <c r="C236" s="16">
        <v>11000</v>
      </c>
    </row>
    <row r="237" spans="1:3" x14ac:dyDescent="0.25">
      <c r="A237" s="6">
        <v>198</v>
      </c>
      <c r="B237" s="1" t="s">
        <v>202</v>
      </c>
      <c r="C237" s="16">
        <v>13000</v>
      </c>
    </row>
    <row r="238" spans="1:3" x14ac:dyDescent="0.25">
      <c r="A238" s="6">
        <v>199</v>
      </c>
      <c r="B238" s="1" t="s">
        <v>203</v>
      </c>
      <c r="C238" s="16">
        <v>18500</v>
      </c>
    </row>
    <row r="239" spans="1:3" x14ac:dyDescent="0.25">
      <c r="A239" s="6">
        <v>200</v>
      </c>
      <c r="B239" s="1" t="s">
        <v>204</v>
      </c>
      <c r="C239" s="16">
        <v>26000</v>
      </c>
    </row>
    <row r="240" spans="1:3" x14ac:dyDescent="0.25">
      <c r="A240" s="6">
        <v>201</v>
      </c>
      <c r="B240" s="1" t="s">
        <v>205</v>
      </c>
      <c r="C240" s="16">
        <v>30000</v>
      </c>
    </row>
    <row r="241" spans="1:3" x14ac:dyDescent="0.25">
      <c r="A241" s="13" t="s">
        <v>1</v>
      </c>
      <c r="B241" s="14" t="s">
        <v>3</v>
      </c>
      <c r="C241" s="17" t="s">
        <v>4</v>
      </c>
    </row>
    <row r="242" spans="1:3" x14ac:dyDescent="0.25">
      <c r="A242" s="6">
        <v>202</v>
      </c>
      <c r="B242" s="1" t="s">
        <v>206</v>
      </c>
      <c r="C242" s="16">
        <v>1300</v>
      </c>
    </row>
    <row r="243" spans="1:3" x14ac:dyDescent="0.25">
      <c r="A243" s="6">
        <v>203</v>
      </c>
      <c r="B243" s="1" t="s">
        <v>209</v>
      </c>
      <c r="C243" s="16">
        <v>1800</v>
      </c>
    </row>
    <row r="244" spans="1:3" x14ac:dyDescent="0.25">
      <c r="A244" s="6">
        <v>204</v>
      </c>
      <c r="B244" s="1" t="s">
        <v>210</v>
      </c>
      <c r="C244" s="16">
        <v>2300</v>
      </c>
    </row>
    <row r="245" spans="1:3" x14ac:dyDescent="0.25">
      <c r="A245" s="6">
        <v>205</v>
      </c>
      <c r="B245" s="1" t="s">
        <v>207</v>
      </c>
      <c r="C245" s="16">
        <v>2900</v>
      </c>
    </row>
    <row r="246" spans="1:3" x14ac:dyDescent="0.25">
      <c r="A246" s="6">
        <v>206</v>
      </c>
      <c r="B246" s="1" t="s">
        <v>208</v>
      </c>
      <c r="C246" s="16">
        <v>3500</v>
      </c>
    </row>
    <row r="247" spans="1:3" x14ac:dyDescent="0.25">
      <c r="A247" s="6">
        <v>207</v>
      </c>
      <c r="B247" s="1" t="s">
        <v>211</v>
      </c>
      <c r="C247" s="16">
        <v>4700</v>
      </c>
    </row>
    <row r="248" spans="1:3" x14ac:dyDescent="0.25">
      <c r="A248" s="6">
        <v>208</v>
      </c>
      <c r="B248" s="1" t="s">
        <v>212</v>
      </c>
      <c r="C248" s="16">
        <v>6800</v>
      </c>
    </row>
    <row r="249" spans="1:3" x14ac:dyDescent="0.25">
      <c r="A249" s="6">
        <v>209</v>
      </c>
      <c r="B249" s="1" t="s">
        <v>213</v>
      </c>
      <c r="C249" s="16">
        <v>12500</v>
      </c>
    </row>
    <row r="250" spans="1:3" x14ac:dyDescent="0.25">
      <c r="A250" s="6"/>
      <c r="B250" s="1"/>
      <c r="C250" s="16"/>
    </row>
    <row r="251" spans="1:3" x14ac:dyDescent="0.25">
      <c r="A251" s="6">
        <v>210</v>
      </c>
      <c r="B251" s="1" t="s">
        <v>214</v>
      </c>
      <c r="C251" s="16">
        <v>1700</v>
      </c>
    </row>
    <row r="252" spans="1:3" x14ac:dyDescent="0.25">
      <c r="A252" s="6">
        <v>211</v>
      </c>
      <c r="B252" s="1" t="s">
        <v>215</v>
      </c>
      <c r="C252" s="16">
        <v>2200</v>
      </c>
    </row>
    <row r="253" spans="1:3" x14ac:dyDescent="0.25">
      <c r="A253" s="6">
        <v>212</v>
      </c>
      <c r="B253" s="1" t="s">
        <v>216</v>
      </c>
      <c r="C253" s="16">
        <v>3200</v>
      </c>
    </row>
    <row r="254" spans="1:3" x14ac:dyDescent="0.25">
      <c r="A254" s="6">
        <v>213</v>
      </c>
      <c r="B254" s="1" t="s">
        <v>217</v>
      </c>
      <c r="C254" s="16">
        <v>3700</v>
      </c>
    </row>
    <row r="255" spans="1:3" x14ac:dyDescent="0.25">
      <c r="A255" s="6">
        <v>214</v>
      </c>
      <c r="B255" s="1" t="s">
        <v>218</v>
      </c>
      <c r="C255" s="16">
        <v>5000</v>
      </c>
    </row>
    <row r="256" spans="1:3" x14ac:dyDescent="0.25">
      <c r="A256" s="6">
        <v>215</v>
      </c>
      <c r="B256" s="1" t="s">
        <v>219</v>
      </c>
      <c r="C256" s="16">
        <v>8000</v>
      </c>
    </row>
    <row r="257" spans="1:3" x14ac:dyDescent="0.25">
      <c r="A257" s="6">
        <v>216</v>
      </c>
      <c r="B257" s="1" t="s">
        <v>220</v>
      </c>
      <c r="C257" s="16">
        <v>8000</v>
      </c>
    </row>
    <row r="258" spans="1:3" x14ac:dyDescent="0.25">
      <c r="A258" s="6">
        <v>217</v>
      </c>
      <c r="B258" s="1" t="s">
        <v>221</v>
      </c>
      <c r="C258" s="16">
        <v>3700</v>
      </c>
    </row>
    <row r="259" spans="1:3" x14ac:dyDescent="0.25">
      <c r="A259" s="6">
        <v>218</v>
      </c>
      <c r="B259" s="1" t="s">
        <v>222</v>
      </c>
      <c r="C259" s="16">
        <v>5300</v>
      </c>
    </row>
    <row r="260" spans="1:3" x14ac:dyDescent="0.25">
      <c r="A260" s="6">
        <v>219</v>
      </c>
      <c r="B260" s="1" t="s">
        <v>223</v>
      </c>
      <c r="C260" s="16">
        <v>8500</v>
      </c>
    </row>
    <row r="261" spans="1:3" x14ac:dyDescent="0.25">
      <c r="A261" s="6">
        <v>220</v>
      </c>
      <c r="B261" s="1" t="s">
        <v>224</v>
      </c>
      <c r="C261" s="16">
        <v>2200</v>
      </c>
    </row>
    <row r="262" spans="1:3" x14ac:dyDescent="0.25">
      <c r="A262" s="6">
        <v>221</v>
      </c>
      <c r="B262" s="1" t="s">
        <v>225</v>
      </c>
      <c r="C262" s="16">
        <v>3700</v>
      </c>
    </row>
    <row r="263" spans="1:3" x14ac:dyDescent="0.25">
      <c r="A263" s="6">
        <v>222</v>
      </c>
      <c r="B263" s="1" t="s">
        <v>226</v>
      </c>
      <c r="C263" s="16">
        <v>5500</v>
      </c>
    </row>
    <row r="264" spans="1:3" x14ac:dyDescent="0.25">
      <c r="A264" s="6">
        <v>223</v>
      </c>
      <c r="B264" s="1" t="s">
        <v>227</v>
      </c>
      <c r="C264" s="16">
        <v>6500</v>
      </c>
    </row>
    <row r="265" spans="1:3" x14ac:dyDescent="0.25">
      <c r="A265" s="6"/>
      <c r="B265" s="1"/>
      <c r="C265" s="16"/>
    </row>
    <row r="266" spans="1:3" x14ac:dyDescent="0.25">
      <c r="A266" s="6">
        <v>224</v>
      </c>
      <c r="B266" s="1" t="s">
        <v>228</v>
      </c>
      <c r="C266" s="16">
        <v>1800</v>
      </c>
    </row>
    <row r="267" spans="1:3" x14ac:dyDescent="0.25">
      <c r="A267" s="6">
        <v>225</v>
      </c>
      <c r="B267" s="1" t="s">
        <v>229</v>
      </c>
      <c r="C267" s="16">
        <v>2200</v>
      </c>
    </row>
    <row r="268" spans="1:3" x14ac:dyDescent="0.25">
      <c r="A268" s="6">
        <v>226</v>
      </c>
      <c r="B268" s="1" t="s">
        <v>230</v>
      </c>
      <c r="C268" s="16">
        <v>2200</v>
      </c>
    </row>
    <row r="269" spans="1:3" x14ac:dyDescent="0.25">
      <c r="A269" s="6">
        <v>227</v>
      </c>
      <c r="B269" s="1" t="s">
        <v>231</v>
      </c>
      <c r="C269" s="16">
        <v>1800</v>
      </c>
    </row>
    <row r="270" spans="1:3" x14ac:dyDescent="0.25">
      <c r="A270" s="6">
        <v>228</v>
      </c>
      <c r="B270" s="1" t="s">
        <v>232</v>
      </c>
      <c r="C270" s="16">
        <v>2200</v>
      </c>
    </row>
    <row r="271" spans="1:3" x14ac:dyDescent="0.25">
      <c r="A271" s="6">
        <v>229</v>
      </c>
      <c r="B271" s="1" t="s">
        <v>233</v>
      </c>
      <c r="C271" s="16">
        <v>2200</v>
      </c>
    </row>
    <row r="272" spans="1:3" x14ac:dyDescent="0.25">
      <c r="A272" s="6">
        <v>230</v>
      </c>
      <c r="B272" s="1" t="s">
        <v>234</v>
      </c>
      <c r="C272" s="16">
        <v>4400</v>
      </c>
    </row>
    <row r="273" spans="1:3" x14ac:dyDescent="0.25">
      <c r="A273" s="6">
        <v>231</v>
      </c>
      <c r="B273" s="1" t="s">
        <v>235</v>
      </c>
      <c r="C273" s="16">
        <v>4400</v>
      </c>
    </row>
    <row r="274" spans="1:3" x14ac:dyDescent="0.25">
      <c r="A274" s="6">
        <v>232</v>
      </c>
      <c r="B274" s="1" t="s">
        <v>236</v>
      </c>
      <c r="C274" s="16">
        <v>4400</v>
      </c>
    </row>
    <row r="275" spans="1:3" x14ac:dyDescent="0.25">
      <c r="A275" s="6">
        <v>233</v>
      </c>
      <c r="B275" s="1" t="s">
        <v>237</v>
      </c>
      <c r="C275" s="16">
        <v>1200</v>
      </c>
    </row>
    <row r="276" spans="1:3" x14ac:dyDescent="0.25">
      <c r="A276" s="6">
        <v>234</v>
      </c>
      <c r="B276" s="1" t="s">
        <v>238</v>
      </c>
      <c r="C276" s="16">
        <v>1200</v>
      </c>
    </row>
    <row r="277" spans="1:3" x14ac:dyDescent="0.25">
      <c r="A277" s="6">
        <v>235</v>
      </c>
      <c r="B277" s="1" t="s">
        <v>239</v>
      </c>
      <c r="C277" s="16">
        <v>1200</v>
      </c>
    </row>
    <row r="278" spans="1:3" x14ac:dyDescent="0.25">
      <c r="A278" s="6">
        <v>236</v>
      </c>
      <c r="B278" s="1" t="s">
        <v>240</v>
      </c>
      <c r="C278" s="16">
        <v>1600</v>
      </c>
    </row>
    <row r="279" spans="1:3" x14ac:dyDescent="0.25">
      <c r="A279" s="6">
        <v>237</v>
      </c>
      <c r="B279" s="1" t="s">
        <v>241</v>
      </c>
      <c r="C279" s="16">
        <v>7800</v>
      </c>
    </row>
    <row r="280" spans="1:3" x14ac:dyDescent="0.25">
      <c r="A280" s="6">
        <v>238</v>
      </c>
      <c r="B280" s="1" t="s">
        <v>242</v>
      </c>
      <c r="C280" s="16">
        <v>7800</v>
      </c>
    </row>
    <row r="281" spans="1:3" x14ac:dyDescent="0.25">
      <c r="A281" s="6">
        <v>239</v>
      </c>
      <c r="B281" s="1" t="s">
        <v>243</v>
      </c>
      <c r="C281" s="16">
        <v>7800</v>
      </c>
    </row>
    <row r="282" spans="1:3" x14ac:dyDescent="0.25">
      <c r="A282" s="6">
        <v>240</v>
      </c>
      <c r="B282" s="1" t="s">
        <v>244</v>
      </c>
      <c r="C282" s="16">
        <v>2200</v>
      </c>
    </row>
    <row r="283" spans="1:3" x14ac:dyDescent="0.25">
      <c r="A283" s="6">
        <v>241</v>
      </c>
      <c r="B283" s="1" t="s">
        <v>245</v>
      </c>
      <c r="C283" s="16">
        <v>2200</v>
      </c>
    </row>
    <row r="284" spans="1:3" x14ac:dyDescent="0.25">
      <c r="A284" s="6">
        <v>242</v>
      </c>
      <c r="B284" s="1" t="s">
        <v>246</v>
      </c>
      <c r="C284" s="16">
        <v>2200</v>
      </c>
    </row>
    <row r="285" spans="1:3" x14ac:dyDescent="0.25">
      <c r="A285" s="6">
        <v>243</v>
      </c>
      <c r="B285" s="1" t="s">
        <v>247</v>
      </c>
      <c r="C285" s="16">
        <v>2200</v>
      </c>
    </row>
    <row r="286" spans="1:3" x14ac:dyDescent="0.25">
      <c r="A286" s="6">
        <v>244</v>
      </c>
      <c r="B286" s="1" t="s">
        <v>248</v>
      </c>
      <c r="C286" s="16">
        <v>2200</v>
      </c>
    </row>
    <row r="287" spans="1:3" x14ac:dyDescent="0.25">
      <c r="A287" s="6">
        <v>245</v>
      </c>
      <c r="B287" s="1" t="s">
        <v>249</v>
      </c>
      <c r="C287" s="16">
        <v>2200</v>
      </c>
    </row>
    <row r="288" spans="1:3" x14ac:dyDescent="0.25">
      <c r="A288" s="6"/>
      <c r="B288" s="1"/>
      <c r="C288" s="16"/>
    </row>
    <row r="289" spans="1:3" x14ac:dyDescent="0.25">
      <c r="A289" s="6"/>
      <c r="B289" s="1"/>
      <c r="C289" s="16"/>
    </row>
    <row r="290" spans="1:3" ht="15.75" x14ac:dyDescent="0.25">
      <c r="A290" s="8">
        <v>246</v>
      </c>
      <c r="B290" s="7" t="s">
        <v>250</v>
      </c>
      <c r="C290" s="12">
        <v>2300</v>
      </c>
    </row>
    <row r="291" spans="1:3" ht="15.75" x14ac:dyDescent="0.25">
      <c r="A291" s="8">
        <v>247</v>
      </c>
      <c r="B291" s="7" t="s">
        <v>251</v>
      </c>
      <c r="C291" s="12">
        <v>3500</v>
      </c>
    </row>
    <row r="292" spans="1:3" ht="15.75" x14ac:dyDescent="0.25">
      <c r="A292" s="8">
        <v>248</v>
      </c>
      <c r="B292" s="7" t="s">
        <v>252</v>
      </c>
      <c r="C292" s="12">
        <v>3500</v>
      </c>
    </row>
    <row r="293" spans="1:3" ht="15.75" x14ac:dyDescent="0.25">
      <c r="A293" s="8">
        <v>249</v>
      </c>
      <c r="B293" s="7" t="s">
        <v>253</v>
      </c>
      <c r="C293" s="12">
        <v>3500</v>
      </c>
    </row>
    <row r="294" spans="1:3" ht="15.75" x14ac:dyDescent="0.25">
      <c r="A294" s="8">
        <v>250</v>
      </c>
      <c r="B294" s="7" t="s">
        <v>254</v>
      </c>
      <c r="C294" s="12">
        <v>1200</v>
      </c>
    </row>
    <row r="295" spans="1:3" ht="15.75" x14ac:dyDescent="0.25">
      <c r="A295" s="8">
        <v>251</v>
      </c>
      <c r="B295" s="7" t="s">
        <v>255</v>
      </c>
      <c r="C295" s="12">
        <v>1200</v>
      </c>
    </row>
    <row r="296" spans="1:3" ht="15.75" x14ac:dyDescent="0.25">
      <c r="A296" s="8">
        <v>252</v>
      </c>
      <c r="B296" s="7" t="s">
        <v>256</v>
      </c>
      <c r="C296" s="12">
        <v>1200</v>
      </c>
    </row>
    <row r="297" spans="1:3" ht="15.75" x14ac:dyDescent="0.25">
      <c r="A297" s="8"/>
      <c r="B297" s="7"/>
      <c r="C297" s="12"/>
    </row>
    <row r="298" spans="1:3" ht="15.75" x14ac:dyDescent="0.25">
      <c r="A298" s="8">
        <v>253</v>
      </c>
      <c r="B298" s="7" t="s">
        <v>257</v>
      </c>
      <c r="C298" s="12">
        <v>5000</v>
      </c>
    </row>
    <row r="299" spans="1:3" ht="15.75" x14ac:dyDescent="0.25">
      <c r="A299" s="8">
        <v>254</v>
      </c>
      <c r="B299" s="7" t="s">
        <v>258</v>
      </c>
      <c r="C299" s="12">
        <v>5000</v>
      </c>
    </row>
    <row r="300" spans="1:3" ht="15.75" x14ac:dyDescent="0.25">
      <c r="A300" s="8">
        <v>255</v>
      </c>
      <c r="B300" s="7" t="s">
        <v>259</v>
      </c>
      <c r="C300" s="12">
        <v>5000</v>
      </c>
    </row>
    <row r="301" spans="1:3" ht="15.75" x14ac:dyDescent="0.25">
      <c r="A301" s="8">
        <v>256</v>
      </c>
      <c r="B301" s="7" t="s">
        <v>260</v>
      </c>
      <c r="C301" s="12">
        <v>1000</v>
      </c>
    </row>
    <row r="302" spans="1:3" ht="15.75" x14ac:dyDescent="0.25">
      <c r="A302" s="8">
        <v>257</v>
      </c>
      <c r="B302" s="7" t="s">
        <v>261</v>
      </c>
      <c r="C302" s="12">
        <v>1500</v>
      </c>
    </row>
    <row r="303" spans="1:3" ht="15.75" x14ac:dyDescent="0.25">
      <c r="A303" s="8">
        <v>258</v>
      </c>
      <c r="B303" s="7" t="s">
        <v>262</v>
      </c>
      <c r="C303" s="12">
        <v>4000</v>
      </c>
    </row>
    <row r="304" spans="1:3" ht="15.75" x14ac:dyDescent="0.25">
      <c r="A304" s="8">
        <v>259</v>
      </c>
      <c r="B304" s="7" t="s">
        <v>263</v>
      </c>
      <c r="C304" s="12">
        <v>2200</v>
      </c>
    </row>
    <row r="305" spans="1:3" ht="15.75" x14ac:dyDescent="0.25">
      <c r="A305" s="8">
        <v>260</v>
      </c>
      <c r="B305" s="7" t="s">
        <v>264</v>
      </c>
      <c r="C305" s="12">
        <v>2200</v>
      </c>
    </row>
    <row r="306" spans="1:3" ht="15.75" x14ac:dyDescent="0.25">
      <c r="A306" s="8"/>
      <c r="B306" s="7"/>
      <c r="C306" s="12"/>
    </row>
    <row r="307" spans="1:3" ht="15.75" x14ac:dyDescent="0.25">
      <c r="A307" s="6">
        <v>261</v>
      </c>
      <c r="B307" s="1" t="s">
        <v>379</v>
      </c>
      <c r="C307" s="12">
        <v>1500</v>
      </c>
    </row>
    <row r="308" spans="1:3" ht="15.75" x14ac:dyDescent="0.25">
      <c r="A308" s="6">
        <v>262</v>
      </c>
      <c r="B308" s="1" t="s">
        <v>265</v>
      </c>
      <c r="C308" s="12">
        <v>1200</v>
      </c>
    </row>
    <row r="309" spans="1:3" ht="15.75" x14ac:dyDescent="0.25">
      <c r="A309" s="6">
        <v>263</v>
      </c>
      <c r="B309" s="1" t="s">
        <v>266</v>
      </c>
      <c r="C309" s="12">
        <v>400</v>
      </c>
    </row>
    <row r="310" spans="1:3" ht="15.75" x14ac:dyDescent="0.25">
      <c r="A310" s="6">
        <v>264</v>
      </c>
      <c r="B310" s="1" t="s">
        <v>267</v>
      </c>
      <c r="C310" s="12">
        <v>2200</v>
      </c>
    </row>
    <row r="311" spans="1:3" ht="15.75" x14ac:dyDescent="0.25">
      <c r="A311" s="6">
        <v>265</v>
      </c>
      <c r="B311" s="1" t="s">
        <v>268</v>
      </c>
      <c r="C311" s="12">
        <v>300</v>
      </c>
    </row>
    <row r="312" spans="1:3" ht="15.75" x14ac:dyDescent="0.25">
      <c r="A312" s="6">
        <v>266</v>
      </c>
      <c r="B312" s="1" t="s">
        <v>269</v>
      </c>
      <c r="C312" s="12">
        <v>900</v>
      </c>
    </row>
    <row r="313" spans="1:3" ht="15.75" x14ac:dyDescent="0.25">
      <c r="A313" s="6">
        <v>267</v>
      </c>
      <c r="B313" s="1" t="s">
        <v>270</v>
      </c>
      <c r="C313" s="12">
        <v>200</v>
      </c>
    </row>
    <row r="314" spans="1:3" ht="15.75" x14ac:dyDescent="0.25">
      <c r="A314" s="6">
        <v>268</v>
      </c>
      <c r="B314" s="1" t="s">
        <v>271</v>
      </c>
      <c r="C314" s="12">
        <v>400</v>
      </c>
    </row>
    <row r="315" spans="1:3" ht="15.75" x14ac:dyDescent="0.25">
      <c r="A315" s="6">
        <v>269</v>
      </c>
      <c r="B315" s="1" t="s">
        <v>272</v>
      </c>
      <c r="C315" s="12">
        <v>300</v>
      </c>
    </row>
    <row r="316" spans="1:3" ht="15.75" x14ac:dyDescent="0.25">
      <c r="A316" s="6">
        <v>270</v>
      </c>
      <c r="B316" s="1" t="s">
        <v>273</v>
      </c>
      <c r="C316" s="12">
        <v>400</v>
      </c>
    </row>
    <row r="317" spans="1:3" ht="15.75" x14ac:dyDescent="0.25">
      <c r="A317" s="6">
        <v>271</v>
      </c>
      <c r="B317" s="1" t="s">
        <v>274</v>
      </c>
      <c r="C317" s="12">
        <v>1200</v>
      </c>
    </row>
    <row r="318" spans="1:3" ht="15.75" x14ac:dyDescent="0.25">
      <c r="A318" s="6">
        <v>272</v>
      </c>
      <c r="B318" s="1" t="s">
        <v>275</v>
      </c>
      <c r="C318" s="12">
        <v>900</v>
      </c>
    </row>
    <row r="319" spans="1:3" ht="15.75" x14ac:dyDescent="0.25">
      <c r="A319" s="6">
        <v>273</v>
      </c>
      <c r="B319" s="1" t="s">
        <v>276</v>
      </c>
      <c r="C319" s="12">
        <v>1000</v>
      </c>
    </row>
    <row r="320" spans="1:3" ht="15.75" x14ac:dyDescent="0.25">
      <c r="A320" s="6">
        <v>274</v>
      </c>
      <c r="B320" s="1" t="s">
        <v>277</v>
      </c>
      <c r="C320" s="12">
        <v>800</v>
      </c>
    </row>
    <row r="321" spans="1:3" ht="15.75" x14ac:dyDescent="0.25">
      <c r="A321" s="6">
        <v>275</v>
      </c>
      <c r="B321" s="1" t="s">
        <v>278</v>
      </c>
      <c r="C321" s="12">
        <v>1200</v>
      </c>
    </row>
    <row r="322" spans="1:3" ht="15.75" x14ac:dyDescent="0.25">
      <c r="A322" s="6">
        <v>276</v>
      </c>
      <c r="B322" s="1" t="s">
        <v>279</v>
      </c>
      <c r="C322" s="12">
        <v>1200</v>
      </c>
    </row>
    <row r="323" spans="1:3" ht="15.75" x14ac:dyDescent="0.25">
      <c r="A323" s="6">
        <v>277</v>
      </c>
      <c r="B323" s="1" t="s">
        <v>280</v>
      </c>
      <c r="C323" s="12">
        <v>900</v>
      </c>
    </row>
    <row r="324" spans="1:3" ht="15.75" x14ac:dyDescent="0.25">
      <c r="A324" s="6">
        <v>278</v>
      </c>
      <c r="B324" s="1" t="s">
        <v>281</v>
      </c>
      <c r="C324" s="12">
        <v>6000</v>
      </c>
    </row>
    <row r="325" spans="1:3" ht="15.75" x14ac:dyDescent="0.25">
      <c r="A325" s="6">
        <v>279</v>
      </c>
      <c r="B325" s="1" t="s">
        <v>282</v>
      </c>
      <c r="C325" s="12">
        <v>1500</v>
      </c>
    </row>
    <row r="326" spans="1:3" ht="15.75" x14ac:dyDescent="0.25">
      <c r="A326" s="6">
        <v>280</v>
      </c>
      <c r="B326" s="1" t="s">
        <v>283</v>
      </c>
      <c r="C326" s="12">
        <v>500</v>
      </c>
    </row>
    <row r="327" spans="1:3" ht="15.75" x14ac:dyDescent="0.25">
      <c r="A327" s="6">
        <v>281</v>
      </c>
      <c r="B327" s="1" t="s">
        <v>284</v>
      </c>
      <c r="C327" s="12">
        <v>350</v>
      </c>
    </row>
    <row r="328" spans="1:3" ht="15.75" x14ac:dyDescent="0.25">
      <c r="A328" s="6">
        <v>282</v>
      </c>
      <c r="B328" s="1" t="s">
        <v>285</v>
      </c>
      <c r="C328" s="12">
        <v>10000</v>
      </c>
    </row>
    <row r="329" spans="1:3" ht="15.75" x14ac:dyDescent="0.25">
      <c r="A329" s="6">
        <v>283</v>
      </c>
      <c r="B329" s="1" t="s">
        <v>286</v>
      </c>
      <c r="C329" s="12">
        <v>2500</v>
      </c>
    </row>
    <row r="330" spans="1:3" ht="15.75" x14ac:dyDescent="0.25">
      <c r="A330" s="6">
        <v>284</v>
      </c>
      <c r="B330" s="1" t="s">
        <v>287</v>
      </c>
      <c r="C330" s="12">
        <v>10000</v>
      </c>
    </row>
    <row r="331" spans="1:3" ht="15.75" x14ac:dyDescent="0.25">
      <c r="A331" s="6">
        <v>285</v>
      </c>
      <c r="B331" s="1" t="s">
        <v>288</v>
      </c>
      <c r="C331" s="12">
        <v>5000</v>
      </c>
    </row>
    <row r="332" spans="1:3" ht="15.75" x14ac:dyDescent="0.25">
      <c r="A332" s="6">
        <v>286</v>
      </c>
      <c r="B332" s="1" t="s">
        <v>289</v>
      </c>
      <c r="C332" s="12">
        <v>8500</v>
      </c>
    </row>
    <row r="333" spans="1:3" ht="15.75" x14ac:dyDescent="0.25">
      <c r="A333" s="6">
        <v>287</v>
      </c>
      <c r="B333" s="1" t="s">
        <v>290</v>
      </c>
      <c r="C333" s="12">
        <v>13000</v>
      </c>
    </row>
    <row r="334" spans="1:3" ht="15.75" x14ac:dyDescent="0.25">
      <c r="A334" s="6">
        <v>288</v>
      </c>
      <c r="B334" s="1" t="s">
        <v>291</v>
      </c>
      <c r="C334" s="12">
        <v>5000</v>
      </c>
    </row>
    <row r="335" spans="1:3" ht="15.75" x14ac:dyDescent="0.25">
      <c r="A335" s="6"/>
      <c r="B335" s="1"/>
      <c r="C335" s="12"/>
    </row>
    <row r="336" spans="1:3" ht="15.75" x14ac:dyDescent="0.25">
      <c r="A336" s="6"/>
      <c r="B336" s="1"/>
      <c r="C336" s="12"/>
    </row>
    <row r="337" spans="1:3" ht="15.75" x14ac:dyDescent="0.25">
      <c r="A337" s="13" t="s">
        <v>1</v>
      </c>
      <c r="B337" s="14" t="s">
        <v>3</v>
      </c>
      <c r="C337" s="15" t="s">
        <v>4</v>
      </c>
    </row>
    <row r="338" spans="1:3" ht="15.75" x14ac:dyDescent="0.25">
      <c r="A338" s="6"/>
      <c r="B338" s="1"/>
      <c r="C338" s="12"/>
    </row>
    <row r="339" spans="1:3" ht="15.75" x14ac:dyDescent="0.25">
      <c r="A339" s="6">
        <v>289</v>
      </c>
      <c r="B339" s="1" t="s">
        <v>292</v>
      </c>
      <c r="C339" s="12">
        <v>5500</v>
      </c>
    </row>
    <row r="340" spans="1:3" ht="15.75" x14ac:dyDescent="0.25">
      <c r="A340" s="6">
        <v>290</v>
      </c>
      <c r="B340" s="1" t="s">
        <v>293</v>
      </c>
      <c r="C340" s="12">
        <v>6500</v>
      </c>
    </row>
    <row r="341" spans="1:3" ht="15.75" x14ac:dyDescent="0.25">
      <c r="A341" s="6">
        <v>291</v>
      </c>
      <c r="B341" s="1" t="s">
        <v>294</v>
      </c>
      <c r="C341" s="12">
        <v>36000</v>
      </c>
    </row>
    <row r="342" spans="1:3" ht="15.75" x14ac:dyDescent="0.25">
      <c r="A342" s="6">
        <v>292</v>
      </c>
      <c r="B342" s="1" t="s">
        <v>295</v>
      </c>
      <c r="C342" s="12">
        <v>48000</v>
      </c>
    </row>
    <row r="343" spans="1:3" ht="15.75" x14ac:dyDescent="0.25">
      <c r="A343" s="6"/>
      <c r="B343" s="1" t="s">
        <v>296</v>
      </c>
      <c r="C343" s="12"/>
    </row>
    <row r="344" spans="1:3" ht="15.75" x14ac:dyDescent="0.25">
      <c r="A344" s="6">
        <v>293</v>
      </c>
      <c r="B344" s="1" t="s">
        <v>297</v>
      </c>
      <c r="C344" s="12">
        <v>2200</v>
      </c>
    </row>
    <row r="345" spans="1:3" ht="15.75" x14ac:dyDescent="0.25">
      <c r="A345" s="6">
        <v>294</v>
      </c>
      <c r="B345" s="1" t="s">
        <v>298</v>
      </c>
      <c r="C345" s="12">
        <v>1600</v>
      </c>
    </row>
    <row r="346" spans="1:3" ht="15.75" x14ac:dyDescent="0.25">
      <c r="A346" s="6">
        <v>295</v>
      </c>
      <c r="B346" s="1" t="s">
        <v>299</v>
      </c>
      <c r="C346" s="12">
        <v>3500</v>
      </c>
    </row>
    <row r="347" spans="1:3" ht="15.75" x14ac:dyDescent="0.25">
      <c r="A347" s="6">
        <v>296</v>
      </c>
      <c r="B347" s="1" t="s">
        <v>300</v>
      </c>
      <c r="C347" s="12">
        <v>1800</v>
      </c>
    </row>
    <row r="348" spans="1:3" ht="15.75" x14ac:dyDescent="0.25">
      <c r="A348" s="6">
        <v>297</v>
      </c>
      <c r="B348" s="1" t="s">
        <v>301</v>
      </c>
      <c r="C348" s="12">
        <v>1600</v>
      </c>
    </row>
    <row r="349" spans="1:3" ht="15.75" x14ac:dyDescent="0.25">
      <c r="A349" s="6">
        <v>298</v>
      </c>
      <c r="B349" s="1" t="s">
        <v>302</v>
      </c>
      <c r="C349" s="12">
        <v>3300</v>
      </c>
    </row>
    <row r="350" spans="1:3" ht="15.75" x14ac:dyDescent="0.25">
      <c r="A350" s="6">
        <v>299</v>
      </c>
      <c r="B350" s="1" t="s">
        <v>303</v>
      </c>
      <c r="C350" s="12">
        <v>13000</v>
      </c>
    </row>
    <row r="351" spans="1:3" ht="15.75" x14ac:dyDescent="0.25">
      <c r="A351" s="6">
        <v>300</v>
      </c>
      <c r="B351" s="1" t="s">
        <v>304</v>
      </c>
      <c r="C351" s="12">
        <v>3400</v>
      </c>
    </row>
    <row r="352" spans="1:3" ht="15.75" x14ac:dyDescent="0.25">
      <c r="A352" s="6">
        <v>301</v>
      </c>
      <c r="B352" s="1" t="s">
        <v>305</v>
      </c>
      <c r="C352" s="12">
        <v>4500</v>
      </c>
    </row>
    <row r="353" spans="1:3" ht="15.75" x14ac:dyDescent="0.25">
      <c r="A353" s="6">
        <v>302</v>
      </c>
      <c r="B353" s="1" t="s">
        <v>306</v>
      </c>
      <c r="C353" s="12">
        <v>7900</v>
      </c>
    </row>
    <row r="354" spans="1:3" ht="15.75" x14ac:dyDescent="0.25">
      <c r="A354" s="6">
        <v>303</v>
      </c>
      <c r="B354" s="1" t="s">
        <v>307</v>
      </c>
      <c r="C354" s="12">
        <v>4000</v>
      </c>
    </row>
    <row r="355" spans="1:3" ht="15.75" x14ac:dyDescent="0.25">
      <c r="A355" s="6">
        <v>304</v>
      </c>
      <c r="B355" s="1" t="s">
        <v>308</v>
      </c>
      <c r="C355" s="12">
        <v>2000</v>
      </c>
    </row>
    <row r="356" spans="1:3" ht="15.75" x14ac:dyDescent="0.25">
      <c r="A356" s="6"/>
      <c r="B356" s="1"/>
      <c r="C356" s="12"/>
    </row>
    <row r="357" spans="1:3" ht="15.75" x14ac:dyDescent="0.25">
      <c r="A357" s="6">
        <v>305</v>
      </c>
      <c r="B357" s="1" t="s">
        <v>309</v>
      </c>
      <c r="C357" s="12">
        <v>2000</v>
      </c>
    </row>
    <row r="358" spans="1:3" ht="15.75" x14ac:dyDescent="0.25">
      <c r="A358" s="6">
        <v>306</v>
      </c>
      <c r="B358" s="1" t="s">
        <v>310</v>
      </c>
      <c r="C358" s="12">
        <v>2000</v>
      </c>
    </row>
    <row r="359" spans="1:3" ht="15.75" x14ac:dyDescent="0.25">
      <c r="A359" s="6">
        <v>307</v>
      </c>
      <c r="B359" s="1" t="s">
        <v>311</v>
      </c>
      <c r="C359" s="12">
        <v>2700</v>
      </c>
    </row>
    <row r="360" spans="1:3" ht="15.75" x14ac:dyDescent="0.25">
      <c r="A360" s="6">
        <v>308</v>
      </c>
      <c r="B360" s="1" t="s">
        <v>312</v>
      </c>
      <c r="C360" s="12">
        <v>2700</v>
      </c>
    </row>
    <row r="361" spans="1:3" ht="15.75" x14ac:dyDescent="0.25">
      <c r="A361" s="6">
        <v>309</v>
      </c>
      <c r="B361" s="1" t="s">
        <v>313</v>
      </c>
      <c r="C361" s="12">
        <v>3200</v>
      </c>
    </row>
    <row r="362" spans="1:3" ht="15.75" x14ac:dyDescent="0.25">
      <c r="A362" s="6">
        <v>310</v>
      </c>
      <c r="B362" s="1" t="s">
        <v>314</v>
      </c>
      <c r="C362" s="12">
        <v>600</v>
      </c>
    </row>
    <row r="363" spans="1:3" ht="15.75" x14ac:dyDescent="0.25">
      <c r="A363" s="6">
        <v>311</v>
      </c>
      <c r="B363" s="1" t="s">
        <v>315</v>
      </c>
      <c r="C363" s="12">
        <v>1300</v>
      </c>
    </row>
    <row r="364" spans="1:3" ht="15.75" x14ac:dyDescent="0.25">
      <c r="A364" s="6">
        <v>312</v>
      </c>
      <c r="B364" s="1" t="s">
        <v>316</v>
      </c>
      <c r="C364" s="12">
        <v>1300</v>
      </c>
    </row>
    <row r="365" spans="1:3" ht="15.75" x14ac:dyDescent="0.25">
      <c r="A365" s="6">
        <v>313</v>
      </c>
      <c r="B365" s="1" t="s">
        <v>317</v>
      </c>
      <c r="C365" s="12">
        <v>2000</v>
      </c>
    </row>
    <row r="366" spans="1:3" ht="15.75" x14ac:dyDescent="0.25">
      <c r="A366" s="6">
        <v>314</v>
      </c>
      <c r="B366" s="1" t="s">
        <v>318</v>
      </c>
      <c r="C366" s="12">
        <v>1300</v>
      </c>
    </row>
    <row r="367" spans="1:3" ht="15.75" x14ac:dyDescent="0.25">
      <c r="A367" s="6"/>
      <c r="B367" s="1"/>
      <c r="C367" s="12"/>
    </row>
    <row r="368" spans="1:3" ht="15.75" x14ac:dyDescent="0.25">
      <c r="A368" s="6"/>
      <c r="B368" s="1" t="s">
        <v>319</v>
      </c>
      <c r="C368" s="12"/>
    </row>
    <row r="369" spans="1:3" ht="15.75" x14ac:dyDescent="0.25">
      <c r="A369" s="6">
        <v>315</v>
      </c>
      <c r="B369" s="1" t="s">
        <v>320</v>
      </c>
      <c r="C369" s="12">
        <v>300</v>
      </c>
    </row>
    <row r="370" spans="1:3" ht="15.75" x14ac:dyDescent="0.25">
      <c r="A370" s="6">
        <v>316</v>
      </c>
      <c r="B370" s="1" t="s">
        <v>321</v>
      </c>
      <c r="C370" s="12">
        <v>450</v>
      </c>
    </row>
    <row r="371" spans="1:3" ht="15.75" x14ac:dyDescent="0.25">
      <c r="A371" s="6">
        <v>317</v>
      </c>
      <c r="B371" s="1" t="s">
        <v>322</v>
      </c>
      <c r="C371" s="12">
        <v>500</v>
      </c>
    </row>
    <row r="372" spans="1:3" ht="15.75" x14ac:dyDescent="0.25">
      <c r="A372" s="6">
        <v>318</v>
      </c>
      <c r="B372" s="1" t="s">
        <v>323</v>
      </c>
      <c r="C372" s="12">
        <v>250</v>
      </c>
    </row>
    <row r="373" spans="1:3" ht="15.75" x14ac:dyDescent="0.25">
      <c r="A373" s="6">
        <v>319</v>
      </c>
      <c r="B373" s="1" t="s">
        <v>324</v>
      </c>
      <c r="C373" s="12">
        <v>200</v>
      </c>
    </row>
    <row r="374" spans="1:3" ht="15.75" x14ac:dyDescent="0.25">
      <c r="A374" s="6">
        <v>320</v>
      </c>
      <c r="B374" s="1" t="s">
        <v>325</v>
      </c>
      <c r="C374" s="12">
        <v>200</v>
      </c>
    </row>
    <row r="375" spans="1:3" ht="15.75" x14ac:dyDescent="0.25">
      <c r="A375" s="6">
        <v>321</v>
      </c>
      <c r="B375" s="1" t="s">
        <v>326</v>
      </c>
      <c r="C375" s="12">
        <v>500</v>
      </c>
    </row>
    <row r="376" spans="1:3" ht="15.75" x14ac:dyDescent="0.25">
      <c r="A376" s="6">
        <v>322</v>
      </c>
      <c r="B376" s="1" t="s">
        <v>327</v>
      </c>
      <c r="C376" s="12">
        <v>2500</v>
      </c>
    </row>
    <row r="377" spans="1:3" ht="15.75" x14ac:dyDescent="0.25">
      <c r="A377" s="6"/>
      <c r="B377" s="1"/>
      <c r="C377" s="12"/>
    </row>
    <row r="378" spans="1:3" ht="15.75" x14ac:dyDescent="0.25">
      <c r="A378" s="6">
        <v>323</v>
      </c>
      <c r="B378" s="1" t="s">
        <v>328</v>
      </c>
      <c r="C378" s="12">
        <v>3900</v>
      </c>
    </row>
    <row r="379" spans="1:3" ht="15.75" x14ac:dyDescent="0.25">
      <c r="A379" s="6">
        <v>324</v>
      </c>
      <c r="B379" s="1" t="s">
        <v>329</v>
      </c>
      <c r="C379" s="12">
        <v>7500</v>
      </c>
    </row>
    <row r="380" spans="1:3" ht="15.75" x14ac:dyDescent="0.25">
      <c r="A380" s="6">
        <v>325</v>
      </c>
      <c r="B380" s="1" t="s">
        <v>330</v>
      </c>
      <c r="C380" s="12">
        <v>1500</v>
      </c>
    </row>
    <row r="381" spans="1:3" ht="15.75" x14ac:dyDescent="0.25">
      <c r="A381" s="6">
        <v>326</v>
      </c>
      <c r="B381" s="1" t="s">
        <v>331</v>
      </c>
      <c r="C381" s="12">
        <v>6500</v>
      </c>
    </row>
    <row r="382" spans="1:3" ht="15.75" x14ac:dyDescent="0.25">
      <c r="A382" s="6">
        <v>327</v>
      </c>
      <c r="B382" s="1" t="s">
        <v>332</v>
      </c>
      <c r="C382" s="12">
        <v>3500</v>
      </c>
    </row>
    <row r="383" spans="1:3" ht="15.75" x14ac:dyDescent="0.25">
      <c r="A383" s="6">
        <v>328</v>
      </c>
      <c r="B383" s="1" t="s">
        <v>333</v>
      </c>
      <c r="C383" s="12">
        <v>7000</v>
      </c>
    </row>
    <row r="384" spans="1:3" ht="15.75" x14ac:dyDescent="0.25">
      <c r="A384" s="6">
        <v>329</v>
      </c>
      <c r="B384" s="1" t="s">
        <v>334</v>
      </c>
      <c r="C384" s="12">
        <v>2000</v>
      </c>
    </row>
    <row r="385" spans="1:3" ht="15.75" x14ac:dyDescent="0.25">
      <c r="A385" s="6"/>
      <c r="B385" s="1"/>
      <c r="C385" s="12"/>
    </row>
    <row r="386" spans="1:3" ht="15.75" x14ac:dyDescent="0.25">
      <c r="A386" s="6">
        <v>330</v>
      </c>
      <c r="B386" s="1" t="s">
        <v>335</v>
      </c>
      <c r="C386" s="12">
        <v>900</v>
      </c>
    </row>
    <row r="387" spans="1:3" ht="15.75" x14ac:dyDescent="0.25">
      <c r="A387" s="6">
        <v>331</v>
      </c>
      <c r="B387" s="1" t="s">
        <v>336</v>
      </c>
      <c r="C387" s="12">
        <v>1200</v>
      </c>
    </row>
    <row r="388" spans="1:3" ht="15.75" x14ac:dyDescent="0.25">
      <c r="A388" s="6"/>
      <c r="B388" s="1"/>
      <c r="C388" s="12"/>
    </row>
    <row r="389" spans="1:3" ht="15.75" x14ac:dyDescent="0.25">
      <c r="A389" s="6">
        <v>332</v>
      </c>
      <c r="B389" s="1" t="s">
        <v>338</v>
      </c>
      <c r="C389" s="12">
        <v>1500</v>
      </c>
    </row>
    <row r="390" spans="1:3" ht="15.75" x14ac:dyDescent="0.25">
      <c r="A390" s="6">
        <v>333</v>
      </c>
      <c r="B390" s="1" t="s">
        <v>337</v>
      </c>
      <c r="C390" s="12">
        <v>1800</v>
      </c>
    </row>
    <row r="391" spans="1:3" ht="15.75" x14ac:dyDescent="0.25">
      <c r="A391" s="6">
        <v>334</v>
      </c>
      <c r="B391" s="1" t="s">
        <v>339</v>
      </c>
      <c r="C391" s="12">
        <v>2800</v>
      </c>
    </row>
    <row r="392" spans="1:3" ht="15.75" x14ac:dyDescent="0.25">
      <c r="A392" s="6">
        <v>335</v>
      </c>
      <c r="B392" s="1" t="s">
        <v>340</v>
      </c>
      <c r="C392" s="12">
        <v>3500</v>
      </c>
    </row>
    <row r="393" spans="1:3" ht="15.75" x14ac:dyDescent="0.25">
      <c r="A393" s="6">
        <v>336</v>
      </c>
      <c r="B393" s="1" t="s">
        <v>341</v>
      </c>
      <c r="C393" s="12">
        <v>4000</v>
      </c>
    </row>
    <row r="394" spans="1:3" ht="15.75" x14ac:dyDescent="0.25">
      <c r="A394" s="6">
        <v>337</v>
      </c>
      <c r="B394" s="1" t="s">
        <v>342</v>
      </c>
      <c r="C394" s="12">
        <v>7000</v>
      </c>
    </row>
    <row r="395" spans="1:3" ht="15.75" x14ac:dyDescent="0.25">
      <c r="A395" s="6">
        <v>338</v>
      </c>
      <c r="B395" s="1" t="s">
        <v>343</v>
      </c>
      <c r="C395" s="12">
        <v>6000</v>
      </c>
    </row>
    <row r="396" spans="1:3" ht="15.75" x14ac:dyDescent="0.25">
      <c r="A396" s="6">
        <v>339</v>
      </c>
      <c r="B396" s="1" t="s">
        <v>344</v>
      </c>
      <c r="C396" s="12">
        <v>8000</v>
      </c>
    </row>
    <row r="397" spans="1:3" ht="15.75" x14ac:dyDescent="0.25">
      <c r="A397" s="6"/>
      <c r="B397" s="1"/>
      <c r="C397" s="12"/>
    </row>
    <row r="398" spans="1:3" ht="15.75" x14ac:dyDescent="0.25">
      <c r="A398" s="6">
        <v>340</v>
      </c>
      <c r="B398" s="1" t="s">
        <v>507</v>
      </c>
      <c r="C398" s="12">
        <v>2300</v>
      </c>
    </row>
    <row r="399" spans="1:3" ht="15.75" x14ac:dyDescent="0.25">
      <c r="A399" s="6">
        <v>341</v>
      </c>
      <c r="B399" s="1" t="s">
        <v>508</v>
      </c>
      <c r="C399" s="12">
        <v>2600</v>
      </c>
    </row>
    <row r="400" spans="1:3" ht="15.75" x14ac:dyDescent="0.25">
      <c r="A400" s="6">
        <v>342</v>
      </c>
      <c r="B400" s="1" t="s">
        <v>509</v>
      </c>
      <c r="C400" s="12">
        <v>3000</v>
      </c>
    </row>
    <row r="401" spans="1:3" ht="15.75" x14ac:dyDescent="0.25">
      <c r="A401" s="6">
        <v>343</v>
      </c>
      <c r="B401" s="1" t="s">
        <v>510</v>
      </c>
      <c r="C401" s="12">
        <v>3400</v>
      </c>
    </row>
    <row r="402" spans="1:3" ht="15.75" x14ac:dyDescent="0.25">
      <c r="A402" s="6">
        <v>344</v>
      </c>
      <c r="B402" s="1" t="s">
        <v>522</v>
      </c>
      <c r="C402" s="12">
        <v>2900</v>
      </c>
    </row>
    <row r="403" spans="1:3" ht="15.75" x14ac:dyDescent="0.25">
      <c r="A403" s="6">
        <v>345</v>
      </c>
      <c r="B403" s="1" t="s">
        <v>523</v>
      </c>
      <c r="C403" s="12">
        <v>3900</v>
      </c>
    </row>
    <row r="404" spans="1:3" ht="15.75" x14ac:dyDescent="0.25">
      <c r="A404" s="6">
        <v>346</v>
      </c>
      <c r="B404" s="1" t="s">
        <v>524</v>
      </c>
      <c r="C404" s="12">
        <v>2600</v>
      </c>
    </row>
    <row r="405" spans="1:3" ht="15.75" x14ac:dyDescent="0.25">
      <c r="A405" s="6">
        <v>347</v>
      </c>
      <c r="B405" s="1" t="s">
        <v>525</v>
      </c>
      <c r="C405" s="12">
        <v>3000</v>
      </c>
    </row>
    <row r="406" spans="1:3" ht="15.75" x14ac:dyDescent="0.25">
      <c r="A406" s="6">
        <v>348</v>
      </c>
      <c r="B406" s="1" t="s">
        <v>526</v>
      </c>
      <c r="C406" s="12">
        <v>2600</v>
      </c>
    </row>
    <row r="407" spans="1:3" ht="15.75" x14ac:dyDescent="0.25">
      <c r="A407" s="6">
        <v>349</v>
      </c>
      <c r="B407" s="1" t="s">
        <v>527</v>
      </c>
      <c r="C407" s="12">
        <v>3000</v>
      </c>
    </row>
    <row r="408" spans="1:3" ht="15.75" x14ac:dyDescent="0.25">
      <c r="A408" s="6">
        <v>350</v>
      </c>
      <c r="B408" s="1" t="s">
        <v>528</v>
      </c>
      <c r="C408" s="12">
        <v>3600</v>
      </c>
    </row>
    <row r="409" spans="1:3" ht="15.75" x14ac:dyDescent="0.25">
      <c r="A409" s="6"/>
      <c r="B409" s="1"/>
      <c r="C409" s="12"/>
    </row>
    <row r="410" spans="1:3" ht="15.75" x14ac:dyDescent="0.25">
      <c r="A410" s="6">
        <v>351</v>
      </c>
      <c r="B410" s="1" t="s">
        <v>511</v>
      </c>
      <c r="C410" s="12">
        <v>1500</v>
      </c>
    </row>
    <row r="411" spans="1:3" ht="15.75" x14ac:dyDescent="0.25">
      <c r="A411" s="6">
        <v>352</v>
      </c>
      <c r="B411" s="1" t="s">
        <v>512</v>
      </c>
      <c r="C411" s="12">
        <v>3000</v>
      </c>
    </row>
    <row r="412" spans="1:3" ht="15.75" x14ac:dyDescent="0.25">
      <c r="A412" s="6">
        <v>353</v>
      </c>
      <c r="B412" s="1" t="s">
        <v>513</v>
      </c>
      <c r="C412" s="12">
        <v>4200</v>
      </c>
    </row>
    <row r="413" spans="1:3" ht="15.75" x14ac:dyDescent="0.25">
      <c r="A413" s="6">
        <v>354</v>
      </c>
      <c r="B413" s="1" t="s">
        <v>514</v>
      </c>
      <c r="C413" s="12">
        <v>5500</v>
      </c>
    </row>
    <row r="414" spans="1:3" ht="15.75" x14ac:dyDescent="0.25">
      <c r="A414" s="6">
        <v>355</v>
      </c>
      <c r="B414" s="1" t="s">
        <v>515</v>
      </c>
      <c r="C414" s="12">
        <v>5000</v>
      </c>
    </row>
    <row r="415" spans="1:3" ht="15.75" x14ac:dyDescent="0.25">
      <c r="A415" s="6">
        <v>356</v>
      </c>
      <c r="B415" s="1" t="s">
        <v>516</v>
      </c>
      <c r="C415" s="12">
        <v>6500</v>
      </c>
    </row>
    <row r="416" spans="1:3" ht="15.75" x14ac:dyDescent="0.25">
      <c r="A416" s="6">
        <v>357</v>
      </c>
      <c r="B416" s="1" t="s">
        <v>517</v>
      </c>
      <c r="C416" s="12">
        <v>7500</v>
      </c>
    </row>
    <row r="417" spans="1:3" ht="15.75" x14ac:dyDescent="0.25">
      <c r="A417" s="6">
        <v>358</v>
      </c>
      <c r="B417" s="1" t="s">
        <v>518</v>
      </c>
      <c r="C417" s="12">
        <v>9000</v>
      </c>
    </row>
    <row r="418" spans="1:3" ht="15.75" x14ac:dyDescent="0.25">
      <c r="A418" s="6">
        <v>359</v>
      </c>
      <c r="B418" s="1" t="s">
        <v>519</v>
      </c>
      <c r="C418" s="12">
        <v>11000</v>
      </c>
    </row>
    <row r="419" spans="1:3" ht="15.75" x14ac:dyDescent="0.25">
      <c r="A419" s="6">
        <v>360</v>
      </c>
      <c r="B419" s="1" t="s">
        <v>520</v>
      </c>
      <c r="C419" s="12">
        <v>13000</v>
      </c>
    </row>
    <row r="420" spans="1:3" ht="15.75" x14ac:dyDescent="0.25">
      <c r="A420" s="6"/>
      <c r="B420" s="1"/>
      <c r="C420" s="12"/>
    </row>
    <row r="421" spans="1:3" ht="15.75" x14ac:dyDescent="0.25">
      <c r="A421" s="6"/>
      <c r="B421" s="3" t="s">
        <v>352</v>
      </c>
      <c r="C421" s="12"/>
    </row>
    <row r="422" spans="1:3" ht="15.75" x14ac:dyDescent="0.25">
      <c r="A422" s="6">
        <v>361</v>
      </c>
      <c r="B422" s="1" t="s">
        <v>353</v>
      </c>
      <c r="C422" s="12">
        <v>9000</v>
      </c>
    </row>
    <row r="423" spans="1:3" ht="15.75" x14ac:dyDescent="0.25">
      <c r="A423" s="6">
        <v>362</v>
      </c>
      <c r="B423" s="1" t="s">
        <v>354</v>
      </c>
      <c r="C423" s="12">
        <v>11000</v>
      </c>
    </row>
    <row r="424" spans="1:3" ht="15.75" x14ac:dyDescent="0.25">
      <c r="A424" s="6">
        <v>363</v>
      </c>
      <c r="B424" s="1" t="s">
        <v>355</v>
      </c>
      <c r="C424" s="12">
        <v>23000</v>
      </c>
    </row>
    <row r="425" spans="1:3" ht="15.75" x14ac:dyDescent="0.25">
      <c r="A425" s="6">
        <v>364</v>
      </c>
      <c r="B425" s="1" t="s">
        <v>356</v>
      </c>
      <c r="C425" s="12">
        <v>32000</v>
      </c>
    </row>
    <row r="426" spans="1:3" ht="15.75" x14ac:dyDescent="0.25">
      <c r="A426" s="6">
        <v>365</v>
      </c>
      <c r="B426" s="1" t="s">
        <v>357</v>
      </c>
      <c r="C426" s="12">
        <v>36000</v>
      </c>
    </row>
    <row r="427" spans="1:3" ht="15.75" x14ac:dyDescent="0.25">
      <c r="A427" s="6"/>
      <c r="B427" s="1"/>
      <c r="C427" s="12"/>
    </row>
    <row r="428" spans="1:3" ht="15.75" x14ac:dyDescent="0.25">
      <c r="A428" s="6">
        <v>366</v>
      </c>
      <c r="B428" s="1" t="s">
        <v>358</v>
      </c>
      <c r="C428" s="12">
        <v>14000</v>
      </c>
    </row>
    <row r="429" spans="1:3" ht="15.75" x14ac:dyDescent="0.25">
      <c r="A429" s="6">
        <v>367</v>
      </c>
      <c r="B429" s="1" t="s">
        <v>359</v>
      </c>
      <c r="C429" s="12">
        <v>23000</v>
      </c>
    </row>
    <row r="430" spans="1:3" ht="15.75" x14ac:dyDescent="0.25">
      <c r="A430" s="6">
        <v>368</v>
      </c>
      <c r="B430" s="1" t="s">
        <v>360</v>
      </c>
      <c r="C430" s="12">
        <v>32000</v>
      </c>
    </row>
    <row r="431" spans="1:3" ht="15.75" x14ac:dyDescent="0.25">
      <c r="A431" s="6"/>
      <c r="B431" s="1"/>
      <c r="C431" s="12"/>
    </row>
    <row r="432" spans="1:3" ht="15.75" x14ac:dyDescent="0.25">
      <c r="A432" s="6"/>
      <c r="B432" s="1"/>
      <c r="C432" s="12"/>
    </row>
    <row r="433" spans="1:3" ht="15.75" x14ac:dyDescent="0.25">
      <c r="A433" s="6"/>
      <c r="B433" s="1"/>
      <c r="C433" s="12"/>
    </row>
    <row r="434" spans="1:3" ht="15.75" x14ac:dyDescent="0.25">
      <c r="A434" s="6">
        <v>369</v>
      </c>
      <c r="B434" s="1" t="s">
        <v>361</v>
      </c>
      <c r="C434" s="12">
        <v>23000</v>
      </c>
    </row>
    <row r="435" spans="1:3" ht="15.75" x14ac:dyDescent="0.25">
      <c r="A435" s="6">
        <v>370</v>
      </c>
      <c r="B435" s="1" t="s">
        <v>362</v>
      </c>
      <c r="C435" s="12">
        <v>42000</v>
      </c>
    </row>
    <row r="436" spans="1:3" ht="15.75" x14ac:dyDescent="0.25">
      <c r="A436" s="6"/>
      <c r="B436" s="1"/>
      <c r="C436" s="12"/>
    </row>
    <row r="437" spans="1:3" ht="15.75" x14ac:dyDescent="0.25">
      <c r="A437" s="6">
        <v>371</v>
      </c>
      <c r="B437" s="1" t="s">
        <v>363</v>
      </c>
      <c r="C437" s="12">
        <v>23000</v>
      </c>
    </row>
    <row r="438" spans="1:3" ht="15.75" x14ac:dyDescent="0.25">
      <c r="A438" s="6">
        <v>372</v>
      </c>
      <c r="B438" s="1" t="s">
        <v>364</v>
      </c>
      <c r="C438" s="12">
        <v>44000</v>
      </c>
    </row>
    <row r="439" spans="1:3" ht="15.75" x14ac:dyDescent="0.25">
      <c r="A439" s="6"/>
      <c r="B439" s="1"/>
      <c r="C439" s="12"/>
    </row>
    <row r="440" spans="1:3" ht="15.75" x14ac:dyDescent="0.25">
      <c r="A440" s="6">
        <v>373</v>
      </c>
      <c r="B440" s="1" t="s">
        <v>529</v>
      </c>
      <c r="C440" s="12">
        <v>15500</v>
      </c>
    </row>
    <row r="441" spans="1:3" ht="15.75" x14ac:dyDescent="0.25">
      <c r="A441" s="6">
        <v>374</v>
      </c>
      <c r="B441" s="1" t="s">
        <v>366</v>
      </c>
      <c r="C441" s="12">
        <v>19500</v>
      </c>
    </row>
    <row r="442" spans="1:3" ht="15.75" x14ac:dyDescent="0.25">
      <c r="A442" s="6">
        <v>375</v>
      </c>
      <c r="B442" s="1" t="s">
        <v>368</v>
      </c>
      <c r="C442" s="12">
        <v>38000</v>
      </c>
    </row>
    <row r="443" spans="1:3" ht="15.75" x14ac:dyDescent="0.25">
      <c r="A443" s="6">
        <v>376</v>
      </c>
      <c r="B443" s="1" t="s">
        <v>367</v>
      </c>
      <c r="C443" s="12">
        <v>41000</v>
      </c>
    </row>
    <row r="444" spans="1:3" ht="15.75" x14ac:dyDescent="0.25">
      <c r="A444" s="6">
        <v>377</v>
      </c>
      <c r="B444" s="1" t="s">
        <v>369</v>
      </c>
      <c r="C444" s="12">
        <v>72000</v>
      </c>
    </row>
    <row r="445" spans="1:3" ht="15.75" x14ac:dyDescent="0.25">
      <c r="A445" s="6">
        <v>378</v>
      </c>
      <c r="B445" s="1" t="s">
        <v>370</v>
      </c>
      <c r="C445" s="12">
        <v>82000</v>
      </c>
    </row>
    <row r="446" spans="1:3" ht="15.75" x14ac:dyDescent="0.25">
      <c r="A446" s="6">
        <v>379</v>
      </c>
      <c r="B446" s="1" t="s">
        <v>371</v>
      </c>
      <c r="C446" s="12">
        <v>120000</v>
      </c>
    </row>
    <row r="447" spans="1:3" ht="15.75" x14ac:dyDescent="0.25">
      <c r="A447" s="6">
        <v>380</v>
      </c>
      <c r="B447" s="1" t="s">
        <v>372</v>
      </c>
      <c r="C447" s="12">
        <v>7500</v>
      </c>
    </row>
    <row r="448" spans="1:3" ht="15.75" x14ac:dyDescent="0.25">
      <c r="A448" s="6">
        <v>381</v>
      </c>
      <c r="B448" s="1" t="s">
        <v>373</v>
      </c>
      <c r="C448" s="12">
        <v>28000</v>
      </c>
    </row>
    <row r="449" spans="1:3" x14ac:dyDescent="0.25">
      <c r="A449" s="1"/>
      <c r="B449" s="1"/>
      <c r="C449" s="1"/>
    </row>
    <row r="450" spans="1:3" ht="15.75" x14ac:dyDescent="0.25">
      <c r="B450" s="4" t="s">
        <v>374</v>
      </c>
    </row>
    <row r="451" spans="1:3" ht="15.75" x14ac:dyDescent="0.25">
      <c r="A451" s="8">
        <v>382</v>
      </c>
      <c r="B451" s="7" t="s">
        <v>375</v>
      </c>
      <c r="C451" s="12">
        <v>3000</v>
      </c>
    </row>
    <row r="452" spans="1:3" ht="15.75" x14ac:dyDescent="0.25">
      <c r="A452" s="8">
        <v>383</v>
      </c>
      <c r="B452" s="7" t="s">
        <v>376</v>
      </c>
      <c r="C452" s="12">
        <v>5800</v>
      </c>
    </row>
    <row r="453" spans="1:3" ht="15.75" x14ac:dyDescent="0.25">
      <c r="A453" s="8">
        <v>384</v>
      </c>
      <c r="B453" s="7" t="s">
        <v>377</v>
      </c>
      <c r="C453" s="12">
        <v>9000</v>
      </c>
    </row>
    <row r="454" spans="1:3" ht="15.75" x14ac:dyDescent="0.25">
      <c r="A454" s="8">
        <v>385</v>
      </c>
      <c r="B454" s="7" t="s">
        <v>378</v>
      </c>
      <c r="C454" s="12">
        <v>14000</v>
      </c>
    </row>
    <row r="455" spans="1:3" ht="15.75" x14ac:dyDescent="0.25">
      <c r="A455" s="8"/>
      <c r="B455" s="7"/>
      <c r="C455" s="12"/>
    </row>
    <row r="456" spans="1:3" ht="15.75" x14ac:dyDescent="0.25">
      <c r="A456" s="8">
        <v>386</v>
      </c>
      <c r="B456" s="7" t="s">
        <v>380</v>
      </c>
      <c r="C456" s="12">
        <v>800</v>
      </c>
    </row>
    <row r="457" spans="1:3" ht="15.75" x14ac:dyDescent="0.25">
      <c r="A457" s="8">
        <v>387</v>
      </c>
      <c r="B457" s="7" t="s">
        <v>381</v>
      </c>
      <c r="C457" s="12">
        <v>1500</v>
      </c>
    </row>
    <row r="458" spans="1:3" ht="15.75" x14ac:dyDescent="0.25">
      <c r="A458" s="8">
        <v>388</v>
      </c>
      <c r="B458" s="7" t="s">
        <v>382</v>
      </c>
      <c r="C458" s="12">
        <v>2200</v>
      </c>
    </row>
    <row r="459" spans="1:3" ht="15.75" x14ac:dyDescent="0.25">
      <c r="A459" s="8">
        <v>389</v>
      </c>
      <c r="B459" s="7" t="s">
        <v>383</v>
      </c>
      <c r="C459" s="12">
        <v>4000</v>
      </c>
    </row>
    <row r="460" spans="1:3" ht="15.75" x14ac:dyDescent="0.25">
      <c r="A460" s="8">
        <v>390</v>
      </c>
      <c r="B460" s="7" t="s">
        <v>384</v>
      </c>
      <c r="C460" s="12">
        <v>3500</v>
      </c>
    </row>
    <row r="461" spans="1:3" ht="15.75" x14ac:dyDescent="0.25">
      <c r="A461" s="8">
        <v>391</v>
      </c>
      <c r="B461" s="7" t="s">
        <v>385</v>
      </c>
      <c r="C461" s="12">
        <v>5000</v>
      </c>
    </row>
    <row r="462" spans="1:3" ht="15.75" x14ac:dyDescent="0.25">
      <c r="A462" s="8">
        <v>392</v>
      </c>
      <c r="B462" s="7" t="s">
        <v>386</v>
      </c>
      <c r="C462" s="12">
        <v>8000</v>
      </c>
    </row>
    <row r="463" spans="1:3" ht="15.75" x14ac:dyDescent="0.25">
      <c r="A463" s="8">
        <v>393</v>
      </c>
      <c r="B463" s="7" t="s">
        <v>387</v>
      </c>
      <c r="C463" s="12">
        <v>6000</v>
      </c>
    </row>
    <row r="464" spans="1:3" ht="15.75" x14ac:dyDescent="0.25">
      <c r="A464" s="8">
        <v>394</v>
      </c>
      <c r="B464" s="7" t="s">
        <v>388</v>
      </c>
      <c r="C464" s="12">
        <v>5900</v>
      </c>
    </row>
    <row r="465" spans="1:3" ht="15.75" x14ac:dyDescent="0.25">
      <c r="A465" s="8"/>
      <c r="B465" s="7"/>
      <c r="C465" s="12"/>
    </row>
    <row r="466" spans="1:3" ht="15.75" x14ac:dyDescent="0.25">
      <c r="A466" s="8">
        <v>395</v>
      </c>
      <c r="B466" s="7" t="s">
        <v>389</v>
      </c>
      <c r="C466" s="12">
        <v>2000</v>
      </c>
    </row>
    <row r="467" spans="1:3" ht="15.75" x14ac:dyDescent="0.25">
      <c r="A467" s="8">
        <v>396</v>
      </c>
      <c r="B467" s="7" t="s">
        <v>390</v>
      </c>
      <c r="C467" s="12">
        <v>3500</v>
      </c>
    </row>
    <row r="468" spans="1:3" ht="15.75" x14ac:dyDescent="0.25">
      <c r="A468" s="8">
        <v>397</v>
      </c>
      <c r="B468" s="7" t="s">
        <v>391</v>
      </c>
      <c r="C468" s="12">
        <v>6000</v>
      </c>
    </row>
    <row r="469" spans="1:3" ht="15.75" x14ac:dyDescent="0.25">
      <c r="A469" s="8">
        <v>398</v>
      </c>
      <c r="B469" s="7" t="s">
        <v>392</v>
      </c>
      <c r="C469" s="12">
        <v>6000</v>
      </c>
    </row>
    <row r="470" spans="1:3" ht="15.75" x14ac:dyDescent="0.25">
      <c r="A470" s="8">
        <v>399</v>
      </c>
      <c r="B470" s="7" t="s">
        <v>393</v>
      </c>
      <c r="C470" s="12">
        <v>6000</v>
      </c>
    </row>
    <row r="471" spans="1:3" ht="15.75" x14ac:dyDescent="0.25">
      <c r="A471" s="8">
        <v>400</v>
      </c>
      <c r="B471" s="7" t="s">
        <v>394</v>
      </c>
      <c r="C471" s="12">
        <v>6000</v>
      </c>
    </row>
    <row r="472" spans="1:3" ht="15.75" x14ac:dyDescent="0.25">
      <c r="A472" s="8">
        <v>401</v>
      </c>
      <c r="B472" s="7" t="s">
        <v>395</v>
      </c>
      <c r="C472" s="12">
        <v>6000</v>
      </c>
    </row>
    <row r="473" spans="1:3" ht="15.75" x14ac:dyDescent="0.25">
      <c r="A473" s="8">
        <v>402</v>
      </c>
      <c r="B473" s="7" t="s">
        <v>396</v>
      </c>
      <c r="C473" s="12">
        <v>9000</v>
      </c>
    </row>
    <row r="474" spans="1:3" ht="15.75" x14ac:dyDescent="0.25">
      <c r="A474" s="8"/>
      <c r="B474" s="7"/>
      <c r="C474" s="12"/>
    </row>
    <row r="475" spans="1:3" ht="15.75" x14ac:dyDescent="0.25">
      <c r="A475" s="8">
        <v>403</v>
      </c>
      <c r="B475" s="7" t="s">
        <v>397</v>
      </c>
      <c r="C475" s="12">
        <v>2200</v>
      </c>
    </row>
    <row r="476" spans="1:3" ht="15.75" x14ac:dyDescent="0.25">
      <c r="A476" s="8">
        <v>404</v>
      </c>
      <c r="B476" s="7" t="s">
        <v>398</v>
      </c>
      <c r="C476" s="12">
        <v>4000</v>
      </c>
    </row>
    <row r="477" spans="1:3" ht="15.75" x14ac:dyDescent="0.25">
      <c r="A477" s="8">
        <v>405</v>
      </c>
      <c r="B477" s="7" t="s">
        <v>399</v>
      </c>
      <c r="C477" s="12">
        <v>8000</v>
      </c>
    </row>
    <row r="478" spans="1:3" ht="15.75" x14ac:dyDescent="0.25">
      <c r="A478" s="8">
        <v>406</v>
      </c>
      <c r="B478" s="7" t="s">
        <v>400</v>
      </c>
      <c r="C478" s="12">
        <v>6000</v>
      </c>
    </row>
    <row r="479" spans="1:3" ht="15.75" x14ac:dyDescent="0.25">
      <c r="A479" s="8">
        <v>407</v>
      </c>
      <c r="B479" s="7" t="s">
        <v>401</v>
      </c>
      <c r="C479" s="12">
        <v>6000</v>
      </c>
    </row>
    <row r="480" spans="1:3" ht="15.75" x14ac:dyDescent="0.25">
      <c r="A480" s="8"/>
      <c r="B480" s="7"/>
      <c r="C480" s="12"/>
    </row>
    <row r="481" spans="1:3" ht="15.75" x14ac:dyDescent="0.25">
      <c r="A481" s="8"/>
      <c r="B481" s="7"/>
      <c r="C481" s="12"/>
    </row>
    <row r="482" spans="1:3" ht="15.75" x14ac:dyDescent="0.25">
      <c r="A482" s="8">
        <v>408</v>
      </c>
      <c r="B482" s="7" t="s">
        <v>402</v>
      </c>
      <c r="C482" s="12">
        <v>2200</v>
      </c>
    </row>
    <row r="483" spans="1:3" ht="15.75" x14ac:dyDescent="0.25">
      <c r="A483" s="8">
        <v>409</v>
      </c>
      <c r="B483" s="7" t="s">
        <v>403</v>
      </c>
      <c r="C483" s="12">
        <v>4000</v>
      </c>
    </row>
    <row r="484" spans="1:3" ht="15.75" x14ac:dyDescent="0.25">
      <c r="A484" s="8">
        <v>410</v>
      </c>
      <c r="B484" s="7" t="s">
        <v>404</v>
      </c>
      <c r="C484" s="12">
        <v>6000</v>
      </c>
    </row>
    <row r="485" spans="1:3" ht="15.75" x14ac:dyDescent="0.25">
      <c r="A485" s="8">
        <v>411</v>
      </c>
      <c r="B485" s="7" t="s">
        <v>405</v>
      </c>
      <c r="C485" s="12">
        <v>9000</v>
      </c>
    </row>
    <row r="486" spans="1:3" ht="15.75" x14ac:dyDescent="0.25">
      <c r="A486" s="8"/>
      <c r="B486" s="7"/>
      <c r="C486" s="12"/>
    </row>
    <row r="487" spans="1:3" ht="15.75" x14ac:dyDescent="0.25">
      <c r="A487" s="8">
        <v>412</v>
      </c>
      <c r="B487" s="7" t="s">
        <v>406</v>
      </c>
      <c r="C487" s="12">
        <v>4000</v>
      </c>
    </row>
    <row r="488" spans="1:3" ht="15.75" x14ac:dyDescent="0.25">
      <c r="A488" s="8">
        <v>413</v>
      </c>
      <c r="B488" s="7" t="s">
        <v>407</v>
      </c>
      <c r="C488" s="12">
        <v>2200</v>
      </c>
    </row>
    <row r="489" spans="1:3" ht="15.75" x14ac:dyDescent="0.25">
      <c r="A489" s="8">
        <v>414</v>
      </c>
      <c r="B489" s="7" t="s">
        <v>408</v>
      </c>
      <c r="C489" s="12">
        <v>8000</v>
      </c>
    </row>
    <row r="490" spans="1:3" ht="15.75" x14ac:dyDescent="0.25">
      <c r="A490" s="8"/>
      <c r="B490" s="7"/>
      <c r="C490" s="12"/>
    </row>
    <row r="491" spans="1:3" ht="15.75" x14ac:dyDescent="0.25">
      <c r="A491" s="8">
        <v>415</v>
      </c>
      <c r="B491" s="7" t="s">
        <v>409</v>
      </c>
      <c r="C491" s="12">
        <v>1500</v>
      </c>
    </row>
    <row r="492" spans="1:3" ht="15.75" x14ac:dyDescent="0.25">
      <c r="A492" s="8">
        <v>416</v>
      </c>
      <c r="B492" s="7" t="s">
        <v>410</v>
      </c>
      <c r="C492" s="12">
        <v>2000</v>
      </c>
    </row>
    <row r="493" spans="1:3" ht="15.75" x14ac:dyDescent="0.25">
      <c r="A493" s="8">
        <v>417</v>
      </c>
      <c r="B493" s="7" t="s">
        <v>411</v>
      </c>
      <c r="C493" s="12">
        <v>3300</v>
      </c>
    </row>
    <row r="494" spans="1:3" ht="15.75" x14ac:dyDescent="0.25">
      <c r="A494" s="8">
        <v>418</v>
      </c>
      <c r="B494" s="7" t="s">
        <v>412</v>
      </c>
      <c r="C494" s="12">
        <v>4000</v>
      </c>
    </row>
    <row r="495" spans="1:3" ht="15.75" x14ac:dyDescent="0.25">
      <c r="A495" s="8">
        <v>419</v>
      </c>
      <c r="B495" s="7" t="s">
        <v>413</v>
      </c>
      <c r="C495" s="12">
        <v>7500</v>
      </c>
    </row>
    <row r="496" spans="1:3" ht="15.75" x14ac:dyDescent="0.25">
      <c r="A496" s="8"/>
      <c r="B496" s="7"/>
      <c r="C496" s="12"/>
    </row>
    <row r="497" spans="1:3" ht="15.75" x14ac:dyDescent="0.25">
      <c r="A497" s="8">
        <v>420</v>
      </c>
      <c r="B497" s="7" t="s">
        <v>414</v>
      </c>
      <c r="C497" s="12">
        <v>2000</v>
      </c>
    </row>
    <row r="498" spans="1:3" ht="15.75" x14ac:dyDescent="0.25">
      <c r="A498" s="8">
        <v>421</v>
      </c>
      <c r="B498" s="7" t="s">
        <v>415</v>
      </c>
      <c r="C498" s="12">
        <v>3400</v>
      </c>
    </row>
    <row r="499" spans="1:3" ht="15.75" x14ac:dyDescent="0.25">
      <c r="A499" s="8">
        <v>422</v>
      </c>
      <c r="B499" s="7" t="s">
        <v>416</v>
      </c>
      <c r="C499" s="12">
        <v>4200</v>
      </c>
    </row>
    <row r="500" spans="1:3" ht="15.75" x14ac:dyDescent="0.25">
      <c r="A500" s="8">
        <v>423</v>
      </c>
      <c r="B500" s="7" t="s">
        <v>417</v>
      </c>
      <c r="C500" s="12">
        <v>8000</v>
      </c>
    </row>
    <row r="501" spans="1:3" ht="15.75" x14ac:dyDescent="0.25">
      <c r="A501" s="8"/>
      <c r="B501" s="7"/>
      <c r="C501" s="12"/>
    </row>
    <row r="502" spans="1:3" ht="15.75" x14ac:dyDescent="0.25">
      <c r="A502" s="8">
        <v>424</v>
      </c>
      <c r="B502" s="7" t="s">
        <v>418</v>
      </c>
      <c r="C502" s="12">
        <v>3500</v>
      </c>
    </row>
    <row r="503" spans="1:3" ht="15.75" x14ac:dyDescent="0.25">
      <c r="A503" s="8">
        <v>425</v>
      </c>
      <c r="B503" s="7" t="s">
        <v>419</v>
      </c>
      <c r="C503" s="12">
        <v>5500</v>
      </c>
    </row>
    <row r="504" spans="1:3" ht="15.75" x14ac:dyDescent="0.25">
      <c r="A504" s="8">
        <v>426</v>
      </c>
      <c r="B504" s="7" t="s">
        <v>420</v>
      </c>
      <c r="C504" s="12">
        <v>6200</v>
      </c>
    </row>
    <row r="505" spans="1:3" ht="15.75" x14ac:dyDescent="0.25">
      <c r="A505" s="8">
        <v>427</v>
      </c>
      <c r="B505" s="7" t="s">
        <v>421</v>
      </c>
      <c r="C505" s="12">
        <v>10000</v>
      </c>
    </row>
    <row r="506" spans="1:3" ht="15.75" x14ac:dyDescent="0.25">
      <c r="A506" s="8">
        <v>428</v>
      </c>
      <c r="B506" s="7" t="s">
        <v>422</v>
      </c>
      <c r="C506" s="12">
        <v>13000</v>
      </c>
    </row>
    <row r="507" spans="1:3" ht="15.75" x14ac:dyDescent="0.25">
      <c r="A507" s="8">
        <v>429</v>
      </c>
      <c r="B507" s="7" t="s">
        <v>423</v>
      </c>
      <c r="C507" s="12">
        <v>5500</v>
      </c>
    </row>
    <row r="508" spans="1:3" ht="15.75" x14ac:dyDescent="0.25">
      <c r="A508" s="8">
        <v>430</v>
      </c>
      <c r="B508" s="7" t="s">
        <v>424</v>
      </c>
      <c r="C508" s="12">
        <v>12500</v>
      </c>
    </row>
    <row r="509" spans="1:3" ht="15.75" x14ac:dyDescent="0.25">
      <c r="A509" s="8">
        <v>431</v>
      </c>
      <c r="B509" s="7" t="s">
        <v>425</v>
      </c>
      <c r="C509" s="12">
        <v>25000</v>
      </c>
    </row>
    <row r="510" spans="1:3" ht="15.75" x14ac:dyDescent="0.25">
      <c r="A510" s="8">
        <v>432</v>
      </c>
      <c r="B510" s="7" t="s">
        <v>426</v>
      </c>
      <c r="C510" s="12">
        <v>3200</v>
      </c>
    </row>
    <row r="511" spans="1:3" ht="15.75" x14ac:dyDescent="0.25">
      <c r="A511" s="8">
        <v>433</v>
      </c>
      <c r="B511" s="7" t="s">
        <v>427</v>
      </c>
      <c r="C511" s="12">
        <v>3600</v>
      </c>
    </row>
    <row r="512" spans="1:3" ht="15.75" x14ac:dyDescent="0.25">
      <c r="A512" s="8">
        <v>434</v>
      </c>
      <c r="B512" s="7" t="s">
        <v>428</v>
      </c>
      <c r="C512" s="12">
        <v>1200</v>
      </c>
    </row>
    <row r="513" spans="1:3" ht="15.75" x14ac:dyDescent="0.25">
      <c r="A513" s="8"/>
      <c r="B513" s="4" t="s">
        <v>430</v>
      </c>
      <c r="C513" s="12"/>
    </row>
    <row r="514" spans="1:3" ht="15.75" x14ac:dyDescent="0.25">
      <c r="A514" s="8">
        <v>435</v>
      </c>
      <c r="B514" s="7" t="s">
        <v>431</v>
      </c>
      <c r="C514" s="12">
        <v>14500</v>
      </c>
    </row>
    <row r="515" spans="1:3" ht="15.75" x14ac:dyDescent="0.25">
      <c r="A515" s="8">
        <v>436</v>
      </c>
      <c r="B515" s="7" t="s">
        <v>432</v>
      </c>
      <c r="C515" s="12">
        <v>23000</v>
      </c>
    </row>
    <row r="516" spans="1:3" ht="15.75" x14ac:dyDescent="0.25">
      <c r="A516" s="8">
        <v>437</v>
      </c>
      <c r="B516" s="7" t="s">
        <v>433</v>
      </c>
      <c r="C516" s="12">
        <v>44000</v>
      </c>
    </row>
    <row r="517" spans="1:3" ht="15.75" x14ac:dyDescent="0.25">
      <c r="A517" s="8">
        <v>438</v>
      </c>
      <c r="B517" s="7" t="s">
        <v>434</v>
      </c>
      <c r="C517" s="12">
        <v>61500</v>
      </c>
    </row>
    <row r="518" spans="1:3" ht="15.75" x14ac:dyDescent="0.25">
      <c r="A518" s="8">
        <v>439</v>
      </c>
      <c r="B518" s="7" t="s">
        <v>435</v>
      </c>
      <c r="C518" s="12">
        <v>20000</v>
      </c>
    </row>
    <row r="519" spans="1:3" ht="15.75" x14ac:dyDescent="0.25">
      <c r="A519" s="8">
        <v>440</v>
      </c>
      <c r="B519" s="7" t="s">
        <v>436</v>
      </c>
      <c r="C519" s="12">
        <v>35000</v>
      </c>
    </row>
    <row r="520" spans="1:3" ht="15.75" x14ac:dyDescent="0.25">
      <c r="A520" s="8">
        <v>441</v>
      </c>
      <c r="B520" s="7" t="s">
        <v>437</v>
      </c>
      <c r="C520" s="12">
        <v>4000</v>
      </c>
    </row>
    <row r="521" spans="1:3" ht="15.75" x14ac:dyDescent="0.25">
      <c r="A521" s="8">
        <v>442</v>
      </c>
      <c r="B521" s="7" t="s">
        <v>438</v>
      </c>
      <c r="C521" s="12">
        <v>5000</v>
      </c>
    </row>
    <row r="522" spans="1:3" ht="15.75" x14ac:dyDescent="0.25">
      <c r="A522" s="8">
        <v>443</v>
      </c>
      <c r="B522" s="7" t="s">
        <v>439</v>
      </c>
      <c r="C522" s="12">
        <v>35000</v>
      </c>
    </row>
    <row r="523" spans="1:3" ht="15.75" x14ac:dyDescent="0.25">
      <c r="A523" s="8">
        <v>444</v>
      </c>
      <c r="B523" s="7" t="s">
        <v>440</v>
      </c>
      <c r="C523" s="12">
        <v>26000</v>
      </c>
    </row>
    <row r="524" spans="1:3" ht="15.75" x14ac:dyDescent="0.25">
      <c r="A524" s="8">
        <v>445</v>
      </c>
      <c r="B524" s="7" t="s">
        <v>441</v>
      </c>
      <c r="C524" s="12">
        <v>38000</v>
      </c>
    </row>
    <row r="525" spans="1:3" ht="15.75" x14ac:dyDescent="0.25">
      <c r="A525" s="8">
        <v>446</v>
      </c>
      <c r="B525" s="7" t="s">
        <v>444</v>
      </c>
      <c r="C525" s="12">
        <v>40000</v>
      </c>
    </row>
    <row r="526" spans="1:3" ht="15.75" x14ac:dyDescent="0.25">
      <c r="A526" s="8">
        <v>447</v>
      </c>
      <c r="B526" s="7" t="s">
        <v>443</v>
      </c>
      <c r="C526" s="12">
        <v>60000</v>
      </c>
    </row>
    <row r="527" spans="1:3" ht="15.75" x14ac:dyDescent="0.25">
      <c r="A527" s="8">
        <v>448</v>
      </c>
      <c r="B527" s="7" t="s">
        <v>442</v>
      </c>
      <c r="C527" s="12">
        <v>32000</v>
      </c>
    </row>
    <row r="528" spans="1:3" ht="15.75" x14ac:dyDescent="0.25">
      <c r="A528" s="8"/>
      <c r="B528" s="7"/>
      <c r="C528" s="12"/>
    </row>
    <row r="529" spans="1:3" ht="15.75" x14ac:dyDescent="0.25">
      <c r="A529" s="8"/>
      <c r="B529" s="7"/>
      <c r="C529" s="12"/>
    </row>
    <row r="530" spans="1:3" ht="15.75" x14ac:dyDescent="0.25">
      <c r="A530" s="18" t="s">
        <v>1</v>
      </c>
      <c r="B530" s="8" t="s">
        <v>3</v>
      </c>
      <c r="C530" s="19" t="s">
        <v>4</v>
      </c>
    </row>
    <row r="531" spans="1:3" ht="15.75" x14ac:dyDescent="0.25">
      <c r="A531" s="8"/>
      <c r="B531" s="7"/>
      <c r="C531" s="12"/>
    </row>
    <row r="532" spans="1:3" ht="15.75" x14ac:dyDescent="0.25">
      <c r="A532" s="8"/>
      <c r="B532" s="7"/>
      <c r="C532" s="12"/>
    </row>
    <row r="533" spans="1:3" ht="15.75" x14ac:dyDescent="0.25">
      <c r="A533" s="8">
        <v>449</v>
      </c>
      <c r="B533" s="7" t="s">
        <v>445</v>
      </c>
      <c r="C533" s="12">
        <v>4000</v>
      </c>
    </row>
    <row r="534" spans="1:3" ht="15.75" x14ac:dyDescent="0.25">
      <c r="A534" s="8">
        <v>450</v>
      </c>
      <c r="B534" s="7" t="s">
        <v>446</v>
      </c>
      <c r="C534" s="12">
        <v>5000</v>
      </c>
    </row>
    <row r="535" spans="1:3" ht="15.75" x14ac:dyDescent="0.25">
      <c r="A535" s="8">
        <v>451</v>
      </c>
      <c r="B535" s="7" t="s">
        <v>447</v>
      </c>
      <c r="C535" s="12">
        <v>40000</v>
      </c>
    </row>
    <row r="536" spans="1:3" ht="15.75" x14ac:dyDescent="0.25">
      <c r="A536" s="8">
        <v>452</v>
      </c>
      <c r="B536" s="7" t="s">
        <v>448</v>
      </c>
      <c r="C536" s="12">
        <v>9000</v>
      </c>
    </row>
    <row r="537" spans="1:3" ht="15.75" x14ac:dyDescent="0.25">
      <c r="A537" s="8">
        <v>453</v>
      </c>
      <c r="B537" s="7" t="s">
        <v>449</v>
      </c>
      <c r="C537" s="12">
        <v>15500</v>
      </c>
    </row>
    <row r="538" spans="1:3" ht="15.75" x14ac:dyDescent="0.25">
      <c r="A538" s="8"/>
      <c r="B538" s="7"/>
      <c r="C538" s="12"/>
    </row>
    <row r="539" spans="1:3" ht="15.75" x14ac:dyDescent="0.25">
      <c r="A539" s="8">
        <v>454</v>
      </c>
      <c r="B539" s="7" t="s">
        <v>450</v>
      </c>
      <c r="C539" s="12">
        <v>40000</v>
      </c>
    </row>
    <row r="540" spans="1:3" ht="15.75" x14ac:dyDescent="0.25">
      <c r="A540" s="8">
        <v>455</v>
      </c>
      <c r="B540" s="7" t="s">
        <v>451</v>
      </c>
      <c r="C540" s="12">
        <v>50000</v>
      </c>
    </row>
    <row r="541" spans="1:3" ht="15.75" x14ac:dyDescent="0.25">
      <c r="A541" s="8">
        <v>456</v>
      </c>
      <c r="B541" s="7" t="s">
        <v>452</v>
      </c>
      <c r="C541" s="12">
        <v>25000</v>
      </c>
    </row>
    <row r="542" spans="1:3" ht="15.75" x14ac:dyDescent="0.25">
      <c r="A542" s="8">
        <v>457</v>
      </c>
      <c r="B542" s="7" t="s">
        <v>453</v>
      </c>
      <c r="C542" s="12">
        <v>12000</v>
      </c>
    </row>
    <row r="543" spans="1:3" ht="15.75" x14ac:dyDescent="0.25">
      <c r="A543" s="8">
        <v>458</v>
      </c>
      <c r="B543" s="7" t="s">
        <v>454</v>
      </c>
      <c r="C543" s="12">
        <v>20000</v>
      </c>
    </row>
    <row r="544" spans="1:3" ht="15.75" x14ac:dyDescent="0.25">
      <c r="A544" s="8"/>
      <c r="B544" s="7"/>
      <c r="C544" s="12"/>
    </row>
    <row r="545" spans="1:3" ht="15.75" x14ac:dyDescent="0.25">
      <c r="A545" s="8">
        <v>459</v>
      </c>
      <c r="B545" s="7" t="s">
        <v>455</v>
      </c>
      <c r="C545" s="12">
        <v>25000</v>
      </c>
    </row>
    <row r="546" spans="1:3" ht="15.75" x14ac:dyDescent="0.25">
      <c r="A546" s="8">
        <v>460</v>
      </c>
      <c r="B546" s="7" t="s">
        <v>456</v>
      </c>
      <c r="C546" s="12">
        <v>50000</v>
      </c>
    </row>
    <row r="547" spans="1:3" ht="15.75" x14ac:dyDescent="0.25">
      <c r="A547" s="8">
        <v>461</v>
      </c>
      <c r="B547" s="7" t="s">
        <v>457</v>
      </c>
      <c r="C547" s="12">
        <v>50000</v>
      </c>
    </row>
    <row r="548" spans="1:3" ht="15.75" x14ac:dyDescent="0.25">
      <c r="A548" s="8"/>
      <c r="B548" s="7"/>
      <c r="C548" s="12"/>
    </row>
    <row r="549" spans="1:3" ht="15.75" x14ac:dyDescent="0.25">
      <c r="A549" s="8">
        <v>462</v>
      </c>
      <c r="B549" s="7" t="s">
        <v>458</v>
      </c>
      <c r="C549" s="12">
        <v>18000</v>
      </c>
    </row>
    <row r="550" spans="1:3" ht="15.75" x14ac:dyDescent="0.25">
      <c r="A550" s="8">
        <v>463</v>
      </c>
      <c r="B550" s="7" t="s">
        <v>459</v>
      </c>
      <c r="C550" s="12">
        <v>28000</v>
      </c>
    </row>
    <row r="551" spans="1:3" ht="15.75" x14ac:dyDescent="0.25">
      <c r="A551" s="8">
        <v>464</v>
      </c>
      <c r="B551" s="7" t="s">
        <v>460</v>
      </c>
      <c r="C551" s="12">
        <v>18000</v>
      </c>
    </row>
    <row r="552" spans="1:3" ht="15.75" x14ac:dyDescent="0.25">
      <c r="A552" s="8"/>
      <c r="B552" s="7"/>
      <c r="C552" s="12"/>
    </row>
    <row r="553" spans="1:3" ht="15.75" x14ac:dyDescent="0.25">
      <c r="A553" s="8">
        <v>465</v>
      </c>
      <c r="B553" s="7" t="s">
        <v>461</v>
      </c>
      <c r="C553" s="12">
        <v>1200</v>
      </c>
    </row>
    <row r="554" spans="1:3" ht="15.75" x14ac:dyDescent="0.25">
      <c r="A554" s="8"/>
      <c r="B554" s="7"/>
      <c r="C554" s="12"/>
    </row>
    <row r="555" spans="1:3" ht="15.75" x14ac:dyDescent="0.25">
      <c r="A555" s="8">
        <v>466</v>
      </c>
      <c r="B555" s="7" t="s">
        <v>462</v>
      </c>
      <c r="C555" s="12">
        <v>33000</v>
      </c>
    </row>
    <row r="556" spans="1:3" ht="15.75" x14ac:dyDescent="0.25">
      <c r="A556" s="8">
        <v>467</v>
      </c>
      <c r="B556" s="7" t="s">
        <v>463</v>
      </c>
      <c r="C556" s="12">
        <v>48000</v>
      </c>
    </row>
    <row r="557" spans="1:3" ht="15.75" x14ac:dyDescent="0.25">
      <c r="A557" s="8"/>
      <c r="B557" s="7"/>
      <c r="C557" s="12"/>
    </row>
    <row r="558" spans="1:3" ht="15.75" x14ac:dyDescent="0.25">
      <c r="A558" s="8">
        <v>468</v>
      </c>
      <c r="B558" s="7" t="s">
        <v>465</v>
      </c>
      <c r="C558" s="12">
        <v>8000</v>
      </c>
    </row>
    <row r="559" spans="1:3" ht="15.75" x14ac:dyDescent="0.25">
      <c r="A559" s="8">
        <v>469</v>
      </c>
      <c r="B559" s="7" t="s">
        <v>464</v>
      </c>
      <c r="C559" s="12">
        <v>12000</v>
      </c>
    </row>
    <row r="560" spans="1:3" ht="15.75" x14ac:dyDescent="0.25">
      <c r="A560" s="8"/>
      <c r="B560" s="7"/>
      <c r="C560" s="12"/>
    </row>
    <row r="561" spans="1:3" ht="15.75" x14ac:dyDescent="0.25">
      <c r="A561" s="8">
        <v>470</v>
      </c>
      <c r="B561" s="7" t="s">
        <v>466</v>
      </c>
      <c r="C561" s="12">
        <v>14000</v>
      </c>
    </row>
    <row r="562" spans="1:3" ht="15.75" x14ac:dyDescent="0.25">
      <c r="A562" s="8">
        <v>471</v>
      </c>
      <c r="B562" s="7" t="s">
        <v>467</v>
      </c>
      <c r="C562" s="12">
        <v>14000</v>
      </c>
    </row>
    <row r="563" spans="1:3" ht="15.75" x14ac:dyDescent="0.25">
      <c r="A563" s="8">
        <v>472</v>
      </c>
      <c r="B563" s="7" t="s">
        <v>468</v>
      </c>
      <c r="C563" s="12">
        <v>14000</v>
      </c>
    </row>
    <row r="564" spans="1:3" ht="15.75" x14ac:dyDescent="0.25">
      <c r="A564" s="8">
        <v>473</v>
      </c>
      <c r="B564" s="7" t="s">
        <v>469</v>
      </c>
      <c r="C564" s="12">
        <v>14000</v>
      </c>
    </row>
    <row r="565" spans="1:3" ht="15.75" x14ac:dyDescent="0.25">
      <c r="A565" s="8"/>
      <c r="B565" s="7"/>
      <c r="C565" s="12"/>
    </row>
    <row r="566" spans="1:3" ht="15.75" x14ac:dyDescent="0.25">
      <c r="A566" s="8">
        <v>474</v>
      </c>
      <c r="B566" s="7" t="s">
        <v>470</v>
      </c>
      <c r="C566" s="12">
        <v>20000</v>
      </c>
    </row>
    <row r="567" spans="1:3" ht="15.75" x14ac:dyDescent="0.25">
      <c r="A567" s="8">
        <v>475</v>
      </c>
      <c r="B567" s="7" t="s">
        <v>471</v>
      </c>
      <c r="C567" s="12">
        <v>180000</v>
      </c>
    </row>
    <row r="568" spans="1:3" ht="15.75" x14ac:dyDescent="0.25">
      <c r="A568" s="8"/>
      <c r="B568" s="7"/>
      <c r="C568" s="12"/>
    </row>
    <row r="569" spans="1:3" ht="15.75" x14ac:dyDescent="0.25">
      <c r="A569" s="8"/>
      <c r="B569" s="7"/>
      <c r="C569" s="12"/>
    </row>
    <row r="570" spans="1:3" ht="15.75" x14ac:dyDescent="0.25">
      <c r="A570" s="8"/>
      <c r="B570" s="7"/>
      <c r="C570" s="12"/>
    </row>
    <row r="571" spans="1:3" ht="15.75" x14ac:dyDescent="0.25">
      <c r="A571" s="8"/>
      <c r="B571" s="7"/>
      <c r="C571" s="12"/>
    </row>
    <row r="572" spans="1:3" ht="15.75" x14ac:dyDescent="0.25">
      <c r="A572" s="8"/>
      <c r="B572" s="7"/>
      <c r="C572" s="12"/>
    </row>
    <row r="573" spans="1:3" ht="15.75" x14ac:dyDescent="0.25">
      <c r="A573" s="8"/>
      <c r="B573" s="7"/>
      <c r="C573" s="12"/>
    </row>
    <row r="574" spans="1:3" ht="15.75" x14ac:dyDescent="0.25">
      <c r="A574" s="8"/>
      <c r="B574" s="7"/>
      <c r="C574" s="12"/>
    </row>
    <row r="575" spans="1:3" ht="15.75" x14ac:dyDescent="0.25">
      <c r="A575" s="8"/>
      <c r="B575" s="7"/>
      <c r="C575" s="12"/>
    </row>
    <row r="576" spans="1:3" ht="15.75" x14ac:dyDescent="0.25">
      <c r="A576" s="8"/>
      <c r="B576" s="7"/>
      <c r="C576" s="12"/>
    </row>
    <row r="577" spans="1:3" ht="15.75" x14ac:dyDescent="0.25">
      <c r="A577" s="8"/>
      <c r="B577" s="7"/>
      <c r="C577" s="12"/>
    </row>
    <row r="578" spans="1:3" ht="15.75" x14ac:dyDescent="0.25">
      <c r="A578" s="8"/>
      <c r="B578" s="7" t="s">
        <v>429</v>
      </c>
      <c r="C578" s="12"/>
    </row>
    <row r="579" spans="1:3" ht="15.75" x14ac:dyDescent="0.25">
      <c r="A579" s="8">
        <v>476</v>
      </c>
      <c r="B579" s="7" t="s">
        <v>472</v>
      </c>
      <c r="C579" s="12">
        <v>2000</v>
      </c>
    </row>
    <row r="580" spans="1:3" ht="15.75" x14ac:dyDescent="0.25">
      <c r="A580" s="8">
        <v>477</v>
      </c>
      <c r="B580" s="7" t="s">
        <v>473</v>
      </c>
      <c r="C580" s="12">
        <v>2200</v>
      </c>
    </row>
    <row r="581" spans="1:3" ht="15.75" x14ac:dyDescent="0.25">
      <c r="A581" s="8">
        <v>478</v>
      </c>
      <c r="B581" s="7" t="s">
        <v>474</v>
      </c>
      <c r="C581" s="12">
        <v>2300</v>
      </c>
    </row>
    <row r="582" spans="1:3" ht="15.75" x14ac:dyDescent="0.25">
      <c r="A582" s="8">
        <v>479</v>
      </c>
      <c r="B582" s="7" t="s">
        <v>475</v>
      </c>
      <c r="C582" s="12">
        <v>6200</v>
      </c>
    </row>
    <row r="583" spans="1:3" ht="15.75" x14ac:dyDescent="0.25">
      <c r="A583" s="8">
        <v>480</v>
      </c>
      <c r="B583" s="7" t="s">
        <v>476</v>
      </c>
      <c r="C583" s="12">
        <v>6800</v>
      </c>
    </row>
    <row r="584" spans="1:3" ht="15.75" x14ac:dyDescent="0.25">
      <c r="A584" s="8"/>
      <c r="B584" s="7"/>
      <c r="C584" s="12"/>
    </row>
    <row r="585" spans="1:3" ht="15.75" x14ac:dyDescent="0.25">
      <c r="A585" s="8">
        <v>481</v>
      </c>
      <c r="B585" s="7" t="s">
        <v>477</v>
      </c>
      <c r="C585" s="12">
        <v>5500</v>
      </c>
    </row>
    <row r="586" spans="1:3" ht="15.75" x14ac:dyDescent="0.25">
      <c r="A586" s="8">
        <v>482</v>
      </c>
      <c r="B586" s="7" t="s">
        <v>478</v>
      </c>
      <c r="C586" s="12">
        <v>6000</v>
      </c>
    </row>
    <row r="587" spans="1:3" ht="15.75" x14ac:dyDescent="0.25">
      <c r="A587" s="8">
        <v>483</v>
      </c>
      <c r="B587" s="7" t="s">
        <v>479</v>
      </c>
      <c r="C587" s="12">
        <v>7500</v>
      </c>
    </row>
    <row r="588" spans="1:3" ht="15.75" x14ac:dyDescent="0.25">
      <c r="A588" s="8">
        <v>484</v>
      </c>
      <c r="B588" s="7" t="s">
        <v>480</v>
      </c>
      <c r="C588" s="12">
        <v>8000</v>
      </c>
    </row>
    <row r="589" spans="1:3" ht="15.75" x14ac:dyDescent="0.25">
      <c r="A589" s="8">
        <v>485</v>
      </c>
      <c r="B589" s="7" t="s">
        <v>481</v>
      </c>
      <c r="C589" s="12">
        <v>10000</v>
      </c>
    </row>
    <row r="590" spans="1:3" ht="15.75" x14ac:dyDescent="0.25">
      <c r="A590" s="8">
        <v>486</v>
      </c>
      <c r="B590" s="7" t="s">
        <v>482</v>
      </c>
      <c r="C590" s="12">
        <v>11000</v>
      </c>
    </row>
    <row r="591" spans="1:3" ht="15.75" x14ac:dyDescent="0.25">
      <c r="A591" s="8">
        <v>487</v>
      </c>
      <c r="B591" s="7" t="s">
        <v>483</v>
      </c>
      <c r="C591" s="12">
        <v>17000</v>
      </c>
    </row>
    <row r="592" spans="1:3" ht="15.75" x14ac:dyDescent="0.25">
      <c r="A592" s="8">
        <v>488</v>
      </c>
      <c r="B592" s="7" t="s">
        <v>484</v>
      </c>
      <c r="C592" s="12">
        <v>32000</v>
      </c>
    </row>
    <row r="593" spans="1:3" ht="15.75" x14ac:dyDescent="0.25">
      <c r="A593" s="8"/>
      <c r="B593" s="7"/>
      <c r="C593" s="12"/>
    </row>
    <row r="594" spans="1:3" ht="15.75" x14ac:dyDescent="0.25">
      <c r="A594" s="8">
        <v>489</v>
      </c>
      <c r="B594" s="7" t="s">
        <v>485</v>
      </c>
      <c r="C594" s="12">
        <v>6500</v>
      </c>
    </row>
    <row r="595" spans="1:3" ht="15.75" x14ac:dyDescent="0.25">
      <c r="A595" s="8">
        <v>490</v>
      </c>
      <c r="B595" s="7" t="s">
        <v>486</v>
      </c>
      <c r="C595" s="12">
        <v>6500</v>
      </c>
    </row>
    <row r="596" spans="1:3" ht="15.75" x14ac:dyDescent="0.25">
      <c r="A596" s="8">
        <v>491</v>
      </c>
      <c r="B596" s="7" t="s">
        <v>487</v>
      </c>
      <c r="C596" s="12">
        <v>5000</v>
      </c>
    </row>
    <row r="597" spans="1:3" ht="15.75" x14ac:dyDescent="0.25">
      <c r="A597" s="8"/>
      <c r="B597" s="7"/>
      <c r="C597" s="12"/>
    </row>
    <row r="598" spans="1:3" ht="15.75" x14ac:dyDescent="0.25">
      <c r="A598" s="8">
        <v>492</v>
      </c>
      <c r="B598" s="7" t="s">
        <v>488</v>
      </c>
      <c r="C598" s="12">
        <v>6000</v>
      </c>
    </row>
    <row r="599" spans="1:3" ht="15.75" x14ac:dyDescent="0.25">
      <c r="A599" s="8">
        <v>493</v>
      </c>
      <c r="B599" s="7" t="s">
        <v>489</v>
      </c>
      <c r="C599" s="12">
        <v>5000</v>
      </c>
    </row>
    <row r="600" spans="1:3" ht="15.75" x14ac:dyDescent="0.25">
      <c r="A600" s="8">
        <v>494</v>
      </c>
      <c r="B600" s="7" t="s">
        <v>490</v>
      </c>
      <c r="C600" s="12">
        <v>5000</v>
      </c>
    </row>
    <row r="601" spans="1:3" ht="15.75" x14ac:dyDescent="0.25">
      <c r="A601" s="8"/>
      <c r="B601" s="7"/>
      <c r="C601" s="12"/>
    </row>
    <row r="602" spans="1:3" ht="15.75" x14ac:dyDescent="0.25">
      <c r="A602" s="8">
        <v>495</v>
      </c>
      <c r="B602" s="7" t="s">
        <v>491</v>
      </c>
      <c r="C602" s="12">
        <v>2400</v>
      </c>
    </row>
    <row r="603" spans="1:3" ht="15.75" x14ac:dyDescent="0.25">
      <c r="A603" s="8">
        <v>496</v>
      </c>
      <c r="B603" s="7" t="s">
        <v>492</v>
      </c>
      <c r="C603" s="12">
        <v>1300</v>
      </c>
    </row>
    <row r="604" spans="1:3" ht="15.75" x14ac:dyDescent="0.25">
      <c r="A604" s="8">
        <v>497</v>
      </c>
      <c r="B604" s="7" t="s">
        <v>493</v>
      </c>
      <c r="C604" s="12">
        <v>1900</v>
      </c>
    </row>
    <row r="605" spans="1:3" ht="15.75" x14ac:dyDescent="0.25">
      <c r="A605" s="8">
        <v>498</v>
      </c>
      <c r="B605" s="7" t="s">
        <v>494</v>
      </c>
      <c r="C605" s="12">
        <v>2100</v>
      </c>
    </row>
    <row r="606" spans="1:3" ht="15.75" x14ac:dyDescent="0.25">
      <c r="A606" s="8"/>
      <c r="B606" s="7"/>
      <c r="C606" s="12"/>
    </row>
    <row r="607" spans="1:3" ht="15.75" x14ac:dyDescent="0.25">
      <c r="A607" s="8"/>
      <c r="B607" s="7"/>
      <c r="C607" s="12"/>
    </row>
    <row r="608" spans="1:3" ht="15.75" x14ac:dyDescent="0.25">
      <c r="A608" s="8">
        <v>499</v>
      </c>
      <c r="B608" s="7" t="s">
        <v>497</v>
      </c>
      <c r="C608" s="12">
        <v>1000</v>
      </c>
    </row>
    <row r="609" spans="1:3" ht="15.75" x14ac:dyDescent="0.25">
      <c r="A609" s="8">
        <v>500</v>
      </c>
      <c r="B609" s="7" t="s">
        <v>495</v>
      </c>
      <c r="C609" s="12">
        <v>13000</v>
      </c>
    </row>
    <row r="610" spans="1:3" ht="15.75" x14ac:dyDescent="0.25">
      <c r="A610" s="8">
        <v>501</v>
      </c>
      <c r="B610" s="7" t="s">
        <v>496</v>
      </c>
      <c r="C610" s="12">
        <v>13000</v>
      </c>
    </row>
    <row r="611" spans="1:3" ht="15.75" x14ac:dyDescent="0.25">
      <c r="A611" s="8">
        <v>502</v>
      </c>
      <c r="B611" s="7" t="s">
        <v>498</v>
      </c>
      <c r="C611" s="12">
        <v>500</v>
      </c>
    </row>
    <row r="612" spans="1:3" ht="15.75" x14ac:dyDescent="0.25">
      <c r="A612" s="8">
        <v>503</v>
      </c>
      <c r="B612" s="7" t="s">
        <v>499</v>
      </c>
      <c r="C612" s="12">
        <v>500</v>
      </c>
    </row>
    <row r="613" spans="1:3" ht="15.75" x14ac:dyDescent="0.25">
      <c r="A613" s="8">
        <v>504</v>
      </c>
      <c r="B613" s="7" t="s">
        <v>500</v>
      </c>
      <c r="C613" s="12">
        <v>9000</v>
      </c>
    </row>
    <row r="614" spans="1:3" ht="15.75" x14ac:dyDescent="0.25">
      <c r="A614" s="8">
        <v>505</v>
      </c>
      <c r="B614" s="7" t="s">
        <v>501</v>
      </c>
      <c r="C614" s="12">
        <v>10000</v>
      </c>
    </row>
    <row r="615" spans="1:3" ht="15.75" x14ac:dyDescent="0.25">
      <c r="A615" s="8">
        <v>506</v>
      </c>
      <c r="B615" s="7" t="s">
        <v>502</v>
      </c>
      <c r="C615" s="12">
        <v>5000</v>
      </c>
    </row>
    <row r="616" spans="1:3" ht="15.75" x14ac:dyDescent="0.25">
      <c r="A616" s="8">
        <v>507</v>
      </c>
      <c r="B616" s="7" t="s">
        <v>503</v>
      </c>
      <c r="C616" s="12">
        <v>2500</v>
      </c>
    </row>
    <row r="617" spans="1:3" ht="15.75" x14ac:dyDescent="0.25">
      <c r="A617" s="8"/>
      <c r="B617" s="7"/>
      <c r="C617" s="12"/>
    </row>
    <row r="618" spans="1:3" ht="15.75" x14ac:dyDescent="0.25">
      <c r="A618" s="8">
        <v>508</v>
      </c>
      <c r="B618" s="7" t="s">
        <v>504</v>
      </c>
      <c r="C618" s="12">
        <v>3500</v>
      </c>
    </row>
    <row r="619" spans="1:3" ht="15.75" x14ac:dyDescent="0.25">
      <c r="A619" s="8">
        <v>509</v>
      </c>
      <c r="B619" s="7" t="s">
        <v>505</v>
      </c>
      <c r="C619" s="12">
        <v>3500</v>
      </c>
    </row>
    <row r="620" spans="1:3" ht="15.75" x14ac:dyDescent="0.25">
      <c r="A620" s="8">
        <v>510</v>
      </c>
      <c r="B620" s="7" t="s">
        <v>506</v>
      </c>
      <c r="C620" s="12">
        <v>3600</v>
      </c>
    </row>
    <row r="621" spans="1:3" ht="15.75" x14ac:dyDescent="0.25">
      <c r="A621" s="8"/>
      <c r="B621" s="7"/>
      <c r="C621" s="7"/>
    </row>
    <row r="622" spans="1:3" ht="15.75" x14ac:dyDescent="0.25">
      <c r="A622" s="8"/>
      <c r="B622" s="7"/>
      <c r="C622" s="7"/>
    </row>
    <row r="623" spans="1:3" ht="15.75" x14ac:dyDescent="0.25">
      <c r="A623" s="7"/>
      <c r="B623" s="7"/>
      <c r="C623" s="7"/>
    </row>
  </sheetData>
  <conditionalFormatting sqref="G5:G37 G39:G155">
    <cfRule type="cellIs" dxfId="2" priority="2" operator="notEqual">
      <formula>0</formula>
    </cfRule>
  </conditionalFormatting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0"/>
  <sheetViews>
    <sheetView tabSelected="1" topLeftCell="A246" workbookViewId="0">
      <selection activeCell="D265" sqref="D265"/>
    </sheetView>
  </sheetViews>
  <sheetFormatPr baseColWidth="10" defaultRowHeight="15" x14ac:dyDescent="0.25"/>
  <cols>
    <col min="2" max="2" width="42.140625" customWidth="1"/>
    <col min="3" max="3" width="20.5703125" customWidth="1"/>
    <col min="5" max="5" width="28" customWidth="1"/>
    <col min="9" max="9" width="11.85546875" bestFit="1" customWidth="1"/>
  </cols>
  <sheetData>
    <row r="1" spans="1:9" x14ac:dyDescent="0.25">
      <c r="A1" s="1"/>
      <c r="B1" s="1"/>
      <c r="C1" s="1"/>
      <c r="D1" s="1"/>
      <c r="E1" s="1"/>
    </row>
    <row r="2" spans="1:9" ht="18" x14ac:dyDescent="0.25">
      <c r="A2" s="1"/>
      <c r="B2" s="5" t="s">
        <v>0</v>
      </c>
      <c r="C2" s="1"/>
      <c r="D2" s="1"/>
      <c r="E2" s="1"/>
    </row>
    <row r="3" spans="1:9" x14ac:dyDescent="0.25">
      <c r="A3" s="1"/>
      <c r="B3" s="1"/>
      <c r="C3" s="1"/>
      <c r="D3" s="1"/>
      <c r="E3" s="1"/>
    </row>
    <row r="4" spans="1:9" x14ac:dyDescent="0.25">
      <c r="A4" s="14" t="s">
        <v>1</v>
      </c>
      <c r="B4" s="14" t="s">
        <v>3</v>
      </c>
      <c r="C4" s="14" t="s">
        <v>531</v>
      </c>
      <c r="D4" s="1" t="s">
        <v>530</v>
      </c>
      <c r="E4" s="3" t="s">
        <v>532</v>
      </c>
    </row>
    <row r="5" spans="1:9" x14ac:dyDescent="0.25">
      <c r="A5" s="6">
        <v>1</v>
      </c>
      <c r="B5" s="1" t="s">
        <v>2</v>
      </c>
      <c r="C5" s="20"/>
      <c r="D5" s="1"/>
      <c r="E5" s="1">
        <f>C5*D5</f>
        <v>0</v>
      </c>
      <c r="I5" s="9"/>
    </row>
    <row r="6" spans="1:9" x14ac:dyDescent="0.25">
      <c r="A6" s="6">
        <v>2</v>
      </c>
      <c r="B6" s="1" t="s">
        <v>5</v>
      </c>
      <c r="C6" s="20"/>
      <c r="D6" s="1"/>
      <c r="E6" s="1">
        <f t="shared" ref="E6:E70" si="0">C6*D6</f>
        <v>0</v>
      </c>
      <c r="I6" s="9"/>
    </row>
    <row r="7" spans="1:9" x14ac:dyDescent="0.25">
      <c r="A7" s="6">
        <v>3</v>
      </c>
      <c r="B7" s="1" t="s">
        <v>6</v>
      </c>
      <c r="C7" s="20"/>
      <c r="D7" s="1"/>
      <c r="E7" s="1">
        <f t="shared" si="0"/>
        <v>0</v>
      </c>
      <c r="I7" s="9"/>
    </row>
    <row r="8" spans="1:9" x14ac:dyDescent="0.25">
      <c r="A8" s="6">
        <v>4</v>
      </c>
      <c r="B8" s="1" t="s">
        <v>7</v>
      </c>
      <c r="C8" s="20"/>
      <c r="D8" s="1"/>
      <c r="E8" s="1">
        <f t="shared" si="0"/>
        <v>0</v>
      </c>
      <c r="I8" s="9"/>
    </row>
    <row r="9" spans="1:9" x14ac:dyDescent="0.25">
      <c r="A9" s="6">
        <v>5</v>
      </c>
      <c r="B9" s="1" t="s">
        <v>8</v>
      </c>
      <c r="C9" s="20"/>
      <c r="D9" s="1"/>
      <c r="E9" s="1">
        <f t="shared" si="0"/>
        <v>0</v>
      </c>
      <c r="I9" s="9"/>
    </row>
    <row r="10" spans="1:9" x14ac:dyDescent="0.25">
      <c r="A10" s="6">
        <v>6</v>
      </c>
      <c r="B10" s="1" t="s">
        <v>9</v>
      </c>
      <c r="C10" s="20"/>
      <c r="D10" s="1"/>
      <c r="E10" s="1">
        <f t="shared" si="0"/>
        <v>0</v>
      </c>
      <c r="I10" s="9"/>
    </row>
    <row r="11" spans="1:9" x14ac:dyDescent="0.25">
      <c r="A11" s="6">
        <v>7</v>
      </c>
      <c r="B11" s="1" t="s">
        <v>10</v>
      </c>
      <c r="C11" s="20"/>
      <c r="D11" s="1"/>
      <c r="E11" s="1">
        <f t="shared" si="0"/>
        <v>0</v>
      </c>
      <c r="I11" s="9"/>
    </row>
    <row r="12" spans="1:9" x14ac:dyDescent="0.25">
      <c r="A12" s="6">
        <v>8</v>
      </c>
      <c r="B12" s="1" t="s">
        <v>11</v>
      </c>
      <c r="C12" s="20"/>
      <c r="D12" s="1"/>
      <c r="E12" s="1">
        <f t="shared" si="0"/>
        <v>0</v>
      </c>
      <c r="I12" s="9"/>
    </row>
    <row r="13" spans="1:9" x14ac:dyDescent="0.25">
      <c r="A13" s="6">
        <v>9</v>
      </c>
      <c r="B13" s="1" t="s">
        <v>12</v>
      </c>
      <c r="C13" s="20"/>
      <c r="D13" s="1"/>
      <c r="E13" s="1">
        <f t="shared" si="0"/>
        <v>0</v>
      </c>
      <c r="I13" s="9"/>
    </row>
    <row r="14" spans="1:9" x14ac:dyDescent="0.25">
      <c r="A14" s="6">
        <v>10</v>
      </c>
      <c r="B14" s="1" t="s">
        <v>13</v>
      </c>
      <c r="C14" s="20"/>
      <c r="D14" s="1"/>
      <c r="E14" s="1">
        <f t="shared" si="0"/>
        <v>0</v>
      </c>
      <c r="I14" s="9"/>
    </row>
    <row r="15" spans="1:9" x14ac:dyDescent="0.25">
      <c r="A15" s="6">
        <v>11</v>
      </c>
      <c r="B15" s="1" t="s">
        <v>14</v>
      </c>
      <c r="C15" s="20"/>
      <c r="D15" s="1"/>
      <c r="E15" s="1">
        <f t="shared" si="0"/>
        <v>0</v>
      </c>
      <c r="I15" s="9"/>
    </row>
    <row r="16" spans="1:9" x14ac:dyDescent="0.25">
      <c r="A16" s="6">
        <v>12</v>
      </c>
      <c r="B16" s="1" t="s">
        <v>15</v>
      </c>
      <c r="C16" s="20"/>
      <c r="D16" s="1"/>
      <c r="E16" s="1">
        <f t="shared" si="0"/>
        <v>0</v>
      </c>
      <c r="I16" s="9"/>
    </row>
    <row r="17" spans="1:9" x14ac:dyDescent="0.25">
      <c r="A17" s="6">
        <v>13</v>
      </c>
      <c r="B17" s="1" t="s">
        <v>16</v>
      </c>
      <c r="C17" s="20"/>
      <c r="D17" s="1"/>
      <c r="E17" s="1">
        <f t="shared" si="0"/>
        <v>0</v>
      </c>
      <c r="I17" s="9"/>
    </row>
    <row r="18" spans="1:9" x14ac:dyDescent="0.25">
      <c r="A18" s="6">
        <v>14</v>
      </c>
      <c r="B18" s="1" t="s">
        <v>17</v>
      </c>
      <c r="C18" s="20"/>
      <c r="D18" s="1"/>
      <c r="E18" s="1">
        <f t="shared" si="0"/>
        <v>0</v>
      </c>
      <c r="I18" s="9"/>
    </row>
    <row r="19" spans="1:9" x14ac:dyDescent="0.25">
      <c r="A19" s="6">
        <v>15</v>
      </c>
      <c r="B19" s="1" t="s">
        <v>18</v>
      </c>
      <c r="C19" s="20"/>
      <c r="D19" s="1"/>
      <c r="E19" s="1">
        <f t="shared" si="0"/>
        <v>0</v>
      </c>
      <c r="I19" s="9"/>
    </row>
    <row r="20" spans="1:9" x14ac:dyDescent="0.25">
      <c r="A20" s="6">
        <v>16</v>
      </c>
      <c r="B20" s="1" t="s">
        <v>19</v>
      </c>
      <c r="C20" s="20"/>
      <c r="D20" s="1"/>
      <c r="E20" s="1">
        <f t="shared" si="0"/>
        <v>0</v>
      </c>
      <c r="I20" s="9"/>
    </row>
    <row r="21" spans="1:9" x14ac:dyDescent="0.25">
      <c r="A21" s="6">
        <v>17</v>
      </c>
      <c r="B21" s="1" t="s">
        <v>20</v>
      </c>
      <c r="C21" s="20"/>
      <c r="D21" s="1"/>
      <c r="E21" s="1">
        <f t="shared" si="0"/>
        <v>0</v>
      </c>
      <c r="I21" s="9"/>
    </row>
    <row r="22" spans="1:9" x14ac:dyDescent="0.25">
      <c r="A22" s="6"/>
      <c r="B22" s="1"/>
      <c r="C22" s="20"/>
      <c r="D22" s="1"/>
      <c r="E22" s="1">
        <f t="shared" si="0"/>
        <v>0</v>
      </c>
      <c r="I22" s="9"/>
    </row>
    <row r="23" spans="1:9" x14ac:dyDescent="0.25">
      <c r="A23" s="6">
        <v>18</v>
      </c>
      <c r="B23" s="1" t="s">
        <v>21</v>
      </c>
      <c r="C23" s="20"/>
      <c r="D23" s="1"/>
      <c r="E23" s="1">
        <f t="shared" si="0"/>
        <v>0</v>
      </c>
      <c r="I23" s="9"/>
    </row>
    <row r="24" spans="1:9" x14ac:dyDescent="0.25">
      <c r="A24" s="6">
        <v>19</v>
      </c>
      <c r="B24" s="1" t="s">
        <v>22</v>
      </c>
      <c r="C24" s="20"/>
      <c r="D24" s="1"/>
      <c r="E24" s="1">
        <f t="shared" si="0"/>
        <v>0</v>
      </c>
      <c r="I24" s="9"/>
    </row>
    <row r="25" spans="1:9" x14ac:dyDescent="0.25">
      <c r="A25" s="6">
        <v>20</v>
      </c>
      <c r="B25" s="1" t="s">
        <v>23</v>
      </c>
      <c r="C25" s="20"/>
      <c r="D25" s="1"/>
      <c r="E25" s="1">
        <f t="shared" si="0"/>
        <v>0</v>
      </c>
      <c r="I25" s="9"/>
    </row>
    <row r="26" spans="1:9" x14ac:dyDescent="0.25">
      <c r="A26" s="6">
        <v>21</v>
      </c>
      <c r="B26" s="1" t="s">
        <v>24</v>
      </c>
      <c r="C26" s="20"/>
      <c r="D26" s="1"/>
      <c r="E26" s="1">
        <f t="shared" si="0"/>
        <v>0</v>
      </c>
      <c r="I26" s="9"/>
    </row>
    <row r="27" spans="1:9" x14ac:dyDescent="0.25">
      <c r="A27" s="6">
        <v>22</v>
      </c>
      <c r="B27" s="1" t="s">
        <v>25</v>
      </c>
      <c r="C27" s="20"/>
      <c r="D27" s="1"/>
      <c r="E27" s="1">
        <f t="shared" si="0"/>
        <v>0</v>
      </c>
      <c r="I27" s="9"/>
    </row>
    <row r="28" spans="1:9" x14ac:dyDescent="0.25">
      <c r="A28" s="6">
        <v>23</v>
      </c>
      <c r="B28" s="1" t="s">
        <v>26</v>
      </c>
      <c r="C28" s="20"/>
      <c r="D28" s="1"/>
      <c r="E28" s="1">
        <f t="shared" si="0"/>
        <v>0</v>
      </c>
      <c r="I28" s="9"/>
    </row>
    <row r="29" spans="1:9" x14ac:dyDescent="0.25">
      <c r="A29" s="6">
        <v>24</v>
      </c>
      <c r="B29" s="1" t="s">
        <v>27</v>
      </c>
      <c r="C29" s="20"/>
      <c r="D29" s="1"/>
      <c r="E29" s="1">
        <f t="shared" si="0"/>
        <v>0</v>
      </c>
      <c r="I29" s="9"/>
    </row>
    <row r="30" spans="1:9" x14ac:dyDescent="0.25">
      <c r="A30" s="6">
        <v>25</v>
      </c>
      <c r="B30" s="1" t="s">
        <v>28</v>
      </c>
      <c r="C30" s="20"/>
      <c r="D30" s="1"/>
      <c r="E30" s="1">
        <f t="shared" si="0"/>
        <v>0</v>
      </c>
      <c r="I30" s="9"/>
    </row>
    <row r="31" spans="1:9" x14ac:dyDescent="0.25">
      <c r="A31" s="6">
        <v>26</v>
      </c>
      <c r="B31" s="2" t="s">
        <v>29</v>
      </c>
      <c r="C31" s="20"/>
      <c r="D31" s="1"/>
      <c r="E31" s="1">
        <f t="shared" si="0"/>
        <v>0</v>
      </c>
      <c r="I31" s="9"/>
    </row>
    <row r="32" spans="1:9" x14ac:dyDescent="0.25">
      <c r="A32" s="6">
        <v>27</v>
      </c>
      <c r="B32" s="1" t="s">
        <v>30</v>
      </c>
      <c r="C32" s="20"/>
      <c r="D32" s="1"/>
      <c r="E32" s="1">
        <f t="shared" si="0"/>
        <v>0</v>
      </c>
      <c r="I32" s="9"/>
    </row>
    <row r="33" spans="1:9" x14ac:dyDescent="0.25">
      <c r="A33" s="6">
        <v>28</v>
      </c>
      <c r="B33" s="1" t="s">
        <v>31</v>
      </c>
      <c r="C33" s="20"/>
      <c r="D33" s="1"/>
      <c r="E33" s="1">
        <f t="shared" si="0"/>
        <v>0</v>
      </c>
      <c r="I33" s="9"/>
    </row>
    <row r="34" spans="1:9" x14ac:dyDescent="0.25">
      <c r="A34" s="6">
        <v>29</v>
      </c>
      <c r="B34" s="1" t="s">
        <v>32</v>
      </c>
      <c r="C34" s="20"/>
      <c r="D34" s="1"/>
      <c r="E34" s="1">
        <f t="shared" si="0"/>
        <v>0</v>
      </c>
      <c r="I34" s="9"/>
    </row>
    <row r="35" spans="1:9" x14ac:dyDescent="0.25">
      <c r="A35" s="6">
        <v>30</v>
      </c>
      <c r="B35" s="1" t="s">
        <v>33</v>
      </c>
      <c r="C35" s="20"/>
      <c r="D35" s="1"/>
      <c r="E35" s="1">
        <f t="shared" si="0"/>
        <v>0</v>
      </c>
      <c r="I35" s="9"/>
    </row>
    <row r="36" spans="1:9" x14ac:dyDescent="0.25">
      <c r="A36" s="6">
        <v>31</v>
      </c>
      <c r="B36" s="1" t="s">
        <v>34</v>
      </c>
      <c r="C36" s="20"/>
      <c r="D36" s="1"/>
      <c r="E36" s="1">
        <f t="shared" si="0"/>
        <v>0</v>
      </c>
      <c r="I36" s="9"/>
    </row>
    <row r="37" spans="1:9" x14ac:dyDescent="0.25">
      <c r="A37" s="6">
        <v>32</v>
      </c>
      <c r="B37" s="1" t="s">
        <v>35</v>
      </c>
      <c r="C37" s="20"/>
      <c r="D37" s="1"/>
      <c r="E37" s="1">
        <f t="shared" si="0"/>
        <v>0</v>
      </c>
      <c r="I37" s="9"/>
    </row>
    <row r="38" spans="1:9" x14ac:dyDescent="0.25">
      <c r="A38" s="6"/>
      <c r="B38" s="1"/>
      <c r="C38" s="20"/>
      <c r="D38" s="1"/>
      <c r="E38" s="1">
        <f t="shared" si="0"/>
        <v>0</v>
      </c>
      <c r="I38" s="9"/>
    </row>
    <row r="39" spans="1:9" x14ac:dyDescent="0.25">
      <c r="A39" s="6">
        <v>33</v>
      </c>
      <c r="B39" s="1" t="s">
        <v>36</v>
      </c>
      <c r="C39" s="20"/>
      <c r="D39" s="1"/>
      <c r="E39" s="1">
        <f t="shared" si="0"/>
        <v>0</v>
      </c>
      <c r="I39" s="9"/>
    </row>
    <row r="40" spans="1:9" x14ac:dyDescent="0.25">
      <c r="A40" s="6">
        <v>34</v>
      </c>
      <c r="B40" s="1" t="s">
        <v>37</v>
      </c>
      <c r="C40" s="20"/>
      <c r="D40" s="1"/>
      <c r="E40" s="1">
        <f t="shared" si="0"/>
        <v>0</v>
      </c>
      <c r="I40" s="9"/>
    </row>
    <row r="41" spans="1:9" x14ac:dyDescent="0.25">
      <c r="A41" s="6">
        <v>35</v>
      </c>
      <c r="B41" s="1" t="s">
        <v>38</v>
      </c>
      <c r="C41" s="20"/>
      <c r="D41" s="1"/>
      <c r="E41" s="1">
        <f t="shared" si="0"/>
        <v>0</v>
      </c>
      <c r="I41" s="9"/>
    </row>
    <row r="42" spans="1:9" x14ac:dyDescent="0.25">
      <c r="A42" s="6">
        <v>36</v>
      </c>
      <c r="B42" s="1" t="s">
        <v>39</v>
      </c>
      <c r="C42" s="20"/>
      <c r="D42" s="1"/>
      <c r="E42" s="1">
        <f t="shared" si="0"/>
        <v>0</v>
      </c>
      <c r="I42" s="9"/>
    </row>
    <row r="43" spans="1:9" x14ac:dyDescent="0.25">
      <c r="A43" s="6">
        <v>37</v>
      </c>
      <c r="B43" s="1" t="s">
        <v>40</v>
      </c>
      <c r="C43" s="20"/>
      <c r="D43" s="1"/>
      <c r="E43" s="1">
        <f t="shared" si="0"/>
        <v>0</v>
      </c>
      <c r="I43" s="9"/>
    </row>
    <row r="44" spans="1:9" x14ac:dyDescent="0.25">
      <c r="A44" s="6">
        <v>38</v>
      </c>
      <c r="B44" s="1" t="s">
        <v>41</v>
      </c>
      <c r="C44" s="20"/>
      <c r="D44" s="1"/>
      <c r="E44" s="1">
        <f t="shared" si="0"/>
        <v>0</v>
      </c>
      <c r="I44" s="9"/>
    </row>
    <row r="45" spans="1:9" x14ac:dyDescent="0.25">
      <c r="A45" s="6">
        <v>39</v>
      </c>
      <c r="B45" s="1" t="s">
        <v>42</v>
      </c>
      <c r="C45" s="20"/>
      <c r="D45" s="1"/>
      <c r="E45" s="1">
        <f t="shared" si="0"/>
        <v>0</v>
      </c>
      <c r="I45" s="9"/>
    </row>
    <row r="46" spans="1:9" x14ac:dyDescent="0.25">
      <c r="A46" s="6">
        <v>40</v>
      </c>
      <c r="B46" s="1" t="s">
        <v>43</v>
      </c>
      <c r="C46" s="20"/>
      <c r="D46" s="1"/>
      <c r="E46" s="1">
        <f t="shared" si="0"/>
        <v>0</v>
      </c>
      <c r="I46" s="9"/>
    </row>
    <row r="47" spans="1:9" x14ac:dyDescent="0.25">
      <c r="A47" s="6">
        <v>41</v>
      </c>
      <c r="B47" s="1" t="s">
        <v>44</v>
      </c>
      <c r="C47" s="20"/>
      <c r="D47" s="1"/>
      <c r="E47" s="1">
        <f t="shared" si="0"/>
        <v>0</v>
      </c>
      <c r="I47" s="9"/>
    </row>
    <row r="48" spans="1:9" x14ac:dyDescent="0.25">
      <c r="A48" s="6"/>
      <c r="B48" s="1"/>
      <c r="C48" s="20"/>
      <c r="D48" s="1"/>
      <c r="E48" s="1">
        <f t="shared" si="0"/>
        <v>0</v>
      </c>
      <c r="I48" s="9"/>
    </row>
    <row r="49" spans="1:9" x14ac:dyDescent="0.25">
      <c r="A49" s="6"/>
      <c r="B49" s="1"/>
      <c r="C49" s="20"/>
      <c r="D49" s="1"/>
      <c r="E49" s="1">
        <f t="shared" si="0"/>
        <v>0</v>
      </c>
      <c r="I49" s="9"/>
    </row>
    <row r="50" spans="1:9" x14ac:dyDescent="0.25">
      <c r="A50" s="13" t="s">
        <v>1</v>
      </c>
      <c r="B50" s="14" t="s">
        <v>3</v>
      </c>
      <c r="C50" s="21"/>
      <c r="D50" s="1"/>
      <c r="E50" s="1">
        <f t="shared" si="0"/>
        <v>0</v>
      </c>
      <c r="I50" s="9"/>
    </row>
    <row r="51" spans="1:9" x14ac:dyDescent="0.25">
      <c r="A51" s="6"/>
      <c r="B51" s="1"/>
      <c r="C51" s="20"/>
      <c r="D51" s="1"/>
      <c r="E51" s="1">
        <f t="shared" si="0"/>
        <v>0</v>
      </c>
      <c r="I51" s="9"/>
    </row>
    <row r="52" spans="1:9" x14ac:dyDescent="0.25">
      <c r="A52" s="6">
        <v>42</v>
      </c>
      <c r="B52" s="1" t="s">
        <v>45</v>
      </c>
      <c r="C52" s="20"/>
      <c r="D52" s="1"/>
      <c r="E52" s="1">
        <f t="shared" si="0"/>
        <v>0</v>
      </c>
      <c r="I52" s="9"/>
    </row>
    <row r="53" spans="1:9" x14ac:dyDescent="0.25">
      <c r="A53" s="6">
        <v>43</v>
      </c>
      <c r="B53" s="1" t="s">
        <v>46</v>
      </c>
      <c r="C53" s="20"/>
      <c r="D53" s="1"/>
      <c r="E53" s="1">
        <f t="shared" si="0"/>
        <v>0</v>
      </c>
      <c r="I53" s="9"/>
    </row>
    <row r="54" spans="1:9" x14ac:dyDescent="0.25">
      <c r="A54" s="6">
        <v>44</v>
      </c>
      <c r="B54" s="1" t="s">
        <v>47</v>
      </c>
      <c r="C54" s="20"/>
      <c r="D54" s="1"/>
      <c r="E54" s="1">
        <f t="shared" si="0"/>
        <v>0</v>
      </c>
      <c r="I54" s="9"/>
    </row>
    <row r="55" spans="1:9" x14ac:dyDescent="0.25">
      <c r="A55" s="6"/>
      <c r="B55" s="1"/>
      <c r="C55" s="20"/>
      <c r="D55" s="1"/>
      <c r="E55" s="1">
        <f t="shared" si="0"/>
        <v>0</v>
      </c>
      <c r="I55" s="9"/>
    </row>
    <row r="56" spans="1:9" x14ac:dyDescent="0.25">
      <c r="A56" s="6">
        <v>45</v>
      </c>
      <c r="B56" s="1" t="s">
        <v>48</v>
      </c>
      <c r="C56" s="20"/>
      <c r="D56" s="1"/>
      <c r="E56" s="1">
        <f t="shared" si="0"/>
        <v>0</v>
      </c>
      <c r="I56" s="9"/>
    </row>
    <row r="57" spans="1:9" x14ac:dyDescent="0.25">
      <c r="A57" s="6">
        <v>46</v>
      </c>
      <c r="B57" s="1" t="s">
        <v>49</v>
      </c>
      <c r="C57" s="20"/>
      <c r="D57" s="1"/>
      <c r="E57" s="1">
        <f t="shared" si="0"/>
        <v>0</v>
      </c>
      <c r="I57" s="9"/>
    </row>
    <row r="58" spans="1:9" x14ac:dyDescent="0.25">
      <c r="A58" s="6">
        <v>47</v>
      </c>
      <c r="B58" s="1" t="s">
        <v>50</v>
      </c>
      <c r="C58" s="20"/>
      <c r="D58" s="1"/>
      <c r="E58" s="1">
        <f t="shared" si="0"/>
        <v>0</v>
      </c>
      <c r="I58" s="9"/>
    </row>
    <row r="59" spans="1:9" x14ac:dyDescent="0.25">
      <c r="A59" s="6">
        <v>48</v>
      </c>
      <c r="B59" s="1" t="s">
        <v>51</v>
      </c>
      <c r="C59" s="20"/>
      <c r="D59" s="1"/>
      <c r="E59" s="1">
        <f t="shared" si="0"/>
        <v>0</v>
      </c>
      <c r="I59" s="9"/>
    </row>
    <row r="60" spans="1:9" x14ac:dyDescent="0.25">
      <c r="A60" s="6">
        <v>49</v>
      </c>
      <c r="B60" s="1" t="s">
        <v>52</v>
      </c>
      <c r="C60" s="20"/>
      <c r="D60" s="1"/>
      <c r="E60" s="1">
        <f t="shared" si="0"/>
        <v>0</v>
      </c>
      <c r="I60" s="9"/>
    </row>
    <row r="61" spans="1:9" x14ac:dyDescent="0.25">
      <c r="A61" s="6"/>
      <c r="B61" s="1"/>
      <c r="C61" s="20"/>
      <c r="D61" s="1"/>
      <c r="E61" s="1">
        <f t="shared" si="0"/>
        <v>0</v>
      </c>
      <c r="I61" s="9"/>
    </row>
    <row r="62" spans="1:9" x14ac:dyDescent="0.25">
      <c r="A62" s="6">
        <v>50</v>
      </c>
      <c r="B62" s="1" t="s">
        <v>53</v>
      </c>
      <c r="C62" s="20">
        <v>7200</v>
      </c>
      <c r="E62" s="1">
        <f t="shared" si="0"/>
        <v>0</v>
      </c>
      <c r="I62" s="9"/>
    </row>
    <row r="63" spans="1:9" x14ac:dyDescent="0.25">
      <c r="A63" s="6">
        <v>51</v>
      </c>
      <c r="B63" s="1" t="s">
        <v>54</v>
      </c>
      <c r="C63" s="20">
        <v>18000</v>
      </c>
      <c r="D63">
        <v>17.600000000000001</v>
      </c>
      <c r="E63" s="1">
        <f t="shared" si="0"/>
        <v>316800</v>
      </c>
      <c r="I63" s="9"/>
    </row>
    <row r="64" spans="1:9" x14ac:dyDescent="0.25">
      <c r="A64" s="6"/>
      <c r="B64" s="1" t="s">
        <v>599</v>
      </c>
      <c r="C64" s="20">
        <v>6000</v>
      </c>
      <c r="D64">
        <v>17.79</v>
      </c>
      <c r="E64" s="1">
        <f t="shared" si="0"/>
        <v>106740</v>
      </c>
      <c r="I64" s="9"/>
    </row>
    <row r="65" spans="1:9" x14ac:dyDescent="0.25">
      <c r="A65" s="6">
        <v>52</v>
      </c>
      <c r="B65" s="1" t="s">
        <v>55</v>
      </c>
      <c r="C65" s="20"/>
      <c r="E65" s="1">
        <f t="shared" si="0"/>
        <v>0</v>
      </c>
      <c r="I65" s="9"/>
    </row>
    <row r="66" spans="1:9" x14ac:dyDescent="0.25">
      <c r="A66" s="6">
        <v>53</v>
      </c>
      <c r="B66" s="1" t="s">
        <v>56</v>
      </c>
      <c r="C66" s="20"/>
      <c r="E66" s="1">
        <f t="shared" si="0"/>
        <v>0</v>
      </c>
      <c r="I66" s="9"/>
    </row>
    <row r="67" spans="1:9" x14ac:dyDescent="0.25">
      <c r="A67" s="6">
        <v>54</v>
      </c>
      <c r="B67" s="1" t="s">
        <v>58</v>
      </c>
      <c r="C67" s="20"/>
      <c r="E67" s="1">
        <f t="shared" si="0"/>
        <v>0</v>
      </c>
      <c r="I67" s="9"/>
    </row>
    <row r="68" spans="1:9" x14ac:dyDescent="0.25">
      <c r="A68" s="6">
        <v>55</v>
      </c>
      <c r="B68" s="1" t="s">
        <v>57</v>
      </c>
      <c r="C68" s="20"/>
      <c r="E68" s="1">
        <f t="shared" si="0"/>
        <v>0</v>
      </c>
      <c r="I68" s="9"/>
    </row>
    <row r="69" spans="1:9" x14ac:dyDescent="0.25">
      <c r="A69" s="6">
        <v>56</v>
      </c>
      <c r="B69" s="1" t="s">
        <v>59</v>
      </c>
      <c r="C69" s="20"/>
      <c r="E69" s="1">
        <f t="shared" si="0"/>
        <v>0</v>
      </c>
      <c r="I69" s="9"/>
    </row>
    <row r="70" spans="1:9" x14ac:dyDescent="0.25">
      <c r="A70" s="6"/>
      <c r="B70" s="1"/>
      <c r="C70" s="20"/>
      <c r="E70" s="1">
        <f t="shared" si="0"/>
        <v>0</v>
      </c>
      <c r="I70" s="9"/>
    </row>
    <row r="71" spans="1:9" x14ac:dyDescent="0.25">
      <c r="A71" s="6">
        <v>57</v>
      </c>
      <c r="B71" s="1" t="s">
        <v>60</v>
      </c>
      <c r="C71" s="20"/>
      <c r="E71" s="1">
        <f t="shared" ref="E71:E134" si="1">C71*D71</f>
        <v>0</v>
      </c>
      <c r="I71" s="9"/>
    </row>
    <row r="72" spans="1:9" x14ac:dyDescent="0.25">
      <c r="A72" s="6">
        <v>58</v>
      </c>
      <c r="B72" s="1" t="s">
        <v>61</v>
      </c>
      <c r="C72" s="20"/>
      <c r="E72" s="1">
        <f t="shared" si="1"/>
        <v>0</v>
      </c>
      <c r="I72" s="9"/>
    </row>
    <row r="73" spans="1:9" x14ac:dyDescent="0.25">
      <c r="A73" s="6">
        <v>59</v>
      </c>
      <c r="B73" s="1" t="s">
        <v>62</v>
      </c>
      <c r="C73" s="20"/>
      <c r="E73" s="1">
        <f t="shared" si="1"/>
        <v>0</v>
      </c>
      <c r="I73" s="9"/>
    </row>
    <row r="74" spans="1:9" x14ac:dyDescent="0.25">
      <c r="A74" s="6">
        <v>60</v>
      </c>
      <c r="B74" s="1" t="s">
        <v>63</v>
      </c>
      <c r="C74" s="20"/>
      <c r="E74" s="1">
        <f t="shared" si="1"/>
        <v>0</v>
      </c>
      <c r="I74" s="9"/>
    </row>
    <row r="75" spans="1:9" x14ac:dyDescent="0.25">
      <c r="A75" s="6">
        <v>61</v>
      </c>
      <c r="B75" s="1" t="s">
        <v>64</v>
      </c>
      <c r="C75" s="20"/>
      <c r="E75" s="1">
        <f t="shared" si="1"/>
        <v>0</v>
      </c>
      <c r="I75" s="9"/>
    </row>
    <row r="76" spans="1:9" x14ac:dyDescent="0.25">
      <c r="A76" s="6">
        <v>62</v>
      </c>
      <c r="B76" s="1" t="s">
        <v>65</v>
      </c>
      <c r="C76" s="20"/>
      <c r="E76" s="1">
        <f t="shared" si="1"/>
        <v>0</v>
      </c>
      <c r="I76" s="9"/>
    </row>
    <row r="77" spans="1:9" x14ac:dyDescent="0.25">
      <c r="A77" s="6">
        <v>63</v>
      </c>
      <c r="B77" s="1" t="s">
        <v>66</v>
      </c>
      <c r="C77" s="20"/>
      <c r="E77" s="1">
        <f t="shared" si="1"/>
        <v>0</v>
      </c>
      <c r="I77" s="9"/>
    </row>
    <row r="78" spans="1:9" x14ac:dyDescent="0.25">
      <c r="A78" s="6">
        <v>64</v>
      </c>
      <c r="B78" s="1" t="s">
        <v>67</v>
      </c>
      <c r="C78" s="20"/>
      <c r="E78" s="1">
        <f t="shared" si="1"/>
        <v>0</v>
      </c>
      <c r="I78" s="9"/>
    </row>
    <row r="79" spans="1:9" x14ac:dyDescent="0.25">
      <c r="A79" s="6">
        <v>65</v>
      </c>
      <c r="B79" s="1" t="s">
        <v>68</v>
      </c>
      <c r="C79" s="20"/>
      <c r="E79" s="1">
        <f t="shared" si="1"/>
        <v>0</v>
      </c>
      <c r="I79" s="9"/>
    </row>
    <row r="80" spans="1:9" x14ac:dyDescent="0.25">
      <c r="A80" s="6">
        <v>66</v>
      </c>
      <c r="B80" s="1" t="s">
        <v>69</v>
      </c>
      <c r="C80" s="20"/>
      <c r="E80" s="1">
        <f t="shared" si="1"/>
        <v>0</v>
      </c>
      <c r="I80" s="9"/>
    </row>
    <row r="81" spans="1:9" x14ac:dyDescent="0.25">
      <c r="A81" s="6"/>
      <c r="B81" s="1"/>
      <c r="C81" s="20"/>
      <c r="E81" s="1">
        <f t="shared" si="1"/>
        <v>0</v>
      </c>
      <c r="I81" s="9"/>
    </row>
    <row r="82" spans="1:9" x14ac:dyDescent="0.25">
      <c r="A82" s="6">
        <v>67</v>
      </c>
      <c r="B82" s="1" t="s">
        <v>70</v>
      </c>
      <c r="C82" s="20"/>
      <c r="E82" s="1">
        <f t="shared" si="1"/>
        <v>0</v>
      </c>
      <c r="I82" s="9"/>
    </row>
    <row r="83" spans="1:9" x14ac:dyDescent="0.25">
      <c r="A83" s="6">
        <v>68</v>
      </c>
      <c r="B83" s="1" t="s">
        <v>71</v>
      </c>
      <c r="C83" s="20"/>
      <c r="E83" s="1">
        <f t="shared" si="1"/>
        <v>0</v>
      </c>
      <c r="I83" s="9"/>
    </row>
    <row r="84" spans="1:9" x14ac:dyDescent="0.25">
      <c r="A84" s="6">
        <v>69</v>
      </c>
      <c r="B84" s="1" t="s">
        <v>72</v>
      </c>
      <c r="C84" s="20"/>
      <c r="E84" s="1">
        <f t="shared" si="1"/>
        <v>0</v>
      </c>
      <c r="I84" s="9"/>
    </row>
    <row r="85" spans="1:9" x14ac:dyDescent="0.25">
      <c r="A85" s="6">
        <v>70</v>
      </c>
      <c r="B85" s="1" t="s">
        <v>73</v>
      </c>
      <c r="C85" s="20"/>
      <c r="E85" s="1">
        <f t="shared" si="1"/>
        <v>0</v>
      </c>
      <c r="I85" s="9"/>
    </row>
    <row r="86" spans="1:9" x14ac:dyDescent="0.25">
      <c r="A86" s="6">
        <v>71</v>
      </c>
      <c r="B86" s="1" t="s">
        <v>74</v>
      </c>
      <c r="C86" s="20"/>
      <c r="E86" s="1">
        <f t="shared" si="1"/>
        <v>0</v>
      </c>
      <c r="I86" s="9"/>
    </row>
    <row r="87" spans="1:9" x14ac:dyDescent="0.25">
      <c r="A87" s="6">
        <v>72</v>
      </c>
      <c r="B87" s="1" t="s">
        <v>76</v>
      </c>
      <c r="C87" s="20"/>
      <c r="E87" s="1">
        <f t="shared" si="1"/>
        <v>0</v>
      </c>
      <c r="I87" s="9"/>
    </row>
    <row r="88" spans="1:9" x14ac:dyDescent="0.25">
      <c r="A88" s="6">
        <v>73</v>
      </c>
      <c r="B88" s="1" t="s">
        <v>75</v>
      </c>
      <c r="C88" s="20"/>
      <c r="E88" s="1">
        <f t="shared" si="1"/>
        <v>0</v>
      </c>
      <c r="I88" s="9"/>
    </row>
    <row r="89" spans="1:9" x14ac:dyDescent="0.25">
      <c r="A89" s="6">
        <v>74</v>
      </c>
      <c r="B89" s="1" t="s">
        <v>77</v>
      </c>
      <c r="C89" s="20"/>
      <c r="E89" s="1">
        <f t="shared" si="1"/>
        <v>0</v>
      </c>
      <c r="I89" s="9"/>
    </row>
    <row r="90" spans="1:9" x14ac:dyDescent="0.25">
      <c r="A90" s="6">
        <v>75</v>
      </c>
      <c r="B90" s="1" t="s">
        <v>78</v>
      </c>
      <c r="C90" s="20"/>
      <c r="E90" s="1">
        <f t="shared" si="1"/>
        <v>0</v>
      </c>
      <c r="I90" s="9"/>
    </row>
    <row r="91" spans="1:9" x14ac:dyDescent="0.25">
      <c r="A91" s="6">
        <v>76</v>
      </c>
      <c r="B91" s="1" t="s">
        <v>79</v>
      </c>
      <c r="C91" s="20"/>
      <c r="E91" s="1">
        <f t="shared" si="1"/>
        <v>0</v>
      </c>
      <c r="I91" s="9"/>
    </row>
    <row r="92" spans="1:9" x14ac:dyDescent="0.25">
      <c r="A92" s="6">
        <v>77</v>
      </c>
      <c r="B92" s="1" t="s">
        <v>80</v>
      </c>
      <c r="C92" s="20"/>
      <c r="E92" s="1">
        <f t="shared" si="1"/>
        <v>0</v>
      </c>
      <c r="I92" s="9"/>
    </row>
    <row r="93" spans="1:9" x14ac:dyDescent="0.25">
      <c r="A93" s="6">
        <v>78</v>
      </c>
      <c r="B93" s="1" t="s">
        <v>81</v>
      </c>
      <c r="C93" s="20"/>
      <c r="E93" s="1">
        <f t="shared" si="1"/>
        <v>0</v>
      </c>
      <c r="I93" s="9"/>
    </row>
    <row r="94" spans="1:9" x14ac:dyDescent="0.25">
      <c r="A94" s="6">
        <v>79</v>
      </c>
      <c r="B94" s="1" t="s">
        <v>82</v>
      </c>
      <c r="C94" s="20"/>
      <c r="E94" s="1">
        <f t="shared" si="1"/>
        <v>0</v>
      </c>
      <c r="I94" s="9"/>
    </row>
    <row r="95" spans="1:9" x14ac:dyDescent="0.25">
      <c r="A95" s="6"/>
      <c r="B95" s="1"/>
      <c r="C95" s="20"/>
      <c r="D95" s="1"/>
      <c r="E95" s="1">
        <f t="shared" si="1"/>
        <v>0</v>
      </c>
      <c r="I95" s="9"/>
    </row>
    <row r="96" spans="1:9" x14ac:dyDescent="0.25">
      <c r="A96" s="6"/>
      <c r="B96" s="1"/>
      <c r="C96" s="20"/>
      <c r="D96" s="1"/>
      <c r="E96" s="1">
        <f t="shared" si="1"/>
        <v>0</v>
      </c>
      <c r="I96" s="9"/>
    </row>
    <row r="97" spans="1:9" x14ac:dyDescent="0.25">
      <c r="A97" s="6"/>
      <c r="B97" s="1"/>
      <c r="C97" s="20"/>
      <c r="D97" s="1"/>
      <c r="E97" s="1">
        <f t="shared" si="1"/>
        <v>0</v>
      </c>
      <c r="I97" s="9"/>
    </row>
    <row r="98" spans="1:9" x14ac:dyDescent="0.25">
      <c r="A98" s="13" t="s">
        <v>1</v>
      </c>
      <c r="B98" s="14" t="s">
        <v>3</v>
      </c>
      <c r="C98" s="21"/>
      <c r="D98" s="1"/>
      <c r="E98" s="1">
        <f t="shared" si="1"/>
        <v>0</v>
      </c>
      <c r="I98" s="9"/>
    </row>
    <row r="99" spans="1:9" x14ac:dyDescent="0.25">
      <c r="A99" s="6"/>
      <c r="B99" s="1"/>
      <c r="C99" s="20"/>
      <c r="D99" s="1"/>
      <c r="E99" s="1">
        <f t="shared" si="1"/>
        <v>0</v>
      </c>
      <c r="I99" s="9"/>
    </row>
    <row r="100" spans="1:9" x14ac:dyDescent="0.25">
      <c r="A100" s="6">
        <v>80</v>
      </c>
      <c r="B100" s="1" t="s">
        <v>83</v>
      </c>
      <c r="C100" s="20"/>
      <c r="D100" s="1"/>
      <c r="E100" s="1">
        <f t="shared" si="1"/>
        <v>0</v>
      </c>
      <c r="I100" s="9"/>
    </row>
    <row r="101" spans="1:9" x14ac:dyDescent="0.25">
      <c r="A101" s="6">
        <v>81</v>
      </c>
      <c r="B101" s="1" t="s">
        <v>84</v>
      </c>
      <c r="C101" s="20"/>
      <c r="D101" s="1"/>
      <c r="E101" s="1">
        <f t="shared" si="1"/>
        <v>0</v>
      </c>
      <c r="I101" s="9"/>
    </row>
    <row r="102" spans="1:9" x14ac:dyDescent="0.25">
      <c r="A102" s="6">
        <v>82</v>
      </c>
      <c r="B102" s="1" t="s">
        <v>85</v>
      </c>
      <c r="C102" s="20"/>
      <c r="D102" s="1"/>
      <c r="E102" s="1">
        <f t="shared" si="1"/>
        <v>0</v>
      </c>
      <c r="I102" s="9"/>
    </row>
    <row r="103" spans="1:9" x14ac:dyDescent="0.25">
      <c r="A103" s="6">
        <v>83</v>
      </c>
      <c r="B103" s="1" t="s">
        <v>86</v>
      </c>
      <c r="C103" s="20"/>
      <c r="D103" s="1"/>
      <c r="E103" s="1">
        <f t="shared" si="1"/>
        <v>0</v>
      </c>
      <c r="I103" s="9"/>
    </row>
    <row r="104" spans="1:9" x14ac:dyDescent="0.25">
      <c r="A104" s="6">
        <v>84</v>
      </c>
      <c r="B104" s="1" t="s">
        <v>87</v>
      </c>
      <c r="C104" s="20"/>
      <c r="D104" s="1"/>
      <c r="E104" s="1">
        <f t="shared" si="1"/>
        <v>0</v>
      </c>
      <c r="I104" s="9"/>
    </row>
    <row r="105" spans="1:9" x14ac:dyDescent="0.25">
      <c r="A105" s="6">
        <v>85</v>
      </c>
      <c r="B105" s="1" t="s">
        <v>90</v>
      </c>
      <c r="C105" s="20"/>
      <c r="D105" s="1"/>
      <c r="E105" s="1">
        <f t="shared" si="1"/>
        <v>0</v>
      </c>
      <c r="I105" s="9"/>
    </row>
    <row r="106" spans="1:9" x14ac:dyDescent="0.25">
      <c r="A106" s="6">
        <v>86</v>
      </c>
      <c r="B106" s="1" t="s">
        <v>89</v>
      </c>
      <c r="C106" s="20"/>
      <c r="D106" s="1"/>
      <c r="E106" s="1">
        <f t="shared" si="1"/>
        <v>0</v>
      </c>
      <c r="I106" s="9"/>
    </row>
    <row r="107" spans="1:9" x14ac:dyDescent="0.25">
      <c r="A107" s="6">
        <v>87</v>
      </c>
      <c r="B107" s="1" t="s">
        <v>88</v>
      </c>
      <c r="C107" s="20"/>
      <c r="D107" s="1"/>
      <c r="E107" s="1">
        <f t="shared" si="1"/>
        <v>0</v>
      </c>
      <c r="I107" s="9"/>
    </row>
    <row r="108" spans="1:9" x14ac:dyDescent="0.25">
      <c r="A108" s="6">
        <v>88</v>
      </c>
      <c r="B108" s="1" t="s">
        <v>91</v>
      </c>
      <c r="C108" s="20"/>
      <c r="D108" s="1"/>
      <c r="E108" s="1">
        <f t="shared" si="1"/>
        <v>0</v>
      </c>
      <c r="I108" s="9"/>
    </row>
    <row r="109" spans="1:9" x14ac:dyDescent="0.25">
      <c r="A109" s="6">
        <v>89</v>
      </c>
      <c r="B109" s="1" t="s">
        <v>92</v>
      </c>
      <c r="C109" s="20"/>
      <c r="D109" s="1"/>
      <c r="E109" s="1">
        <f t="shared" si="1"/>
        <v>0</v>
      </c>
      <c r="I109" s="9"/>
    </row>
    <row r="110" spans="1:9" x14ac:dyDescent="0.25">
      <c r="A110" s="6">
        <v>90</v>
      </c>
      <c r="B110" s="1" t="s">
        <v>93</v>
      </c>
      <c r="C110" s="20"/>
      <c r="D110" s="1"/>
      <c r="E110" s="1">
        <f t="shared" si="1"/>
        <v>0</v>
      </c>
      <c r="I110" s="9"/>
    </row>
    <row r="111" spans="1:9" x14ac:dyDescent="0.25">
      <c r="A111" s="6">
        <v>91</v>
      </c>
      <c r="B111" s="1" t="s">
        <v>95</v>
      </c>
      <c r="C111" s="20"/>
      <c r="D111" s="1"/>
      <c r="E111" s="1">
        <f t="shared" si="1"/>
        <v>0</v>
      </c>
      <c r="I111" s="9"/>
    </row>
    <row r="112" spans="1:9" x14ac:dyDescent="0.25">
      <c r="A112" s="6">
        <v>92</v>
      </c>
      <c r="B112" s="1" t="s">
        <v>94</v>
      </c>
      <c r="C112" s="20"/>
      <c r="D112" s="1"/>
      <c r="E112" s="1">
        <f t="shared" si="1"/>
        <v>0</v>
      </c>
      <c r="I112" s="9"/>
    </row>
    <row r="113" spans="1:9" x14ac:dyDescent="0.25">
      <c r="A113" s="6"/>
      <c r="B113" s="1"/>
      <c r="C113" s="20"/>
      <c r="D113" s="1"/>
      <c r="E113" s="1">
        <f t="shared" si="1"/>
        <v>0</v>
      </c>
      <c r="I113" s="9"/>
    </row>
    <row r="114" spans="1:9" x14ac:dyDescent="0.25">
      <c r="A114" s="6">
        <v>93</v>
      </c>
      <c r="B114" s="1" t="s">
        <v>97</v>
      </c>
      <c r="C114" s="20"/>
      <c r="D114" s="1"/>
      <c r="E114" s="1">
        <f t="shared" si="1"/>
        <v>0</v>
      </c>
      <c r="I114" s="9"/>
    </row>
    <row r="115" spans="1:9" x14ac:dyDescent="0.25">
      <c r="A115" s="6">
        <v>94</v>
      </c>
      <c r="B115" s="1" t="s">
        <v>96</v>
      </c>
      <c r="C115" s="20"/>
      <c r="D115" s="1"/>
      <c r="E115" s="1">
        <f t="shared" si="1"/>
        <v>0</v>
      </c>
      <c r="I115" s="9"/>
    </row>
    <row r="116" spans="1:9" x14ac:dyDescent="0.25">
      <c r="A116" s="6">
        <v>95</v>
      </c>
      <c r="B116" s="1" t="s">
        <v>98</v>
      </c>
      <c r="C116" s="20"/>
      <c r="D116" s="1"/>
      <c r="E116" s="1">
        <f t="shared" si="1"/>
        <v>0</v>
      </c>
      <c r="I116" s="9"/>
    </row>
    <row r="117" spans="1:9" x14ac:dyDescent="0.25">
      <c r="A117" s="6">
        <v>96</v>
      </c>
      <c r="B117" s="1" t="s">
        <v>99</v>
      </c>
      <c r="C117" s="20"/>
      <c r="D117" s="1"/>
      <c r="E117" s="1">
        <f t="shared" si="1"/>
        <v>0</v>
      </c>
      <c r="I117" s="9"/>
    </row>
    <row r="118" spans="1:9" x14ac:dyDescent="0.25">
      <c r="A118" s="6">
        <v>97</v>
      </c>
      <c r="B118" s="1" t="s">
        <v>100</v>
      </c>
      <c r="C118" s="20"/>
      <c r="D118" s="1"/>
      <c r="E118" s="1">
        <f t="shared" si="1"/>
        <v>0</v>
      </c>
      <c r="I118" s="9"/>
    </row>
    <row r="119" spans="1:9" x14ac:dyDescent="0.25">
      <c r="A119" s="6">
        <v>98</v>
      </c>
      <c r="B119" s="1" t="s">
        <v>101</v>
      </c>
      <c r="C119" s="20"/>
      <c r="D119" s="1"/>
      <c r="E119" s="1">
        <f t="shared" si="1"/>
        <v>0</v>
      </c>
      <c r="I119" s="9"/>
    </row>
    <row r="120" spans="1:9" x14ac:dyDescent="0.25">
      <c r="A120" s="6"/>
      <c r="B120" s="1"/>
      <c r="C120" s="20"/>
      <c r="D120" s="1"/>
      <c r="E120" s="1">
        <f t="shared" si="1"/>
        <v>0</v>
      </c>
      <c r="I120" s="9"/>
    </row>
    <row r="121" spans="1:9" x14ac:dyDescent="0.25">
      <c r="A121" s="6">
        <v>99</v>
      </c>
      <c r="B121" s="1" t="s">
        <v>102</v>
      </c>
      <c r="C121" s="20"/>
      <c r="D121" s="1"/>
      <c r="E121" s="1">
        <f t="shared" si="1"/>
        <v>0</v>
      </c>
      <c r="I121" s="9"/>
    </row>
    <row r="122" spans="1:9" x14ac:dyDescent="0.25">
      <c r="A122" s="6">
        <v>100</v>
      </c>
      <c r="B122" s="1" t="s">
        <v>103</v>
      </c>
      <c r="C122" s="20"/>
      <c r="D122" s="1"/>
      <c r="E122" s="1">
        <f t="shared" si="1"/>
        <v>0</v>
      </c>
      <c r="I122" s="9"/>
    </row>
    <row r="123" spans="1:9" x14ac:dyDescent="0.25">
      <c r="A123" s="6">
        <v>101</v>
      </c>
      <c r="B123" s="1" t="s">
        <v>104</v>
      </c>
      <c r="C123" s="20"/>
      <c r="D123" s="1"/>
      <c r="E123" s="1">
        <f t="shared" si="1"/>
        <v>0</v>
      </c>
      <c r="I123" s="9"/>
    </row>
    <row r="124" spans="1:9" x14ac:dyDescent="0.25">
      <c r="A124" s="6">
        <v>102</v>
      </c>
      <c r="B124" s="1" t="s">
        <v>105</v>
      </c>
      <c r="C124" s="20"/>
      <c r="D124" s="1"/>
      <c r="E124" s="1">
        <f t="shared" si="1"/>
        <v>0</v>
      </c>
      <c r="I124" s="9"/>
    </row>
    <row r="125" spans="1:9" x14ac:dyDescent="0.25">
      <c r="A125" s="6">
        <v>103</v>
      </c>
      <c r="B125" s="1" t="s">
        <v>106</v>
      </c>
      <c r="C125" s="20"/>
      <c r="D125" s="1"/>
      <c r="E125" s="1">
        <f t="shared" si="1"/>
        <v>0</v>
      </c>
      <c r="I125" s="9"/>
    </row>
    <row r="126" spans="1:9" x14ac:dyDescent="0.25">
      <c r="A126" s="6">
        <v>104</v>
      </c>
      <c r="B126" s="1" t="s">
        <v>107</v>
      </c>
      <c r="C126" s="20"/>
      <c r="D126" s="1"/>
      <c r="E126" s="1">
        <f t="shared" si="1"/>
        <v>0</v>
      </c>
      <c r="I126" s="9"/>
    </row>
    <row r="127" spans="1:9" x14ac:dyDescent="0.25">
      <c r="A127" s="6">
        <v>105</v>
      </c>
      <c r="B127" s="1" t="s">
        <v>108</v>
      </c>
      <c r="C127" s="20"/>
      <c r="D127" s="1"/>
      <c r="E127" s="1">
        <f t="shared" si="1"/>
        <v>0</v>
      </c>
      <c r="I127" s="9"/>
    </row>
    <row r="128" spans="1:9" x14ac:dyDescent="0.25">
      <c r="A128" s="6">
        <v>106</v>
      </c>
      <c r="B128" s="1" t="s">
        <v>109</v>
      </c>
      <c r="C128" s="20"/>
      <c r="D128" s="1"/>
      <c r="E128" s="1">
        <f t="shared" si="1"/>
        <v>0</v>
      </c>
      <c r="I128" s="9"/>
    </row>
    <row r="129" spans="1:9" x14ac:dyDescent="0.25">
      <c r="A129" s="6">
        <v>107</v>
      </c>
      <c r="B129" s="1" t="s">
        <v>110</v>
      </c>
      <c r="C129" s="20"/>
      <c r="D129" s="1"/>
      <c r="E129" s="1">
        <f t="shared" si="1"/>
        <v>0</v>
      </c>
      <c r="I129" s="9"/>
    </row>
    <row r="130" spans="1:9" x14ac:dyDescent="0.25">
      <c r="A130" s="6"/>
      <c r="B130" s="1"/>
      <c r="C130" s="20"/>
      <c r="D130" s="1"/>
      <c r="E130" s="1">
        <f t="shared" si="1"/>
        <v>0</v>
      </c>
      <c r="I130" s="9"/>
    </row>
    <row r="131" spans="1:9" x14ac:dyDescent="0.25">
      <c r="A131" s="6">
        <v>108</v>
      </c>
      <c r="B131" s="1" t="s">
        <v>111</v>
      </c>
      <c r="C131" s="20"/>
      <c r="D131" s="1"/>
      <c r="E131" s="1">
        <f t="shared" si="1"/>
        <v>0</v>
      </c>
      <c r="I131" s="9"/>
    </row>
    <row r="132" spans="1:9" x14ac:dyDescent="0.25">
      <c r="A132" s="6">
        <v>109</v>
      </c>
      <c r="B132" s="1" t="s">
        <v>112</v>
      </c>
      <c r="C132" s="20"/>
      <c r="D132" s="1"/>
      <c r="E132" s="1">
        <f t="shared" si="1"/>
        <v>0</v>
      </c>
      <c r="I132" s="9"/>
    </row>
    <row r="133" spans="1:9" x14ac:dyDescent="0.25">
      <c r="A133" s="6">
        <v>110</v>
      </c>
      <c r="B133" s="1" t="s">
        <v>113</v>
      </c>
      <c r="C133" s="20"/>
      <c r="D133" s="1"/>
      <c r="E133" s="1">
        <f t="shared" si="1"/>
        <v>0</v>
      </c>
      <c r="I133" s="9"/>
    </row>
    <row r="134" spans="1:9" x14ac:dyDescent="0.25">
      <c r="A134" s="6">
        <v>111</v>
      </c>
      <c r="B134" s="1" t="s">
        <v>114</v>
      </c>
      <c r="C134" s="20"/>
      <c r="D134" s="1"/>
      <c r="E134" s="1">
        <f t="shared" si="1"/>
        <v>0</v>
      </c>
      <c r="I134" s="9"/>
    </row>
    <row r="135" spans="1:9" x14ac:dyDescent="0.25">
      <c r="A135" s="6">
        <v>112</v>
      </c>
      <c r="B135" s="1" t="s">
        <v>115</v>
      </c>
      <c r="C135" s="20"/>
      <c r="D135" s="1"/>
      <c r="E135" s="1">
        <f t="shared" ref="E135:E198" si="2">C135*D135</f>
        <v>0</v>
      </c>
      <c r="I135" s="9"/>
    </row>
    <row r="136" spans="1:9" x14ac:dyDescent="0.25">
      <c r="A136" s="6">
        <v>113</v>
      </c>
      <c r="B136" s="1" t="s">
        <v>116</v>
      </c>
      <c r="C136" s="20"/>
      <c r="D136" s="1"/>
      <c r="E136" s="1">
        <f t="shared" si="2"/>
        <v>0</v>
      </c>
      <c r="I136" s="9"/>
    </row>
    <row r="137" spans="1:9" x14ac:dyDescent="0.25">
      <c r="A137" s="6">
        <v>114</v>
      </c>
      <c r="B137" s="1" t="s">
        <v>117</v>
      </c>
      <c r="C137" s="20"/>
      <c r="D137" s="1"/>
      <c r="E137" s="1">
        <f t="shared" si="2"/>
        <v>0</v>
      </c>
      <c r="I137" s="9"/>
    </row>
    <row r="138" spans="1:9" x14ac:dyDescent="0.25">
      <c r="A138" s="6">
        <v>115</v>
      </c>
      <c r="B138" s="1" t="s">
        <v>118</v>
      </c>
      <c r="C138" s="20"/>
      <c r="D138" s="1"/>
      <c r="E138" s="1">
        <f t="shared" si="2"/>
        <v>0</v>
      </c>
      <c r="I138" s="9"/>
    </row>
    <row r="139" spans="1:9" x14ac:dyDescent="0.25">
      <c r="A139" s="6"/>
      <c r="B139" s="1"/>
      <c r="C139" s="20"/>
      <c r="D139" s="1"/>
      <c r="E139" s="1">
        <f t="shared" si="2"/>
        <v>0</v>
      </c>
      <c r="I139" s="9"/>
    </row>
    <row r="140" spans="1:9" x14ac:dyDescent="0.25">
      <c r="A140" s="6">
        <v>116</v>
      </c>
      <c r="B140" s="1" t="s">
        <v>119</v>
      </c>
      <c r="C140" s="20"/>
      <c r="D140" s="1"/>
      <c r="E140" s="1">
        <f t="shared" si="2"/>
        <v>0</v>
      </c>
      <c r="I140" s="9"/>
    </row>
    <row r="141" spans="1:9" x14ac:dyDescent="0.25">
      <c r="A141" s="6">
        <v>117</v>
      </c>
      <c r="B141" s="1" t="s">
        <v>120</v>
      </c>
      <c r="C141" s="20"/>
      <c r="D141" s="1"/>
      <c r="E141" s="1">
        <f t="shared" si="2"/>
        <v>0</v>
      </c>
      <c r="I141" s="9"/>
    </row>
    <row r="142" spans="1:9" x14ac:dyDescent="0.25">
      <c r="A142" s="6">
        <v>118</v>
      </c>
      <c r="B142" s="1" t="s">
        <v>121</v>
      </c>
      <c r="C142" s="20"/>
      <c r="D142" s="1"/>
      <c r="E142" s="1">
        <f t="shared" si="2"/>
        <v>0</v>
      </c>
      <c r="I142" s="9"/>
    </row>
    <row r="143" spans="1:9" x14ac:dyDescent="0.25">
      <c r="A143" s="6">
        <v>119</v>
      </c>
      <c r="B143" s="1" t="s">
        <v>122</v>
      </c>
      <c r="C143" s="20"/>
      <c r="D143" s="1"/>
      <c r="E143" s="1">
        <f t="shared" si="2"/>
        <v>0</v>
      </c>
      <c r="I143" s="9"/>
    </row>
    <row r="144" spans="1:9" x14ac:dyDescent="0.25">
      <c r="A144" s="6"/>
      <c r="B144" s="1"/>
      <c r="C144" s="20"/>
      <c r="D144" s="1"/>
      <c r="E144" s="1">
        <f t="shared" si="2"/>
        <v>0</v>
      </c>
      <c r="I144" s="9"/>
    </row>
    <row r="145" spans="1:9" x14ac:dyDescent="0.25">
      <c r="A145" s="6"/>
      <c r="B145" s="1"/>
      <c r="C145" s="20"/>
      <c r="D145" s="1"/>
      <c r="E145" s="1">
        <f t="shared" si="2"/>
        <v>0</v>
      </c>
      <c r="I145" s="9"/>
    </row>
    <row r="146" spans="1:9" x14ac:dyDescent="0.25">
      <c r="A146" s="6"/>
      <c r="B146" s="1"/>
      <c r="C146" s="20"/>
      <c r="D146" s="1"/>
      <c r="E146" s="1">
        <f t="shared" si="2"/>
        <v>0</v>
      </c>
      <c r="I146" s="9"/>
    </row>
    <row r="147" spans="1:9" x14ac:dyDescent="0.25">
      <c r="A147" s="13" t="s">
        <v>1</v>
      </c>
      <c r="B147" s="14" t="s">
        <v>3</v>
      </c>
      <c r="C147" s="21"/>
      <c r="D147" s="1"/>
      <c r="E147" s="1">
        <f t="shared" si="2"/>
        <v>0</v>
      </c>
      <c r="I147" s="9"/>
    </row>
    <row r="148" spans="1:9" x14ac:dyDescent="0.25">
      <c r="A148" s="6"/>
      <c r="B148" s="1"/>
      <c r="C148" s="20"/>
      <c r="D148" s="1"/>
      <c r="E148" s="1">
        <f t="shared" si="2"/>
        <v>0</v>
      </c>
      <c r="I148" s="9"/>
    </row>
    <row r="149" spans="1:9" x14ac:dyDescent="0.25">
      <c r="A149" s="6">
        <v>120</v>
      </c>
      <c r="B149" s="1" t="s">
        <v>123</v>
      </c>
      <c r="C149" s="20"/>
      <c r="D149" s="1"/>
      <c r="E149" s="1">
        <f t="shared" si="2"/>
        <v>0</v>
      </c>
      <c r="I149" s="9"/>
    </row>
    <row r="150" spans="1:9" x14ac:dyDescent="0.25">
      <c r="A150" s="6">
        <v>121</v>
      </c>
      <c r="B150" s="1" t="s">
        <v>124</v>
      </c>
      <c r="C150" s="20"/>
      <c r="D150" s="1"/>
      <c r="E150" s="1">
        <f t="shared" si="2"/>
        <v>0</v>
      </c>
      <c r="I150" s="9"/>
    </row>
    <row r="151" spans="1:9" x14ac:dyDescent="0.25">
      <c r="A151" s="6">
        <v>122</v>
      </c>
      <c r="B151" s="1" t="s">
        <v>125</v>
      </c>
      <c r="C151" s="20"/>
      <c r="D151" s="1"/>
      <c r="E151" s="1">
        <f t="shared" si="2"/>
        <v>0</v>
      </c>
      <c r="I151" s="9"/>
    </row>
    <row r="152" spans="1:9" x14ac:dyDescent="0.25">
      <c r="A152" s="6">
        <v>123</v>
      </c>
      <c r="B152" s="1" t="s">
        <v>126</v>
      </c>
      <c r="C152" s="20"/>
      <c r="D152" s="1"/>
      <c r="E152" s="1">
        <f t="shared" si="2"/>
        <v>0</v>
      </c>
      <c r="I152" s="9"/>
    </row>
    <row r="153" spans="1:9" x14ac:dyDescent="0.25">
      <c r="A153" s="6">
        <v>124</v>
      </c>
      <c r="B153" s="1" t="s">
        <v>127</v>
      </c>
      <c r="C153" s="20"/>
      <c r="D153" s="1"/>
      <c r="E153" s="1">
        <f t="shared" si="2"/>
        <v>0</v>
      </c>
      <c r="I153" s="9"/>
    </row>
    <row r="154" spans="1:9" x14ac:dyDescent="0.25">
      <c r="A154" s="6">
        <v>125</v>
      </c>
      <c r="B154" s="1" t="s">
        <v>128</v>
      </c>
      <c r="C154" s="20"/>
      <c r="D154" s="1"/>
      <c r="E154" s="1">
        <f t="shared" si="2"/>
        <v>0</v>
      </c>
      <c r="I154" s="9"/>
    </row>
    <row r="155" spans="1:9" x14ac:dyDescent="0.25">
      <c r="A155" s="6">
        <v>126</v>
      </c>
      <c r="B155" s="1" t="s">
        <v>129</v>
      </c>
      <c r="C155" s="20"/>
      <c r="D155" s="1"/>
      <c r="E155" s="1">
        <f t="shared" si="2"/>
        <v>0</v>
      </c>
      <c r="I155" s="9"/>
    </row>
    <row r="156" spans="1:9" x14ac:dyDescent="0.25">
      <c r="A156" s="6">
        <v>127</v>
      </c>
      <c r="B156" s="1" t="s">
        <v>130</v>
      </c>
      <c r="C156" s="20"/>
      <c r="D156" s="1"/>
      <c r="E156" s="1">
        <f t="shared" si="2"/>
        <v>0</v>
      </c>
      <c r="I156" s="9"/>
    </row>
    <row r="157" spans="1:9" x14ac:dyDescent="0.25">
      <c r="A157" s="6"/>
      <c r="B157" s="1"/>
      <c r="C157" s="20"/>
      <c r="D157" s="1"/>
      <c r="E157" s="1">
        <f t="shared" si="2"/>
        <v>0</v>
      </c>
    </row>
    <row r="158" spans="1:9" x14ac:dyDescent="0.25">
      <c r="A158" s="6">
        <v>128</v>
      </c>
      <c r="B158" s="1" t="s">
        <v>132</v>
      </c>
      <c r="C158" s="20">
        <v>6</v>
      </c>
      <c r="D158" s="1"/>
      <c r="E158" s="1">
        <f t="shared" si="2"/>
        <v>0</v>
      </c>
    </row>
    <row r="159" spans="1:9" x14ac:dyDescent="0.25">
      <c r="A159" s="6">
        <v>129</v>
      </c>
      <c r="B159" s="1" t="s">
        <v>133</v>
      </c>
      <c r="C159" s="20">
        <v>4</v>
      </c>
      <c r="D159" s="1"/>
      <c r="E159" s="1">
        <f t="shared" si="2"/>
        <v>0</v>
      </c>
    </row>
    <row r="160" spans="1:9" x14ac:dyDescent="0.25">
      <c r="A160" s="6">
        <v>130</v>
      </c>
      <c r="B160" s="1" t="s">
        <v>134</v>
      </c>
      <c r="C160" s="20">
        <v>9</v>
      </c>
      <c r="D160" s="1"/>
      <c r="E160" s="1">
        <f t="shared" si="2"/>
        <v>0</v>
      </c>
    </row>
    <row r="161" spans="1:5" x14ac:dyDescent="0.25">
      <c r="A161" s="6"/>
      <c r="B161" s="1"/>
      <c r="C161" s="20"/>
      <c r="D161" s="1"/>
      <c r="E161" s="1">
        <f t="shared" si="2"/>
        <v>0</v>
      </c>
    </row>
    <row r="162" spans="1:5" x14ac:dyDescent="0.25">
      <c r="A162" s="6">
        <v>131</v>
      </c>
      <c r="B162" s="1" t="s">
        <v>135</v>
      </c>
      <c r="C162" s="20">
        <v>3</v>
      </c>
      <c r="D162" s="1"/>
      <c r="E162" s="1">
        <f t="shared" si="2"/>
        <v>0</v>
      </c>
    </row>
    <row r="163" spans="1:5" x14ac:dyDescent="0.25">
      <c r="A163" s="6">
        <v>132</v>
      </c>
      <c r="B163" s="1" t="s">
        <v>136</v>
      </c>
      <c r="C163" s="20">
        <v>13</v>
      </c>
      <c r="D163" s="1"/>
      <c r="E163" s="1">
        <f t="shared" si="2"/>
        <v>0</v>
      </c>
    </row>
    <row r="164" spans="1:5" x14ac:dyDescent="0.25">
      <c r="A164" s="6">
        <v>133</v>
      </c>
      <c r="B164" s="1" t="s">
        <v>137</v>
      </c>
      <c r="C164" s="20">
        <v>4</v>
      </c>
      <c r="D164" s="1"/>
      <c r="E164" s="1">
        <f t="shared" si="2"/>
        <v>0</v>
      </c>
    </row>
    <row r="165" spans="1:5" x14ac:dyDescent="0.25">
      <c r="A165" s="6">
        <v>134</v>
      </c>
      <c r="B165" s="1" t="s">
        <v>138</v>
      </c>
      <c r="C165" s="20">
        <v>13</v>
      </c>
      <c r="D165" s="1"/>
      <c r="E165" s="1">
        <f t="shared" si="2"/>
        <v>0</v>
      </c>
    </row>
    <row r="166" spans="1:5" x14ac:dyDescent="0.25">
      <c r="A166" s="6">
        <v>135</v>
      </c>
      <c r="B166" s="1" t="s">
        <v>139</v>
      </c>
      <c r="C166" s="20">
        <v>15</v>
      </c>
      <c r="D166" s="1"/>
      <c r="E166" s="1">
        <f t="shared" si="2"/>
        <v>0</v>
      </c>
    </row>
    <row r="167" spans="1:5" x14ac:dyDescent="0.25">
      <c r="A167" s="6">
        <v>136</v>
      </c>
      <c r="B167" s="1" t="s">
        <v>140</v>
      </c>
      <c r="C167" s="20">
        <v>11</v>
      </c>
      <c r="D167" s="1"/>
      <c r="E167" s="1">
        <f t="shared" si="2"/>
        <v>0</v>
      </c>
    </row>
    <row r="168" spans="1:5" x14ac:dyDescent="0.25">
      <c r="A168" s="6"/>
      <c r="B168" s="1"/>
      <c r="C168" s="20"/>
      <c r="D168" s="1"/>
      <c r="E168" s="1">
        <f t="shared" si="2"/>
        <v>0</v>
      </c>
    </row>
    <row r="169" spans="1:5" x14ac:dyDescent="0.25">
      <c r="A169" s="6">
        <v>137</v>
      </c>
      <c r="B169" s="1" t="s">
        <v>141</v>
      </c>
      <c r="C169" s="20">
        <v>30</v>
      </c>
      <c r="D169" s="1">
        <v>1100</v>
      </c>
      <c r="E169" s="1">
        <f t="shared" si="2"/>
        <v>33000</v>
      </c>
    </row>
    <row r="170" spans="1:5" x14ac:dyDescent="0.25">
      <c r="A170" s="6">
        <v>138</v>
      </c>
      <c r="B170" s="1" t="s">
        <v>142</v>
      </c>
      <c r="C170" s="20">
        <v>35</v>
      </c>
      <c r="D170" s="1">
        <v>1300</v>
      </c>
      <c r="E170" s="1">
        <f t="shared" si="2"/>
        <v>45500</v>
      </c>
    </row>
    <row r="171" spans="1:5" x14ac:dyDescent="0.25">
      <c r="A171" s="6">
        <v>139</v>
      </c>
      <c r="B171" s="1" t="s">
        <v>143</v>
      </c>
      <c r="C171" s="20">
        <v>50</v>
      </c>
      <c r="D171" s="1">
        <v>1850</v>
      </c>
      <c r="E171" s="1">
        <f t="shared" si="2"/>
        <v>92500</v>
      </c>
    </row>
    <row r="172" spans="1:5" x14ac:dyDescent="0.25">
      <c r="A172" s="6">
        <v>140</v>
      </c>
      <c r="B172" s="1" t="s">
        <v>144</v>
      </c>
      <c r="C172" s="20">
        <v>54</v>
      </c>
      <c r="D172" s="1">
        <v>2600</v>
      </c>
      <c r="E172" s="1">
        <f t="shared" si="2"/>
        <v>140400</v>
      </c>
    </row>
    <row r="173" spans="1:5" x14ac:dyDescent="0.25">
      <c r="A173" s="6">
        <v>141</v>
      </c>
      <c r="B173" s="1" t="s">
        <v>145</v>
      </c>
      <c r="C173" s="20">
        <v>26</v>
      </c>
      <c r="D173" s="1">
        <v>3500</v>
      </c>
      <c r="E173" s="1">
        <f t="shared" si="2"/>
        <v>91000</v>
      </c>
    </row>
    <row r="174" spans="1:5" x14ac:dyDescent="0.25">
      <c r="A174" s="6">
        <v>142</v>
      </c>
      <c r="B174" s="1" t="s">
        <v>146</v>
      </c>
      <c r="C174" s="20">
        <v>28</v>
      </c>
      <c r="D174" s="1">
        <v>4000</v>
      </c>
      <c r="E174" s="1">
        <f t="shared" si="2"/>
        <v>112000</v>
      </c>
    </row>
    <row r="175" spans="1:5" x14ac:dyDescent="0.25">
      <c r="A175" s="6">
        <v>143</v>
      </c>
      <c r="B175" s="1" t="s">
        <v>147</v>
      </c>
      <c r="C175" s="20">
        <v>20</v>
      </c>
      <c r="D175" s="1">
        <v>4900</v>
      </c>
      <c r="E175" s="1">
        <f t="shared" si="2"/>
        <v>98000</v>
      </c>
    </row>
    <row r="176" spans="1:5" x14ac:dyDescent="0.25">
      <c r="A176" s="6">
        <v>144</v>
      </c>
      <c r="B176" s="1" t="s">
        <v>148</v>
      </c>
      <c r="C176" s="20">
        <v>31</v>
      </c>
      <c r="D176" s="1">
        <v>6000</v>
      </c>
      <c r="E176" s="1">
        <f t="shared" si="2"/>
        <v>186000</v>
      </c>
    </row>
    <row r="177" spans="1:5" x14ac:dyDescent="0.25">
      <c r="A177" s="6">
        <v>145</v>
      </c>
      <c r="B177" s="1" t="s">
        <v>149</v>
      </c>
      <c r="C177" s="20">
        <v>20</v>
      </c>
      <c r="D177" s="1">
        <v>8100</v>
      </c>
      <c r="E177" s="1">
        <f t="shared" si="2"/>
        <v>162000</v>
      </c>
    </row>
    <row r="178" spans="1:5" x14ac:dyDescent="0.25">
      <c r="A178" s="6"/>
      <c r="B178" s="1"/>
      <c r="C178" s="20"/>
      <c r="E178" s="1">
        <f t="shared" si="2"/>
        <v>0</v>
      </c>
    </row>
    <row r="179" spans="1:5" x14ac:dyDescent="0.25">
      <c r="A179" s="6">
        <v>146</v>
      </c>
      <c r="B179" s="1" t="s">
        <v>150</v>
      </c>
      <c r="C179" s="20">
        <v>25</v>
      </c>
      <c r="D179" s="1">
        <v>950</v>
      </c>
      <c r="E179" s="1">
        <f t="shared" si="2"/>
        <v>23750</v>
      </c>
    </row>
    <row r="180" spans="1:5" x14ac:dyDescent="0.25">
      <c r="A180" s="6">
        <v>147</v>
      </c>
      <c r="B180" s="1" t="s">
        <v>151</v>
      </c>
      <c r="C180" s="20">
        <v>13</v>
      </c>
      <c r="D180" s="1">
        <v>1360</v>
      </c>
      <c r="E180" s="1">
        <f t="shared" si="2"/>
        <v>17680</v>
      </c>
    </row>
    <row r="181" spans="1:5" x14ac:dyDescent="0.25">
      <c r="A181" s="6">
        <v>148</v>
      </c>
      <c r="B181" s="1" t="s">
        <v>152</v>
      </c>
      <c r="C181" s="20">
        <v>4</v>
      </c>
      <c r="E181" s="1">
        <f t="shared" si="2"/>
        <v>0</v>
      </c>
    </row>
    <row r="182" spans="1:5" x14ac:dyDescent="0.25">
      <c r="A182" s="6">
        <v>149</v>
      </c>
      <c r="B182" s="1" t="s">
        <v>153</v>
      </c>
      <c r="C182" s="20">
        <v>17</v>
      </c>
      <c r="E182" s="1">
        <f t="shared" si="2"/>
        <v>0</v>
      </c>
    </row>
    <row r="183" spans="1:5" x14ac:dyDescent="0.25">
      <c r="A183" s="6">
        <v>150</v>
      </c>
      <c r="B183" s="1" t="s">
        <v>154</v>
      </c>
      <c r="C183" s="20">
        <v>18</v>
      </c>
      <c r="E183" s="1">
        <f t="shared" si="2"/>
        <v>0</v>
      </c>
    </row>
    <row r="184" spans="1:5" x14ac:dyDescent="0.25">
      <c r="A184" s="6">
        <v>151</v>
      </c>
      <c r="B184" s="1" t="s">
        <v>155</v>
      </c>
      <c r="C184" s="20">
        <v>12</v>
      </c>
      <c r="E184" s="1">
        <f t="shared" si="2"/>
        <v>0</v>
      </c>
    </row>
    <row r="185" spans="1:5" x14ac:dyDescent="0.25">
      <c r="A185" s="6">
        <v>152</v>
      </c>
      <c r="B185" s="1" t="s">
        <v>156</v>
      </c>
      <c r="C185" s="20">
        <v>12</v>
      </c>
      <c r="E185" s="1">
        <f t="shared" si="2"/>
        <v>0</v>
      </c>
    </row>
    <row r="186" spans="1:5" x14ac:dyDescent="0.25">
      <c r="A186" s="6">
        <v>153</v>
      </c>
      <c r="B186" s="1" t="s">
        <v>157</v>
      </c>
      <c r="C186" s="20">
        <v>8</v>
      </c>
      <c r="E186" s="1">
        <f t="shared" si="2"/>
        <v>0</v>
      </c>
    </row>
    <row r="187" spans="1:5" x14ac:dyDescent="0.25">
      <c r="A187" s="6"/>
      <c r="B187" s="1"/>
      <c r="C187" s="20"/>
      <c r="E187" s="1">
        <f t="shared" si="2"/>
        <v>0</v>
      </c>
    </row>
    <row r="188" spans="1:5" x14ac:dyDescent="0.25">
      <c r="A188" s="6"/>
      <c r="B188" s="1"/>
      <c r="C188" s="20"/>
      <c r="E188" s="1">
        <f t="shared" si="2"/>
        <v>0</v>
      </c>
    </row>
    <row r="189" spans="1:5" x14ac:dyDescent="0.25">
      <c r="A189" s="6"/>
      <c r="B189" s="1"/>
      <c r="C189" s="20"/>
      <c r="E189" s="1">
        <f t="shared" si="2"/>
        <v>0</v>
      </c>
    </row>
    <row r="190" spans="1:5" x14ac:dyDescent="0.25">
      <c r="A190" s="6"/>
      <c r="B190" s="1"/>
      <c r="C190" s="20"/>
      <c r="E190" s="1">
        <f t="shared" si="2"/>
        <v>0</v>
      </c>
    </row>
    <row r="191" spans="1:5" x14ac:dyDescent="0.25">
      <c r="A191" s="6"/>
      <c r="B191" s="1"/>
      <c r="C191" s="20"/>
      <c r="E191" s="1">
        <f t="shared" si="2"/>
        <v>0</v>
      </c>
    </row>
    <row r="192" spans="1:5" x14ac:dyDescent="0.25">
      <c r="A192" s="6"/>
      <c r="B192" s="1"/>
      <c r="C192" s="20"/>
      <c r="E192" s="1">
        <f t="shared" si="2"/>
        <v>0</v>
      </c>
    </row>
    <row r="193" spans="1:5" x14ac:dyDescent="0.25">
      <c r="A193" s="6"/>
      <c r="B193" s="1"/>
      <c r="C193" s="20"/>
      <c r="E193" s="1">
        <f t="shared" si="2"/>
        <v>0</v>
      </c>
    </row>
    <row r="194" spans="1:5" x14ac:dyDescent="0.25">
      <c r="A194" s="6">
        <v>154</v>
      </c>
      <c r="B194" s="1" t="s">
        <v>158</v>
      </c>
      <c r="C194" s="20"/>
      <c r="E194" s="1">
        <f t="shared" si="2"/>
        <v>0</v>
      </c>
    </row>
    <row r="195" spans="1:5" x14ac:dyDescent="0.25">
      <c r="A195" s="6">
        <v>155</v>
      </c>
      <c r="B195" s="1" t="s">
        <v>159</v>
      </c>
      <c r="C195" s="20"/>
      <c r="E195" s="1">
        <f t="shared" si="2"/>
        <v>0</v>
      </c>
    </row>
    <row r="196" spans="1:5" x14ac:dyDescent="0.25">
      <c r="A196" s="6">
        <v>156</v>
      </c>
      <c r="B196" s="1" t="s">
        <v>160</v>
      </c>
      <c r="C196" s="20"/>
      <c r="E196" s="1">
        <f t="shared" si="2"/>
        <v>0</v>
      </c>
    </row>
    <row r="197" spans="1:5" x14ac:dyDescent="0.25">
      <c r="A197" s="6">
        <v>157</v>
      </c>
      <c r="B197" s="1" t="s">
        <v>161</v>
      </c>
      <c r="C197" s="20"/>
      <c r="E197" s="1">
        <f t="shared" si="2"/>
        <v>0</v>
      </c>
    </row>
    <row r="198" spans="1:5" x14ac:dyDescent="0.25">
      <c r="A198" s="6">
        <v>158</v>
      </c>
      <c r="B198" s="1" t="s">
        <v>162</v>
      </c>
      <c r="C198" s="20"/>
      <c r="E198" s="1">
        <f t="shared" si="2"/>
        <v>0</v>
      </c>
    </row>
    <row r="199" spans="1:5" x14ac:dyDescent="0.25">
      <c r="A199" s="6">
        <v>159</v>
      </c>
      <c r="B199" s="1" t="s">
        <v>163</v>
      </c>
      <c r="C199" s="20"/>
      <c r="E199" s="1">
        <f t="shared" ref="E199:E262" si="3">C199*D199</f>
        <v>0</v>
      </c>
    </row>
    <row r="200" spans="1:5" x14ac:dyDescent="0.25">
      <c r="A200" s="6">
        <v>160</v>
      </c>
      <c r="B200" s="1" t="s">
        <v>164</v>
      </c>
      <c r="C200" s="20"/>
      <c r="E200" s="1">
        <f t="shared" si="3"/>
        <v>0</v>
      </c>
    </row>
    <row r="201" spans="1:5" x14ac:dyDescent="0.25">
      <c r="A201" s="6">
        <v>161</v>
      </c>
      <c r="B201" s="1" t="s">
        <v>165</v>
      </c>
      <c r="C201" s="20"/>
      <c r="E201" s="1">
        <f t="shared" si="3"/>
        <v>0</v>
      </c>
    </row>
    <row r="202" spans="1:5" x14ac:dyDescent="0.25">
      <c r="A202" s="6">
        <v>162</v>
      </c>
      <c r="B202" s="1" t="s">
        <v>166</v>
      </c>
      <c r="C202" s="20"/>
      <c r="E202" s="1">
        <f t="shared" si="3"/>
        <v>0</v>
      </c>
    </row>
    <row r="203" spans="1:5" x14ac:dyDescent="0.25">
      <c r="A203" s="6">
        <v>163</v>
      </c>
      <c r="B203" s="1" t="s">
        <v>167</v>
      </c>
      <c r="C203" s="20"/>
      <c r="E203" s="1">
        <f t="shared" si="3"/>
        <v>0</v>
      </c>
    </row>
    <row r="204" spans="1:5" x14ac:dyDescent="0.25">
      <c r="A204" s="6">
        <v>164</v>
      </c>
      <c r="B204" s="1" t="s">
        <v>168</v>
      </c>
      <c r="C204" s="20"/>
      <c r="E204" s="1">
        <f t="shared" si="3"/>
        <v>0</v>
      </c>
    </row>
    <row r="205" spans="1:5" x14ac:dyDescent="0.25">
      <c r="A205" s="6">
        <v>165</v>
      </c>
      <c r="B205" s="1" t="s">
        <v>169</v>
      </c>
      <c r="C205" s="20"/>
      <c r="E205" s="1">
        <f t="shared" si="3"/>
        <v>0</v>
      </c>
    </row>
    <row r="206" spans="1:5" x14ac:dyDescent="0.25">
      <c r="A206" s="6">
        <v>166</v>
      </c>
      <c r="B206" s="1" t="s">
        <v>170</v>
      </c>
      <c r="C206" s="20"/>
      <c r="E206" s="1">
        <f t="shared" si="3"/>
        <v>0</v>
      </c>
    </row>
    <row r="207" spans="1:5" x14ac:dyDescent="0.25">
      <c r="A207" s="6">
        <v>167</v>
      </c>
      <c r="B207" s="1" t="s">
        <v>171</v>
      </c>
      <c r="C207" s="20"/>
      <c r="E207" s="1">
        <f t="shared" si="3"/>
        <v>0</v>
      </c>
    </row>
    <row r="208" spans="1:5" x14ac:dyDescent="0.25">
      <c r="A208" s="6">
        <v>168</v>
      </c>
      <c r="B208" s="1" t="s">
        <v>172</v>
      </c>
      <c r="C208" s="20"/>
      <c r="E208" s="1">
        <f t="shared" si="3"/>
        <v>0</v>
      </c>
    </row>
    <row r="209" spans="1:5" x14ac:dyDescent="0.25">
      <c r="A209" s="6">
        <v>169</v>
      </c>
      <c r="B209" s="1" t="s">
        <v>173</v>
      </c>
      <c r="C209" s="20"/>
      <c r="E209" s="1">
        <f t="shared" si="3"/>
        <v>0</v>
      </c>
    </row>
    <row r="210" spans="1:5" x14ac:dyDescent="0.25">
      <c r="A210" s="6">
        <v>170</v>
      </c>
      <c r="B210" s="1" t="s">
        <v>174</v>
      </c>
      <c r="C210" s="20"/>
      <c r="E210" s="1">
        <f t="shared" si="3"/>
        <v>0</v>
      </c>
    </row>
    <row r="211" spans="1:5" x14ac:dyDescent="0.25">
      <c r="A211" s="6">
        <v>171</v>
      </c>
      <c r="B211" s="1" t="s">
        <v>175</v>
      </c>
      <c r="C211" s="20"/>
      <c r="E211" s="1">
        <f t="shared" si="3"/>
        <v>0</v>
      </c>
    </row>
    <row r="212" spans="1:5" x14ac:dyDescent="0.25">
      <c r="A212" s="6">
        <v>172</v>
      </c>
      <c r="B212" s="1" t="s">
        <v>176</v>
      </c>
      <c r="C212" s="20"/>
      <c r="E212" s="1">
        <f t="shared" si="3"/>
        <v>0</v>
      </c>
    </row>
    <row r="213" spans="1:5" x14ac:dyDescent="0.25">
      <c r="A213" s="6">
        <v>173</v>
      </c>
      <c r="B213" s="1" t="s">
        <v>177</v>
      </c>
      <c r="C213" s="20"/>
      <c r="E213" s="1">
        <f t="shared" si="3"/>
        <v>0</v>
      </c>
    </row>
    <row r="214" spans="1:5" x14ac:dyDescent="0.25">
      <c r="A214" s="6">
        <v>174</v>
      </c>
      <c r="B214" s="1" t="s">
        <v>178</v>
      </c>
      <c r="C214" s="20"/>
      <c r="E214" s="1">
        <f t="shared" si="3"/>
        <v>0</v>
      </c>
    </row>
    <row r="215" spans="1:5" x14ac:dyDescent="0.25">
      <c r="A215" s="6">
        <v>175</v>
      </c>
      <c r="B215" s="1" t="s">
        <v>180</v>
      </c>
      <c r="C215" s="20"/>
      <c r="E215" s="1">
        <f t="shared" si="3"/>
        <v>0</v>
      </c>
    </row>
    <row r="216" spans="1:5" x14ac:dyDescent="0.25">
      <c r="A216" s="6">
        <v>176</v>
      </c>
      <c r="B216" s="1" t="s">
        <v>179</v>
      </c>
      <c r="C216" s="20"/>
      <c r="E216" s="1">
        <f t="shared" si="3"/>
        <v>0</v>
      </c>
    </row>
    <row r="217" spans="1:5" x14ac:dyDescent="0.25">
      <c r="A217" s="6">
        <v>177</v>
      </c>
      <c r="B217" s="1" t="s">
        <v>181</v>
      </c>
      <c r="C217" s="20"/>
      <c r="E217" s="1">
        <f t="shared" si="3"/>
        <v>0</v>
      </c>
    </row>
    <row r="218" spans="1:5" x14ac:dyDescent="0.25">
      <c r="A218" s="6">
        <v>178</v>
      </c>
      <c r="B218" s="1" t="s">
        <v>182</v>
      </c>
      <c r="C218" s="20"/>
      <c r="E218" s="1">
        <f t="shared" si="3"/>
        <v>0</v>
      </c>
    </row>
    <row r="219" spans="1:5" x14ac:dyDescent="0.25">
      <c r="A219" s="6">
        <v>179</v>
      </c>
      <c r="B219" s="1" t="s">
        <v>183</v>
      </c>
      <c r="C219" s="20"/>
      <c r="E219" s="1">
        <f t="shared" si="3"/>
        <v>0</v>
      </c>
    </row>
    <row r="220" spans="1:5" x14ac:dyDescent="0.25">
      <c r="A220" s="6">
        <v>180</v>
      </c>
      <c r="B220" s="1" t="s">
        <v>184</v>
      </c>
      <c r="C220" s="20"/>
      <c r="E220" s="1">
        <f t="shared" si="3"/>
        <v>0</v>
      </c>
    </row>
    <row r="221" spans="1:5" x14ac:dyDescent="0.25">
      <c r="A221" s="6">
        <v>181</v>
      </c>
      <c r="B221" s="1" t="s">
        <v>185</v>
      </c>
      <c r="C221" s="20"/>
      <c r="E221" s="1">
        <f t="shared" si="3"/>
        <v>0</v>
      </c>
    </row>
    <row r="222" spans="1:5" x14ac:dyDescent="0.25">
      <c r="A222" s="6">
        <v>182</v>
      </c>
      <c r="B222" s="1" t="s">
        <v>186</v>
      </c>
      <c r="C222" s="20"/>
      <c r="E222" s="1">
        <f t="shared" si="3"/>
        <v>0</v>
      </c>
    </row>
    <row r="223" spans="1:5" x14ac:dyDescent="0.25">
      <c r="A223" s="6">
        <v>183</v>
      </c>
      <c r="B223" s="1" t="s">
        <v>187</v>
      </c>
      <c r="C223" s="20"/>
      <c r="E223" s="1">
        <f t="shared" si="3"/>
        <v>0</v>
      </c>
    </row>
    <row r="224" spans="1:5" x14ac:dyDescent="0.25">
      <c r="A224" s="6">
        <v>184</v>
      </c>
      <c r="B224" s="1" t="s">
        <v>188</v>
      </c>
      <c r="C224" s="20"/>
      <c r="E224" s="1">
        <f t="shared" si="3"/>
        <v>0</v>
      </c>
    </row>
    <row r="225" spans="1:5" x14ac:dyDescent="0.25">
      <c r="A225" s="6">
        <v>185</v>
      </c>
      <c r="B225" s="1" t="s">
        <v>189</v>
      </c>
      <c r="C225" s="20"/>
      <c r="E225" s="1">
        <f t="shared" si="3"/>
        <v>0</v>
      </c>
    </row>
    <row r="226" spans="1:5" x14ac:dyDescent="0.25">
      <c r="A226" s="6">
        <v>186</v>
      </c>
      <c r="B226" s="1" t="s">
        <v>190</v>
      </c>
      <c r="C226" s="20">
        <v>0</v>
      </c>
      <c r="E226" s="1">
        <f t="shared" si="3"/>
        <v>0</v>
      </c>
    </row>
    <row r="227" spans="1:5" x14ac:dyDescent="0.25">
      <c r="A227" s="6">
        <v>187</v>
      </c>
      <c r="B227" s="1" t="s">
        <v>191</v>
      </c>
      <c r="C227" s="20">
        <v>15</v>
      </c>
      <c r="E227" s="1">
        <f t="shared" si="3"/>
        <v>0</v>
      </c>
    </row>
    <row r="228" spans="1:5" x14ac:dyDescent="0.25">
      <c r="A228" s="6">
        <v>188</v>
      </c>
      <c r="B228" s="1" t="s">
        <v>192</v>
      </c>
      <c r="C228" s="20">
        <v>2</v>
      </c>
      <c r="D228">
        <v>1600</v>
      </c>
      <c r="E228" s="1">
        <f t="shared" si="3"/>
        <v>3200</v>
      </c>
    </row>
    <row r="229" spans="1:5" x14ac:dyDescent="0.25">
      <c r="A229" s="6">
        <v>189</v>
      </c>
      <c r="B229" s="1" t="s">
        <v>193</v>
      </c>
      <c r="C229" s="20">
        <v>10</v>
      </c>
      <c r="D229">
        <v>1780</v>
      </c>
      <c r="E229" s="1">
        <f t="shared" si="3"/>
        <v>17800</v>
      </c>
    </row>
    <row r="230" spans="1:5" x14ac:dyDescent="0.25">
      <c r="A230" s="6">
        <v>190</v>
      </c>
      <c r="B230" s="1" t="s">
        <v>194</v>
      </c>
      <c r="C230" s="20">
        <v>4</v>
      </c>
      <c r="E230" s="1">
        <f t="shared" si="3"/>
        <v>0</v>
      </c>
    </row>
    <row r="231" spans="1:5" x14ac:dyDescent="0.25">
      <c r="A231" s="6">
        <v>191</v>
      </c>
      <c r="B231" s="1" t="s">
        <v>195</v>
      </c>
      <c r="C231" s="20">
        <v>5</v>
      </c>
      <c r="E231" s="1">
        <f t="shared" si="3"/>
        <v>0</v>
      </c>
    </row>
    <row r="232" spans="1:5" x14ac:dyDescent="0.25">
      <c r="A232" s="6">
        <v>192</v>
      </c>
      <c r="B232" s="1" t="s">
        <v>196</v>
      </c>
      <c r="C232" s="20">
        <v>8</v>
      </c>
      <c r="E232" s="1">
        <f t="shared" si="3"/>
        <v>0</v>
      </c>
    </row>
    <row r="233" spans="1:5" x14ac:dyDescent="0.25">
      <c r="A233" s="6">
        <v>193</v>
      </c>
      <c r="B233" s="1" t="s">
        <v>197</v>
      </c>
      <c r="C233" s="20">
        <v>3</v>
      </c>
      <c r="E233" s="1">
        <f t="shared" si="3"/>
        <v>0</v>
      </c>
    </row>
    <row r="234" spans="1:5" x14ac:dyDescent="0.25">
      <c r="A234" s="6">
        <v>194</v>
      </c>
      <c r="B234" s="1" t="s">
        <v>198</v>
      </c>
      <c r="C234" s="20">
        <v>7</v>
      </c>
      <c r="E234" s="1">
        <f t="shared" si="3"/>
        <v>0</v>
      </c>
    </row>
    <row r="235" spans="1:5" x14ac:dyDescent="0.25">
      <c r="A235" s="6">
        <v>195</v>
      </c>
      <c r="B235" s="1" t="s">
        <v>199</v>
      </c>
      <c r="C235" s="20">
        <v>12</v>
      </c>
      <c r="E235" s="1">
        <f t="shared" si="3"/>
        <v>0</v>
      </c>
    </row>
    <row r="236" spans="1:5" x14ac:dyDescent="0.25">
      <c r="A236" s="6">
        <v>196</v>
      </c>
      <c r="B236" s="1" t="s">
        <v>200</v>
      </c>
      <c r="C236" s="20">
        <v>6</v>
      </c>
      <c r="E236" s="1">
        <f t="shared" si="3"/>
        <v>0</v>
      </c>
    </row>
    <row r="237" spans="1:5" x14ac:dyDescent="0.25">
      <c r="A237" s="6">
        <v>197</v>
      </c>
      <c r="B237" s="1" t="s">
        <v>201</v>
      </c>
      <c r="C237" s="20">
        <v>12</v>
      </c>
      <c r="E237" s="1">
        <f t="shared" si="3"/>
        <v>0</v>
      </c>
    </row>
    <row r="238" spans="1:5" x14ac:dyDescent="0.25">
      <c r="A238" s="6">
        <v>198</v>
      </c>
      <c r="B238" s="1" t="s">
        <v>202</v>
      </c>
      <c r="C238" s="20">
        <v>8</v>
      </c>
      <c r="E238" s="1">
        <f t="shared" si="3"/>
        <v>0</v>
      </c>
    </row>
    <row r="239" spans="1:5" x14ac:dyDescent="0.25">
      <c r="A239" s="6">
        <v>199</v>
      </c>
      <c r="B239" s="1" t="s">
        <v>203</v>
      </c>
      <c r="C239" s="20">
        <v>4</v>
      </c>
      <c r="E239" s="1">
        <f t="shared" si="3"/>
        <v>0</v>
      </c>
    </row>
    <row r="240" spans="1:5" x14ac:dyDescent="0.25">
      <c r="A240" s="6">
        <v>200</v>
      </c>
      <c r="B240" s="1" t="s">
        <v>204</v>
      </c>
      <c r="C240" s="20">
        <v>10</v>
      </c>
      <c r="E240" s="1">
        <f t="shared" si="3"/>
        <v>0</v>
      </c>
    </row>
    <row r="241" spans="1:5" x14ac:dyDescent="0.25">
      <c r="A241" s="6">
        <v>201</v>
      </c>
      <c r="B241" s="1" t="s">
        <v>205</v>
      </c>
      <c r="C241" s="20">
        <v>0</v>
      </c>
      <c r="E241" s="1">
        <f t="shared" si="3"/>
        <v>0</v>
      </c>
    </row>
    <row r="242" spans="1:5" x14ac:dyDescent="0.25">
      <c r="A242" s="13" t="s">
        <v>1</v>
      </c>
      <c r="B242" s="14" t="s">
        <v>3</v>
      </c>
      <c r="C242" s="21"/>
      <c r="E242" s="1">
        <f t="shared" si="3"/>
        <v>0</v>
      </c>
    </row>
    <row r="243" spans="1:5" x14ac:dyDescent="0.25">
      <c r="A243" s="6">
        <v>202</v>
      </c>
      <c r="B243" s="1" t="s">
        <v>206</v>
      </c>
      <c r="C243" s="20">
        <f>15+69+3</f>
        <v>87</v>
      </c>
      <c r="E243" s="1">
        <f t="shared" si="3"/>
        <v>0</v>
      </c>
    </row>
    <row r="244" spans="1:5" x14ac:dyDescent="0.25">
      <c r="A244" s="6">
        <v>203</v>
      </c>
      <c r="B244" s="1" t="s">
        <v>209</v>
      </c>
      <c r="C244" s="20">
        <f>15+42</f>
        <v>57</v>
      </c>
      <c r="E244" s="1">
        <f t="shared" si="3"/>
        <v>0</v>
      </c>
    </row>
    <row r="245" spans="1:5" x14ac:dyDescent="0.25">
      <c r="A245" s="6">
        <v>204</v>
      </c>
      <c r="B245" s="1" t="s">
        <v>210</v>
      </c>
      <c r="C245" s="20">
        <v>5</v>
      </c>
      <c r="E245" s="1">
        <f t="shared" si="3"/>
        <v>0</v>
      </c>
    </row>
    <row r="246" spans="1:5" x14ac:dyDescent="0.25">
      <c r="A246" s="6">
        <v>205</v>
      </c>
      <c r="B246" s="1" t="s">
        <v>207</v>
      </c>
      <c r="C246" s="20">
        <f>15+17+4</f>
        <v>36</v>
      </c>
      <c r="E246" s="1">
        <f t="shared" si="3"/>
        <v>0</v>
      </c>
    </row>
    <row r="247" spans="1:5" x14ac:dyDescent="0.25">
      <c r="A247" s="6">
        <v>206</v>
      </c>
      <c r="B247" s="1" t="s">
        <v>208</v>
      </c>
      <c r="C247" s="20">
        <f>14+1+9</f>
        <v>24</v>
      </c>
      <c r="E247" s="1">
        <f t="shared" si="3"/>
        <v>0</v>
      </c>
    </row>
    <row r="248" spans="1:5" x14ac:dyDescent="0.25">
      <c r="A248" s="6">
        <v>207</v>
      </c>
      <c r="B248" s="1" t="s">
        <v>211</v>
      </c>
      <c r="C248" s="20">
        <f>11</f>
        <v>11</v>
      </c>
      <c r="E248" s="1">
        <f t="shared" si="3"/>
        <v>0</v>
      </c>
    </row>
    <row r="249" spans="1:5" x14ac:dyDescent="0.25">
      <c r="A249" s="6">
        <v>208</v>
      </c>
      <c r="B249" s="1" t="s">
        <v>212</v>
      </c>
      <c r="C249" s="20">
        <v>0</v>
      </c>
      <c r="E249" s="1">
        <f t="shared" si="3"/>
        <v>0</v>
      </c>
    </row>
    <row r="250" spans="1:5" x14ac:dyDescent="0.25">
      <c r="A250" s="6">
        <v>209</v>
      </c>
      <c r="B250" s="1" t="s">
        <v>213</v>
      </c>
      <c r="C250" s="20">
        <v>5</v>
      </c>
      <c r="E250" s="1">
        <f t="shared" si="3"/>
        <v>0</v>
      </c>
    </row>
    <row r="251" spans="1:5" x14ac:dyDescent="0.25">
      <c r="A251" s="6"/>
      <c r="B251" s="1"/>
      <c r="C251" s="20"/>
      <c r="E251" s="1">
        <f t="shared" si="3"/>
        <v>0</v>
      </c>
    </row>
    <row r="252" spans="1:5" x14ac:dyDescent="0.25">
      <c r="A252" s="6">
        <v>210</v>
      </c>
      <c r="B252" s="1" t="s">
        <v>214</v>
      </c>
      <c r="C252" s="20">
        <f>34+75</f>
        <v>109</v>
      </c>
      <c r="D252">
        <v>950</v>
      </c>
      <c r="E252" s="1">
        <f t="shared" si="3"/>
        <v>103550</v>
      </c>
    </row>
    <row r="253" spans="1:5" x14ac:dyDescent="0.25">
      <c r="A253" s="6">
        <v>211</v>
      </c>
      <c r="B253" s="1" t="s">
        <v>215</v>
      </c>
      <c r="C253" s="20">
        <v>160</v>
      </c>
      <c r="D253">
        <v>1350</v>
      </c>
      <c r="E253" s="1">
        <f t="shared" si="3"/>
        <v>216000</v>
      </c>
    </row>
    <row r="254" spans="1:5" x14ac:dyDescent="0.25">
      <c r="A254" s="6">
        <v>212</v>
      </c>
      <c r="B254" s="1" t="s">
        <v>216</v>
      </c>
      <c r="C254" s="20">
        <v>108</v>
      </c>
      <c r="D254">
        <v>1950</v>
      </c>
      <c r="E254" s="1">
        <f t="shared" si="3"/>
        <v>210600</v>
      </c>
    </row>
    <row r="255" spans="1:5" x14ac:dyDescent="0.25">
      <c r="A255" s="6">
        <v>213</v>
      </c>
      <c r="B255" s="1" t="s">
        <v>217</v>
      </c>
      <c r="C255" s="20">
        <v>95</v>
      </c>
      <c r="D255">
        <v>2250</v>
      </c>
      <c r="E255" s="1">
        <f t="shared" si="3"/>
        <v>213750</v>
      </c>
    </row>
    <row r="256" spans="1:5" x14ac:dyDescent="0.25">
      <c r="A256" s="6">
        <v>214</v>
      </c>
      <c r="B256" s="1" t="s">
        <v>218</v>
      </c>
      <c r="C256" s="20">
        <v>43</v>
      </c>
      <c r="D256">
        <v>3200</v>
      </c>
      <c r="E256" s="1">
        <f t="shared" si="3"/>
        <v>137600</v>
      </c>
    </row>
    <row r="257" spans="1:5" x14ac:dyDescent="0.25">
      <c r="A257" s="6">
        <v>215</v>
      </c>
      <c r="B257" s="1" t="s">
        <v>219</v>
      </c>
      <c r="C257" s="20">
        <v>26</v>
      </c>
      <c r="D257">
        <v>4900</v>
      </c>
      <c r="E257" s="1">
        <f t="shared" si="3"/>
        <v>127400</v>
      </c>
    </row>
    <row r="258" spans="1:5" x14ac:dyDescent="0.25">
      <c r="A258" s="6">
        <v>216</v>
      </c>
      <c r="B258" s="1" t="s">
        <v>220</v>
      </c>
      <c r="C258" s="20">
        <v>53</v>
      </c>
      <c r="E258" s="1">
        <f t="shared" si="3"/>
        <v>0</v>
      </c>
    </row>
    <row r="259" spans="1:5" x14ac:dyDescent="0.25">
      <c r="A259" s="6"/>
      <c r="B259" s="1" t="s">
        <v>590</v>
      </c>
      <c r="C259" s="20">
        <v>100</v>
      </c>
      <c r="D259">
        <v>1600</v>
      </c>
      <c r="E259" s="1">
        <f t="shared" si="3"/>
        <v>160000</v>
      </c>
    </row>
    <row r="260" spans="1:5" x14ac:dyDescent="0.25">
      <c r="A260" s="6">
        <v>217</v>
      </c>
      <c r="B260" s="1" t="s">
        <v>221</v>
      </c>
      <c r="C260" s="20">
        <v>80</v>
      </c>
      <c r="D260">
        <v>2200</v>
      </c>
      <c r="E260" s="1">
        <f t="shared" si="3"/>
        <v>176000</v>
      </c>
    </row>
    <row r="261" spans="1:5" x14ac:dyDescent="0.25">
      <c r="A261" s="6">
        <v>218</v>
      </c>
      <c r="B261" s="1" t="s">
        <v>222</v>
      </c>
      <c r="C261" s="20">
        <v>57</v>
      </c>
      <c r="D261">
        <v>3500</v>
      </c>
      <c r="E261" s="1">
        <f t="shared" si="3"/>
        <v>199500</v>
      </c>
    </row>
    <row r="262" spans="1:5" x14ac:dyDescent="0.25">
      <c r="A262" s="6">
        <v>219</v>
      </c>
      <c r="B262" s="1" t="s">
        <v>223</v>
      </c>
      <c r="C262" s="20">
        <v>34</v>
      </c>
      <c r="E262" s="1">
        <f t="shared" si="3"/>
        <v>0</v>
      </c>
    </row>
    <row r="263" spans="1:5" x14ac:dyDescent="0.25">
      <c r="A263" s="6"/>
      <c r="B263" s="1" t="s">
        <v>591</v>
      </c>
      <c r="C263" s="20">
        <v>98</v>
      </c>
      <c r="D263">
        <v>2500</v>
      </c>
      <c r="E263" s="1">
        <f t="shared" ref="E263:E326" si="4">C263*D263</f>
        <v>245000</v>
      </c>
    </row>
    <row r="264" spans="1:5" x14ac:dyDescent="0.25">
      <c r="A264" s="6">
        <v>220</v>
      </c>
      <c r="B264" s="1" t="s">
        <v>224</v>
      </c>
      <c r="C264" s="20">
        <f>39+39+27+172</f>
        <v>277</v>
      </c>
      <c r="D264">
        <v>125</v>
      </c>
      <c r="E264" s="1">
        <f t="shared" si="4"/>
        <v>34625</v>
      </c>
    </row>
    <row r="265" spans="1:5" x14ac:dyDescent="0.25">
      <c r="A265" s="6">
        <v>221</v>
      </c>
      <c r="B265" s="1" t="s">
        <v>225</v>
      </c>
      <c r="C265" s="20">
        <f>28+22+13+108</f>
        <v>171</v>
      </c>
      <c r="D265">
        <v>190</v>
      </c>
      <c r="E265" s="1">
        <f t="shared" si="4"/>
        <v>32490</v>
      </c>
    </row>
    <row r="266" spans="1:5" x14ac:dyDescent="0.25">
      <c r="A266" s="6">
        <v>222</v>
      </c>
      <c r="B266" s="1" t="s">
        <v>226</v>
      </c>
      <c r="C266" s="20"/>
      <c r="E266" s="1">
        <f t="shared" si="4"/>
        <v>0</v>
      </c>
    </row>
    <row r="267" spans="1:5" x14ac:dyDescent="0.25">
      <c r="A267" s="6">
        <v>223</v>
      </c>
      <c r="B267" s="1" t="s">
        <v>227</v>
      </c>
      <c r="C267" s="20"/>
      <c r="E267" s="1">
        <f t="shared" si="4"/>
        <v>0</v>
      </c>
    </row>
    <row r="268" spans="1:5" x14ac:dyDescent="0.25">
      <c r="A268" s="6"/>
      <c r="B268" s="1"/>
      <c r="C268" s="20"/>
      <c r="E268" s="1">
        <f t="shared" si="4"/>
        <v>0</v>
      </c>
    </row>
    <row r="269" spans="1:5" x14ac:dyDescent="0.25">
      <c r="A269" s="6">
        <v>224</v>
      </c>
      <c r="B269" s="1" t="s">
        <v>228</v>
      </c>
      <c r="C269" s="20"/>
      <c r="E269" s="1">
        <f t="shared" si="4"/>
        <v>0</v>
      </c>
    </row>
    <row r="270" spans="1:5" x14ac:dyDescent="0.25">
      <c r="A270" s="6">
        <v>225</v>
      </c>
      <c r="B270" s="1" t="s">
        <v>229</v>
      </c>
      <c r="C270" s="20"/>
      <c r="E270" s="1">
        <f t="shared" si="4"/>
        <v>0</v>
      </c>
    </row>
    <row r="271" spans="1:5" x14ac:dyDescent="0.25">
      <c r="A271" s="6">
        <v>226</v>
      </c>
      <c r="B271" s="1" t="s">
        <v>230</v>
      </c>
      <c r="C271" s="20"/>
      <c r="E271" s="1">
        <f t="shared" si="4"/>
        <v>0</v>
      </c>
    </row>
    <row r="272" spans="1:5" x14ac:dyDescent="0.25">
      <c r="A272" s="6">
        <v>227</v>
      </c>
      <c r="B272" s="1" t="s">
        <v>231</v>
      </c>
      <c r="C272" s="20"/>
      <c r="E272" s="1">
        <f t="shared" si="4"/>
        <v>0</v>
      </c>
    </row>
    <row r="273" spans="1:5" x14ac:dyDescent="0.25">
      <c r="A273" s="6">
        <v>228</v>
      </c>
      <c r="B273" s="1" t="s">
        <v>232</v>
      </c>
      <c r="C273" s="20"/>
      <c r="E273" s="1">
        <f t="shared" si="4"/>
        <v>0</v>
      </c>
    </row>
    <row r="274" spans="1:5" x14ac:dyDescent="0.25">
      <c r="A274" s="6">
        <v>229</v>
      </c>
      <c r="B274" s="1" t="s">
        <v>233</v>
      </c>
      <c r="C274" s="20"/>
      <c r="E274" s="1">
        <f t="shared" si="4"/>
        <v>0</v>
      </c>
    </row>
    <row r="275" spans="1:5" x14ac:dyDescent="0.25">
      <c r="A275" s="6">
        <v>230</v>
      </c>
      <c r="B275" s="1" t="s">
        <v>234</v>
      </c>
      <c r="C275" s="20">
        <v>8</v>
      </c>
      <c r="E275" s="1">
        <f t="shared" si="4"/>
        <v>0</v>
      </c>
    </row>
    <row r="276" spans="1:5" x14ac:dyDescent="0.25">
      <c r="A276" s="6">
        <v>231</v>
      </c>
      <c r="B276" s="1" t="s">
        <v>235</v>
      </c>
      <c r="C276" s="20">
        <v>9</v>
      </c>
      <c r="E276" s="1">
        <f t="shared" si="4"/>
        <v>0</v>
      </c>
    </row>
    <row r="277" spans="1:5" x14ac:dyDescent="0.25">
      <c r="A277" s="6">
        <v>232</v>
      </c>
      <c r="B277" s="1" t="s">
        <v>236</v>
      </c>
      <c r="C277" s="20">
        <v>4</v>
      </c>
      <c r="E277" s="1">
        <f t="shared" si="4"/>
        <v>0</v>
      </c>
    </row>
    <row r="278" spans="1:5" x14ac:dyDescent="0.25">
      <c r="A278" s="6">
        <v>233</v>
      </c>
      <c r="B278" s="1" t="s">
        <v>237</v>
      </c>
      <c r="C278" s="20"/>
      <c r="E278" s="1">
        <f t="shared" si="4"/>
        <v>0</v>
      </c>
    </row>
    <row r="279" spans="1:5" x14ac:dyDescent="0.25">
      <c r="A279" s="6">
        <v>234</v>
      </c>
      <c r="B279" s="1" t="s">
        <v>238</v>
      </c>
      <c r="C279" s="20"/>
      <c r="E279" s="1">
        <f t="shared" si="4"/>
        <v>0</v>
      </c>
    </row>
    <row r="280" spans="1:5" x14ac:dyDescent="0.25">
      <c r="A280" s="6">
        <v>235</v>
      </c>
      <c r="B280" s="1" t="s">
        <v>239</v>
      </c>
      <c r="C280" s="20"/>
      <c r="E280" s="1">
        <f t="shared" si="4"/>
        <v>0</v>
      </c>
    </row>
    <row r="281" spans="1:5" x14ac:dyDescent="0.25">
      <c r="A281" s="6">
        <v>236</v>
      </c>
      <c r="B281" s="1" t="s">
        <v>240</v>
      </c>
      <c r="C281" s="20"/>
      <c r="E281" s="1">
        <f t="shared" si="4"/>
        <v>0</v>
      </c>
    </row>
    <row r="282" spans="1:5" x14ac:dyDescent="0.25">
      <c r="A282" s="6">
        <v>237</v>
      </c>
      <c r="B282" s="1" t="s">
        <v>241</v>
      </c>
      <c r="C282" s="20"/>
      <c r="E282" s="1">
        <f t="shared" si="4"/>
        <v>0</v>
      </c>
    </row>
    <row r="283" spans="1:5" x14ac:dyDescent="0.25">
      <c r="A283" s="6">
        <v>238</v>
      </c>
      <c r="B283" s="1" t="s">
        <v>242</v>
      </c>
      <c r="C283" s="20"/>
      <c r="E283" s="1">
        <f t="shared" si="4"/>
        <v>0</v>
      </c>
    </row>
    <row r="284" spans="1:5" x14ac:dyDescent="0.25">
      <c r="A284" s="6">
        <v>239</v>
      </c>
      <c r="B284" s="1" t="s">
        <v>243</v>
      </c>
      <c r="C284" s="20"/>
      <c r="E284" s="1">
        <f t="shared" si="4"/>
        <v>0</v>
      </c>
    </row>
    <row r="285" spans="1:5" x14ac:dyDescent="0.25">
      <c r="A285" s="6">
        <v>240</v>
      </c>
      <c r="B285" s="1" t="s">
        <v>244</v>
      </c>
      <c r="C285" s="20"/>
      <c r="E285" s="1">
        <f t="shared" si="4"/>
        <v>0</v>
      </c>
    </row>
    <row r="286" spans="1:5" x14ac:dyDescent="0.25">
      <c r="A286" s="6">
        <v>241</v>
      </c>
      <c r="B286" s="1" t="s">
        <v>245</v>
      </c>
      <c r="C286" s="20"/>
      <c r="E286" s="1">
        <f t="shared" si="4"/>
        <v>0</v>
      </c>
    </row>
    <row r="287" spans="1:5" x14ac:dyDescent="0.25">
      <c r="A287" s="6">
        <v>242</v>
      </c>
      <c r="B287" s="1" t="s">
        <v>246</v>
      </c>
      <c r="C287" s="20"/>
      <c r="E287" s="1">
        <f t="shared" si="4"/>
        <v>0</v>
      </c>
    </row>
    <row r="288" spans="1:5" x14ac:dyDescent="0.25">
      <c r="A288" s="6">
        <v>243</v>
      </c>
      <c r="B288" s="1" t="s">
        <v>247</v>
      </c>
      <c r="C288" s="20"/>
      <c r="E288" s="1">
        <f t="shared" si="4"/>
        <v>0</v>
      </c>
    </row>
    <row r="289" spans="1:5" x14ac:dyDescent="0.25">
      <c r="A289" s="6">
        <v>244</v>
      </c>
      <c r="B289" s="1" t="s">
        <v>248</v>
      </c>
      <c r="C289" s="20"/>
      <c r="E289" s="1">
        <f t="shared" si="4"/>
        <v>0</v>
      </c>
    </row>
    <row r="290" spans="1:5" x14ac:dyDescent="0.25">
      <c r="A290" s="6">
        <v>245</v>
      </c>
      <c r="B290" s="1" t="s">
        <v>249</v>
      </c>
      <c r="C290" s="20"/>
      <c r="E290" s="1">
        <f t="shared" si="4"/>
        <v>0</v>
      </c>
    </row>
    <row r="291" spans="1:5" x14ac:dyDescent="0.25">
      <c r="A291" s="6"/>
      <c r="B291" s="1"/>
      <c r="C291" s="20"/>
      <c r="E291" s="1">
        <f t="shared" si="4"/>
        <v>0</v>
      </c>
    </row>
    <row r="292" spans="1:5" x14ac:dyDescent="0.25">
      <c r="A292" s="6"/>
      <c r="B292" s="1"/>
      <c r="C292" s="20"/>
      <c r="E292" s="1">
        <f t="shared" si="4"/>
        <v>0</v>
      </c>
    </row>
    <row r="293" spans="1:5" ht="15.75" x14ac:dyDescent="0.25">
      <c r="A293" s="8">
        <v>246</v>
      </c>
      <c r="B293" s="7" t="s">
        <v>250</v>
      </c>
      <c r="C293" s="22"/>
      <c r="E293" s="1">
        <f t="shared" si="4"/>
        <v>0</v>
      </c>
    </row>
    <row r="294" spans="1:5" ht="15.75" x14ac:dyDescent="0.25">
      <c r="A294" s="8">
        <v>247</v>
      </c>
      <c r="B294" s="7" t="s">
        <v>251</v>
      </c>
      <c r="C294" s="22"/>
      <c r="E294" s="1">
        <f t="shared" si="4"/>
        <v>0</v>
      </c>
    </row>
    <row r="295" spans="1:5" ht="15.75" x14ac:dyDescent="0.25">
      <c r="A295" s="8">
        <v>248</v>
      </c>
      <c r="B295" s="7" t="s">
        <v>252</v>
      </c>
      <c r="C295" s="22"/>
      <c r="E295" s="1">
        <f t="shared" si="4"/>
        <v>0</v>
      </c>
    </row>
    <row r="296" spans="1:5" ht="15.75" x14ac:dyDescent="0.25">
      <c r="A296" s="8">
        <v>249</v>
      </c>
      <c r="B296" s="7" t="s">
        <v>253</v>
      </c>
      <c r="C296" s="22"/>
      <c r="E296" s="1">
        <f t="shared" si="4"/>
        <v>0</v>
      </c>
    </row>
    <row r="297" spans="1:5" ht="15.75" x14ac:dyDescent="0.25">
      <c r="A297" s="8">
        <v>250</v>
      </c>
      <c r="B297" s="7" t="s">
        <v>254</v>
      </c>
      <c r="C297" s="22"/>
      <c r="E297" s="1">
        <f t="shared" si="4"/>
        <v>0</v>
      </c>
    </row>
    <row r="298" spans="1:5" ht="15.75" x14ac:dyDescent="0.25">
      <c r="A298" s="8">
        <v>251</v>
      </c>
      <c r="B298" s="7" t="s">
        <v>255</v>
      </c>
      <c r="C298" s="22"/>
      <c r="E298" s="1">
        <f t="shared" si="4"/>
        <v>0</v>
      </c>
    </row>
    <row r="299" spans="1:5" ht="15.75" x14ac:dyDescent="0.25">
      <c r="A299" s="8">
        <v>252</v>
      </c>
      <c r="B299" s="7" t="s">
        <v>256</v>
      </c>
      <c r="C299" s="22"/>
      <c r="E299" s="1">
        <f t="shared" si="4"/>
        <v>0</v>
      </c>
    </row>
    <row r="300" spans="1:5" ht="15.75" x14ac:dyDescent="0.25">
      <c r="A300" s="8"/>
      <c r="B300" s="7"/>
      <c r="C300" s="22"/>
      <c r="E300" s="1">
        <f t="shared" si="4"/>
        <v>0</v>
      </c>
    </row>
    <row r="301" spans="1:5" ht="15.75" x14ac:dyDescent="0.25">
      <c r="A301" s="8">
        <v>253</v>
      </c>
      <c r="B301" s="7" t="s">
        <v>257</v>
      </c>
      <c r="C301" s="22"/>
      <c r="E301" s="1">
        <f t="shared" si="4"/>
        <v>0</v>
      </c>
    </row>
    <row r="302" spans="1:5" ht="15.75" x14ac:dyDescent="0.25">
      <c r="A302" s="8">
        <v>254</v>
      </c>
      <c r="B302" s="7" t="s">
        <v>258</v>
      </c>
      <c r="C302" s="22"/>
      <c r="E302" s="1">
        <f t="shared" si="4"/>
        <v>0</v>
      </c>
    </row>
    <row r="303" spans="1:5" ht="15.75" x14ac:dyDescent="0.25">
      <c r="A303" s="8">
        <v>255</v>
      </c>
      <c r="B303" s="7" t="s">
        <v>259</v>
      </c>
      <c r="C303" s="22"/>
      <c r="E303" s="1">
        <f t="shared" si="4"/>
        <v>0</v>
      </c>
    </row>
    <row r="304" spans="1:5" ht="15.75" x14ac:dyDescent="0.25">
      <c r="A304" s="8">
        <v>256</v>
      </c>
      <c r="B304" s="7" t="s">
        <v>260</v>
      </c>
      <c r="C304" s="22"/>
      <c r="E304" s="1">
        <f t="shared" si="4"/>
        <v>0</v>
      </c>
    </row>
    <row r="305" spans="1:5" ht="15.75" x14ac:dyDescent="0.25">
      <c r="A305" s="8">
        <v>257</v>
      </c>
      <c r="B305" s="7" t="s">
        <v>261</v>
      </c>
      <c r="C305" s="22"/>
      <c r="E305" s="1">
        <f t="shared" si="4"/>
        <v>0</v>
      </c>
    </row>
    <row r="306" spans="1:5" ht="15.75" x14ac:dyDescent="0.25">
      <c r="A306" s="8">
        <v>258</v>
      </c>
      <c r="B306" s="7" t="s">
        <v>262</v>
      </c>
      <c r="C306" s="22"/>
      <c r="E306" s="1">
        <f t="shared" si="4"/>
        <v>0</v>
      </c>
    </row>
    <row r="307" spans="1:5" ht="15.75" x14ac:dyDescent="0.25">
      <c r="A307" s="8">
        <v>259</v>
      </c>
      <c r="B307" s="7" t="s">
        <v>263</v>
      </c>
      <c r="C307" s="22"/>
      <c r="E307" s="1">
        <f t="shared" si="4"/>
        <v>0</v>
      </c>
    </row>
    <row r="308" spans="1:5" ht="15.75" x14ac:dyDescent="0.25">
      <c r="A308" s="8">
        <v>260</v>
      </c>
      <c r="B308" s="7" t="s">
        <v>264</v>
      </c>
      <c r="C308" s="22"/>
      <c r="E308" s="1">
        <f t="shared" si="4"/>
        <v>0</v>
      </c>
    </row>
    <row r="309" spans="1:5" ht="15.75" x14ac:dyDescent="0.25">
      <c r="A309" s="8"/>
      <c r="B309" s="7"/>
      <c r="C309" s="22"/>
      <c r="E309" s="1">
        <f t="shared" si="4"/>
        <v>0</v>
      </c>
    </row>
    <row r="310" spans="1:5" ht="15.75" x14ac:dyDescent="0.25">
      <c r="A310" s="6">
        <v>261</v>
      </c>
      <c r="B310" s="1" t="s">
        <v>379</v>
      </c>
      <c r="C310" s="22"/>
      <c r="E310" s="1">
        <f t="shared" si="4"/>
        <v>0</v>
      </c>
    </row>
    <row r="311" spans="1:5" ht="15.75" x14ac:dyDescent="0.25">
      <c r="A311" s="6">
        <v>262</v>
      </c>
      <c r="B311" s="1" t="s">
        <v>265</v>
      </c>
      <c r="C311" s="22"/>
      <c r="E311" s="1">
        <f t="shared" si="4"/>
        <v>0</v>
      </c>
    </row>
    <row r="312" spans="1:5" ht="15.75" x14ac:dyDescent="0.25">
      <c r="A312" s="6">
        <v>263</v>
      </c>
      <c r="B312" s="1" t="s">
        <v>266</v>
      </c>
      <c r="C312" s="22"/>
      <c r="E312" s="1">
        <f t="shared" si="4"/>
        <v>0</v>
      </c>
    </row>
    <row r="313" spans="1:5" ht="15.75" x14ac:dyDescent="0.25">
      <c r="A313" s="6">
        <v>264</v>
      </c>
      <c r="B313" s="1" t="s">
        <v>267</v>
      </c>
      <c r="C313" s="22"/>
      <c r="E313" s="1">
        <f t="shared" si="4"/>
        <v>0</v>
      </c>
    </row>
    <row r="314" spans="1:5" ht="15.75" x14ac:dyDescent="0.25">
      <c r="A314" s="6">
        <v>265</v>
      </c>
      <c r="B314" s="1" t="s">
        <v>268</v>
      </c>
      <c r="C314" s="22"/>
      <c r="E314" s="1">
        <f t="shared" si="4"/>
        <v>0</v>
      </c>
    </row>
    <row r="315" spans="1:5" ht="15.75" x14ac:dyDescent="0.25">
      <c r="A315" s="6">
        <v>266</v>
      </c>
      <c r="B315" s="1" t="s">
        <v>269</v>
      </c>
      <c r="C315" s="22"/>
      <c r="E315" s="1">
        <f t="shared" si="4"/>
        <v>0</v>
      </c>
    </row>
    <row r="316" spans="1:5" ht="15.75" x14ac:dyDescent="0.25">
      <c r="A316" s="6">
        <v>267</v>
      </c>
      <c r="B316" s="1" t="s">
        <v>270</v>
      </c>
      <c r="C316" s="22"/>
      <c r="E316" s="1">
        <f t="shared" si="4"/>
        <v>0</v>
      </c>
    </row>
    <row r="317" spans="1:5" ht="15.75" x14ac:dyDescent="0.25">
      <c r="A317" s="6">
        <v>268</v>
      </c>
      <c r="B317" s="1" t="s">
        <v>271</v>
      </c>
      <c r="C317" s="22"/>
      <c r="E317" s="1">
        <f t="shared" si="4"/>
        <v>0</v>
      </c>
    </row>
    <row r="318" spans="1:5" ht="15.75" x14ac:dyDescent="0.25">
      <c r="A318" s="6">
        <v>269</v>
      </c>
      <c r="B318" s="1" t="s">
        <v>272</v>
      </c>
      <c r="C318" s="22"/>
      <c r="E318" s="1">
        <f t="shared" si="4"/>
        <v>0</v>
      </c>
    </row>
    <row r="319" spans="1:5" ht="15.75" x14ac:dyDescent="0.25">
      <c r="A319" s="6">
        <v>270</v>
      </c>
      <c r="B319" s="1" t="s">
        <v>273</v>
      </c>
      <c r="C319" s="22"/>
      <c r="E319" s="1">
        <f t="shared" si="4"/>
        <v>0</v>
      </c>
    </row>
    <row r="320" spans="1:5" ht="15.75" x14ac:dyDescent="0.25">
      <c r="A320" s="6">
        <v>271</v>
      </c>
      <c r="B320" s="1" t="s">
        <v>274</v>
      </c>
      <c r="C320" s="22"/>
      <c r="E320" s="1">
        <f t="shared" si="4"/>
        <v>0</v>
      </c>
    </row>
    <row r="321" spans="1:5" ht="15.75" x14ac:dyDescent="0.25">
      <c r="A321" s="6">
        <v>272</v>
      </c>
      <c r="B321" s="1" t="s">
        <v>275</v>
      </c>
      <c r="C321" s="22"/>
      <c r="E321" s="1">
        <f t="shared" si="4"/>
        <v>0</v>
      </c>
    </row>
    <row r="322" spans="1:5" ht="15.75" x14ac:dyDescent="0.25">
      <c r="A322" s="6">
        <v>273</v>
      </c>
      <c r="B322" s="1" t="s">
        <v>276</v>
      </c>
      <c r="C322" s="22"/>
      <c r="E322" s="1">
        <f t="shared" si="4"/>
        <v>0</v>
      </c>
    </row>
    <row r="323" spans="1:5" ht="15.75" x14ac:dyDescent="0.25">
      <c r="A323" s="6">
        <v>274</v>
      </c>
      <c r="B323" s="1" t="s">
        <v>277</v>
      </c>
      <c r="C323" s="22"/>
      <c r="E323" s="1">
        <f t="shared" si="4"/>
        <v>0</v>
      </c>
    </row>
    <row r="324" spans="1:5" ht="15.75" x14ac:dyDescent="0.25">
      <c r="A324" s="6">
        <v>275</v>
      </c>
      <c r="B324" s="1" t="s">
        <v>278</v>
      </c>
      <c r="C324" s="22"/>
      <c r="E324" s="1">
        <f t="shared" si="4"/>
        <v>0</v>
      </c>
    </row>
    <row r="325" spans="1:5" ht="15.75" x14ac:dyDescent="0.25">
      <c r="A325" s="6">
        <v>276</v>
      </c>
      <c r="B325" s="1" t="s">
        <v>279</v>
      </c>
      <c r="C325" s="22"/>
      <c r="E325" s="1">
        <f t="shared" si="4"/>
        <v>0</v>
      </c>
    </row>
    <row r="326" spans="1:5" ht="15.75" x14ac:dyDescent="0.25">
      <c r="A326" s="6">
        <v>277</v>
      </c>
      <c r="B326" s="1" t="s">
        <v>280</v>
      </c>
      <c r="C326" s="22"/>
      <c r="E326" s="1">
        <f t="shared" si="4"/>
        <v>0</v>
      </c>
    </row>
    <row r="327" spans="1:5" ht="15.75" x14ac:dyDescent="0.25">
      <c r="A327" s="6">
        <v>278</v>
      </c>
      <c r="B327" s="1" t="s">
        <v>281</v>
      </c>
      <c r="C327" s="22"/>
      <c r="E327" s="1">
        <f t="shared" ref="E327:E390" si="5">C327*D327</f>
        <v>0</v>
      </c>
    </row>
    <row r="328" spans="1:5" ht="15.75" x14ac:dyDescent="0.25">
      <c r="A328" s="6">
        <v>279</v>
      </c>
      <c r="B328" s="1" t="s">
        <v>282</v>
      </c>
      <c r="C328" s="22"/>
      <c r="E328" s="1">
        <f t="shared" si="5"/>
        <v>0</v>
      </c>
    </row>
    <row r="329" spans="1:5" ht="15.75" x14ac:dyDescent="0.25">
      <c r="A329" s="6">
        <v>280</v>
      </c>
      <c r="B329" s="1" t="s">
        <v>283</v>
      </c>
      <c r="C329" s="22"/>
      <c r="E329" s="1">
        <f t="shared" si="5"/>
        <v>0</v>
      </c>
    </row>
    <row r="330" spans="1:5" ht="15.75" x14ac:dyDescent="0.25">
      <c r="A330" s="6">
        <v>281</v>
      </c>
      <c r="B330" s="1" t="s">
        <v>284</v>
      </c>
      <c r="C330" s="22"/>
      <c r="E330" s="1">
        <f t="shared" si="5"/>
        <v>0</v>
      </c>
    </row>
    <row r="331" spans="1:5" ht="15.75" x14ac:dyDescent="0.25">
      <c r="A331" s="6">
        <v>282</v>
      </c>
      <c r="B331" s="1" t="s">
        <v>285</v>
      </c>
      <c r="C331" s="22"/>
      <c r="E331" s="1">
        <f t="shared" si="5"/>
        <v>0</v>
      </c>
    </row>
    <row r="332" spans="1:5" ht="15.75" x14ac:dyDescent="0.25">
      <c r="A332" s="6">
        <v>283</v>
      </c>
      <c r="B332" s="1" t="s">
        <v>286</v>
      </c>
      <c r="C332" s="22"/>
      <c r="E332" s="1">
        <f t="shared" si="5"/>
        <v>0</v>
      </c>
    </row>
    <row r="333" spans="1:5" ht="15.75" x14ac:dyDescent="0.25">
      <c r="A333" s="6">
        <v>284</v>
      </c>
      <c r="B333" s="1" t="s">
        <v>287</v>
      </c>
      <c r="C333" s="22"/>
      <c r="E333" s="1">
        <f t="shared" si="5"/>
        <v>0</v>
      </c>
    </row>
    <row r="334" spans="1:5" ht="15.75" x14ac:dyDescent="0.25">
      <c r="A334" s="6">
        <v>285</v>
      </c>
      <c r="B334" s="1" t="s">
        <v>288</v>
      </c>
      <c r="C334" s="22"/>
      <c r="E334" s="1">
        <f t="shared" si="5"/>
        <v>0</v>
      </c>
    </row>
    <row r="335" spans="1:5" ht="15.75" x14ac:dyDescent="0.25">
      <c r="A335" s="6">
        <v>286</v>
      </c>
      <c r="B335" s="1" t="s">
        <v>289</v>
      </c>
      <c r="C335" s="22"/>
      <c r="E335" s="1">
        <f t="shared" si="5"/>
        <v>0</v>
      </c>
    </row>
    <row r="336" spans="1:5" ht="15.75" x14ac:dyDescent="0.25">
      <c r="A336" s="6">
        <v>287</v>
      </c>
      <c r="B336" s="1" t="s">
        <v>290</v>
      </c>
      <c r="C336" s="22"/>
      <c r="E336" s="1">
        <f t="shared" si="5"/>
        <v>0</v>
      </c>
    </row>
    <row r="337" spans="1:5" ht="15.75" x14ac:dyDescent="0.25">
      <c r="A337" s="6">
        <v>288</v>
      </c>
      <c r="B337" s="1" t="s">
        <v>291</v>
      </c>
      <c r="C337" s="22"/>
      <c r="E337" s="1">
        <f t="shared" si="5"/>
        <v>0</v>
      </c>
    </row>
    <row r="338" spans="1:5" ht="15.75" x14ac:dyDescent="0.25">
      <c r="A338" s="6"/>
      <c r="B338" s="1"/>
      <c r="C338" s="22"/>
      <c r="E338" s="1">
        <f t="shared" si="5"/>
        <v>0</v>
      </c>
    </row>
    <row r="339" spans="1:5" ht="15.75" x14ac:dyDescent="0.25">
      <c r="A339" s="6"/>
      <c r="B339" s="1"/>
      <c r="C339" s="22"/>
      <c r="E339" s="1">
        <f t="shared" si="5"/>
        <v>0</v>
      </c>
    </row>
    <row r="340" spans="1:5" ht="15.75" x14ac:dyDescent="0.25">
      <c r="A340" s="13" t="s">
        <v>1</v>
      </c>
      <c r="B340" s="14" t="s">
        <v>3</v>
      </c>
      <c r="C340" s="23"/>
      <c r="E340" s="1">
        <f t="shared" si="5"/>
        <v>0</v>
      </c>
    </row>
    <row r="341" spans="1:5" ht="15.75" x14ac:dyDescent="0.25">
      <c r="A341" s="6"/>
      <c r="B341" s="1"/>
      <c r="C341" s="22"/>
      <c r="E341" s="1">
        <f t="shared" si="5"/>
        <v>0</v>
      </c>
    </row>
    <row r="342" spans="1:5" ht="15.75" x14ac:dyDescent="0.25">
      <c r="A342" s="6">
        <v>289</v>
      </c>
      <c r="B342" s="1" t="s">
        <v>292</v>
      </c>
      <c r="C342" s="22"/>
      <c r="E342" s="1">
        <f t="shared" si="5"/>
        <v>0</v>
      </c>
    </row>
    <row r="343" spans="1:5" ht="15.75" x14ac:dyDescent="0.25">
      <c r="A343" s="6">
        <v>290</v>
      </c>
      <c r="B343" s="1" t="s">
        <v>293</v>
      </c>
      <c r="C343" s="22"/>
      <c r="E343" s="1">
        <f t="shared" si="5"/>
        <v>0</v>
      </c>
    </row>
    <row r="344" spans="1:5" ht="15.75" x14ac:dyDescent="0.25">
      <c r="A344" s="6">
        <v>291</v>
      </c>
      <c r="B344" s="1" t="s">
        <v>294</v>
      </c>
      <c r="C344" s="22"/>
      <c r="E344" s="1">
        <f t="shared" si="5"/>
        <v>0</v>
      </c>
    </row>
    <row r="345" spans="1:5" ht="15.75" x14ac:dyDescent="0.25">
      <c r="A345" s="6">
        <v>292</v>
      </c>
      <c r="B345" s="1" t="s">
        <v>295</v>
      </c>
      <c r="C345" s="22"/>
      <c r="E345" s="1">
        <f t="shared" si="5"/>
        <v>0</v>
      </c>
    </row>
    <row r="346" spans="1:5" ht="15.75" x14ac:dyDescent="0.25">
      <c r="A346" s="6"/>
      <c r="B346" s="1" t="s">
        <v>296</v>
      </c>
      <c r="C346" s="22"/>
      <c r="E346" s="1">
        <f t="shared" si="5"/>
        <v>0</v>
      </c>
    </row>
    <row r="347" spans="1:5" ht="15.75" x14ac:dyDescent="0.25">
      <c r="A347" s="6">
        <v>293</v>
      </c>
      <c r="B347" s="1" t="s">
        <v>297</v>
      </c>
      <c r="C347" s="22"/>
      <c r="E347" s="1">
        <f t="shared" si="5"/>
        <v>0</v>
      </c>
    </row>
    <row r="348" spans="1:5" ht="15.75" x14ac:dyDescent="0.25">
      <c r="A348" s="6">
        <v>294</v>
      </c>
      <c r="B348" s="1" t="s">
        <v>298</v>
      </c>
      <c r="C348" s="22"/>
      <c r="E348" s="1">
        <f t="shared" si="5"/>
        <v>0</v>
      </c>
    </row>
    <row r="349" spans="1:5" ht="15.75" x14ac:dyDescent="0.25">
      <c r="A349" s="6">
        <v>295</v>
      </c>
      <c r="B349" s="1" t="s">
        <v>299</v>
      </c>
      <c r="C349" s="22"/>
      <c r="E349" s="1">
        <f t="shared" si="5"/>
        <v>0</v>
      </c>
    </row>
    <row r="350" spans="1:5" ht="15.75" x14ac:dyDescent="0.25">
      <c r="A350" s="6">
        <v>296</v>
      </c>
      <c r="B350" s="1" t="s">
        <v>300</v>
      </c>
      <c r="C350" s="22"/>
      <c r="E350" s="1">
        <f t="shared" si="5"/>
        <v>0</v>
      </c>
    </row>
    <row r="351" spans="1:5" ht="15.75" x14ac:dyDescent="0.25">
      <c r="A351" s="6">
        <v>297</v>
      </c>
      <c r="B351" s="1" t="s">
        <v>301</v>
      </c>
      <c r="C351" s="22"/>
      <c r="E351" s="1">
        <f t="shared" si="5"/>
        <v>0</v>
      </c>
    </row>
    <row r="352" spans="1:5" ht="15.75" x14ac:dyDescent="0.25">
      <c r="A352" s="6">
        <v>298</v>
      </c>
      <c r="B352" s="1" t="s">
        <v>302</v>
      </c>
      <c r="C352" s="22"/>
      <c r="E352" s="1">
        <f t="shared" si="5"/>
        <v>0</v>
      </c>
    </row>
    <row r="353" spans="1:5" ht="15.75" x14ac:dyDescent="0.25">
      <c r="A353" s="6">
        <v>299</v>
      </c>
      <c r="B353" s="1" t="s">
        <v>303</v>
      </c>
      <c r="C353" s="22"/>
      <c r="E353" s="1">
        <f t="shared" si="5"/>
        <v>0</v>
      </c>
    </row>
    <row r="354" spans="1:5" ht="15.75" x14ac:dyDescent="0.25">
      <c r="A354" s="6">
        <v>300</v>
      </c>
      <c r="B354" s="1" t="s">
        <v>304</v>
      </c>
      <c r="C354" s="22"/>
      <c r="E354" s="1">
        <f t="shared" si="5"/>
        <v>0</v>
      </c>
    </row>
    <row r="355" spans="1:5" ht="15.75" x14ac:dyDescent="0.25">
      <c r="A355" s="6">
        <v>301</v>
      </c>
      <c r="B355" s="1" t="s">
        <v>305</v>
      </c>
      <c r="C355" s="22"/>
      <c r="E355" s="1">
        <f t="shared" si="5"/>
        <v>0</v>
      </c>
    </row>
    <row r="356" spans="1:5" ht="15.75" x14ac:dyDescent="0.25">
      <c r="A356" s="6">
        <v>302</v>
      </c>
      <c r="B356" s="1" t="s">
        <v>306</v>
      </c>
      <c r="C356" s="22"/>
      <c r="E356" s="1">
        <f t="shared" si="5"/>
        <v>0</v>
      </c>
    </row>
    <row r="357" spans="1:5" ht="15.75" x14ac:dyDescent="0.25">
      <c r="A357" s="6">
        <v>303</v>
      </c>
      <c r="B357" s="1" t="s">
        <v>307</v>
      </c>
      <c r="C357" s="22"/>
      <c r="E357" s="1">
        <f t="shared" si="5"/>
        <v>0</v>
      </c>
    </row>
    <row r="358" spans="1:5" ht="15.75" x14ac:dyDescent="0.25">
      <c r="A358" s="6">
        <v>304</v>
      </c>
      <c r="B358" s="1" t="s">
        <v>308</v>
      </c>
      <c r="C358" s="22"/>
      <c r="E358" s="1">
        <f t="shared" si="5"/>
        <v>0</v>
      </c>
    </row>
    <row r="359" spans="1:5" ht="15.75" x14ac:dyDescent="0.25">
      <c r="A359" s="6"/>
      <c r="B359" s="1"/>
      <c r="C359" s="22"/>
      <c r="E359" s="1">
        <f t="shared" si="5"/>
        <v>0</v>
      </c>
    </row>
    <row r="360" spans="1:5" ht="15.75" x14ac:dyDescent="0.25">
      <c r="A360" s="6">
        <v>305</v>
      </c>
      <c r="B360" s="1" t="s">
        <v>309</v>
      </c>
      <c r="C360" s="22"/>
      <c r="E360" s="1">
        <f t="shared" si="5"/>
        <v>0</v>
      </c>
    </row>
    <row r="361" spans="1:5" ht="15.75" x14ac:dyDescent="0.25">
      <c r="A361" s="6">
        <v>306</v>
      </c>
      <c r="B361" s="1" t="s">
        <v>310</v>
      </c>
      <c r="C361" s="22"/>
      <c r="E361" s="1">
        <f t="shared" si="5"/>
        <v>0</v>
      </c>
    </row>
    <row r="362" spans="1:5" ht="15.75" x14ac:dyDescent="0.25">
      <c r="A362" s="6">
        <v>307</v>
      </c>
      <c r="B362" s="1" t="s">
        <v>311</v>
      </c>
      <c r="C362" s="22"/>
      <c r="E362" s="1">
        <f t="shared" si="5"/>
        <v>0</v>
      </c>
    </row>
    <row r="363" spans="1:5" ht="15.75" x14ac:dyDescent="0.25">
      <c r="A363" s="6">
        <v>308</v>
      </c>
      <c r="B363" s="1" t="s">
        <v>312</v>
      </c>
      <c r="C363" s="22"/>
      <c r="D363">
        <v>1348</v>
      </c>
      <c r="E363" s="1">
        <f t="shared" si="5"/>
        <v>0</v>
      </c>
    </row>
    <row r="364" spans="1:5" ht="15.75" x14ac:dyDescent="0.25">
      <c r="A364" s="6">
        <v>309</v>
      </c>
      <c r="B364" s="1" t="s">
        <v>313</v>
      </c>
      <c r="C364" s="22"/>
      <c r="E364" s="1">
        <f t="shared" si="5"/>
        <v>0</v>
      </c>
    </row>
    <row r="365" spans="1:5" ht="15.75" x14ac:dyDescent="0.25">
      <c r="A365" s="6">
        <v>310</v>
      </c>
      <c r="B365" s="1" t="s">
        <v>314</v>
      </c>
      <c r="C365" s="22"/>
      <c r="E365" s="1">
        <f t="shared" si="5"/>
        <v>0</v>
      </c>
    </row>
    <row r="366" spans="1:5" ht="15.75" x14ac:dyDescent="0.25">
      <c r="A366" s="6">
        <v>311</v>
      </c>
      <c r="B366" s="1" t="s">
        <v>315</v>
      </c>
      <c r="C366" s="22"/>
      <c r="E366" s="1">
        <f t="shared" si="5"/>
        <v>0</v>
      </c>
    </row>
    <row r="367" spans="1:5" ht="15.75" x14ac:dyDescent="0.25">
      <c r="A367" s="6">
        <v>312</v>
      </c>
      <c r="B367" s="1" t="s">
        <v>316</v>
      </c>
      <c r="C367" s="22"/>
      <c r="D367">
        <v>610</v>
      </c>
      <c r="E367" s="1">
        <f t="shared" si="5"/>
        <v>0</v>
      </c>
    </row>
    <row r="368" spans="1:5" ht="15.75" x14ac:dyDescent="0.25">
      <c r="A368" s="6">
        <v>313</v>
      </c>
      <c r="B368" s="1" t="s">
        <v>317</v>
      </c>
      <c r="C368" s="22"/>
      <c r="D368">
        <v>1255</v>
      </c>
      <c r="E368" s="1">
        <f t="shared" si="5"/>
        <v>0</v>
      </c>
    </row>
    <row r="369" spans="1:5" ht="15.75" x14ac:dyDescent="0.25">
      <c r="A369" s="6">
        <v>314</v>
      </c>
      <c r="B369" s="1" t="s">
        <v>318</v>
      </c>
      <c r="C369" s="22"/>
      <c r="D369">
        <v>668</v>
      </c>
      <c r="E369" s="1">
        <f t="shared" si="5"/>
        <v>0</v>
      </c>
    </row>
    <row r="370" spans="1:5" ht="15.75" x14ac:dyDescent="0.25">
      <c r="A370" s="6"/>
      <c r="B370" s="1"/>
      <c r="C370" s="22"/>
      <c r="E370" s="1">
        <f t="shared" si="5"/>
        <v>0</v>
      </c>
    </row>
    <row r="371" spans="1:5" ht="15.75" x14ac:dyDescent="0.25">
      <c r="A371" s="6"/>
      <c r="B371" s="1" t="s">
        <v>319</v>
      </c>
      <c r="C371" s="22"/>
      <c r="E371" s="1">
        <f t="shared" si="5"/>
        <v>0</v>
      </c>
    </row>
    <row r="372" spans="1:5" ht="15.75" x14ac:dyDescent="0.25">
      <c r="A372" s="6">
        <v>315</v>
      </c>
      <c r="B372" s="1" t="s">
        <v>320</v>
      </c>
      <c r="C372" s="22"/>
      <c r="E372" s="1">
        <f t="shared" si="5"/>
        <v>0</v>
      </c>
    </row>
    <row r="373" spans="1:5" ht="15.75" x14ac:dyDescent="0.25">
      <c r="A373" s="6">
        <v>316</v>
      </c>
      <c r="B373" s="1" t="s">
        <v>321</v>
      </c>
      <c r="C373" s="22"/>
      <c r="E373" s="1">
        <f t="shared" si="5"/>
        <v>0</v>
      </c>
    </row>
    <row r="374" spans="1:5" ht="15.75" x14ac:dyDescent="0.25">
      <c r="A374" s="6">
        <v>317</v>
      </c>
      <c r="B374" s="1" t="s">
        <v>322</v>
      </c>
      <c r="C374" s="22"/>
      <c r="E374" s="1">
        <f t="shared" si="5"/>
        <v>0</v>
      </c>
    </row>
    <row r="375" spans="1:5" ht="15.75" x14ac:dyDescent="0.25">
      <c r="A375" s="6">
        <v>318</v>
      </c>
      <c r="B375" s="1" t="s">
        <v>323</v>
      </c>
      <c r="C375" s="22"/>
      <c r="E375" s="1">
        <f t="shared" si="5"/>
        <v>0</v>
      </c>
    </row>
    <row r="376" spans="1:5" ht="15.75" x14ac:dyDescent="0.25">
      <c r="A376" s="6">
        <v>319</v>
      </c>
      <c r="B376" s="1" t="s">
        <v>324</v>
      </c>
      <c r="C376" s="22"/>
      <c r="E376" s="1">
        <f t="shared" si="5"/>
        <v>0</v>
      </c>
    </row>
    <row r="377" spans="1:5" ht="15.75" x14ac:dyDescent="0.25">
      <c r="A377" s="6">
        <v>320</v>
      </c>
      <c r="B377" s="1" t="s">
        <v>325</v>
      </c>
      <c r="C377" s="22"/>
      <c r="E377" s="1">
        <f t="shared" si="5"/>
        <v>0</v>
      </c>
    </row>
    <row r="378" spans="1:5" ht="15.75" x14ac:dyDescent="0.25">
      <c r="A378" s="6">
        <v>321</v>
      </c>
      <c r="B378" s="1" t="s">
        <v>326</v>
      </c>
      <c r="C378" s="22"/>
      <c r="E378" s="1">
        <f t="shared" si="5"/>
        <v>0</v>
      </c>
    </row>
    <row r="379" spans="1:5" ht="15.75" x14ac:dyDescent="0.25">
      <c r="A379" s="6">
        <v>322</v>
      </c>
      <c r="B379" s="1" t="s">
        <v>327</v>
      </c>
      <c r="C379" s="22"/>
      <c r="E379" s="1">
        <f t="shared" si="5"/>
        <v>0</v>
      </c>
    </row>
    <row r="380" spans="1:5" ht="15.75" x14ac:dyDescent="0.25">
      <c r="A380" s="6"/>
      <c r="B380" s="1"/>
      <c r="C380" s="22"/>
      <c r="E380" s="1">
        <f t="shared" si="5"/>
        <v>0</v>
      </c>
    </row>
    <row r="381" spans="1:5" ht="15.75" x14ac:dyDescent="0.25">
      <c r="A381" s="6">
        <v>323</v>
      </c>
      <c r="B381" s="1" t="s">
        <v>328</v>
      </c>
      <c r="C381" s="22"/>
      <c r="E381" s="1">
        <f t="shared" si="5"/>
        <v>0</v>
      </c>
    </row>
    <row r="382" spans="1:5" ht="15.75" x14ac:dyDescent="0.25">
      <c r="A382" s="6">
        <v>324</v>
      </c>
      <c r="B382" s="1" t="s">
        <v>329</v>
      </c>
      <c r="C382" s="22"/>
      <c r="E382" s="1">
        <f t="shared" si="5"/>
        <v>0</v>
      </c>
    </row>
    <row r="383" spans="1:5" ht="15.75" x14ac:dyDescent="0.25">
      <c r="A383" s="6">
        <v>325</v>
      </c>
      <c r="B383" s="1" t="s">
        <v>330</v>
      </c>
      <c r="C383" s="22"/>
      <c r="D383">
        <v>905</v>
      </c>
      <c r="E383" s="1">
        <f t="shared" si="5"/>
        <v>0</v>
      </c>
    </row>
    <row r="384" spans="1:5" ht="15.75" x14ac:dyDescent="0.25">
      <c r="A384" s="6">
        <v>326</v>
      </c>
      <c r="B384" s="1" t="s">
        <v>331</v>
      </c>
      <c r="C384" s="22"/>
      <c r="E384" s="1">
        <f t="shared" si="5"/>
        <v>0</v>
      </c>
    </row>
    <row r="385" spans="1:5" ht="15.75" x14ac:dyDescent="0.25">
      <c r="A385" s="6">
        <v>327</v>
      </c>
      <c r="B385" s="1" t="s">
        <v>332</v>
      </c>
      <c r="C385" s="22"/>
      <c r="E385" s="1">
        <f t="shared" si="5"/>
        <v>0</v>
      </c>
    </row>
    <row r="386" spans="1:5" ht="15.75" x14ac:dyDescent="0.25">
      <c r="A386" s="6">
        <v>328</v>
      </c>
      <c r="B386" s="1" t="s">
        <v>333</v>
      </c>
      <c r="C386" s="22"/>
      <c r="E386" s="1">
        <f t="shared" si="5"/>
        <v>0</v>
      </c>
    </row>
    <row r="387" spans="1:5" ht="15.75" x14ac:dyDescent="0.25">
      <c r="A387" s="6">
        <v>329</v>
      </c>
      <c r="B387" s="1" t="s">
        <v>334</v>
      </c>
      <c r="C387" s="22"/>
      <c r="E387" s="1">
        <f t="shared" si="5"/>
        <v>0</v>
      </c>
    </row>
    <row r="388" spans="1:5" ht="15.75" x14ac:dyDescent="0.25">
      <c r="A388" s="6"/>
      <c r="B388" s="1"/>
      <c r="C388" s="22"/>
      <c r="E388" s="1">
        <f t="shared" si="5"/>
        <v>0</v>
      </c>
    </row>
    <row r="389" spans="1:5" ht="15.75" x14ac:dyDescent="0.25">
      <c r="A389" s="6">
        <v>330</v>
      </c>
      <c r="B389" s="1" t="s">
        <v>335</v>
      </c>
      <c r="C389" s="22"/>
      <c r="E389" s="1">
        <f t="shared" si="5"/>
        <v>0</v>
      </c>
    </row>
    <row r="390" spans="1:5" ht="15.75" x14ac:dyDescent="0.25">
      <c r="A390" s="6">
        <v>331</v>
      </c>
      <c r="B390" s="1" t="s">
        <v>336</v>
      </c>
      <c r="C390" s="22"/>
      <c r="E390" s="1">
        <f t="shared" si="5"/>
        <v>0</v>
      </c>
    </row>
    <row r="391" spans="1:5" ht="15.75" x14ac:dyDescent="0.25">
      <c r="A391" s="6"/>
      <c r="B391" s="1"/>
      <c r="C391" s="22"/>
      <c r="E391" s="1">
        <f t="shared" ref="E391:E454" si="6">C391*D391</f>
        <v>0</v>
      </c>
    </row>
    <row r="392" spans="1:5" ht="15.75" x14ac:dyDescent="0.25">
      <c r="A392" s="6">
        <v>332</v>
      </c>
      <c r="B392" s="1" t="s">
        <v>338</v>
      </c>
      <c r="C392" s="22">
        <v>1</v>
      </c>
      <c r="E392" s="1">
        <f t="shared" si="6"/>
        <v>0</v>
      </c>
    </row>
    <row r="393" spans="1:5" ht="15.75" x14ac:dyDescent="0.25">
      <c r="A393" s="6">
        <v>333</v>
      </c>
      <c r="B393" s="1" t="s">
        <v>337</v>
      </c>
      <c r="C393" s="22">
        <v>1</v>
      </c>
      <c r="D393">
        <v>1000</v>
      </c>
      <c r="E393" s="1">
        <f t="shared" si="6"/>
        <v>1000</v>
      </c>
    </row>
    <row r="394" spans="1:5" ht="15.75" x14ac:dyDescent="0.25">
      <c r="A394" s="6">
        <v>334</v>
      </c>
      <c r="B394" s="1" t="s">
        <v>339</v>
      </c>
      <c r="C394" s="22">
        <v>7</v>
      </c>
      <c r="D394">
        <v>1500</v>
      </c>
      <c r="E394" s="1">
        <f t="shared" si="6"/>
        <v>10500</v>
      </c>
    </row>
    <row r="395" spans="1:5" ht="15.75" x14ac:dyDescent="0.25">
      <c r="A395" s="6">
        <v>335</v>
      </c>
      <c r="B395" s="1" t="s">
        <v>340</v>
      </c>
      <c r="C395" s="22">
        <v>15</v>
      </c>
      <c r="D395">
        <v>1850</v>
      </c>
      <c r="E395" s="1">
        <f t="shared" si="6"/>
        <v>27750</v>
      </c>
    </row>
    <row r="396" spans="1:5" ht="15.75" x14ac:dyDescent="0.25">
      <c r="A396" s="6">
        <v>336</v>
      </c>
      <c r="B396" s="1" t="s">
        <v>341</v>
      </c>
      <c r="C396" s="22">
        <v>8</v>
      </c>
      <c r="D396">
        <v>2400</v>
      </c>
      <c r="E396" s="1">
        <f t="shared" si="6"/>
        <v>19200</v>
      </c>
    </row>
    <row r="397" spans="1:5" ht="15.75" x14ac:dyDescent="0.25">
      <c r="A397" s="6">
        <v>337</v>
      </c>
      <c r="B397" s="1" t="s">
        <v>342</v>
      </c>
      <c r="C397" s="22">
        <v>2</v>
      </c>
      <c r="D397">
        <v>3700</v>
      </c>
      <c r="E397" s="1">
        <f t="shared" si="6"/>
        <v>7400</v>
      </c>
    </row>
    <row r="398" spans="1:5" ht="15.75" x14ac:dyDescent="0.25">
      <c r="A398" s="6">
        <v>338</v>
      </c>
      <c r="B398" s="1" t="s">
        <v>343</v>
      </c>
      <c r="C398" s="22">
        <v>7</v>
      </c>
      <c r="D398">
        <v>3400</v>
      </c>
      <c r="E398" s="1">
        <f t="shared" si="6"/>
        <v>23800</v>
      </c>
    </row>
    <row r="399" spans="1:5" ht="15.75" x14ac:dyDescent="0.25">
      <c r="A399" s="6">
        <v>339</v>
      </c>
      <c r="B399" s="1" t="s">
        <v>344</v>
      </c>
      <c r="C399" s="22">
        <v>9</v>
      </c>
      <c r="D399">
        <v>4500</v>
      </c>
      <c r="E399" s="1">
        <f t="shared" si="6"/>
        <v>40500</v>
      </c>
    </row>
    <row r="400" spans="1:5" ht="15.75" x14ac:dyDescent="0.25">
      <c r="A400" s="6"/>
      <c r="B400" s="1" t="s">
        <v>593</v>
      </c>
      <c r="C400" s="22">
        <v>7</v>
      </c>
      <c r="D400">
        <v>3000</v>
      </c>
      <c r="E400" s="1">
        <f t="shared" si="6"/>
        <v>21000</v>
      </c>
    </row>
    <row r="401" spans="1:5" ht="15.75" x14ac:dyDescent="0.25">
      <c r="A401" s="6">
        <v>340</v>
      </c>
      <c r="B401" s="1" t="s">
        <v>507</v>
      </c>
      <c r="C401" s="22"/>
      <c r="E401" s="1">
        <f t="shared" si="6"/>
        <v>0</v>
      </c>
    </row>
    <row r="402" spans="1:5" ht="15.75" x14ac:dyDescent="0.25">
      <c r="A402" s="6">
        <v>341</v>
      </c>
      <c r="B402" s="1" t="s">
        <v>508</v>
      </c>
      <c r="C402" s="22"/>
      <c r="E402" s="1">
        <f t="shared" si="6"/>
        <v>0</v>
      </c>
    </row>
    <row r="403" spans="1:5" ht="15.75" x14ac:dyDescent="0.25">
      <c r="A403" s="6">
        <v>342</v>
      </c>
      <c r="B403" s="1" t="s">
        <v>509</v>
      </c>
      <c r="C403" s="22"/>
      <c r="E403" s="1">
        <f t="shared" si="6"/>
        <v>0</v>
      </c>
    </row>
    <row r="404" spans="1:5" ht="15.75" x14ac:dyDescent="0.25">
      <c r="A404" s="6">
        <v>343</v>
      </c>
      <c r="B404" s="1" t="s">
        <v>510</v>
      </c>
      <c r="C404" s="22"/>
      <c r="E404" s="1">
        <f t="shared" si="6"/>
        <v>0</v>
      </c>
    </row>
    <row r="405" spans="1:5" ht="15.75" x14ac:dyDescent="0.25">
      <c r="A405" s="6">
        <v>344</v>
      </c>
      <c r="B405" s="1" t="s">
        <v>522</v>
      </c>
      <c r="C405" s="22"/>
      <c r="E405" s="1">
        <f t="shared" si="6"/>
        <v>0</v>
      </c>
    </row>
    <row r="406" spans="1:5" ht="15.75" x14ac:dyDescent="0.25">
      <c r="A406" s="6">
        <v>345</v>
      </c>
      <c r="B406" s="1" t="s">
        <v>523</v>
      </c>
      <c r="C406" s="22"/>
      <c r="E406" s="1">
        <f t="shared" si="6"/>
        <v>0</v>
      </c>
    </row>
    <row r="407" spans="1:5" ht="15.75" x14ac:dyDescent="0.25">
      <c r="A407" s="6">
        <v>346</v>
      </c>
      <c r="B407" s="1" t="s">
        <v>524</v>
      </c>
      <c r="C407" s="22"/>
      <c r="E407" s="1">
        <f t="shared" si="6"/>
        <v>0</v>
      </c>
    </row>
    <row r="408" spans="1:5" ht="15.75" x14ac:dyDescent="0.25">
      <c r="A408" s="6">
        <v>347</v>
      </c>
      <c r="B408" s="1" t="s">
        <v>525</v>
      </c>
      <c r="C408" s="22"/>
      <c r="E408" s="1">
        <f t="shared" si="6"/>
        <v>0</v>
      </c>
    </row>
    <row r="409" spans="1:5" ht="15.75" x14ac:dyDescent="0.25">
      <c r="A409" s="6">
        <v>348</v>
      </c>
      <c r="B409" s="1" t="s">
        <v>526</v>
      </c>
      <c r="C409" s="22"/>
      <c r="E409" s="1">
        <f t="shared" si="6"/>
        <v>0</v>
      </c>
    </row>
    <row r="410" spans="1:5" ht="15.75" x14ac:dyDescent="0.25">
      <c r="A410" s="6">
        <v>349</v>
      </c>
      <c r="B410" s="1" t="s">
        <v>527</v>
      </c>
      <c r="C410" s="22"/>
      <c r="E410" s="1">
        <f t="shared" si="6"/>
        <v>0</v>
      </c>
    </row>
    <row r="411" spans="1:5" ht="15.75" x14ac:dyDescent="0.25">
      <c r="A411" s="6">
        <v>350</v>
      </c>
      <c r="B411" s="1" t="s">
        <v>528</v>
      </c>
      <c r="C411" s="22"/>
      <c r="E411" s="1">
        <f t="shared" si="6"/>
        <v>0</v>
      </c>
    </row>
    <row r="412" spans="1:5" ht="15.75" x14ac:dyDescent="0.25">
      <c r="A412" s="6"/>
      <c r="B412" s="1"/>
      <c r="C412" s="22"/>
      <c r="E412" s="1">
        <f t="shared" si="6"/>
        <v>0</v>
      </c>
    </row>
    <row r="413" spans="1:5" ht="15.75" x14ac:dyDescent="0.25">
      <c r="A413" s="6">
        <v>351</v>
      </c>
      <c r="B413" s="1" t="s">
        <v>511</v>
      </c>
      <c r="C413" s="22">
        <v>15</v>
      </c>
      <c r="E413" s="1">
        <f t="shared" si="6"/>
        <v>0</v>
      </c>
    </row>
    <row r="414" spans="1:5" ht="15.75" x14ac:dyDescent="0.25">
      <c r="A414" s="6">
        <v>352</v>
      </c>
      <c r="B414" s="1" t="s">
        <v>512</v>
      </c>
      <c r="C414" s="22">
        <v>6</v>
      </c>
      <c r="E414" s="1">
        <f t="shared" si="6"/>
        <v>0</v>
      </c>
    </row>
    <row r="415" spans="1:5" ht="15.75" x14ac:dyDescent="0.25">
      <c r="A415" s="6">
        <v>353</v>
      </c>
      <c r="B415" s="1" t="s">
        <v>513</v>
      </c>
      <c r="C415" s="22">
        <v>5</v>
      </c>
      <c r="E415" s="1">
        <f t="shared" si="6"/>
        <v>0</v>
      </c>
    </row>
    <row r="416" spans="1:5" ht="15.75" x14ac:dyDescent="0.25">
      <c r="A416" s="6">
        <v>354</v>
      </c>
      <c r="B416" s="1" t="s">
        <v>514</v>
      </c>
      <c r="C416" s="22">
        <v>15</v>
      </c>
      <c r="E416" s="1">
        <f t="shared" si="6"/>
        <v>0</v>
      </c>
    </row>
    <row r="417" spans="1:5" ht="15.75" x14ac:dyDescent="0.25">
      <c r="A417" s="6">
        <v>355</v>
      </c>
      <c r="B417" s="1" t="s">
        <v>515</v>
      </c>
      <c r="C417" s="22">
        <v>4</v>
      </c>
      <c r="E417" s="1">
        <f t="shared" si="6"/>
        <v>0</v>
      </c>
    </row>
    <row r="418" spans="1:5" ht="15.75" x14ac:dyDescent="0.25">
      <c r="A418" s="6">
        <v>356</v>
      </c>
      <c r="B418" s="1" t="s">
        <v>516</v>
      </c>
      <c r="C418" s="22">
        <v>9</v>
      </c>
      <c r="E418" s="1">
        <f t="shared" si="6"/>
        <v>0</v>
      </c>
    </row>
    <row r="419" spans="1:5" ht="15.75" x14ac:dyDescent="0.25">
      <c r="A419" s="6">
        <v>357</v>
      </c>
      <c r="B419" s="1" t="s">
        <v>517</v>
      </c>
      <c r="C419" s="22">
        <v>0</v>
      </c>
      <c r="E419" s="1">
        <f t="shared" si="6"/>
        <v>0</v>
      </c>
    </row>
    <row r="420" spans="1:5" ht="15.75" x14ac:dyDescent="0.25">
      <c r="A420" s="6">
        <v>358</v>
      </c>
      <c r="B420" s="1" t="s">
        <v>518</v>
      </c>
      <c r="C420" s="22">
        <v>4</v>
      </c>
      <c r="E420" s="1">
        <f t="shared" si="6"/>
        <v>0</v>
      </c>
    </row>
    <row r="421" spans="1:5" ht="15.75" x14ac:dyDescent="0.25">
      <c r="A421" s="6">
        <v>359</v>
      </c>
      <c r="B421" s="1" t="s">
        <v>519</v>
      </c>
      <c r="C421" s="22">
        <v>7</v>
      </c>
      <c r="E421" s="1">
        <f t="shared" si="6"/>
        <v>0</v>
      </c>
    </row>
    <row r="422" spans="1:5" ht="15.75" x14ac:dyDescent="0.25">
      <c r="A422" s="6">
        <v>360</v>
      </c>
      <c r="B422" s="1" t="s">
        <v>520</v>
      </c>
      <c r="C422" s="22">
        <v>3</v>
      </c>
      <c r="E422" s="1">
        <f t="shared" si="6"/>
        <v>0</v>
      </c>
    </row>
    <row r="423" spans="1:5" ht="15.75" x14ac:dyDescent="0.25">
      <c r="A423" s="6"/>
      <c r="B423" s="1" t="s">
        <v>592</v>
      </c>
      <c r="C423" s="22">
        <v>8</v>
      </c>
      <c r="E423" s="1">
        <f t="shared" si="6"/>
        <v>0</v>
      </c>
    </row>
    <row r="424" spans="1:5" ht="15.75" x14ac:dyDescent="0.25">
      <c r="A424" s="6"/>
      <c r="B424" s="3" t="s">
        <v>352</v>
      </c>
      <c r="C424" s="22"/>
      <c r="E424" s="1">
        <f t="shared" si="6"/>
        <v>0</v>
      </c>
    </row>
    <row r="425" spans="1:5" ht="15.75" x14ac:dyDescent="0.25">
      <c r="A425" s="6">
        <v>361</v>
      </c>
      <c r="B425" s="1" t="s">
        <v>353</v>
      </c>
      <c r="C425" s="22">
        <v>7</v>
      </c>
      <c r="E425" s="1">
        <f t="shared" si="6"/>
        <v>0</v>
      </c>
    </row>
    <row r="426" spans="1:5" ht="15.75" x14ac:dyDescent="0.25">
      <c r="A426" s="6">
        <v>362</v>
      </c>
      <c r="B426" s="1" t="s">
        <v>354</v>
      </c>
      <c r="C426" s="22">
        <f>13+18</f>
        <v>31</v>
      </c>
      <c r="D426">
        <v>7300</v>
      </c>
      <c r="E426" s="1">
        <f t="shared" si="6"/>
        <v>226300</v>
      </c>
    </row>
    <row r="427" spans="1:5" ht="15.75" x14ac:dyDescent="0.25">
      <c r="A427" s="6">
        <v>363</v>
      </c>
      <c r="B427" s="1" t="s">
        <v>355</v>
      </c>
      <c r="C427" s="22">
        <v>24</v>
      </c>
      <c r="D427">
        <v>14690</v>
      </c>
      <c r="E427" s="1">
        <f t="shared" si="6"/>
        <v>352560</v>
      </c>
    </row>
    <row r="428" spans="1:5" ht="15.75" x14ac:dyDescent="0.25">
      <c r="A428" s="6">
        <v>364</v>
      </c>
      <c r="B428" s="1" t="s">
        <v>356</v>
      </c>
      <c r="C428" s="22">
        <v>6</v>
      </c>
      <c r="E428" s="1">
        <f t="shared" si="6"/>
        <v>0</v>
      </c>
    </row>
    <row r="429" spans="1:5" ht="15.75" x14ac:dyDescent="0.25">
      <c r="A429" s="6">
        <v>365</v>
      </c>
      <c r="B429" s="1" t="s">
        <v>357</v>
      </c>
      <c r="C429" s="22">
        <v>10</v>
      </c>
      <c r="E429" s="1">
        <f t="shared" si="6"/>
        <v>0</v>
      </c>
    </row>
    <row r="430" spans="1:5" ht="15.75" x14ac:dyDescent="0.25">
      <c r="A430" s="6"/>
      <c r="B430" s="1"/>
      <c r="C430" s="22"/>
      <c r="E430" s="1">
        <f t="shared" si="6"/>
        <v>0</v>
      </c>
    </row>
    <row r="431" spans="1:5" ht="15.75" x14ac:dyDescent="0.25">
      <c r="A431" s="6">
        <v>366</v>
      </c>
      <c r="B431" s="1" t="s">
        <v>358</v>
      </c>
      <c r="C431" s="22"/>
      <c r="E431" s="1">
        <f t="shared" si="6"/>
        <v>0</v>
      </c>
    </row>
    <row r="432" spans="1:5" ht="15.75" x14ac:dyDescent="0.25">
      <c r="A432" s="6">
        <v>367</v>
      </c>
      <c r="B432" s="1" t="s">
        <v>359</v>
      </c>
      <c r="C432" s="22"/>
      <c r="E432" s="1">
        <f t="shared" si="6"/>
        <v>0</v>
      </c>
    </row>
    <row r="433" spans="1:5" ht="15.75" x14ac:dyDescent="0.25">
      <c r="A433" s="6">
        <v>368</v>
      </c>
      <c r="B433" s="1" t="s">
        <v>360</v>
      </c>
      <c r="C433" s="22"/>
      <c r="E433" s="1">
        <f t="shared" si="6"/>
        <v>0</v>
      </c>
    </row>
    <row r="434" spans="1:5" ht="15.75" x14ac:dyDescent="0.25">
      <c r="A434" s="6"/>
      <c r="B434" s="1"/>
      <c r="C434" s="22"/>
      <c r="E434" s="1">
        <f t="shared" si="6"/>
        <v>0</v>
      </c>
    </row>
    <row r="435" spans="1:5" ht="15.75" x14ac:dyDescent="0.25">
      <c r="A435" s="6"/>
      <c r="B435" s="1"/>
      <c r="C435" s="22"/>
      <c r="E435" s="1">
        <f t="shared" si="6"/>
        <v>0</v>
      </c>
    </row>
    <row r="436" spans="1:5" ht="15.75" x14ac:dyDescent="0.25">
      <c r="A436" s="6"/>
      <c r="B436" s="1"/>
      <c r="C436" s="22"/>
      <c r="E436" s="1">
        <f t="shared" si="6"/>
        <v>0</v>
      </c>
    </row>
    <row r="437" spans="1:5" ht="15.75" x14ac:dyDescent="0.25">
      <c r="A437" s="6">
        <v>369</v>
      </c>
      <c r="B437" s="1" t="s">
        <v>361</v>
      </c>
      <c r="C437" s="22">
        <v>36</v>
      </c>
      <c r="E437" s="1">
        <f t="shared" si="6"/>
        <v>0</v>
      </c>
    </row>
    <row r="438" spans="1:5" ht="15.75" x14ac:dyDescent="0.25">
      <c r="A438" s="6">
        <v>370</v>
      </c>
      <c r="B438" s="1" t="s">
        <v>362</v>
      </c>
      <c r="C438" s="22">
        <v>24</v>
      </c>
      <c r="E438" s="1">
        <f t="shared" si="6"/>
        <v>0</v>
      </c>
    </row>
    <row r="439" spans="1:5" ht="15.75" x14ac:dyDescent="0.25">
      <c r="A439" s="6"/>
      <c r="B439" s="1"/>
      <c r="C439" s="22"/>
      <c r="E439" s="1">
        <f t="shared" si="6"/>
        <v>0</v>
      </c>
    </row>
    <row r="440" spans="1:5" ht="15.75" x14ac:dyDescent="0.25">
      <c r="A440" s="6">
        <v>371</v>
      </c>
      <c r="B440" s="1" t="s">
        <v>363</v>
      </c>
      <c r="C440" s="22"/>
      <c r="E440" s="1">
        <f t="shared" si="6"/>
        <v>0</v>
      </c>
    </row>
    <row r="441" spans="1:5" ht="15.75" x14ac:dyDescent="0.25">
      <c r="A441" s="6">
        <v>372</v>
      </c>
      <c r="B441" s="1" t="s">
        <v>364</v>
      </c>
      <c r="C441" s="22"/>
      <c r="E441" s="1">
        <f t="shared" si="6"/>
        <v>0</v>
      </c>
    </row>
    <row r="442" spans="1:5" ht="15.75" x14ac:dyDescent="0.25">
      <c r="A442" s="6"/>
      <c r="B442" s="1"/>
      <c r="C442" s="22"/>
      <c r="E442" s="1">
        <f t="shared" si="6"/>
        <v>0</v>
      </c>
    </row>
    <row r="443" spans="1:5" ht="15.75" x14ac:dyDescent="0.25">
      <c r="A443" s="6">
        <v>373</v>
      </c>
      <c r="B443" s="1" t="s">
        <v>529</v>
      </c>
      <c r="C443" s="22"/>
      <c r="E443" s="1">
        <f t="shared" si="6"/>
        <v>0</v>
      </c>
    </row>
    <row r="444" spans="1:5" ht="15.75" x14ac:dyDescent="0.25">
      <c r="A444" s="6">
        <v>374</v>
      </c>
      <c r="B444" s="1" t="s">
        <v>366</v>
      </c>
      <c r="C444" s="22"/>
      <c r="E444" s="1">
        <f t="shared" si="6"/>
        <v>0</v>
      </c>
    </row>
    <row r="445" spans="1:5" ht="15.75" x14ac:dyDescent="0.25">
      <c r="A445" s="6">
        <v>375</v>
      </c>
      <c r="B445" s="1" t="s">
        <v>368</v>
      </c>
      <c r="C445" s="22"/>
      <c r="E445" s="1">
        <f t="shared" si="6"/>
        <v>0</v>
      </c>
    </row>
    <row r="446" spans="1:5" ht="15.75" x14ac:dyDescent="0.25">
      <c r="A446" s="6">
        <v>376</v>
      </c>
      <c r="B446" s="1" t="s">
        <v>367</v>
      </c>
      <c r="C446" s="22"/>
      <c r="E446" s="1">
        <f t="shared" si="6"/>
        <v>0</v>
      </c>
    </row>
    <row r="447" spans="1:5" ht="15.75" x14ac:dyDescent="0.25">
      <c r="A447" s="6">
        <v>377</v>
      </c>
      <c r="B447" s="1" t="s">
        <v>369</v>
      </c>
      <c r="C447" s="22"/>
      <c r="E447" s="1">
        <f t="shared" si="6"/>
        <v>0</v>
      </c>
    </row>
    <row r="448" spans="1:5" ht="15.75" x14ac:dyDescent="0.25">
      <c r="A448" s="6">
        <v>378</v>
      </c>
      <c r="B448" s="1" t="s">
        <v>370</v>
      </c>
      <c r="C448" s="22"/>
      <c r="E448" s="1">
        <f t="shared" si="6"/>
        <v>0</v>
      </c>
    </row>
    <row r="449" spans="1:5" ht="15.75" x14ac:dyDescent="0.25">
      <c r="A449" s="6">
        <v>379</v>
      </c>
      <c r="B449" s="1" t="s">
        <v>371</v>
      </c>
      <c r="C449" s="22"/>
      <c r="E449" s="1">
        <f t="shared" si="6"/>
        <v>0</v>
      </c>
    </row>
    <row r="450" spans="1:5" ht="15.75" x14ac:dyDescent="0.25">
      <c r="A450" s="6">
        <v>380</v>
      </c>
      <c r="B450" s="1" t="s">
        <v>372</v>
      </c>
      <c r="C450" s="22"/>
      <c r="E450" s="1">
        <f t="shared" si="6"/>
        <v>0</v>
      </c>
    </row>
    <row r="451" spans="1:5" ht="15.75" x14ac:dyDescent="0.25">
      <c r="A451" s="6">
        <v>381</v>
      </c>
      <c r="B451" s="1" t="s">
        <v>373</v>
      </c>
      <c r="C451" s="22">
        <v>5</v>
      </c>
      <c r="E451" s="1">
        <f t="shared" si="6"/>
        <v>0</v>
      </c>
    </row>
    <row r="452" spans="1:5" x14ac:dyDescent="0.25">
      <c r="A452" s="1"/>
      <c r="B452" s="1"/>
      <c r="C452" s="20"/>
      <c r="E452" s="1">
        <f t="shared" si="6"/>
        <v>0</v>
      </c>
    </row>
    <row r="453" spans="1:5" ht="15.75" x14ac:dyDescent="0.25">
      <c r="B453" s="4" t="s">
        <v>374</v>
      </c>
      <c r="C453" s="24"/>
      <c r="E453" s="1">
        <f t="shared" si="6"/>
        <v>0</v>
      </c>
    </row>
    <row r="454" spans="1:5" ht="15.75" x14ac:dyDescent="0.25">
      <c r="A454" s="8">
        <v>382</v>
      </c>
      <c r="B454" s="7" t="s">
        <v>375</v>
      </c>
      <c r="C454" s="22">
        <v>168</v>
      </c>
      <c r="E454" s="1">
        <f t="shared" si="6"/>
        <v>0</v>
      </c>
    </row>
    <row r="455" spans="1:5" ht="15.75" x14ac:dyDescent="0.25">
      <c r="A455" s="8">
        <v>383</v>
      </c>
      <c r="B455" s="7" t="s">
        <v>376</v>
      </c>
      <c r="C455" s="22">
        <v>236</v>
      </c>
      <c r="D455">
        <v>3400</v>
      </c>
      <c r="E455" s="1">
        <f t="shared" ref="E455:E518" si="7">C455*D455</f>
        <v>802400</v>
      </c>
    </row>
    <row r="456" spans="1:5" ht="15.75" x14ac:dyDescent="0.25">
      <c r="A456" s="8">
        <v>384</v>
      </c>
      <c r="B456" s="7" t="s">
        <v>377</v>
      </c>
      <c r="C456" s="22">
        <v>41</v>
      </c>
      <c r="D456">
        <v>5304</v>
      </c>
      <c r="E456" s="1">
        <f t="shared" si="7"/>
        <v>217464</v>
      </c>
    </row>
    <row r="457" spans="1:5" ht="15.75" x14ac:dyDescent="0.25">
      <c r="A457" s="8">
        <v>385</v>
      </c>
      <c r="B457" s="7" t="s">
        <v>378</v>
      </c>
      <c r="C457" s="22">
        <v>104</v>
      </c>
      <c r="D457">
        <v>7071</v>
      </c>
      <c r="E457" s="1">
        <f t="shared" si="7"/>
        <v>735384</v>
      </c>
    </row>
    <row r="458" spans="1:5" ht="15.75" x14ac:dyDescent="0.25">
      <c r="A458" s="8"/>
      <c r="B458" s="7" t="s">
        <v>538</v>
      </c>
      <c r="C458" s="22">
        <v>36</v>
      </c>
      <c r="E458" s="1">
        <f t="shared" si="7"/>
        <v>0</v>
      </c>
    </row>
    <row r="459" spans="1:5" ht="15.75" x14ac:dyDescent="0.25">
      <c r="A459" s="8"/>
      <c r="B459" s="7"/>
      <c r="C459" s="22"/>
      <c r="E459" s="1">
        <f t="shared" si="7"/>
        <v>0</v>
      </c>
    </row>
    <row r="460" spans="1:5" ht="15.75" x14ac:dyDescent="0.25">
      <c r="A460" s="8">
        <v>386</v>
      </c>
      <c r="B460" s="7" t="s">
        <v>380</v>
      </c>
      <c r="C460" s="22">
        <v>393</v>
      </c>
      <c r="E460" s="1">
        <f t="shared" si="7"/>
        <v>0</v>
      </c>
    </row>
    <row r="461" spans="1:5" ht="15.75" x14ac:dyDescent="0.25">
      <c r="A461" s="8">
        <v>387</v>
      </c>
      <c r="B461" s="7" t="s">
        <v>381</v>
      </c>
      <c r="C461" s="22">
        <v>264</v>
      </c>
      <c r="E461" s="1">
        <f t="shared" si="7"/>
        <v>0</v>
      </c>
    </row>
    <row r="462" spans="1:5" ht="15.75" x14ac:dyDescent="0.25">
      <c r="A462" s="8">
        <v>388</v>
      </c>
      <c r="B462" s="7" t="s">
        <v>382</v>
      </c>
      <c r="C462" s="22"/>
      <c r="E462" s="1">
        <f t="shared" si="7"/>
        <v>0</v>
      </c>
    </row>
    <row r="463" spans="1:5" ht="15.75" x14ac:dyDescent="0.25">
      <c r="A463" s="8">
        <v>389</v>
      </c>
      <c r="B463" s="7" t="s">
        <v>383</v>
      </c>
      <c r="C463" s="22">
        <f xml:space="preserve"> 1176+31</f>
        <v>1207</v>
      </c>
      <c r="D463">
        <v>2070</v>
      </c>
      <c r="E463" s="1">
        <f t="shared" si="7"/>
        <v>2498490</v>
      </c>
    </row>
    <row r="464" spans="1:5" ht="15.75" x14ac:dyDescent="0.25">
      <c r="A464" s="8">
        <v>390</v>
      </c>
      <c r="B464" s="7" t="s">
        <v>384</v>
      </c>
      <c r="C464" s="22">
        <v>216</v>
      </c>
      <c r="E464" s="1">
        <f t="shared" si="7"/>
        <v>0</v>
      </c>
    </row>
    <row r="465" spans="1:5" ht="15.75" x14ac:dyDescent="0.25">
      <c r="A465" s="8">
        <v>391</v>
      </c>
      <c r="B465" s="7" t="s">
        <v>385</v>
      </c>
      <c r="C465" s="22"/>
      <c r="E465" s="1">
        <f t="shared" si="7"/>
        <v>0</v>
      </c>
    </row>
    <row r="466" spans="1:5" ht="15.75" x14ac:dyDescent="0.25">
      <c r="A466" s="8">
        <v>392</v>
      </c>
      <c r="B466" s="7" t="s">
        <v>386</v>
      </c>
      <c r="C466" s="22"/>
      <c r="E466" s="1">
        <f t="shared" si="7"/>
        <v>0</v>
      </c>
    </row>
    <row r="467" spans="1:5" ht="15.75" x14ac:dyDescent="0.25">
      <c r="A467" s="8">
        <v>393</v>
      </c>
      <c r="B467" s="7" t="s">
        <v>387</v>
      </c>
      <c r="C467" s="22"/>
      <c r="E467" s="1">
        <f t="shared" si="7"/>
        <v>0</v>
      </c>
    </row>
    <row r="468" spans="1:5" ht="15.75" x14ac:dyDescent="0.25">
      <c r="A468" s="8">
        <v>394</v>
      </c>
      <c r="B468" s="7" t="s">
        <v>388</v>
      </c>
      <c r="C468" s="22"/>
      <c r="E468" s="1">
        <f t="shared" si="7"/>
        <v>0</v>
      </c>
    </row>
    <row r="469" spans="1:5" ht="15.75" x14ac:dyDescent="0.25">
      <c r="A469" s="8"/>
      <c r="B469" s="7"/>
      <c r="C469" s="22"/>
      <c r="E469" s="1">
        <f t="shared" si="7"/>
        <v>0</v>
      </c>
    </row>
    <row r="470" spans="1:5" ht="15.75" x14ac:dyDescent="0.25">
      <c r="A470" s="8">
        <v>395</v>
      </c>
      <c r="B470" s="7" t="s">
        <v>389</v>
      </c>
      <c r="C470" s="22"/>
      <c r="E470" s="1">
        <f t="shared" si="7"/>
        <v>0</v>
      </c>
    </row>
    <row r="471" spans="1:5" ht="15.75" x14ac:dyDescent="0.25">
      <c r="A471" s="8">
        <v>396</v>
      </c>
      <c r="B471" s="7" t="s">
        <v>539</v>
      </c>
      <c r="C471" s="22">
        <v>144</v>
      </c>
      <c r="E471" s="1">
        <f t="shared" si="7"/>
        <v>0</v>
      </c>
    </row>
    <row r="472" spans="1:5" ht="15.75" x14ac:dyDescent="0.25">
      <c r="A472" s="8">
        <v>397</v>
      </c>
      <c r="B472" s="7" t="s">
        <v>391</v>
      </c>
      <c r="C472" s="22">
        <v>132</v>
      </c>
      <c r="E472" s="1">
        <f t="shared" si="7"/>
        <v>0</v>
      </c>
    </row>
    <row r="473" spans="1:5" ht="15.75" x14ac:dyDescent="0.25">
      <c r="A473" s="8">
        <v>398</v>
      </c>
      <c r="B473" s="7" t="s">
        <v>392</v>
      </c>
      <c r="C473" s="22">
        <v>10</v>
      </c>
      <c r="E473" s="1">
        <f t="shared" si="7"/>
        <v>0</v>
      </c>
    </row>
    <row r="474" spans="1:5" ht="15.75" x14ac:dyDescent="0.25">
      <c r="A474" s="8">
        <v>399</v>
      </c>
      <c r="B474" s="7" t="s">
        <v>393</v>
      </c>
      <c r="C474" s="22">
        <v>34</v>
      </c>
      <c r="E474" s="1">
        <f t="shared" si="7"/>
        <v>0</v>
      </c>
    </row>
    <row r="475" spans="1:5" ht="15.75" x14ac:dyDescent="0.25">
      <c r="A475" s="8">
        <v>400</v>
      </c>
      <c r="B475" s="7" t="s">
        <v>394</v>
      </c>
      <c r="C475" s="22"/>
      <c r="E475" s="1">
        <f t="shared" si="7"/>
        <v>0</v>
      </c>
    </row>
    <row r="476" spans="1:5" ht="15.75" x14ac:dyDescent="0.25">
      <c r="A476" s="8">
        <v>401</v>
      </c>
      <c r="B476" s="7" t="s">
        <v>395</v>
      </c>
      <c r="C476" s="22"/>
      <c r="E476" s="1">
        <f t="shared" si="7"/>
        <v>0</v>
      </c>
    </row>
    <row r="477" spans="1:5" ht="15.75" x14ac:dyDescent="0.25">
      <c r="A477" s="8">
        <v>402</v>
      </c>
      <c r="B477" s="7" t="s">
        <v>396</v>
      </c>
      <c r="C477" s="22"/>
      <c r="E477" s="1">
        <f t="shared" si="7"/>
        <v>0</v>
      </c>
    </row>
    <row r="478" spans="1:5" ht="15.75" x14ac:dyDescent="0.25">
      <c r="A478" s="8"/>
      <c r="B478" s="7" t="s">
        <v>534</v>
      </c>
      <c r="C478" s="22">
        <v>75</v>
      </c>
      <c r="E478" s="1">
        <f t="shared" si="7"/>
        <v>0</v>
      </c>
    </row>
    <row r="479" spans="1:5" ht="15.75" x14ac:dyDescent="0.25">
      <c r="A479" s="8"/>
      <c r="B479" s="7" t="s">
        <v>535</v>
      </c>
      <c r="C479" s="22">
        <v>41</v>
      </c>
      <c r="E479" s="1">
        <f t="shared" si="7"/>
        <v>0</v>
      </c>
    </row>
    <row r="480" spans="1:5" ht="15.75" x14ac:dyDescent="0.25">
      <c r="A480" s="8"/>
      <c r="B480" s="7" t="s">
        <v>536</v>
      </c>
      <c r="C480" s="22">
        <v>65</v>
      </c>
      <c r="E480" s="1">
        <f t="shared" si="7"/>
        <v>0</v>
      </c>
    </row>
    <row r="481" spans="1:5" ht="15.75" x14ac:dyDescent="0.25">
      <c r="A481" s="8"/>
      <c r="B481" s="7" t="s">
        <v>537</v>
      </c>
      <c r="C481" s="22">
        <v>7</v>
      </c>
      <c r="E481" s="1">
        <f t="shared" si="7"/>
        <v>0</v>
      </c>
    </row>
    <row r="482" spans="1:5" ht="15.75" x14ac:dyDescent="0.25">
      <c r="A482" s="8"/>
      <c r="B482" s="7" t="s">
        <v>540</v>
      </c>
      <c r="C482" s="22">
        <v>35</v>
      </c>
      <c r="E482" s="1">
        <f t="shared" si="7"/>
        <v>0</v>
      </c>
    </row>
    <row r="483" spans="1:5" ht="15.75" x14ac:dyDescent="0.25">
      <c r="A483" s="8"/>
      <c r="B483" s="7" t="s">
        <v>541</v>
      </c>
      <c r="C483" s="22">
        <v>52</v>
      </c>
      <c r="E483" s="1">
        <f t="shared" si="7"/>
        <v>0</v>
      </c>
    </row>
    <row r="484" spans="1:5" ht="15.75" x14ac:dyDescent="0.25">
      <c r="A484" s="8"/>
      <c r="B484" s="7" t="s">
        <v>542</v>
      </c>
      <c r="C484" s="22">
        <v>1</v>
      </c>
      <c r="E484" s="1">
        <f t="shared" si="7"/>
        <v>0</v>
      </c>
    </row>
    <row r="485" spans="1:5" ht="15.75" x14ac:dyDescent="0.25">
      <c r="A485" s="8"/>
      <c r="B485" s="7" t="s">
        <v>543</v>
      </c>
      <c r="C485" s="22">
        <v>120</v>
      </c>
      <c r="E485" s="1">
        <f t="shared" si="7"/>
        <v>0</v>
      </c>
    </row>
    <row r="486" spans="1:5" ht="15.75" x14ac:dyDescent="0.25">
      <c r="A486" s="8"/>
      <c r="B486" s="7" t="s">
        <v>544</v>
      </c>
      <c r="C486" s="22">
        <v>2</v>
      </c>
      <c r="E486" s="1">
        <f t="shared" si="7"/>
        <v>0</v>
      </c>
    </row>
    <row r="487" spans="1:5" ht="15.75" x14ac:dyDescent="0.25">
      <c r="A487" s="8"/>
      <c r="B487" s="7" t="s">
        <v>545</v>
      </c>
      <c r="C487" s="22">
        <v>5</v>
      </c>
      <c r="D487">
        <v>393068</v>
      </c>
      <c r="E487" s="1">
        <f t="shared" si="7"/>
        <v>1965340</v>
      </c>
    </row>
    <row r="488" spans="1:5" ht="15.75" x14ac:dyDescent="0.25">
      <c r="A488" s="8"/>
      <c r="B488" s="7" t="s">
        <v>600</v>
      </c>
      <c r="C488" s="22">
        <v>96</v>
      </c>
      <c r="D488">
        <v>5099</v>
      </c>
      <c r="E488" s="1">
        <f t="shared" si="7"/>
        <v>489504</v>
      </c>
    </row>
    <row r="489" spans="1:5" ht="15.75" x14ac:dyDescent="0.25">
      <c r="A489" s="8"/>
      <c r="B489" s="7"/>
      <c r="C489" s="22"/>
      <c r="E489" s="1">
        <f t="shared" si="7"/>
        <v>0</v>
      </c>
    </row>
    <row r="490" spans="1:5" ht="15.75" x14ac:dyDescent="0.25">
      <c r="A490" s="8">
        <v>403</v>
      </c>
      <c r="B490" s="7" t="s">
        <v>397</v>
      </c>
      <c r="C490" s="22">
        <f>174+3</f>
        <v>177</v>
      </c>
      <c r="D490">
        <v>1078</v>
      </c>
      <c r="E490" s="1">
        <f t="shared" si="7"/>
        <v>190806</v>
      </c>
    </row>
    <row r="491" spans="1:5" ht="15.75" x14ac:dyDescent="0.25">
      <c r="A491" s="8">
        <v>404</v>
      </c>
      <c r="B491" s="7" t="s">
        <v>398</v>
      </c>
      <c r="C491" s="22">
        <f>318+6</f>
        <v>324</v>
      </c>
      <c r="D491">
        <v>1995</v>
      </c>
      <c r="E491" s="1">
        <f t="shared" si="7"/>
        <v>646380</v>
      </c>
    </row>
    <row r="492" spans="1:5" ht="15.75" x14ac:dyDescent="0.25">
      <c r="A492" s="8">
        <v>405</v>
      </c>
      <c r="B492" s="7" t="s">
        <v>399</v>
      </c>
      <c r="C492" s="22">
        <f>36+27</f>
        <v>63</v>
      </c>
      <c r="D492">
        <v>3531</v>
      </c>
      <c r="E492" s="1">
        <f t="shared" si="7"/>
        <v>222453</v>
      </c>
    </row>
    <row r="493" spans="1:5" ht="15.75" x14ac:dyDescent="0.25">
      <c r="A493" s="8">
        <v>406</v>
      </c>
      <c r="B493" s="7" t="s">
        <v>400</v>
      </c>
      <c r="C493" s="22">
        <v>117</v>
      </c>
      <c r="D493">
        <v>3030</v>
      </c>
      <c r="E493" s="1">
        <f t="shared" si="7"/>
        <v>354510</v>
      </c>
    </row>
    <row r="494" spans="1:5" ht="15.75" x14ac:dyDescent="0.25">
      <c r="A494" s="8">
        <v>407</v>
      </c>
      <c r="B494" s="7" t="s">
        <v>401</v>
      </c>
      <c r="C494" s="22">
        <v>71</v>
      </c>
      <c r="D494">
        <v>1995</v>
      </c>
      <c r="E494" s="1">
        <f t="shared" si="7"/>
        <v>141645</v>
      </c>
    </row>
    <row r="495" spans="1:5" ht="15.75" x14ac:dyDescent="0.25">
      <c r="A495" s="8"/>
      <c r="B495" s="7" t="s">
        <v>565</v>
      </c>
      <c r="C495" s="22">
        <v>876</v>
      </c>
      <c r="D495">
        <v>423</v>
      </c>
      <c r="E495" s="1">
        <f t="shared" si="7"/>
        <v>370548</v>
      </c>
    </row>
    <row r="496" spans="1:5" ht="15.75" x14ac:dyDescent="0.25">
      <c r="A496" s="8"/>
      <c r="B496" s="7"/>
      <c r="C496" s="22"/>
      <c r="E496" s="1">
        <f t="shared" si="7"/>
        <v>0</v>
      </c>
    </row>
    <row r="497" spans="1:5" ht="15.75" x14ac:dyDescent="0.25">
      <c r="A497" s="8">
        <v>408</v>
      </c>
      <c r="B497" s="7" t="s">
        <v>402</v>
      </c>
      <c r="C497" s="22">
        <v>119</v>
      </c>
      <c r="E497" s="1">
        <f t="shared" si="7"/>
        <v>0</v>
      </c>
    </row>
    <row r="498" spans="1:5" ht="15.75" x14ac:dyDescent="0.25">
      <c r="A498" s="8">
        <v>409</v>
      </c>
      <c r="B498" s="7" t="s">
        <v>403</v>
      </c>
      <c r="C498" s="22">
        <f>66+30</f>
        <v>96</v>
      </c>
      <c r="E498" s="1">
        <f t="shared" si="7"/>
        <v>0</v>
      </c>
    </row>
    <row r="499" spans="1:5" ht="15.75" x14ac:dyDescent="0.25">
      <c r="A499" s="8">
        <v>410</v>
      </c>
      <c r="B499" s="7" t="s">
        <v>404</v>
      </c>
      <c r="C499" s="22">
        <v>48</v>
      </c>
      <c r="D499">
        <v>3120</v>
      </c>
      <c r="E499" s="1">
        <f t="shared" si="7"/>
        <v>149760</v>
      </c>
    </row>
    <row r="500" spans="1:5" ht="15.75" x14ac:dyDescent="0.25">
      <c r="A500" s="8">
        <v>411</v>
      </c>
      <c r="B500" s="7" t="s">
        <v>405</v>
      </c>
      <c r="C500" s="22">
        <f>57+7</f>
        <v>64</v>
      </c>
      <c r="E500" s="1">
        <f t="shared" si="7"/>
        <v>0</v>
      </c>
    </row>
    <row r="501" spans="1:5" ht="15.75" x14ac:dyDescent="0.25">
      <c r="A501" s="8"/>
      <c r="B501" s="7" t="s">
        <v>562</v>
      </c>
      <c r="C501" s="22">
        <v>34</v>
      </c>
      <c r="E501" s="1">
        <f t="shared" si="7"/>
        <v>0</v>
      </c>
    </row>
    <row r="502" spans="1:5" ht="15.75" x14ac:dyDescent="0.25">
      <c r="A502" s="8"/>
      <c r="B502" s="7" t="s">
        <v>566</v>
      </c>
      <c r="C502" s="22">
        <f>8</f>
        <v>8</v>
      </c>
      <c r="E502" s="1">
        <f t="shared" si="7"/>
        <v>0</v>
      </c>
    </row>
    <row r="503" spans="1:5" ht="15.75" x14ac:dyDescent="0.25">
      <c r="A503" s="8"/>
      <c r="B503" s="7" t="s">
        <v>567</v>
      </c>
      <c r="C503" s="22">
        <f>7+4</f>
        <v>11</v>
      </c>
      <c r="E503" s="1">
        <f t="shared" si="7"/>
        <v>0</v>
      </c>
    </row>
    <row r="504" spans="1:5" ht="15.75" x14ac:dyDescent="0.25">
      <c r="A504" s="8"/>
      <c r="B504" s="7" t="s">
        <v>561</v>
      </c>
      <c r="C504" s="22">
        <v>93</v>
      </c>
      <c r="E504" s="1">
        <f t="shared" si="7"/>
        <v>0</v>
      </c>
    </row>
    <row r="505" spans="1:5" ht="15.75" x14ac:dyDescent="0.25">
      <c r="A505" s="8"/>
      <c r="B505" s="7" t="s">
        <v>568</v>
      </c>
      <c r="C505" s="22">
        <v>12</v>
      </c>
      <c r="E505" s="1">
        <f t="shared" si="7"/>
        <v>0</v>
      </c>
    </row>
    <row r="506" spans="1:5" ht="15.75" x14ac:dyDescent="0.25">
      <c r="A506" s="8"/>
      <c r="B506" s="7" t="s">
        <v>569</v>
      </c>
      <c r="C506" s="22">
        <f>26+2</f>
        <v>28</v>
      </c>
      <c r="E506" s="1">
        <f t="shared" si="7"/>
        <v>0</v>
      </c>
    </row>
    <row r="507" spans="1:5" ht="15.75" x14ac:dyDescent="0.25">
      <c r="A507" s="8"/>
      <c r="B507" s="7" t="s">
        <v>570</v>
      </c>
      <c r="C507" s="22">
        <f>35+12</f>
        <v>47</v>
      </c>
      <c r="E507" s="1">
        <f t="shared" si="7"/>
        <v>0</v>
      </c>
    </row>
    <row r="508" spans="1:5" ht="15.75" x14ac:dyDescent="0.25">
      <c r="A508" s="8"/>
      <c r="B508" s="7"/>
      <c r="C508" s="22"/>
      <c r="E508" s="1">
        <f t="shared" si="7"/>
        <v>0</v>
      </c>
    </row>
    <row r="509" spans="1:5" ht="15.75" x14ac:dyDescent="0.25">
      <c r="A509" s="8">
        <v>412</v>
      </c>
      <c r="B509" s="7" t="s">
        <v>406</v>
      </c>
      <c r="C509" s="22">
        <f>972+55</f>
        <v>1027</v>
      </c>
      <c r="E509" s="1">
        <f t="shared" si="7"/>
        <v>0</v>
      </c>
    </row>
    <row r="510" spans="1:5" ht="15.75" x14ac:dyDescent="0.25">
      <c r="A510" s="8">
        <v>413</v>
      </c>
      <c r="B510" s="7" t="s">
        <v>407</v>
      </c>
      <c r="C510" s="22">
        <f>324+17</f>
        <v>341</v>
      </c>
      <c r="E510" s="1">
        <f t="shared" si="7"/>
        <v>0</v>
      </c>
    </row>
    <row r="511" spans="1:5" ht="15.75" x14ac:dyDescent="0.25">
      <c r="A511" s="8">
        <v>414</v>
      </c>
      <c r="B511" s="7" t="s">
        <v>408</v>
      </c>
      <c r="C511" s="22">
        <v>72</v>
      </c>
      <c r="E511" s="1">
        <f t="shared" si="7"/>
        <v>0</v>
      </c>
    </row>
    <row r="512" spans="1:5" ht="15.75" x14ac:dyDescent="0.25">
      <c r="A512" s="8"/>
      <c r="B512" s="7" t="s">
        <v>559</v>
      </c>
      <c r="C512" s="22">
        <v>88</v>
      </c>
      <c r="E512" s="1">
        <f t="shared" si="7"/>
        <v>0</v>
      </c>
    </row>
    <row r="513" spans="1:5" ht="15.75" x14ac:dyDescent="0.25">
      <c r="A513" s="8"/>
      <c r="B513" s="7"/>
      <c r="C513" s="22"/>
      <c r="E513" s="1">
        <f t="shared" si="7"/>
        <v>0</v>
      </c>
    </row>
    <row r="514" spans="1:5" ht="15.75" x14ac:dyDescent="0.25">
      <c r="A514" s="8">
        <v>415</v>
      </c>
      <c r="B514" s="7" t="s">
        <v>409</v>
      </c>
      <c r="C514" s="22">
        <v>0</v>
      </c>
      <c r="E514" s="1">
        <f t="shared" si="7"/>
        <v>0</v>
      </c>
    </row>
    <row r="515" spans="1:5" ht="15.75" x14ac:dyDescent="0.25">
      <c r="A515" s="8">
        <v>416</v>
      </c>
      <c r="B515" s="7" t="s">
        <v>410</v>
      </c>
      <c r="C515" s="22">
        <f>418+16</f>
        <v>434</v>
      </c>
      <c r="D515">
        <v>1076</v>
      </c>
      <c r="E515" s="1">
        <f t="shared" si="7"/>
        <v>466984</v>
      </c>
    </row>
    <row r="516" spans="1:5" ht="15.75" x14ac:dyDescent="0.25">
      <c r="A516" s="8">
        <v>417</v>
      </c>
      <c r="B516" s="7" t="s">
        <v>411</v>
      </c>
      <c r="C516" s="22">
        <f>336+5+31</f>
        <v>372</v>
      </c>
      <c r="D516">
        <v>1615</v>
      </c>
      <c r="E516" s="1">
        <f t="shared" si="7"/>
        <v>600780</v>
      </c>
    </row>
    <row r="517" spans="1:5" ht="15.75" x14ac:dyDescent="0.25">
      <c r="A517" s="8">
        <v>418</v>
      </c>
      <c r="B517" s="7" t="s">
        <v>412</v>
      </c>
      <c r="C517" s="22">
        <f>508+49</f>
        <v>557</v>
      </c>
      <c r="D517">
        <v>1992</v>
      </c>
      <c r="E517" s="1">
        <f t="shared" si="7"/>
        <v>1109544</v>
      </c>
    </row>
    <row r="518" spans="1:5" ht="15.75" x14ac:dyDescent="0.25">
      <c r="A518" s="8">
        <v>419</v>
      </c>
      <c r="B518" s="7" t="s">
        <v>413</v>
      </c>
      <c r="C518" s="22">
        <v>181</v>
      </c>
      <c r="D518">
        <v>3794</v>
      </c>
      <c r="E518" s="1">
        <f t="shared" si="7"/>
        <v>686714</v>
      </c>
    </row>
    <row r="519" spans="1:5" ht="15.75" x14ac:dyDescent="0.25">
      <c r="A519" s="8"/>
      <c r="B519" s="7" t="s">
        <v>533</v>
      </c>
      <c r="C519" s="22">
        <v>48</v>
      </c>
      <c r="D519">
        <v>2987</v>
      </c>
      <c r="E519" s="1">
        <f t="shared" ref="E519:E582" si="8">C519*D519</f>
        <v>143376</v>
      </c>
    </row>
    <row r="520" spans="1:5" ht="15.75" x14ac:dyDescent="0.25">
      <c r="A520" s="8">
        <v>420</v>
      </c>
      <c r="B520" s="7" t="s">
        <v>414</v>
      </c>
      <c r="C520" s="22">
        <f>150+34</f>
        <v>184</v>
      </c>
      <c r="E520" s="1">
        <f t="shared" si="8"/>
        <v>0</v>
      </c>
    </row>
    <row r="521" spans="1:5" ht="15.75" x14ac:dyDescent="0.25">
      <c r="A521" s="8">
        <v>421</v>
      </c>
      <c r="B521" s="7" t="s">
        <v>415</v>
      </c>
      <c r="C521" s="22">
        <v>244</v>
      </c>
      <c r="E521" s="1">
        <f t="shared" si="8"/>
        <v>0</v>
      </c>
    </row>
    <row r="522" spans="1:5" ht="15.75" x14ac:dyDescent="0.25">
      <c r="A522" s="8">
        <v>422</v>
      </c>
      <c r="B522" s="7" t="s">
        <v>416</v>
      </c>
      <c r="C522" s="22">
        <f>300+32</f>
        <v>332</v>
      </c>
      <c r="E522" s="1">
        <f t="shared" si="8"/>
        <v>0</v>
      </c>
    </row>
    <row r="523" spans="1:5" ht="15.75" x14ac:dyDescent="0.25">
      <c r="A523" s="8">
        <v>423</v>
      </c>
      <c r="B523" s="7" t="s">
        <v>417</v>
      </c>
      <c r="C523" s="22">
        <f>151+2</f>
        <v>153</v>
      </c>
      <c r="E523" s="1">
        <f t="shared" si="8"/>
        <v>0</v>
      </c>
    </row>
    <row r="524" spans="1:5" ht="15.75" x14ac:dyDescent="0.25">
      <c r="A524" s="8"/>
      <c r="B524" s="7"/>
      <c r="C524" s="22"/>
      <c r="E524" s="1">
        <f t="shared" si="8"/>
        <v>0</v>
      </c>
    </row>
    <row r="525" spans="1:5" ht="15.75" x14ac:dyDescent="0.25">
      <c r="A525" s="8">
        <v>424</v>
      </c>
      <c r="B525" s="7" t="s">
        <v>418</v>
      </c>
      <c r="C525" s="22">
        <f>64+144+7+16</f>
        <v>231</v>
      </c>
      <c r="E525" s="1">
        <f t="shared" si="8"/>
        <v>0</v>
      </c>
    </row>
    <row r="526" spans="1:5" ht="15.75" x14ac:dyDescent="0.25">
      <c r="A526" s="8">
        <v>425</v>
      </c>
      <c r="B526" s="7" t="s">
        <v>419</v>
      </c>
      <c r="C526" s="22"/>
      <c r="E526" s="1">
        <f t="shared" si="8"/>
        <v>0</v>
      </c>
    </row>
    <row r="527" spans="1:5" ht="15.75" x14ac:dyDescent="0.25">
      <c r="A527" s="8">
        <v>426</v>
      </c>
      <c r="B527" s="7" t="s">
        <v>420</v>
      </c>
      <c r="C527" s="22">
        <f>144+14</f>
        <v>158</v>
      </c>
      <c r="E527" s="1">
        <f t="shared" si="8"/>
        <v>0</v>
      </c>
    </row>
    <row r="528" spans="1:5" ht="15.75" x14ac:dyDescent="0.25">
      <c r="A528" s="8">
        <v>427</v>
      </c>
      <c r="B528" s="7" t="s">
        <v>421</v>
      </c>
      <c r="C528" s="22">
        <v>29</v>
      </c>
      <c r="E528" s="1">
        <f t="shared" si="8"/>
        <v>0</v>
      </c>
    </row>
    <row r="529" spans="1:5" ht="15.75" x14ac:dyDescent="0.25">
      <c r="A529" s="8">
        <v>428</v>
      </c>
      <c r="B529" s="7" t="s">
        <v>422</v>
      </c>
      <c r="C529" s="22">
        <v>15</v>
      </c>
      <c r="E529" s="1">
        <f t="shared" si="8"/>
        <v>0</v>
      </c>
    </row>
    <row r="530" spans="1:5" ht="15.75" x14ac:dyDescent="0.25">
      <c r="A530" s="8">
        <v>429</v>
      </c>
      <c r="B530" s="7" t="s">
        <v>546</v>
      </c>
      <c r="C530" s="22">
        <v>42</v>
      </c>
      <c r="E530" s="1">
        <f t="shared" si="8"/>
        <v>0</v>
      </c>
    </row>
    <row r="531" spans="1:5" ht="15.75" x14ac:dyDescent="0.25">
      <c r="A531" s="8">
        <v>430</v>
      </c>
      <c r="B531" s="7" t="s">
        <v>547</v>
      </c>
      <c r="C531" s="22">
        <v>16</v>
      </c>
      <c r="E531" s="1">
        <f t="shared" si="8"/>
        <v>0</v>
      </c>
    </row>
    <row r="532" spans="1:5" ht="15.75" x14ac:dyDescent="0.25">
      <c r="A532" s="8">
        <v>431</v>
      </c>
      <c r="B532" s="7" t="s">
        <v>548</v>
      </c>
      <c r="C532" s="22">
        <v>1</v>
      </c>
      <c r="E532" s="1">
        <f t="shared" si="8"/>
        <v>0</v>
      </c>
    </row>
    <row r="533" spans="1:5" ht="15.75" x14ac:dyDescent="0.25">
      <c r="A533" s="8">
        <v>432</v>
      </c>
      <c r="B533" s="7" t="s">
        <v>426</v>
      </c>
      <c r="C533" s="22">
        <f>106+9</f>
        <v>115</v>
      </c>
      <c r="E533" s="1">
        <f t="shared" si="8"/>
        <v>0</v>
      </c>
    </row>
    <row r="534" spans="1:5" ht="15.75" x14ac:dyDescent="0.25">
      <c r="A534" s="8">
        <v>433</v>
      </c>
      <c r="B534" s="7" t="s">
        <v>427</v>
      </c>
      <c r="C534" s="22"/>
      <c r="E534" s="1">
        <f t="shared" si="8"/>
        <v>0</v>
      </c>
    </row>
    <row r="535" spans="1:5" ht="15.75" x14ac:dyDescent="0.25">
      <c r="A535" s="8"/>
      <c r="B535" s="7" t="s">
        <v>549</v>
      </c>
      <c r="C535" s="22">
        <v>5</v>
      </c>
      <c r="E535" s="1">
        <f t="shared" si="8"/>
        <v>0</v>
      </c>
    </row>
    <row r="536" spans="1:5" ht="15.75" x14ac:dyDescent="0.25">
      <c r="A536" s="8"/>
      <c r="B536" s="7" t="s">
        <v>550</v>
      </c>
      <c r="C536" s="22">
        <v>5</v>
      </c>
      <c r="E536" s="1">
        <f t="shared" si="8"/>
        <v>0</v>
      </c>
    </row>
    <row r="537" spans="1:5" ht="15.75" x14ac:dyDescent="0.25">
      <c r="A537" s="8"/>
      <c r="B537" s="7"/>
      <c r="C537" s="22"/>
      <c r="E537" s="1">
        <f t="shared" si="8"/>
        <v>0</v>
      </c>
    </row>
    <row r="538" spans="1:5" ht="15.75" x14ac:dyDescent="0.25">
      <c r="A538" s="8">
        <v>434</v>
      </c>
      <c r="B538" s="7" t="s">
        <v>428</v>
      </c>
      <c r="C538" s="22">
        <f>169+13+6</f>
        <v>188</v>
      </c>
      <c r="E538" s="1">
        <f t="shared" si="8"/>
        <v>0</v>
      </c>
    </row>
    <row r="539" spans="1:5" ht="15.75" x14ac:dyDescent="0.25">
      <c r="A539" s="8"/>
      <c r="B539" s="4" t="s">
        <v>430</v>
      </c>
      <c r="C539" s="22"/>
      <c r="E539" s="1">
        <f t="shared" si="8"/>
        <v>0</v>
      </c>
    </row>
    <row r="540" spans="1:5" ht="15.75" x14ac:dyDescent="0.25">
      <c r="A540" s="8">
        <v>435</v>
      </c>
      <c r="B540" s="7" t="s">
        <v>431</v>
      </c>
      <c r="C540" s="22">
        <v>24</v>
      </c>
      <c r="E540" s="1">
        <f t="shared" si="8"/>
        <v>0</v>
      </c>
    </row>
    <row r="541" spans="1:5" ht="15.75" x14ac:dyDescent="0.25">
      <c r="A541" s="8">
        <v>436</v>
      </c>
      <c r="B541" s="7" t="s">
        <v>432</v>
      </c>
      <c r="C541" s="22">
        <f>144+17</f>
        <v>161</v>
      </c>
      <c r="E541" s="1">
        <f t="shared" si="8"/>
        <v>0</v>
      </c>
    </row>
    <row r="542" spans="1:5" ht="15.75" x14ac:dyDescent="0.25">
      <c r="A542" s="8">
        <v>437</v>
      </c>
      <c r="B542" s="7" t="s">
        <v>433</v>
      </c>
      <c r="C542" s="22">
        <v>24</v>
      </c>
      <c r="E542" s="1">
        <f t="shared" si="8"/>
        <v>0</v>
      </c>
    </row>
    <row r="543" spans="1:5" ht="15.75" x14ac:dyDescent="0.25">
      <c r="A543" s="8">
        <v>438</v>
      </c>
      <c r="B543" s="7" t="s">
        <v>434</v>
      </c>
      <c r="C543" s="22">
        <v>48</v>
      </c>
      <c r="E543" s="1">
        <f t="shared" si="8"/>
        <v>0</v>
      </c>
    </row>
    <row r="544" spans="1:5" ht="15.75" x14ac:dyDescent="0.25">
      <c r="A544" s="8"/>
      <c r="B544" s="7" t="s">
        <v>551</v>
      </c>
      <c r="C544" s="22">
        <v>144</v>
      </c>
      <c r="E544" s="1">
        <f t="shared" si="8"/>
        <v>0</v>
      </c>
    </row>
    <row r="545" spans="1:5" ht="15.75" x14ac:dyDescent="0.25">
      <c r="A545" s="8"/>
      <c r="B545" s="7" t="s">
        <v>552</v>
      </c>
      <c r="C545" s="22">
        <v>16</v>
      </c>
      <c r="E545" s="1">
        <f t="shared" si="8"/>
        <v>0</v>
      </c>
    </row>
    <row r="546" spans="1:5" ht="15.75" x14ac:dyDescent="0.25">
      <c r="A546" s="8"/>
      <c r="B546" s="7" t="s">
        <v>560</v>
      </c>
      <c r="C546" s="22">
        <v>1</v>
      </c>
      <c r="E546" s="1">
        <f t="shared" si="8"/>
        <v>0</v>
      </c>
    </row>
    <row r="547" spans="1:5" ht="15.75" x14ac:dyDescent="0.25">
      <c r="A547" s="8"/>
      <c r="B547" s="7" t="s">
        <v>561</v>
      </c>
      <c r="C547" s="22">
        <f>1+9</f>
        <v>10</v>
      </c>
      <c r="E547" s="1">
        <f t="shared" si="8"/>
        <v>0</v>
      </c>
    </row>
    <row r="548" spans="1:5" ht="15.75" x14ac:dyDescent="0.25">
      <c r="A548" s="8"/>
      <c r="B548" s="7" t="s">
        <v>562</v>
      </c>
      <c r="C548" s="22">
        <v>1</v>
      </c>
      <c r="E548" s="1">
        <f t="shared" si="8"/>
        <v>0</v>
      </c>
    </row>
    <row r="549" spans="1:5" ht="15.75" x14ac:dyDescent="0.25">
      <c r="A549" s="8"/>
      <c r="B549" s="7" t="s">
        <v>563</v>
      </c>
      <c r="C549" s="22">
        <v>1</v>
      </c>
      <c r="E549" s="1">
        <f t="shared" si="8"/>
        <v>0</v>
      </c>
    </row>
    <row r="550" spans="1:5" ht="15.75" x14ac:dyDescent="0.25">
      <c r="A550" s="8"/>
      <c r="B550" s="7"/>
      <c r="C550" s="22"/>
      <c r="E550" s="1">
        <f t="shared" si="8"/>
        <v>0</v>
      </c>
    </row>
    <row r="551" spans="1:5" ht="15.75" x14ac:dyDescent="0.25">
      <c r="A551" s="8"/>
      <c r="B551" s="7"/>
      <c r="C551" s="22"/>
      <c r="E551" s="1">
        <f t="shared" si="8"/>
        <v>0</v>
      </c>
    </row>
    <row r="552" spans="1:5" ht="15.75" x14ac:dyDescent="0.25">
      <c r="A552" s="8">
        <v>439</v>
      </c>
      <c r="B552" s="7" t="s">
        <v>435</v>
      </c>
      <c r="C552" s="22">
        <v>29</v>
      </c>
      <c r="D552">
        <v>10255</v>
      </c>
      <c r="E552" s="1">
        <f t="shared" si="8"/>
        <v>297395</v>
      </c>
    </row>
    <row r="553" spans="1:5" ht="15.75" x14ac:dyDescent="0.25">
      <c r="A553" s="8">
        <v>440</v>
      </c>
      <c r="B553" s="7" t="s">
        <v>436</v>
      </c>
      <c r="C553" s="22">
        <f>5+19+6</f>
        <v>30</v>
      </c>
      <c r="E553" s="1">
        <f t="shared" si="8"/>
        <v>0</v>
      </c>
    </row>
    <row r="554" spans="1:5" ht="15.75" x14ac:dyDescent="0.25">
      <c r="A554" s="8">
        <v>441</v>
      </c>
      <c r="B554" s="7" t="s">
        <v>437</v>
      </c>
      <c r="C554" s="22"/>
      <c r="E554" s="1">
        <f t="shared" si="8"/>
        <v>0</v>
      </c>
    </row>
    <row r="555" spans="1:5" ht="15.75" x14ac:dyDescent="0.25">
      <c r="A555" s="8">
        <v>442</v>
      </c>
      <c r="B555" s="7" t="s">
        <v>438</v>
      </c>
      <c r="C555" s="22"/>
      <c r="E555" s="1">
        <f t="shared" si="8"/>
        <v>0</v>
      </c>
    </row>
    <row r="556" spans="1:5" ht="15.75" x14ac:dyDescent="0.25">
      <c r="A556" s="8">
        <v>443</v>
      </c>
      <c r="B556" s="7" t="s">
        <v>439</v>
      </c>
      <c r="C556" s="22"/>
      <c r="E556" s="1">
        <f t="shared" si="8"/>
        <v>0</v>
      </c>
    </row>
    <row r="557" spans="1:5" ht="15.75" x14ac:dyDescent="0.25">
      <c r="A557" s="8">
        <v>444</v>
      </c>
      <c r="B557" s="7" t="s">
        <v>553</v>
      </c>
      <c r="C557" s="22">
        <f>192+12+10</f>
        <v>214</v>
      </c>
      <c r="E557" s="1">
        <f t="shared" si="8"/>
        <v>0</v>
      </c>
    </row>
    <row r="558" spans="1:5" ht="15.75" x14ac:dyDescent="0.25">
      <c r="A558" s="8">
        <v>445</v>
      </c>
      <c r="B558" s="7" t="s">
        <v>554</v>
      </c>
      <c r="C558" s="22">
        <f>16+6</f>
        <v>22</v>
      </c>
      <c r="E558" s="1">
        <f t="shared" si="8"/>
        <v>0</v>
      </c>
    </row>
    <row r="559" spans="1:5" ht="15.75" x14ac:dyDescent="0.25">
      <c r="A559" s="8">
        <v>446</v>
      </c>
      <c r="B559" s="7" t="s">
        <v>444</v>
      </c>
      <c r="C559" s="22"/>
      <c r="E559" s="1">
        <f t="shared" si="8"/>
        <v>0</v>
      </c>
    </row>
    <row r="560" spans="1:5" ht="15.75" x14ac:dyDescent="0.25">
      <c r="A560" s="8">
        <v>447</v>
      </c>
      <c r="B560" s="7" t="s">
        <v>443</v>
      </c>
      <c r="C560" s="22">
        <v>32</v>
      </c>
      <c r="E560" s="1">
        <f t="shared" si="8"/>
        <v>0</v>
      </c>
    </row>
    <row r="561" spans="1:5" ht="15.75" x14ac:dyDescent="0.25">
      <c r="A561" s="8">
        <v>448</v>
      </c>
      <c r="B561" s="7" t="s">
        <v>442</v>
      </c>
      <c r="C561" s="22">
        <v>14</v>
      </c>
      <c r="E561" s="1">
        <f t="shared" si="8"/>
        <v>0</v>
      </c>
    </row>
    <row r="562" spans="1:5" ht="15.75" x14ac:dyDescent="0.25">
      <c r="A562" s="8"/>
      <c r="B562" s="7" t="s">
        <v>555</v>
      </c>
      <c r="C562" s="22">
        <v>14</v>
      </c>
      <c r="E562" s="1">
        <f t="shared" si="8"/>
        <v>0</v>
      </c>
    </row>
    <row r="563" spans="1:5" ht="15.75" x14ac:dyDescent="0.25">
      <c r="A563" s="8"/>
      <c r="B563" s="7" t="s">
        <v>556</v>
      </c>
      <c r="C563" s="22">
        <v>16</v>
      </c>
      <c r="E563" s="1">
        <f t="shared" si="8"/>
        <v>0</v>
      </c>
    </row>
    <row r="564" spans="1:5" ht="15.75" x14ac:dyDescent="0.25">
      <c r="A564" s="18"/>
      <c r="B564" s="8" t="s">
        <v>572</v>
      </c>
      <c r="C564" s="25">
        <v>99</v>
      </c>
      <c r="E564" s="1">
        <f t="shared" si="8"/>
        <v>0</v>
      </c>
    </row>
    <row r="565" spans="1:5" ht="15.75" x14ac:dyDescent="0.25">
      <c r="A565" s="8"/>
      <c r="B565" s="7" t="s">
        <v>574</v>
      </c>
      <c r="C565" s="25">
        <f>127+9</f>
        <v>136</v>
      </c>
      <c r="E565" s="1">
        <f t="shared" si="8"/>
        <v>0</v>
      </c>
    </row>
    <row r="566" spans="1:5" ht="15.75" x14ac:dyDescent="0.25">
      <c r="A566" s="8"/>
      <c r="B566" s="7"/>
      <c r="C566" s="22"/>
      <c r="E566" s="1">
        <f t="shared" si="8"/>
        <v>0</v>
      </c>
    </row>
    <row r="567" spans="1:5" ht="15.75" x14ac:dyDescent="0.25">
      <c r="A567" s="8">
        <v>449</v>
      </c>
      <c r="B567" s="7" t="s">
        <v>445</v>
      </c>
      <c r="C567" s="22"/>
      <c r="E567" s="1">
        <f t="shared" si="8"/>
        <v>0</v>
      </c>
    </row>
    <row r="568" spans="1:5" ht="15.75" x14ac:dyDescent="0.25">
      <c r="A568" s="8">
        <v>450</v>
      </c>
      <c r="B568" s="7" t="s">
        <v>446</v>
      </c>
      <c r="C568" s="22"/>
      <c r="E568" s="1">
        <f t="shared" si="8"/>
        <v>0</v>
      </c>
    </row>
    <row r="569" spans="1:5" ht="15.75" x14ac:dyDescent="0.25">
      <c r="A569" s="8">
        <v>451</v>
      </c>
      <c r="B569" s="7" t="s">
        <v>447</v>
      </c>
      <c r="C569" s="22"/>
      <c r="E569" s="1">
        <f t="shared" si="8"/>
        <v>0</v>
      </c>
    </row>
    <row r="570" spans="1:5" ht="15.75" x14ac:dyDescent="0.25">
      <c r="A570" s="8">
        <v>452</v>
      </c>
      <c r="B570" s="7" t="s">
        <v>448</v>
      </c>
      <c r="C570" s="22">
        <v>8</v>
      </c>
      <c r="E570" s="1">
        <f t="shared" si="8"/>
        <v>0</v>
      </c>
    </row>
    <row r="571" spans="1:5" ht="15.75" x14ac:dyDescent="0.25">
      <c r="A571" s="8">
        <v>453</v>
      </c>
      <c r="B571" s="7" t="s">
        <v>449</v>
      </c>
      <c r="C571" s="22"/>
      <c r="E571" s="1">
        <f t="shared" si="8"/>
        <v>0</v>
      </c>
    </row>
    <row r="572" spans="1:5" ht="15.75" x14ac:dyDescent="0.25">
      <c r="A572" s="8"/>
      <c r="B572" s="7" t="s">
        <v>571</v>
      </c>
      <c r="C572" s="22">
        <v>20</v>
      </c>
      <c r="E572" s="1">
        <f t="shared" si="8"/>
        <v>0</v>
      </c>
    </row>
    <row r="573" spans="1:5" ht="15.75" x14ac:dyDescent="0.25">
      <c r="A573" s="8"/>
      <c r="B573" s="7" t="s">
        <v>577</v>
      </c>
      <c r="C573" s="22">
        <v>13</v>
      </c>
      <c r="E573" s="1">
        <f t="shared" si="8"/>
        <v>0</v>
      </c>
    </row>
    <row r="574" spans="1:5" ht="15.75" x14ac:dyDescent="0.25">
      <c r="A574" s="8"/>
      <c r="B574" s="7" t="s">
        <v>589</v>
      </c>
      <c r="C574" s="22">
        <v>12</v>
      </c>
      <c r="E574" s="1">
        <f t="shared" si="8"/>
        <v>0</v>
      </c>
    </row>
    <row r="575" spans="1:5" ht="15.75" x14ac:dyDescent="0.25">
      <c r="A575" s="8"/>
      <c r="B575" s="7"/>
      <c r="C575" s="22"/>
      <c r="E575" s="1">
        <f t="shared" si="8"/>
        <v>0</v>
      </c>
    </row>
    <row r="576" spans="1:5" ht="15.75" x14ac:dyDescent="0.25">
      <c r="A576" s="8">
        <v>454</v>
      </c>
      <c r="B576" s="7" t="s">
        <v>450</v>
      </c>
      <c r="C576" s="22">
        <v>6</v>
      </c>
      <c r="E576" s="1">
        <f t="shared" si="8"/>
        <v>0</v>
      </c>
    </row>
    <row r="577" spans="1:5" ht="15.75" x14ac:dyDescent="0.25">
      <c r="A577" s="8">
        <v>455</v>
      </c>
      <c r="B577" s="7" t="s">
        <v>451</v>
      </c>
      <c r="C577" s="22">
        <f>16+2</f>
        <v>18</v>
      </c>
      <c r="E577" s="1">
        <f t="shared" si="8"/>
        <v>0</v>
      </c>
    </row>
    <row r="578" spans="1:5" ht="15.75" x14ac:dyDescent="0.25">
      <c r="A578" s="8">
        <v>456</v>
      </c>
      <c r="B578" s="7" t="s">
        <v>452</v>
      </c>
      <c r="C578" s="22"/>
      <c r="E578" s="1">
        <f t="shared" si="8"/>
        <v>0</v>
      </c>
    </row>
    <row r="579" spans="1:5" ht="15.75" x14ac:dyDescent="0.25">
      <c r="A579" s="8">
        <v>457</v>
      </c>
      <c r="B579" s="7" t="s">
        <v>579</v>
      </c>
      <c r="C579" s="22"/>
      <c r="E579" s="1">
        <f t="shared" si="8"/>
        <v>0</v>
      </c>
    </row>
    <row r="580" spans="1:5" ht="15.75" x14ac:dyDescent="0.25">
      <c r="A580" s="8">
        <v>458</v>
      </c>
      <c r="B580" s="7" t="s">
        <v>578</v>
      </c>
      <c r="C580" s="22">
        <v>9</v>
      </c>
      <c r="E580" s="1">
        <f t="shared" si="8"/>
        <v>0</v>
      </c>
    </row>
    <row r="581" spans="1:5" ht="15.75" x14ac:dyDescent="0.25">
      <c r="A581" s="8"/>
      <c r="B581" s="7"/>
      <c r="C581" s="22"/>
      <c r="E581" s="1">
        <f t="shared" si="8"/>
        <v>0</v>
      </c>
    </row>
    <row r="582" spans="1:5" ht="15.75" x14ac:dyDescent="0.25">
      <c r="A582" s="8">
        <v>459</v>
      </c>
      <c r="B582" s="7" t="s">
        <v>455</v>
      </c>
      <c r="C582" s="22">
        <v>1</v>
      </c>
      <c r="E582" s="1">
        <f t="shared" si="8"/>
        <v>0</v>
      </c>
    </row>
    <row r="583" spans="1:5" ht="15.75" x14ac:dyDescent="0.25">
      <c r="A583" s="8">
        <v>460</v>
      </c>
      <c r="B583" s="7" t="s">
        <v>558</v>
      </c>
      <c r="C583" s="22">
        <v>19</v>
      </c>
      <c r="E583" s="1">
        <f t="shared" ref="E583:E646" si="9">C583*D583</f>
        <v>0</v>
      </c>
    </row>
    <row r="584" spans="1:5" ht="15.75" x14ac:dyDescent="0.25">
      <c r="A584" s="8">
        <v>461</v>
      </c>
      <c r="B584" s="7" t="s">
        <v>457</v>
      </c>
      <c r="C584" s="22"/>
      <c r="E584" s="1">
        <f t="shared" si="9"/>
        <v>0</v>
      </c>
    </row>
    <row r="585" spans="1:5" ht="15.75" x14ac:dyDescent="0.25">
      <c r="A585" s="8"/>
      <c r="B585" s="7"/>
      <c r="C585" s="22"/>
      <c r="E585" s="1">
        <f t="shared" si="9"/>
        <v>0</v>
      </c>
    </row>
    <row r="586" spans="1:5" ht="15.75" x14ac:dyDescent="0.25">
      <c r="A586" s="8"/>
      <c r="B586" s="7"/>
      <c r="C586" s="22"/>
      <c r="E586" s="1">
        <f t="shared" si="9"/>
        <v>0</v>
      </c>
    </row>
    <row r="587" spans="1:5" ht="15.75" x14ac:dyDescent="0.25">
      <c r="A587" s="8">
        <v>462</v>
      </c>
      <c r="B587" s="7" t="s">
        <v>458</v>
      </c>
      <c r="C587" s="22">
        <v>13</v>
      </c>
      <c r="E587" s="1">
        <f t="shared" si="9"/>
        <v>0</v>
      </c>
    </row>
    <row r="588" spans="1:5" ht="15.75" x14ac:dyDescent="0.25">
      <c r="A588" s="8">
        <v>463</v>
      </c>
      <c r="B588" s="7" t="s">
        <v>459</v>
      </c>
      <c r="C588" s="22"/>
      <c r="E588" s="1">
        <f t="shared" si="9"/>
        <v>0</v>
      </c>
    </row>
    <row r="589" spans="1:5" ht="15.75" x14ac:dyDescent="0.25">
      <c r="A589" s="8">
        <v>464</v>
      </c>
      <c r="B589" s="7" t="s">
        <v>460</v>
      </c>
      <c r="C589" s="22">
        <v>1</v>
      </c>
      <c r="E589" s="1">
        <f t="shared" si="9"/>
        <v>0</v>
      </c>
    </row>
    <row r="590" spans="1:5" ht="15.75" x14ac:dyDescent="0.25">
      <c r="A590" s="8"/>
      <c r="B590" s="7"/>
      <c r="C590" s="22"/>
      <c r="E590" s="1">
        <f t="shared" si="9"/>
        <v>0</v>
      </c>
    </row>
    <row r="591" spans="1:5" ht="15.75" x14ac:dyDescent="0.25">
      <c r="A591" s="8">
        <v>465</v>
      </c>
      <c r="B591" s="7" t="s">
        <v>461</v>
      </c>
      <c r="C591" s="22">
        <v>54</v>
      </c>
      <c r="E591" s="1">
        <f t="shared" si="9"/>
        <v>0</v>
      </c>
    </row>
    <row r="592" spans="1:5" ht="15.75" x14ac:dyDescent="0.25">
      <c r="A592" s="8"/>
      <c r="B592" s="7" t="s">
        <v>583</v>
      </c>
      <c r="C592" s="22">
        <f>27+23</f>
        <v>50</v>
      </c>
      <c r="E592" s="1">
        <f t="shared" si="9"/>
        <v>0</v>
      </c>
    </row>
    <row r="593" spans="1:5" ht="15.75" x14ac:dyDescent="0.25">
      <c r="A593" s="8"/>
      <c r="B593" s="7" t="s">
        <v>580</v>
      </c>
      <c r="C593" s="22">
        <v>3</v>
      </c>
      <c r="E593" s="1">
        <f t="shared" si="9"/>
        <v>0</v>
      </c>
    </row>
    <row r="594" spans="1:5" ht="15.75" x14ac:dyDescent="0.25">
      <c r="A594" s="8"/>
      <c r="B594" s="7" t="s">
        <v>581</v>
      </c>
      <c r="C594" s="22">
        <v>6</v>
      </c>
      <c r="E594" s="1">
        <f t="shared" si="9"/>
        <v>0</v>
      </c>
    </row>
    <row r="595" spans="1:5" ht="15.75" x14ac:dyDescent="0.25">
      <c r="A595" s="8"/>
      <c r="B595" s="7" t="s">
        <v>582</v>
      </c>
      <c r="C595" s="22">
        <v>12</v>
      </c>
      <c r="D595">
        <v>1723</v>
      </c>
      <c r="E595" s="1">
        <f t="shared" si="9"/>
        <v>20676</v>
      </c>
    </row>
    <row r="596" spans="1:5" ht="15.75" x14ac:dyDescent="0.25">
      <c r="A596" s="8"/>
      <c r="B596" s="7" t="s">
        <v>584</v>
      </c>
      <c r="C596" s="22">
        <v>12</v>
      </c>
      <c r="E596" s="1">
        <f t="shared" si="9"/>
        <v>0</v>
      </c>
    </row>
    <row r="597" spans="1:5" ht="15.75" x14ac:dyDescent="0.25">
      <c r="A597" s="8"/>
      <c r="B597" s="7" t="s">
        <v>585</v>
      </c>
      <c r="C597" s="22">
        <v>55</v>
      </c>
      <c r="E597" s="1">
        <f t="shared" si="9"/>
        <v>0</v>
      </c>
    </row>
    <row r="598" spans="1:5" ht="15.75" x14ac:dyDescent="0.25">
      <c r="A598" s="8"/>
      <c r="B598" s="7" t="s">
        <v>586</v>
      </c>
      <c r="C598" s="22">
        <v>22</v>
      </c>
      <c r="E598" s="1">
        <f t="shared" si="9"/>
        <v>0</v>
      </c>
    </row>
    <row r="599" spans="1:5" ht="15.75" x14ac:dyDescent="0.25">
      <c r="A599" s="8"/>
      <c r="B599" s="7" t="s">
        <v>587</v>
      </c>
      <c r="C599" s="22">
        <f>14+5+1</f>
        <v>20</v>
      </c>
      <c r="E599" s="1">
        <f t="shared" si="9"/>
        <v>0</v>
      </c>
    </row>
    <row r="600" spans="1:5" ht="15.75" x14ac:dyDescent="0.25">
      <c r="A600" s="8"/>
      <c r="B600" s="7" t="s">
        <v>588</v>
      </c>
      <c r="C600" s="22">
        <v>15</v>
      </c>
      <c r="E600" s="1">
        <f t="shared" si="9"/>
        <v>0</v>
      </c>
    </row>
    <row r="601" spans="1:5" ht="15.75" x14ac:dyDescent="0.25">
      <c r="A601" s="8"/>
      <c r="B601" s="7"/>
      <c r="C601" s="22"/>
      <c r="E601" s="1">
        <f t="shared" si="9"/>
        <v>0</v>
      </c>
    </row>
    <row r="602" spans="1:5" ht="15.75" x14ac:dyDescent="0.25">
      <c r="A602" s="8"/>
      <c r="B602" s="7"/>
      <c r="C602" s="22"/>
      <c r="E602" s="1">
        <f t="shared" si="9"/>
        <v>0</v>
      </c>
    </row>
    <row r="603" spans="1:5" ht="15.75" x14ac:dyDescent="0.25">
      <c r="A603" s="8"/>
      <c r="B603" s="7"/>
      <c r="C603" s="22"/>
      <c r="E603" s="1">
        <f t="shared" si="9"/>
        <v>0</v>
      </c>
    </row>
    <row r="604" spans="1:5" ht="15.75" x14ac:dyDescent="0.25">
      <c r="A604" s="8"/>
      <c r="B604" s="7"/>
      <c r="C604" s="22"/>
      <c r="E604" s="1">
        <f t="shared" si="9"/>
        <v>0</v>
      </c>
    </row>
    <row r="605" spans="1:5" ht="15.75" x14ac:dyDescent="0.25">
      <c r="A605" s="8"/>
      <c r="B605" s="7"/>
      <c r="C605" s="22"/>
      <c r="E605" s="1">
        <f t="shared" si="9"/>
        <v>0</v>
      </c>
    </row>
    <row r="606" spans="1:5" ht="15.75" x14ac:dyDescent="0.25">
      <c r="A606" s="8">
        <v>466</v>
      </c>
      <c r="B606" s="7" t="s">
        <v>462</v>
      </c>
      <c r="C606" s="22">
        <v>18</v>
      </c>
      <c r="E606" s="1">
        <f t="shared" si="9"/>
        <v>0</v>
      </c>
    </row>
    <row r="607" spans="1:5" ht="15.75" x14ac:dyDescent="0.25">
      <c r="A607" s="8">
        <v>467</v>
      </c>
      <c r="B607" s="7" t="s">
        <v>463</v>
      </c>
      <c r="C607" s="22">
        <v>0</v>
      </c>
      <c r="E607" s="1">
        <f t="shared" si="9"/>
        <v>0</v>
      </c>
    </row>
    <row r="608" spans="1:5" ht="15.75" x14ac:dyDescent="0.25">
      <c r="A608" s="8"/>
      <c r="B608" s="7"/>
      <c r="C608" s="22"/>
      <c r="E608" s="1">
        <f t="shared" si="9"/>
        <v>0</v>
      </c>
    </row>
    <row r="609" spans="1:5" ht="15.75" x14ac:dyDescent="0.25">
      <c r="A609" s="8">
        <v>468</v>
      </c>
      <c r="B609" s="7" t="s">
        <v>465</v>
      </c>
      <c r="C609" s="22">
        <f>2+75+96</f>
        <v>173</v>
      </c>
      <c r="E609" s="1">
        <f t="shared" si="9"/>
        <v>0</v>
      </c>
    </row>
    <row r="610" spans="1:5" ht="15.75" x14ac:dyDescent="0.25">
      <c r="A610" s="8">
        <v>469</v>
      </c>
      <c r="B610" s="7" t="s">
        <v>557</v>
      </c>
      <c r="C610" s="22">
        <v>4</v>
      </c>
      <c r="E610" s="1">
        <f t="shared" si="9"/>
        <v>0</v>
      </c>
    </row>
    <row r="611" spans="1:5" ht="15.75" x14ac:dyDescent="0.25">
      <c r="A611" s="8"/>
      <c r="B611" s="7"/>
      <c r="C611" s="22"/>
      <c r="E611" s="1">
        <f t="shared" si="9"/>
        <v>0</v>
      </c>
    </row>
    <row r="612" spans="1:5" ht="15.75" x14ac:dyDescent="0.25">
      <c r="A612" s="8">
        <v>470</v>
      </c>
      <c r="B612" s="7" t="s">
        <v>466</v>
      </c>
      <c r="C612" s="22">
        <v>28</v>
      </c>
      <c r="E612" s="1">
        <f t="shared" si="9"/>
        <v>0</v>
      </c>
    </row>
    <row r="613" spans="1:5" ht="15.75" x14ac:dyDescent="0.25">
      <c r="A613" s="8">
        <v>471</v>
      </c>
      <c r="B613" s="7" t="s">
        <v>467</v>
      </c>
      <c r="C613" s="22">
        <v>63</v>
      </c>
      <c r="E613" s="1">
        <f t="shared" si="9"/>
        <v>0</v>
      </c>
    </row>
    <row r="614" spans="1:5" ht="15.75" x14ac:dyDescent="0.25">
      <c r="A614" s="8">
        <v>472</v>
      </c>
      <c r="B614" s="7" t="s">
        <v>468</v>
      </c>
      <c r="C614" s="22">
        <v>20</v>
      </c>
      <c r="E614" s="1">
        <f t="shared" si="9"/>
        <v>0</v>
      </c>
    </row>
    <row r="615" spans="1:5" ht="15.75" x14ac:dyDescent="0.25">
      <c r="A615" s="8">
        <v>473</v>
      </c>
      <c r="B615" s="7" t="s">
        <v>469</v>
      </c>
      <c r="C615" s="22">
        <v>14</v>
      </c>
      <c r="E615" s="1">
        <f t="shared" si="9"/>
        <v>0</v>
      </c>
    </row>
    <row r="616" spans="1:5" ht="15.75" x14ac:dyDescent="0.25">
      <c r="A616" s="8"/>
      <c r="B616" s="7"/>
      <c r="C616" s="22"/>
      <c r="E616" s="1">
        <f t="shared" si="9"/>
        <v>0</v>
      </c>
    </row>
    <row r="617" spans="1:5" ht="15.75" x14ac:dyDescent="0.25">
      <c r="A617" s="8">
        <v>474</v>
      </c>
      <c r="B617" s="7" t="s">
        <v>470</v>
      </c>
      <c r="C617" s="22">
        <v>8</v>
      </c>
      <c r="E617" s="1">
        <f t="shared" si="9"/>
        <v>0</v>
      </c>
    </row>
    <row r="618" spans="1:5" ht="15.75" x14ac:dyDescent="0.25">
      <c r="A618" s="8">
        <v>475</v>
      </c>
      <c r="B618" s="7" t="s">
        <v>564</v>
      </c>
      <c r="C618" s="22">
        <v>4</v>
      </c>
      <c r="E618" s="1">
        <f t="shared" si="9"/>
        <v>0</v>
      </c>
    </row>
    <row r="619" spans="1:5" ht="15.75" x14ac:dyDescent="0.25">
      <c r="A619" s="8"/>
      <c r="B619" s="7"/>
      <c r="C619" s="12"/>
      <c r="E619" s="1">
        <f t="shared" si="9"/>
        <v>0</v>
      </c>
    </row>
    <row r="620" spans="1:5" ht="15.75" x14ac:dyDescent="0.25">
      <c r="A620" s="8"/>
      <c r="B620" s="7" t="s">
        <v>573</v>
      </c>
      <c r="C620" s="22">
        <v>11</v>
      </c>
      <c r="E620" s="1">
        <f t="shared" si="9"/>
        <v>0</v>
      </c>
    </row>
    <row r="621" spans="1:5" ht="15.75" x14ac:dyDescent="0.25">
      <c r="A621" s="8"/>
      <c r="B621" s="7" t="s">
        <v>575</v>
      </c>
      <c r="C621" s="22">
        <v>127</v>
      </c>
      <c r="E621" s="1">
        <f t="shared" si="9"/>
        <v>0</v>
      </c>
    </row>
    <row r="622" spans="1:5" ht="15.75" x14ac:dyDescent="0.25">
      <c r="A622" s="8"/>
      <c r="B622" s="7" t="s">
        <v>576</v>
      </c>
      <c r="C622" s="22">
        <v>31</v>
      </c>
      <c r="E622" s="1">
        <f t="shared" si="9"/>
        <v>0</v>
      </c>
    </row>
    <row r="623" spans="1:5" ht="15.75" x14ac:dyDescent="0.25">
      <c r="A623" s="8"/>
      <c r="B623" s="7"/>
      <c r="C623" s="12"/>
      <c r="E623" s="1">
        <f t="shared" si="9"/>
        <v>0</v>
      </c>
    </row>
    <row r="624" spans="1:5" ht="15.75" x14ac:dyDescent="0.25">
      <c r="A624" s="8"/>
      <c r="B624" s="7"/>
      <c r="C624" s="12"/>
      <c r="E624" s="1">
        <f t="shared" si="9"/>
        <v>0</v>
      </c>
    </row>
    <row r="625" spans="1:5" ht="15.75" x14ac:dyDescent="0.25">
      <c r="A625" s="8"/>
      <c r="B625" s="7"/>
      <c r="C625" s="12"/>
      <c r="E625" s="1">
        <f t="shared" si="9"/>
        <v>0</v>
      </c>
    </row>
    <row r="626" spans="1:5" ht="15.75" x14ac:dyDescent="0.25">
      <c r="A626" s="8"/>
      <c r="B626" s="7"/>
      <c r="C626" s="12"/>
      <c r="E626" s="1">
        <f t="shared" si="9"/>
        <v>0</v>
      </c>
    </row>
    <row r="627" spans="1:5" ht="15.75" x14ac:dyDescent="0.25">
      <c r="A627" s="8"/>
      <c r="B627" s="7"/>
      <c r="C627" s="12"/>
      <c r="E627" s="1">
        <f t="shared" si="9"/>
        <v>0</v>
      </c>
    </row>
    <row r="628" spans="1:5" ht="15.75" x14ac:dyDescent="0.25">
      <c r="A628" s="8"/>
      <c r="B628" s="7"/>
      <c r="C628" s="12"/>
      <c r="E628" s="1">
        <f t="shared" si="9"/>
        <v>0</v>
      </c>
    </row>
    <row r="629" spans="1:5" ht="15.75" x14ac:dyDescent="0.25">
      <c r="A629" s="8"/>
      <c r="B629" s="7" t="s">
        <v>429</v>
      </c>
      <c r="C629" s="12"/>
      <c r="E629" s="1">
        <f t="shared" si="9"/>
        <v>0</v>
      </c>
    </row>
    <row r="630" spans="1:5" ht="15.75" x14ac:dyDescent="0.25">
      <c r="A630" s="8">
        <v>476</v>
      </c>
      <c r="B630" s="7" t="s">
        <v>472</v>
      </c>
      <c r="C630" s="12"/>
      <c r="E630" s="1">
        <f t="shared" si="9"/>
        <v>0</v>
      </c>
    </row>
    <row r="631" spans="1:5" ht="15.75" x14ac:dyDescent="0.25">
      <c r="A631" s="8">
        <v>477</v>
      </c>
      <c r="B631" s="7" t="s">
        <v>473</v>
      </c>
      <c r="C631" s="12">
        <v>7</v>
      </c>
      <c r="E631" s="1">
        <f t="shared" si="9"/>
        <v>0</v>
      </c>
    </row>
    <row r="632" spans="1:5" ht="15.75" x14ac:dyDescent="0.25">
      <c r="A632" s="8">
        <v>478</v>
      </c>
      <c r="B632" s="7" t="s">
        <v>474</v>
      </c>
      <c r="C632" s="12">
        <v>7</v>
      </c>
      <c r="E632" s="1">
        <f t="shared" si="9"/>
        <v>0</v>
      </c>
    </row>
    <row r="633" spans="1:5" ht="15.75" x14ac:dyDescent="0.25">
      <c r="A633" s="8">
        <v>479</v>
      </c>
      <c r="B633" s="7" t="s">
        <v>475</v>
      </c>
      <c r="C633" s="12">
        <v>5</v>
      </c>
      <c r="E633" s="1">
        <f t="shared" si="9"/>
        <v>0</v>
      </c>
    </row>
    <row r="634" spans="1:5" ht="15.75" x14ac:dyDescent="0.25">
      <c r="A634" s="8">
        <v>480</v>
      </c>
      <c r="B634" s="7" t="s">
        <v>598</v>
      </c>
      <c r="C634" s="12">
        <v>8</v>
      </c>
      <c r="E634" s="1">
        <f t="shared" si="9"/>
        <v>0</v>
      </c>
    </row>
    <row r="635" spans="1:5" ht="15.75" x14ac:dyDescent="0.25">
      <c r="A635" s="8"/>
      <c r="B635" s="7" t="s">
        <v>594</v>
      </c>
      <c r="C635" s="12">
        <v>9</v>
      </c>
      <c r="E635" s="1">
        <f t="shared" si="9"/>
        <v>0</v>
      </c>
    </row>
    <row r="636" spans="1:5" ht="15.75" x14ac:dyDescent="0.25">
      <c r="A636" s="8"/>
      <c r="B636" s="7" t="s">
        <v>595</v>
      </c>
      <c r="C636" s="12">
        <v>5</v>
      </c>
      <c r="E636" s="1">
        <f t="shared" si="9"/>
        <v>0</v>
      </c>
    </row>
    <row r="637" spans="1:5" ht="15.75" x14ac:dyDescent="0.25">
      <c r="A637" s="8"/>
      <c r="B637" s="7" t="s">
        <v>596</v>
      </c>
      <c r="C637" s="12">
        <v>8</v>
      </c>
      <c r="E637" s="1">
        <f t="shared" si="9"/>
        <v>0</v>
      </c>
    </row>
    <row r="638" spans="1:5" ht="15.75" x14ac:dyDescent="0.25">
      <c r="A638" s="8"/>
      <c r="B638" s="7" t="s">
        <v>597</v>
      </c>
      <c r="C638" s="12">
        <v>7</v>
      </c>
      <c r="E638" s="1">
        <f t="shared" si="9"/>
        <v>0</v>
      </c>
    </row>
    <row r="639" spans="1:5" ht="15.75" x14ac:dyDescent="0.25">
      <c r="A639" s="8"/>
      <c r="B639" s="7"/>
      <c r="C639" s="12"/>
      <c r="E639" s="1">
        <f t="shared" si="9"/>
        <v>0</v>
      </c>
    </row>
    <row r="640" spans="1:5" ht="15.75" x14ac:dyDescent="0.25">
      <c r="A640" s="8"/>
      <c r="B640" s="7"/>
      <c r="C640" s="12"/>
      <c r="E640" s="1">
        <f t="shared" si="9"/>
        <v>0</v>
      </c>
    </row>
    <row r="641" spans="1:5" ht="15.75" x14ac:dyDescent="0.25">
      <c r="A641" s="8"/>
      <c r="B641" s="7"/>
      <c r="C641" s="12"/>
      <c r="E641" s="1">
        <f t="shared" si="9"/>
        <v>0</v>
      </c>
    </row>
    <row r="642" spans="1:5" ht="15.75" x14ac:dyDescent="0.25">
      <c r="A642" s="8">
        <v>481</v>
      </c>
      <c r="B642" s="7" t="s">
        <v>477</v>
      </c>
      <c r="C642" s="12"/>
      <c r="E642" s="1">
        <f t="shared" si="9"/>
        <v>0</v>
      </c>
    </row>
    <row r="643" spans="1:5" ht="15.75" x14ac:dyDescent="0.25">
      <c r="A643" s="8">
        <v>482</v>
      </c>
      <c r="B643" s="7" t="s">
        <v>478</v>
      </c>
      <c r="C643" s="12"/>
      <c r="E643" s="1">
        <f t="shared" si="9"/>
        <v>0</v>
      </c>
    </row>
    <row r="644" spans="1:5" ht="15.75" x14ac:dyDescent="0.25">
      <c r="A644" s="8">
        <v>483</v>
      </c>
      <c r="B644" s="7" t="s">
        <v>479</v>
      </c>
      <c r="C644" s="12"/>
      <c r="E644" s="1">
        <f t="shared" si="9"/>
        <v>0</v>
      </c>
    </row>
    <row r="645" spans="1:5" ht="15.75" x14ac:dyDescent="0.25">
      <c r="A645" s="8">
        <v>484</v>
      </c>
      <c r="B645" s="7" t="s">
        <v>480</v>
      </c>
      <c r="C645" s="12"/>
      <c r="E645" s="1">
        <f t="shared" si="9"/>
        <v>0</v>
      </c>
    </row>
    <row r="646" spans="1:5" ht="15.75" x14ac:dyDescent="0.25">
      <c r="A646" s="8">
        <v>485</v>
      </c>
      <c r="B646" s="7" t="s">
        <v>481</v>
      </c>
      <c r="C646" s="12"/>
      <c r="E646" s="1">
        <f t="shared" si="9"/>
        <v>0</v>
      </c>
    </row>
    <row r="647" spans="1:5" ht="15.75" x14ac:dyDescent="0.25">
      <c r="A647" s="8">
        <v>486</v>
      </c>
      <c r="B647" s="7" t="s">
        <v>482</v>
      </c>
      <c r="C647" s="12"/>
      <c r="E647" s="1">
        <f t="shared" ref="E647:E676" si="10">C647*D647</f>
        <v>0</v>
      </c>
    </row>
    <row r="648" spans="1:5" ht="15.75" x14ac:dyDescent="0.25">
      <c r="A648" s="8">
        <v>487</v>
      </c>
      <c r="B648" s="7" t="s">
        <v>483</v>
      </c>
      <c r="C648" s="12"/>
      <c r="E648" s="1">
        <f t="shared" si="10"/>
        <v>0</v>
      </c>
    </row>
    <row r="649" spans="1:5" ht="15.75" x14ac:dyDescent="0.25">
      <c r="A649" s="8">
        <v>488</v>
      </c>
      <c r="B649" s="7" t="s">
        <v>484</v>
      </c>
      <c r="C649" s="12"/>
      <c r="E649" s="1">
        <f t="shared" si="10"/>
        <v>0</v>
      </c>
    </row>
    <row r="650" spans="1:5" ht="15.75" x14ac:dyDescent="0.25">
      <c r="A650" s="8"/>
      <c r="B650" s="7"/>
      <c r="C650" s="12"/>
      <c r="E650" s="1">
        <f t="shared" si="10"/>
        <v>0</v>
      </c>
    </row>
    <row r="651" spans="1:5" ht="15.75" x14ac:dyDescent="0.25">
      <c r="A651" s="8">
        <v>489</v>
      </c>
      <c r="B651" s="7" t="s">
        <v>485</v>
      </c>
      <c r="C651" s="12"/>
      <c r="E651" s="1">
        <f t="shared" si="10"/>
        <v>0</v>
      </c>
    </row>
    <row r="652" spans="1:5" ht="15.75" x14ac:dyDescent="0.25">
      <c r="A652" s="8">
        <v>490</v>
      </c>
      <c r="B652" s="7" t="s">
        <v>486</v>
      </c>
      <c r="C652" s="12"/>
      <c r="E652" s="1">
        <f t="shared" si="10"/>
        <v>0</v>
      </c>
    </row>
    <row r="653" spans="1:5" ht="15.75" x14ac:dyDescent="0.25">
      <c r="A653" s="8">
        <v>491</v>
      </c>
      <c r="B653" s="7" t="s">
        <v>487</v>
      </c>
      <c r="C653" s="12"/>
      <c r="E653" s="1">
        <f t="shared" si="10"/>
        <v>0</v>
      </c>
    </row>
    <row r="654" spans="1:5" ht="15.75" x14ac:dyDescent="0.25">
      <c r="A654" s="8"/>
      <c r="B654" s="7"/>
      <c r="C654" s="12"/>
      <c r="E654" s="1">
        <f t="shared" si="10"/>
        <v>0</v>
      </c>
    </row>
    <row r="655" spans="1:5" ht="15.75" x14ac:dyDescent="0.25">
      <c r="A655" s="8">
        <v>492</v>
      </c>
      <c r="B655" s="7" t="s">
        <v>488</v>
      </c>
      <c r="C655" s="12">
        <v>35</v>
      </c>
      <c r="D655">
        <v>6500</v>
      </c>
      <c r="E655" s="1">
        <f t="shared" si="10"/>
        <v>227500</v>
      </c>
    </row>
    <row r="656" spans="1:5" ht="15.75" x14ac:dyDescent="0.25">
      <c r="A656" s="8">
        <v>493</v>
      </c>
      <c r="B656" s="7" t="s">
        <v>489</v>
      </c>
      <c r="C656" s="12">
        <v>50</v>
      </c>
      <c r="D656">
        <v>4000</v>
      </c>
      <c r="E656" s="1">
        <f t="shared" si="10"/>
        <v>200000</v>
      </c>
    </row>
    <row r="657" spans="1:5" ht="15.75" x14ac:dyDescent="0.25">
      <c r="A657" s="8">
        <v>494</v>
      </c>
      <c r="B657" s="7" t="s">
        <v>490</v>
      </c>
      <c r="C657" s="12">
        <v>51</v>
      </c>
      <c r="D657">
        <v>4500</v>
      </c>
      <c r="E657" s="1">
        <f t="shared" si="10"/>
        <v>229500</v>
      </c>
    </row>
    <row r="658" spans="1:5" ht="15.75" x14ac:dyDescent="0.25">
      <c r="A658" s="8"/>
      <c r="B658" s="7"/>
      <c r="C658" s="12"/>
      <c r="E658" s="1">
        <f t="shared" si="10"/>
        <v>0</v>
      </c>
    </row>
    <row r="659" spans="1:5" ht="15.75" x14ac:dyDescent="0.25">
      <c r="A659" s="8">
        <v>495</v>
      </c>
      <c r="B659" s="7" t="s">
        <v>491</v>
      </c>
      <c r="C659" s="12"/>
      <c r="D659">
        <v>29310</v>
      </c>
      <c r="E659" s="1">
        <f t="shared" si="10"/>
        <v>0</v>
      </c>
    </row>
    <row r="660" spans="1:5" ht="15.75" x14ac:dyDescent="0.25">
      <c r="A660" s="8">
        <v>496</v>
      </c>
      <c r="B660" s="7" t="s">
        <v>492</v>
      </c>
      <c r="C660" s="12"/>
      <c r="D660">
        <v>29310</v>
      </c>
      <c r="E660" s="1">
        <f t="shared" si="10"/>
        <v>0</v>
      </c>
    </row>
    <row r="661" spans="1:5" ht="15.75" x14ac:dyDescent="0.25">
      <c r="A661" s="8">
        <v>497</v>
      </c>
      <c r="B661" s="7" t="s">
        <v>493</v>
      </c>
      <c r="C661" s="12"/>
      <c r="E661" s="1">
        <f t="shared" si="10"/>
        <v>0</v>
      </c>
    </row>
    <row r="662" spans="1:5" ht="15.75" x14ac:dyDescent="0.25">
      <c r="A662" s="8">
        <v>498</v>
      </c>
      <c r="B662" s="7" t="s">
        <v>494</v>
      </c>
      <c r="C662" s="12"/>
      <c r="E662" s="1">
        <f t="shared" si="10"/>
        <v>0</v>
      </c>
    </row>
    <row r="663" spans="1:5" ht="15.75" x14ac:dyDescent="0.25">
      <c r="A663" s="8"/>
      <c r="B663" s="7"/>
      <c r="C663" s="12"/>
      <c r="E663" s="1">
        <f t="shared" si="10"/>
        <v>0</v>
      </c>
    </row>
    <row r="664" spans="1:5" ht="15.75" x14ac:dyDescent="0.25">
      <c r="A664" s="8"/>
      <c r="B664" s="7"/>
      <c r="C664" s="12"/>
      <c r="E664" s="1">
        <f t="shared" si="10"/>
        <v>0</v>
      </c>
    </row>
    <row r="665" spans="1:5" ht="15.75" x14ac:dyDescent="0.25">
      <c r="A665" s="8">
        <v>499</v>
      </c>
      <c r="B665" s="7" t="s">
        <v>497</v>
      </c>
      <c r="C665" s="12"/>
      <c r="E665" s="1">
        <f t="shared" si="10"/>
        <v>0</v>
      </c>
    </row>
    <row r="666" spans="1:5" ht="15.75" x14ac:dyDescent="0.25">
      <c r="A666" s="8">
        <v>500</v>
      </c>
      <c r="B666" s="7" t="s">
        <v>495</v>
      </c>
      <c r="C666" s="12"/>
      <c r="E666" s="1">
        <f t="shared" si="10"/>
        <v>0</v>
      </c>
    </row>
    <row r="667" spans="1:5" ht="15.75" x14ac:dyDescent="0.25">
      <c r="A667" s="8">
        <v>501</v>
      </c>
      <c r="B667" s="7" t="s">
        <v>496</v>
      </c>
      <c r="C667" s="12"/>
      <c r="E667" s="1">
        <f t="shared" si="10"/>
        <v>0</v>
      </c>
    </row>
    <row r="668" spans="1:5" ht="15.75" x14ac:dyDescent="0.25">
      <c r="A668" s="8">
        <v>502</v>
      </c>
      <c r="B668" s="7" t="s">
        <v>498</v>
      </c>
      <c r="C668" s="12"/>
      <c r="E668" s="1">
        <f t="shared" si="10"/>
        <v>0</v>
      </c>
    </row>
    <row r="669" spans="1:5" ht="15.75" x14ac:dyDescent="0.25">
      <c r="A669" s="8">
        <v>503</v>
      </c>
      <c r="B669" s="7" t="s">
        <v>499</v>
      </c>
      <c r="C669" s="12"/>
      <c r="E669" s="1">
        <f t="shared" si="10"/>
        <v>0</v>
      </c>
    </row>
    <row r="670" spans="1:5" ht="15.75" x14ac:dyDescent="0.25">
      <c r="A670" s="8">
        <v>504</v>
      </c>
      <c r="B670" s="7" t="s">
        <v>500</v>
      </c>
      <c r="C670" s="12"/>
      <c r="E670" s="1">
        <f t="shared" si="10"/>
        <v>0</v>
      </c>
    </row>
    <row r="671" spans="1:5" ht="15.75" x14ac:dyDescent="0.25">
      <c r="A671" s="8">
        <v>505</v>
      </c>
      <c r="B671" s="7" t="s">
        <v>501</v>
      </c>
      <c r="C671" s="12"/>
      <c r="E671" s="1">
        <f t="shared" si="10"/>
        <v>0</v>
      </c>
    </row>
    <row r="672" spans="1:5" ht="15.75" x14ac:dyDescent="0.25">
      <c r="A672" s="8">
        <v>506</v>
      </c>
      <c r="B672" s="7" t="s">
        <v>502</v>
      </c>
      <c r="C672" s="12">
        <v>21</v>
      </c>
      <c r="E672" s="1">
        <f t="shared" si="10"/>
        <v>0</v>
      </c>
    </row>
    <row r="673" spans="1:5" ht="15.75" x14ac:dyDescent="0.25">
      <c r="A673" s="8">
        <v>507</v>
      </c>
      <c r="B673" s="7" t="s">
        <v>503</v>
      </c>
      <c r="C673" s="12">
        <v>14</v>
      </c>
      <c r="E673" s="1">
        <f t="shared" si="10"/>
        <v>0</v>
      </c>
    </row>
    <row r="674" spans="1:5" ht="15.75" x14ac:dyDescent="0.25">
      <c r="A674" s="8"/>
      <c r="B674" s="7"/>
      <c r="C674" s="12"/>
      <c r="E674" s="1">
        <f t="shared" si="10"/>
        <v>0</v>
      </c>
    </row>
    <row r="675" spans="1:5" ht="15.75" x14ac:dyDescent="0.25">
      <c r="A675" s="8">
        <v>508</v>
      </c>
      <c r="B675" s="7" t="s">
        <v>504</v>
      </c>
      <c r="C675" s="12"/>
      <c r="E675" s="1">
        <f t="shared" si="10"/>
        <v>0</v>
      </c>
    </row>
    <row r="676" spans="1:5" ht="15.75" x14ac:dyDescent="0.25">
      <c r="A676" s="8">
        <v>509</v>
      </c>
      <c r="B676" s="7" t="s">
        <v>505</v>
      </c>
      <c r="C676" s="12"/>
      <c r="E676" s="1">
        <f t="shared" si="10"/>
        <v>0</v>
      </c>
    </row>
    <row r="677" spans="1:5" ht="15.75" x14ac:dyDescent="0.25">
      <c r="A677" s="8">
        <v>510</v>
      </c>
      <c r="B677" s="7" t="s">
        <v>506</v>
      </c>
      <c r="C677" s="12"/>
    </row>
    <row r="678" spans="1:5" ht="15.75" x14ac:dyDescent="0.25">
      <c r="A678" s="8"/>
      <c r="B678" s="7"/>
      <c r="C678" s="7"/>
    </row>
    <row r="679" spans="1:5" ht="15.75" x14ac:dyDescent="0.25">
      <c r="A679" s="8"/>
      <c r="B679" s="7"/>
      <c r="C679" s="7"/>
    </row>
    <row r="680" spans="1:5" ht="15.75" x14ac:dyDescent="0.25">
      <c r="A680" s="7"/>
      <c r="B680" s="7"/>
      <c r="C680" s="7"/>
    </row>
  </sheetData>
  <conditionalFormatting sqref="G5:G37 G39:G156">
    <cfRule type="cellIs" dxfId="1" priority="1" operator="notEqual">
      <formula>0</formula>
    </cfRule>
  </conditionalFormatting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workbookViewId="0">
      <selection activeCell="B16" sqref="B16"/>
    </sheetView>
  </sheetViews>
  <sheetFormatPr baseColWidth="10" defaultRowHeight="15" x14ac:dyDescent="0.25"/>
  <cols>
    <col min="1" max="1" width="12.7109375" customWidth="1"/>
    <col min="2" max="2" width="44.85546875" customWidth="1"/>
    <col min="3" max="3" width="19.42578125" customWidth="1"/>
    <col min="5" max="5" width="9.5703125" customWidth="1"/>
    <col min="7" max="7" width="12.5703125" customWidth="1"/>
    <col min="9" max="9" width="10.42578125" customWidth="1"/>
  </cols>
  <sheetData>
    <row r="1" spans="1:9" ht="15.75" x14ac:dyDescent="0.25">
      <c r="C1" s="4"/>
    </row>
    <row r="2" spans="1:9" ht="15.75" x14ac:dyDescent="0.25">
      <c r="A2" s="4" t="s">
        <v>1</v>
      </c>
      <c r="B2" s="10" t="s">
        <v>3</v>
      </c>
      <c r="C2" s="10" t="s">
        <v>131</v>
      </c>
      <c r="E2" s="4"/>
      <c r="G2" t="s">
        <v>521</v>
      </c>
    </row>
    <row r="3" spans="1:9" ht="15.75" x14ac:dyDescent="0.25">
      <c r="A3" s="4"/>
      <c r="B3" s="4"/>
      <c r="C3" s="4"/>
      <c r="E3" s="4"/>
    </row>
    <row r="4" spans="1:9" ht="15.75" x14ac:dyDescent="0.25">
      <c r="A4" s="6">
        <v>261</v>
      </c>
      <c r="B4" s="1" t="s">
        <v>379</v>
      </c>
      <c r="C4" s="11">
        <v>1500</v>
      </c>
      <c r="D4" s="1"/>
      <c r="E4">
        <v>1500</v>
      </c>
      <c r="G4">
        <f t="shared" ref="G4:G69" si="0">C4 - E4</f>
        <v>0</v>
      </c>
      <c r="I4" s="9">
        <f t="shared" ref="I4:I69" si="1">ABS(G4)/C4</f>
        <v>0</v>
      </c>
    </row>
    <row r="5" spans="1:9" ht="15.75" x14ac:dyDescent="0.25">
      <c r="A5" s="6">
        <v>262</v>
      </c>
      <c r="B5" s="1" t="s">
        <v>265</v>
      </c>
      <c r="C5" s="12">
        <v>1200</v>
      </c>
      <c r="D5" s="1"/>
      <c r="E5">
        <v>1200</v>
      </c>
      <c r="G5">
        <f t="shared" si="0"/>
        <v>0</v>
      </c>
      <c r="I5" s="9">
        <f t="shared" si="1"/>
        <v>0</v>
      </c>
    </row>
    <row r="6" spans="1:9" ht="15.75" x14ac:dyDescent="0.25">
      <c r="A6" s="6">
        <v>263</v>
      </c>
      <c r="B6" s="1" t="s">
        <v>266</v>
      </c>
      <c r="C6" s="12">
        <v>400</v>
      </c>
      <c r="D6" s="1"/>
      <c r="E6">
        <v>400</v>
      </c>
      <c r="G6">
        <f t="shared" si="0"/>
        <v>0</v>
      </c>
      <c r="I6" s="9">
        <f t="shared" si="1"/>
        <v>0</v>
      </c>
    </row>
    <row r="7" spans="1:9" ht="15.75" x14ac:dyDescent="0.25">
      <c r="A7" s="6">
        <v>264</v>
      </c>
      <c r="B7" s="1" t="s">
        <v>267</v>
      </c>
      <c r="C7" s="12">
        <v>2200</v>
      </c>
      <c r="D7" s="1"/>
      <c r="E7">
        <v>2200</v>
      </c>
      <c r="G7">
        <f t="shared" si="0"/>
        <v>0</v>
      </c>
      <c r="I7" s="9">
        <f t="shared" si="1"/>
        <v>0</v>
      </c>
    </row>
    <row r="8" spans="1:9" ht="15.75" x14ac:dyDescent="0.25">
      <c r="A8" s="6">
        <v>265</v>
      </c>
      <c r="B8" s="1" t="s">
        <v>268</v>
      </c>
      <c r="C8" s="12">
        <v>300</v>
      </c>
      <c r="D8" s="1"/>
      <c r="E8">
        <v>300</v>
      </c>
      <c r="G8">
        <f t="shared" si="0"/>
        <v>0</v>
      </c>
      <c r="I8" s="9">
        <f t="shared" si="1"/>
        <v>0</v>
      </c>
    </row>
    <row r="9" spans="1:9" ht="15.75" x14ac:dyDescent="0.25">
      <c r="A9" s="6">
        <v>266</v>
      </c>
      <c r="B9" s="1" t="s">
        <v>269</v>
      </c>
      <c r="C9" s="12">
        <v>900</v>
      </c>
      <c r="D9" s="1"/>
      <c r="E9">
        <v>900</v>
      </c>
      <c r="G9">
        <f t="shared" si="0"/>
        <v>0</v>
      </c>
      <c r="I9" s="9">
        <f t="shared" si="1"/>
        <v>0</v>
      </c>
    </row>
    <row r="10" spans="1:9" ht="15.75" x14ac:dyDescent="0.25">
      <c r="A10" s="6">
        <v>267</v>
      </c>
      <c r="B10" s="1" t="s">
        <v>270</v>
      </c>
      <c r="C10" s="12">
        <v>200</v>
      </c>
      <c r="D10" s="1"/>
      <c r="E10">
        <v>200</v>
      </c>
      <c r="G10">
        <f t="shared" si="0"/>
        <v>0</v>
      </c>
      <c r="I10" s="9">
        <f t="shared" si="1"/>
        <v>0</v>
      </c>
    </row>
    <row r="11" spans="1:9" ht="15.75" x14ac:dyDescent="0.25">
      <c r="A11" s="6">
        <v>268</v>
      </c>
      <c r="B11" s="1" t="s">
        <v>271</v>
      </c>
      <c r="C11" s="12">
        <v>400</v>
      </c>
      <c r="D11" s="1"/>
      <c r="E11">
        <v>400</v>
      </c>
      <c r="G11">
        <f t="shared" si="0"/>
        <v>0</v>
      </c>
      <c r="I11" s="9">
        <f t="shared" si="1"/>
        <v>0</v>
      </c>
    </row>
    <row r="12" spans="1:9" ht="15.75" x14ac:dyDescent="0.25">
      <c r="A12" s="6">
        <v>269</v>
      </c>
      <c r="B12" s="1" t="s">
        <v>272</v>
      </c>
      <c r="C12" s="12">
        <v>300</v>
      </c>
      <c r="D12" s="1"/>
      <c r="E12">
        <v>300</v>
      </c>
      <c r="G12">
        <f t="shared" si="0"/>
        <v>0</v>
      </c>
      <c r="I12" s="9">
        <f t="shared" si="1"/>
        <v>0</v>
      </c>
    </row>
    <row r="13" spans="1:9" ht="15.75" x14ac:dyDescent="0.25">
      <c r="A13" s="6">
        <v>270</v>
      </c>
      <c r="B13" s="1" t="s">
        <v>273</v>
      </c>
      <c r="C13" s="12">
        <v>400</v>
      </c>
      <c r="D13" s="1"/>
      <c r="E13">
        <v>400</v>
      </c>
      <c r="G13">
        <f t="shared" si="0"/>
        <v>0</v>
      </c>
      <c r="I13" s="9">
        <f t="shared" si="1"/>
        <v>0</v>
      </c>
    </row>
    <row r="14" spans="1:9" ht="15.75" x14ac:dyDescent="0.25">
      <c r="A14" s="6">
        <v>271</v>
      </c>
      <c r="B14" s="1" t="s">
        <v>274</v>
      </c>
      <c r="C14" s="12">
        <v>1200</v>
      </c>
      <c r="D14" s="1"/>
      <c r="E14">
        <v>1200</v>
      </c>
      <c r="G14">
        <f t="shared" si="0"/>
        <v>0</v>
      </c>
      <c r="I14" s="9">
        <f t="shared" si="1"/>
        <v>0</v>
      </c>
    </row>
    <row r="15" spans="1:9" ht="15.75" x14ac:dyDescent="0.25">
      <c r="A15" s="6">
        <v>272</v>
      </c>
      <c r="B15" s="1" t="s">
        <v>275</v>
      </c>
      <c r="C15" s="12">
        <v>900</v>
      </c>
      <c r="D15" s="1"/>
      <c r="E15">
        <v>900</v>
      </c>
      <c r="G15">
        <f t="shared" si="0"/>
        <v>0</v>
      </c>
      <c r="I15" s="9">
        <f t="shared" si="1"/>
        <v>0</v>
      </c>
    </row>
    <row r="16" spans="1:9" ht="15.75" x14ac:dyDescent="0.25">
      <c r="A16" s="6">
        <v>273</v>
      </c>
      <c r="B16" s="1" t="s">
        <v>276</v>
      </c>
      <c r="C16" s="12">
        <v>1000</v>
      </c>
      <c r="D16" s="1"/>
      <c r="E16">
        <v>1000</v>
      </c>
      <c r="G16">
        <f t="shared" si="0"/>
        <v>0</v>
      </c>
      <c r="I16" s="9">
        <f t="shared" si="1"/>
        <v>0</v>
      </c>
    </row>
    <row r="17" spans="1:9" ht="15.75" x14ac:dyDescent="0.25">
      <c r="A17" s="6">
        <v>274</v>
      </c>
      <c r="B17" s="1" t="s">
        <v>277</v>
      </c>
      <c r="C17" s="12">
        <v>800</v>
      </c>
      <c r="D17" s="1"/>
      <c r="E17">
        <v>800</v>
      </c>
      <c r="G17">
        <f t="shared" si="0"/>
        <v>0</v>
      </c>
      <c r="I17" s="9">
        <f t="shared" si="1"/>
        <v>0</v>
      </c>
    </row>
    <row r="18" spans="1:9" ht="15.75" x14ac:dyDescent="0.25">
      <c r="A18" s="6">
        <v>275</v>
      </c>
      <c r="B18" s="1" t="s">
        <v>278</v>
      </c>
      <c r="C18" s="12">
        <v>1200</v>
      </c>
      <c r="D18" s="1"/>
      <c r="E18">
        <v>1200</v>
      </c>
      <c r="G18">
        <f t="shared" si="0"/>
        <v>0</v>
      </c>
      <c r="I18" s="9">
        <f t="shared" si="1"/>
        <v>0</v>
      </c>
    </row>
    <row r="19" spans="1:9" ht="15.75" x14ac:dyDescent="0.25">
      <c r="A19" s="6">
        <v>276</v>
      </c>
      <c r="B19" s="1" t="s">
        <v>279</v>
      </c>
      <c r="C19" s="12">
        <v>1200</v>
      </c>
      <c r="D19" s="1"/>
      <c r="E19">
        <v>1200</v>
      </c>
      <c r="G19">
        <f t="shared" si="0"/>
        <v>0</v>
      </c>
      <c r="I19" s="9">
        <f t="shared" si="1"/>
        <v>0</v>
      </c>
    </row>
    <row r="20" spans="1:9" ht="15.75" x14ac:dyDescent="0.25">
      <c r="A20" s="6">
        <v>277</v>
      </c>
      <c r="B20" s="1" t="s">
        <v>280</v>
      </c>
      <c r="C20" s="12">
        <v>900</v>
      </c>
      <c r="D20" s="1"/>
      <c r="E20">
        <v>900</v>
      </c>
      <c r="G20">
        <f t="shared" si="0"/>
        <v>0</v>
      </c>
      <c r="I20" s="9">
        <f t="shared" si="1"/>
        <v>0</v>
      </c>
    </row>
    <row r="21" spans="1:9" ht="15.75" x14ac:dyDescent="0.25">
      <c r="A21" s="6">
        <v>278</v>
      </c>
      <c r="B21" s="1" t="s">
        <v>281</v>
      </c>
      <c r="C21" s="12">
        <v>6000</v>
      </c>
      <c r="D21" s="1"/>
      <c r="E21">
        <v>6000</v>
      </c>
      <c r="G21">
        <f t="shared" si="0"/>
        <v>0</v>
      </c>
      <c r="I21" s="9">
        <f t="shared" si="1"/>
        <v>0</v>
      </c>
    </row>
    <row r="22" spans="1:9" ht="15.75" x14ac:dyDescent="0.25">
      <c r="A22" s="6">
        <v>279</v>
      </c>
      <c r="B22" s="1" t="s">
        <v>282</v>
      </c>
      <c r="C22" s="12">
        <v>1500</v>
      </c>
      <c r="D22" s="1"/>
      <c r="E22">
        <v>1500</v>
      </c>
      <c r="G22">
        <f t="shared" si="0"/>
        <v>0</v>
      </c>
      <c r="I22" s="9">
        <f t="shared" si="1"/>
        <v>0</v>
      </c>
    </row>
    <row r="23" spans="1:9" ht="15.75" x14ac:dyDescent="0.25">
      <c r="A23" s="6">
        <v>280</v>
      </c>
      <c r="B23" s="1" t="s">
        <v>283</v>
      </c>
      <c r="C23" s="12">
        <v>500</v>
      </c>
      <c r="D23" s="1"/>
      <c r="E23">
        <v>500</v>
      </c>
      <c r="G23">
        <f t="shared" si="0"/>
        <v>0</v>
      </c>
      <c r="I23" s="9">
        <f t="shared" si="1"/>
        <v>0</v>
      </c>
    </row>
    <row r="24" spans="1:9" ht="15.75" x14ac:dyDescent="0.25">
      <c r="A24" s="6">
        <v>281</v>
      </c>
      <c r="B24" s="1" t="s">
        <v>284</v>
      </c>
      <c r="C24" s="12">
        <v>350</v>
      </c>
      <c r="D24" s="1"/>
      <c r="E24">
        <v>350</v>
      </c>
      <c r="G24">
        <f t="shared" si="0"/>
        <v>0</v>
      </c>
      <c r="I24" s="9">
        <f t="shared" si="1"/>
        <v>0</v>
      </c>
    </row>
    <row r="25" spans="1:9" ht="15.75" x14ac:dyDescent="0.25">
      <c r="A25" s="6">
        <v>282</v>
      </c>
      <c r="B25" s="1" t="s">
        <v>285</v>
      </c>
      <c r="C25" s="12">
        <v>10000</v>
      </c>
      <c r="D25" s="1"/>
      <c r="E25">
        <v>10000</v>
      </c>
      <c r="G25">
        <f t="shared" si="0"/>
        <v>0</v>
      </c>
      <c r="I25" s="9">
        <f t="shared" si="1"/>
        <v>0</v>
      </c>
    </row>
    <row r="26" spans="1:9" ht="15.75" x14ac:dyDescent="0.25">
      <c r="A26" s="6">
        <v>283</v>
      </c>
      <c r="B26" s="1" t="s">
        <v>286</v>
      </c>
      <c r="C26" s="12">
        <v>2500</v>
      </c>
      <c r="D26" s="1"/>
      <c r="E26">
        <v>2500</v>
      </c>
      <c r="G26">
        <f t="shared" si="0"/>
        <v>0</v>
      </c>
      <c r="I26" s="9">
        <f t="shared" si="1"/>
        <v>0</v>
      </c>
    </row>
    <row r="27" spans="1:9" ht="15.75" x14ac:dyDescent="0.25">
      <c r="A27" s="6">
        <v>284</v>
      </c>
      <c r="B27" s="1" t="s">
        <v>287</v>
      </c>
      <c r="C27" s="12">
        <v>10000</v>
      </c>
      <c r="D27" s="1"/>
      <c r="E27">
        <v>15000</v>
      </c>
      <c r="G27">
        <f t="shared" si="0"/>
        <v>-5000</v>
      </c>
      <c r="I27" s="9">
        <f t="shared" si="1"/>
        <v>0.5</v>
      </c>
    </row>
    <row r="28" spans="1:9" ht="15.75" x14ac:dyDescent="0.25">
      <c r="A28" s="6">
        <v>285</v>
      </c>
      <c r="B28" s="1" t="s">
        <v>288</v>
      </c>
      <c r="C28" s="12">
        <v>5000</v>
      </c>
      <c r="D28" s="1"/>
      <c r="E28">
        <v>5000</v>
      </c>
      <c r="G28">
        <f t="shared" si="0"/>
        <v>0</v>
      </c>
      <c r="I28" s="9">
        <f t="shared" si="1"/>
        <v>0</v>
      </c>
    </row>
    <row r="29" spans="1:9" ht="15.75" x14ac:dyDescent="0.25">
      <c r="A29" s="6">
        <v>286</v>
      </c>
      <c r="B29" s="1" t="s">
        <v>289</v>
      </c>
      <c r="C29" s="12">
        <v>8500</v>
      </c>
      <c r="D29" s="1"/>
      <c r="E29">
        <v>8500</v>
      </c>
      <c r="G29">
        <f t="shared" si="0"/>
        <v>0</v>
      </c>
      <c r="I29" s="9">
        <f t="shared" si="1"/>
        <v>0</v>
      </c>
    </row>
    <row r="30" spans="1:9" ht="15.75" x14ac:dyDescent="0.25">
      <c r="A30" s="6">
        <v>287</v>
      </c>
      <c r="B30" s="1" t="s">
        <v>290</v>
      </c>
      <c r="C30" s="12">
        <v>13000</v>
      </c>
      <c r="D30" s="1"/>
      <c r="E30">
        <v>13000</v>
      </c>
      <c r="G30">
        <f t="shared" si="0"/>
        <v>0</v>
      </c>
      <c r="I30" s="9">
        <f t="shared" si="1"/>
        <v>0</v>
      </c>
    </row>
    <row r="31" spans="1:9" ht="15.75" x14ac:dyDescent="0.25">
      <c r="A31" s="6">
        <v>288</v>
      </c>
      <c r="B31" s="1" t="s">
        <v>291</v>
      </c>
      <c r="C31" s="12">
        <v>5000</v>
      </c>
      <c r="D31" s="1"/>
      <c r="E31">
        <v>5000</v>
      </c>
      <c r="G31">
        <f t="shared" si="0"/>
        <v>0</v>
      </c>
      <c r="I31" s="9">
        <f t="shared" si="1"/>
        <v>0</v>
      </c>
    </row>
    <row r="32" spans="1:9" ht="15.75" x14ac:dyDescent="0.25">
      <c r="A32" s="6">
        <v>289</v>
      </c>
      <c r="B32" s="1" t="s">
        <v>292</v>
      </c>
      <c r="C32" s="12">
        <v>5500</v>
      </c>
      <c r="D32" s="1"/>
      <c r="E32">
        <v>5500</v>
      </c>
      <c r="G32">
        <f t="shared" si="0"/>
        <v>0</v>
      </c>
      <c r="I32" s="9">
        <f t="shared" si="1"/>
        <v>0</v>
      </c>
    </row>
    <row r="33" spans="1:9" ht="15.75" x14ac:dyDescent="0.25">
      <c r="A33" s="6">
        <v>290</v>
      </c>
      <c r="B33" s="1" t="s">
        <v>293</v>
      </c>
      <c r="C33" s="12">
        <v>6500</v>
      </c>
      <c r="D33" s="1"/>
      <c r="E33">
        <v>6500</v>
      </c>
      <c r="G33">
        <f t="shared" si="0"/>
        <v>0</v>
      </c>
      <c r="I33" s="9">
        <f t="shared" si="1"/>
        <v>0</v>
      </c>
    </row>
    <row r="34" spans="1:9" ht="15.75" x14ac:dyDescent="0.25">
      <c r="A34" s="6">
        <v>291</v>
      </c>
      <c r="B34" s="1" t="s">
        <v>294</v>
      </c>
      <c r="C34" s="12">
        <v>36000</v>
      </c>
      <c r="D34" s="1"/>
      <c r="E34">
        <v>36000</v>
      </c>
      <c r="G34">
        <f t="shared" si="0"/>
        <v>0</v>
      </c>
      <c r="I34" s="9">
        <f t="shared" si="1"/>
        <v>0</v>
      </c>
    </row>
    <row r="35" spans="1:9" ht="15.75" x14ac:dyDescent="0.25">
      <c r="A35" s="6">
        <v>292</v>
      </c>
      <c r="B35" s="1" t="s">
        <v>295</v>
      </c>
      <c r="C35" s="12">
        <v>48000</v>
      </c>
      <c r="D35" s="1"/>
      <c r="E35">
        <v>48000</v>
      </c>
      <c r="G35">
        <f t="shared" si="0"/>
        <v>0</v>
      </c>
      <c r="I35" s="9">
        <f t="shared" si="1"/>
        <v>0</v>
      </c>
    </row>
    <row r="36" spans="1:9" ht="15.75" x14ac:dyDescent="0.25">
      <c r="A36" s="6"/>
      <c r="B36" s="1" t="s">
        <v>296</v>
      </c>
      <c r="C36" s="12"/>
      <c r="D36" s="1"/>
      <c r="I36" s="9"/>
    </row>
    <row r="37" spans="1:9" ht="15.75" x14ac:dyDescent="0.25">
      <c r="A37" s="6">
        <v>293</v>
      </c>
      <c r="B37" s="1" t="s">
        <v>297</v>
      </c>
      <c r="C37" s="12">
        <v>2200</v>
      </c>
      <c r="D37" s="1"/>
      <c r="E37">
        <v>2200</v>
      </c>
      <c r="G37">
        <f t="shared" si="0"/>
        <v>0</v>
      </c>
      <c r="I37" s="9">
        <f t="shared" si="1"/>
        <v>0</v>
      </c>
    </row>
    <row r="38" spans="1:9" ht="15.75" x14ac:dyDescent="0.25">
      <c r="A38" s="6">
        <v>294</v>
      </c>
      <c r="B38" s="1" t="s">
        <v>298</v>
      </c>
      <c r="C38" s="12">
        <v>1600</v>
      </c>
      <c r="D38" s="1"/>
      <c r="E38">
        <v>1800</v>
      </c>
      <c r="G38">
        <f t="shared" si="0"/>
        <v>-200</v>
      </c>
      <c r="I38" s="9">
        <f t="shared" si="1"/>
        <v>0.125</v>
      </c>
    </row>
    <row r="39" spans="1:9" ht="15.75" x14ac:dyDescent="0.25">
      <c r="A39" s="6">
        <v>295</v>
      </c>
      <c r="B39" s="1" t="s">
        <v>299</v>
      </c>
      <c r="C39" s="12">
        <v>3500</v>
      </c>
      <c r="D39" s="1"/>
      <c r="E39">
        <v>3500</v>
      </c>
      <c r="G39">
        <f t="shared" si="0"/>
        <v>0</v>
      </c>
      <c r="I39" s="9">
        <f t="shared" si="1"/>
        <v>0</v>
      </c>
    </row>
    <row r="40" spans="1:9" ht="15.75" x14ac:dyDescent="0.25">
      <c r="A40" s="6">
        <v>296</v>
      </c>
      <c r="B40" s="1" t="s">
        <v>300</v>
      </c>
      <c r="C40" s="12">
        <v>1800</v>
      </c>
      <c r="D40" s="1"/>
      <c r="E40">
        <v>1900</v>
      </c>
      <c r="G40">
        <f t="shared" si="0"/>
        <v>-100</v>
      </c>
      <c r="I40" s="9">
        <f t="shared" si="1"/>
        <v>5.5555555555555552E-2</v>
      </c>
    </row>
    <row r="41" spans="1:9" ht="15.75" x14ac:dyDescent="0.25">
      <c r="A41" s="6">
        <v>297</v>
      </c>
      <c r="B41" s="1" t="s">
        <v>301</v>
      </c>
      <c r="C41" s="12">
        <v>1600</v>
      </c>
      <c r="D41" s="1"/>
      <c r="E41">
        <v>1600</v>
      </c>
      <c r="G41">
        <f t="shared" si="0"/>
        <v>0</v>
      </c>
      <c r="I41" s="9">
        <f t="shared" si="1"/>
        <v>0</v>
      </c>
    </row>
    <row r="42" spans="1:9" ht="15.75" x14ac:dyDescent="0.25">
      <c r="A42" s="6">
        <v>298</v>
      </c>
      <c r="B42" s="1" t="s">
        <v>302</v>
      </c>
      <c r="C42" s="12">
        <v>3300</v>
      </c>
      <c r="D42" s="1"/>
      <c r="E42">
        <v>3300</v>
      </c>
      <c r="G42">
        <f t="shared" si="0"/>
        <v>0</v>
      </c>
      <c r="I42" s="9">
        <f t="shared" si="1"/>
        <v>0</v>
      </c>
    </row>
    <row r="43" spans="1:9" ht="15.75" x14ac:dyDescent="0.25">
      <c r="A43" s="6">
        <v>299</v>
      </c>
      <c r="B43" s="1" t="s">
        <v>303</v>
      </c>
      <c r="C43" s="12">
        <v>13000</v>
      </c>
      <c r="D43" s="1"/>
      <c r="E43">
        <v>13000</v>
      </c>
      <c r="G43">
        <f t="shared" si="0"/>
        <v>0</v>
      </c>
      <c r="I43" s="9">
        <f t="shared" si="1"/>
        <v>0</v>
      </c>
    </row>
    <row r="44" spans="1:9" ht="15.75" x14ac:dyDescent="0.25">
      <c r="A44" s="6">
        <v>300</v>
      </c>
      <c r="B44" s="1" t="s">
        <v>304</v>
      </c>
      <c r="C44" s="12">
        <v>3400</v>
      </c>
      <c r="D44" s="1"/>
      <c r="E44">
        <v>3400</v>
      </c>
      <c r="G44">
        <f t="shared" si="0"/>
        <v>0</v>
      </c>
      <c r="I44" s="9">
        <f t="shared" si="1"/>
        <v>0</v>
      </c>
    </row>
    <row r="45" spans="1:9" ht="15.75" x14ac:dyDescent="0.25">
      <c r="A45" s="6">
        <v>301</v>
      </c>
      <c r="B45" s="1" t="s">
        <v>305</v>
      </c>
      <c r="C45" s="12">
        <v>4500</v>
      </c>
      <c r="D45" s="1"/>
      <c r="E45">
        <v>4500</v>
      </c>
      <c r="G45">
        <f t="shared" si="0"/>
        <v>0</v>
      </c>
      <c r="I45" s="9">
        <f t="shared" si="1"/>
        <v>0</v>
      </c>
    </row>
    <row r="46" spans="1:9" ht="15.75" x14ac:dyDescent="0.25">
      <c r="A46" s="6">
        <v>302</v>
      </c>
      <c r="B46" s="1" t="s">
        <v>306</v>
      </c>
      <c r="C46" s="12">
        <v>7900</v>
      </c>
      <c r="D46" s="1"/>
      <c r="E46">
        <v>8500</v>
      </c>
      <c r="G46">
        <f t="shared" si="0"/>
        <v>-600</v>
      </c>
      <c r="I46" s="9">
        <f t="shared" si="1"/>
        <v>7.5949367088607597E-2</v>
      </c>
    </row>
    <row r="47" spans="1:9" ht="15.75" x14ac:dyDescent="0.25">
      <c r="A47" s="6">
        <v>303</v>
      </c>
      <c r="B47" s="1" t="s">
        <v>307</v>
      </c>
      <c r="C47" s="12">
        <v>4000</v>
      </c>
      <c r="D47" s="1"/>
      <c r="E47">
        <v>4000</v>
      </c>
      <c r="G47">
        <f t="shared" si="0"/>
        <v>0</v>
      </c>
      <c r="I47" s="9">
        <f t="shared" si="1"/>
        <v>0</v>
      </c>
    </row>
    <row r="48" spans="1:9" ht="15.75" x14ac:dyDescent="0.25">
      <c r="A48" s="6">
        <v>304</v>
      </c>
      <c r="B48" s="1" t="s">
        <v>308</v>
      </c>
      <c r="C48" s="12">
        <v>2000</v>
      </c>
      <c r="D48" s="1"/>
      <c r="E48">
        <v>2000</v>
      </c>
      <c r="G48">
        <f t="shared" si="0"/>
        <v>0</v>
      </c>
      <c r="I48" s="9">
        <f t="shared" si="1"/>
        <v>0</v>
      </c>
    </row>
    <row r="49" spans="1:9" ht="15.75" x14ac:dyDescent="0.25">
      <c r="A49" s="6"/>
      <c r="B49" s="1"/>
      <c r="C49" s="12"/>
      <c r="D49" s="1"/>
      <c r="I49" s="9"/>
    </row>
    <row r="50" spans="1:9" ht="15.75" x14ac:dyDescent="0.25">
      <c r="A50" s="13" t="s">
        <v>1</v>
      </c>
      <c r="B50" s="14" t="s">
        <v>3</v>
      </c>
      <c r="C50" s="15" t="s">
        <v>4</v>
      </c>
      <c r="D50" s="1"/>
      <c r="I50" s="9"/>
    </row>
    <row r="51" spans="1:9" ht="15.75" x14ac:dyDescent="0.25">
      <c r="A51" s="6"/>
      <c r="B51" s="1"/>
      <c r="C51" s="12"/>
      <c r="D51" s="1"/>
      <c r="I51" s="9"/>
    </row>
    <row r="52" spans="1:9" ht="15.75" x14ac:dyDescent="0.25">
      <c r="A52" s="6">
        <v>305</v>
      </c>
      <c r="B52" s="1" t="s">
        <v>309</v>
      </c>
      <c r="C52" s="12">
        <v>2000</v>
      </c>
      <c r="D52" s="1"/>
      <c r="E52">
        <v>2000</v>
      </c>
      <c r="G52">
        <f t="shared" si="0"/>
        <v>0</v>
      </c>
      <c r="I52" s="9">
        <f t="shared" si="1"/>
        <v>0</v>
      </c>
    </row>
    <row r="53" spans="1:9" ht="15.75" x14ac:dyDescent="0.25">
      <c r="A53" s="6">
        <v>306</v>
      </c>
      <c r="B53" s="1" t="s">
        <v>310</v>
      </c>
      <c r="C53" s="12">
        <v>2000</v>
      </c>
      <c r="D53" s="1"/>
      <c r="E53">
        <v>2000</v>
      </c>
      <c r="G53">
        <f t="shared" si="0"/>
        <v>0</v>
      </c>
      <c r="I53" s="9">
        <f t="shared" si="1"/>
        <v>0</v>
      </c>
    </row>
    <row r="54" spans="1:9" ht="15.75" x14ac:dyDescent="0.25">
      <c r="A54" s="6">
        <v>307</v>
      </c>
      <c r="B54" s="1" t="s">
        <v>311</v>
      </c>
      <c r="C54" s="12">
        <v>2700</v>
      </c>
      <c r="D54" s="1"/>
      <c r="E54">
        <v>2700</v>
      </c>
      <c r="G54">
        <f t="shared" si="0"/>
        <v>0</v>
      </c>
      <c r="I54" s="9">
        <f t="shared" si="1"/>
        <v>0</v>
      </c>
    </row>
    <row r="55" spans="1:9" ht="15.75" x14ac:dyDescent="0.25">
      <c r="A55" s="6">
        <v>308</v>
      </c>
      <c r="B55" s="1" t="s">
        <v>312</v>
      </c>
      <c r="C55" s="12">
        <v>2700</v>
      </c>
      <c r="D55" s="1"/>
      <c r="E55">
        <v>2700</v>
      </c>
      <c r="G55">
        <f t="shared" si="0"/>
        <v>0</v>
      </c>
      <c r="I55" s="9">
        <f t="shared" si="1"/>
        <v>0</v>
      </c>
    </row>
    <row r="56" spans="1:9" ht="15.75" x14ac:dyDescent="0.25">
      <c r="A56" s="6">
        <v>309</v>
      </c>
      <c r="B56" s="1" t="s">
        <v>313</v>
      </c>
      <c r="C56" s="12">
        <v>3200</v>
      </c>
      <c r="D56" s="1"/>
      <c r="E56">
        <v>3200</v>
      </c>
      <c r="G56">
        <f t="shared" si="0"/>
        <v>0</v>
      </c>
      <c r="I56" s="9">
        <f t="shared" si="1"/>
        <v>0</v>
      </c>
    </row>
    <row r="57" spans="1:9" ht="15.75" x14ac:dyDescent="0.25">
      <c r="A57" s="6">
        <v>310</v>
      </c>
      <c r="B57" s="1" t="s">
        <v>314</v>
      </c>
      <c r="C57" s="12">
        <v>600</v>
      </c>
      <c r="D57" s="1"/>
      <c r="E57">
        <v>600</v>
      </c>
      <c r="G57">
        <f t="shared" si="0"/>
        <v>0</v>
      </c>
      <c r="I57" s="9">
        <f t="shared" si="1"/>
        <v>0</v>
      </c>
    </row>
    <row r="58" spans="1:9" ht="15.75" x14ac:dyDescent="0.25">
      <c r="A58" s="6">
        <v>311</v>
      </c>
      <c r="B58" s="1" t="s">
        <v>315</v>
      </c>
      <c r="C58" s="12">
        <v>1300</v>
      </c>
      <c r="D58" s="1"/>
      <c r="E58">
        <v>1500</v>
      </c>
      <c r="G58">
        <f t="shared" si="0"/>
        <v>-200</v>
      </c>
      <c r="I58" s="9">
        <f t="shared" si="1"/>
        <v>0.15384615384615385</v>
      </c>
    </row>
    <row r="59" spans="1:9" ht="15.75" x14ac:dyDescent="0.25">
      <c r="A59" s="6">
        <v>312</v>
      </c>
      <c r="B59" s="1" t="s">
        <v>316</v>
      </c>
      <c r="C59" s="12">
        <v>1300</v>
      </c>
      <c r="D59" s="1"/>
      <c r="E59">
        <v>1300</v>
      </c>
      <c r="G59">
        <f t="shared" si="0"/>
        <v>0</v>
      </c>
      <c r="I59" s="9">
        <f t="shared" si="1"/>
        <v>0</v>
      </c>
    </row>
    <row r="60" spans="1:9" ht="15.75" x14ac:dyDescent="0.25">
      <c r="A60" s="6">
        <v>313</v>
      </c>
      <c r="B60" s="1" t="s">
        <v>317</v>
      </c>
      <c r="C60" s="12">
        <v>2000</v>
      </c>
      <c r="D60" s="1"/>
      <c r="E60">
        <v>2000</v>
      </c>
      <c r="G60">
        <f t="shared" si="0"/>
        <v>0</v>
      </c>
      <c r="I60" s="9">
        <f t="shared" si="1"/>
        <v>0</v>
      </c>
    </row>
    <row r="61" spans="1:9" ht="15.75" x14ac:dyDescent="0.25">
      <c r="A61" s="6">
        <v>314</v>
      </c>
      <c r="B61" s="1" t="s">
        <v>318</v>
      </c>
      <c r="C61" s="12">
        <v>1300</v>
      </c>
      <c r="D61" s="1"/>
      <c r="E61">
        <v>1300</v>
      </c>
      <c r="G61">
        <f t="shared" si="0"/>
        <v>0</v>
      </c>
      <c r="I61" s="9">
        <f t="shared" si="1"/>
        <v>0</v>
      </c>
    </row>
    <row r="62" spans="1:9" ht="15.75" x14ac:dyDescent="0.25">
      <c r="A62" s="6"/>
      <c r="B62" s="1"/>
      <c r="C62" s="12"/>
      <c r="D62" s="1"/>
      <c r="I62" s="9"/>
    </row>
    <row r="63" spans="1:9" ht="15.75" x14ac:dyDescent="0.25">
      <c r="A63" s="6"/>
      <c r="B63" s="1" t="s">
        <v>319</v>
      </c>
      <c r="C63" s="12"/>
      <c r="D63" s="1"/>
      <c r="I63" s="9"/>
    </row>
    <row r="64" spans="1:9" ht="15.75" x14ac:dyDescent="0.25">
      <c r="A64" s="6">
        <v>315</v>
      </c>
      <c r="B64" s="1" t="s">
        <v>320</v>
      </c>
      <c r="C64" s="12">
        <v>300</v>
      </c>
      <c r="D64" s="1"/>
      <c r="E64">
        <v>300</v>
      </c>
      <c r="G64">
        <f t="shared" si="0"/>
        <v>0</v>
      </c>
      <c r="I64" s="9">
        <f t="shared" si="1"/>
        <v>0</v>
      </c>
    </row>
    <row r="65" spans="1:9" ht="15.75" x14ac:dyDescent="0.25">
      <c r="A65" s="6">
        <v>316</v>
      </c>
      <c r="B65" s="1" t="s">
        <v>321</v>
      </c>
      <c r="C65" s="12">
        <v>450</v>
      </c>
      <c r="D65" s="1"/>
      <c r="E65">
        <v>450</v>
      </c>
      <c r="G65">
        <f t="shared" si="0"/>
        <v>0</v>
      </c>
      <c r="I65" s="9">
        <f t="shared" si="1"/>
        <v>0</v>
      </c>
    </row>
    <row r="66" spans="1:9" ht="15.75" x14ac:dyDescent="0.25">
      <c r="A66" s="6">
        <v>317</v>
      </c>
      <c r="B66" s="1" t="s">
        <v>322</v>
      </c>
      <c r="C66" s="12">
        <v>500</v>
      </c>
      <c r="D66" s="1"/>
      <c r="E66">
        <v>500</v>
      </c>
      <c r="G66">
        <f t="shared" si="0"/>
        <v>0</v>
      </c>
      <c r="I66" s="9">
        <f t="shared" si="1"/>
        <v>0</v>
      </c>
    </row>
    <row r="67" spans="1:9" ht="15.75" x14ac:dyDescent="0.25">
      <c r="A67" s="6">
        <v>318</v>
      </c>
      <c r="B67" s="1" t="s">
        <v>323</v>
      </c>
      <c r="C67" s="12">
        <v>250</v>
      </c>
      <c r="D67" s="1"/>
      <c r="E67">
        <v>250</v>
      </c>
      <c r="G67">
        <f t="shared" si="0"/>
        <v>0</v>
      </c>
      <c r="I67" s="9">
        <f t="shared" si="1"/>
        <v>0</v>
      </c>
    </row>
    <row r="68" spans="1:9" ht="15.75" x14ac:dyDescent="0.25">
      <c r="A68" s="6">
        <v>319</v>
      </c>
      <c r="B68" s="1" t="s">
        <v>324</v>
      </c>
      <c r="C68" s="12">
        <v>200</v>
      </c>
      <c r="D68" s="1"/>
      <c r="E68">
        <v>200</v>
      </c>
      <c r="G68">
        <f t="shared" si="0"/>
        <v>0</v>
      </c>
      <c r="I68" s="9">
        <f t="shared" si="1"/>
        <v>0</v>
      </c>
    </row>
    <row r="69" spans="1:9" ht="15.75" x14ac:dyDescent="0.25">
      <c r="A69" s="6">
        <v>320</v>
      </c>
      <c r="B69" s="1" t="s">
        <v>325</v>
      </c>
      <c r="C69" s="12">
        <v>200</v>
      </c>
      <c r="D69" s="1"/>
      <c r="E69">
        <v>200</v>
      </c>
      <c r="G69">
        <f t="shared" si="0"/>
        <v>0</v>
      </c>
      <c r="I69" s="9">
        <f t="shared" si="1"/>
        <v>0</v>
      </c>
    </row>
    <row r="70" spans="1:9" ht="15.75" x14ac:dyDescent="0.25">
      <c r="A70" s="6">
        <v>321</v>
      </c>
      <c r="B70" s="1" t="s">
        <v>326</v>
      </c>
      <c r="C70" s="12">
        <v>500</v>
      </c>
      <c r="D70" s="1"/>
      <c r="E70">
        <v>500</v>
      </c>
      <c r="G70">
        <f t="shared" ref="G70:G134" si="2">C70 - E70</f>
        <v>0</v>
      </c>
      <c r="I70" s="9">
        <f t="shared" ref="I70:I133" si="3">ABS(G70)/C70</f>
        <v>0</v>
      </c>
    </row>
    <row r="71" spans="1:9" ht="15.75" x14ac:dyDescent="0.25">
      <c r="A71" s="6">
        <v>322</v>
      </c>
      <c r="B71" s="1" t="s">
        <v>327</v>
      </c>
      <c r="C71" s="12">
        <v>2500</v>
      </c>
      <c r="D71" s="1"/>
      <c r="E71">
        <v>2500</v>
      </c>
      <c r="G71">
        <f t="shared" si="2"/>
        <v>0</v>
      </c>
      <c r="I71" s="9">
        <f t="shared" si="3"/>
        <v>0</v>
      </c>
    </row>
    <row r="72" spans="1:9" ht="15.75" x14ac:dyDescent="0.25">
      <c r="A72" s="6"/>
      <c r="B72" s="1"/>
      <c r="C72" s="12"/>
      <c r="D72" s="1"/>
      <c r="I72" s="9"/>
    </row>
    <row r="73" spans="1:9" ht="15.75" x14ac:dyDescent="0.25">
      <c r="A73" s="6">
        <v>323</v>
      </c>
      <c r="B73" s="1" t="s">
        <v>328</v>
      </c>
      <c r="C73" s="12">
        <v>3900</v>
      </c>
      <c r="D73" s="1"/>
      <c r="E73">
        <v>3900</v>
      </c>
      <c r="G73">
        <f t="shared" si="2"/>
        <v>0</v>
      </c>
      <c r="I73" s="9">
        <f t="shared" si="3"/>
        <v>0</v>
      </c>
    </row>
    <row r="74" spans="1:9" ht="15.75" x14ac:dyDescent="0.25">
      <c r="A74" s="6">
        <v>324</v>
      </c>
      <c r="B74" s="1" t="s">
        <v>329</v>
      </c>
      <c r="C74" s="12">
        <v>7500</v>
      </c>
      <c r="D74" s="1"/>
      <c r="E74">
        <v>7500</v>
      </c>
      <c r="G74">
        <f t="shared" si="2"/>
        <v>0</v>
      </c>
      <c r="I74" s="9">
        <f t="shared" si="3"/>
        <v>0</v>
      </c>
    </row>
    <row r="75" spans="1:9" ht="15.75" x14ac:dyDescent="0.25">
      <c r="A75" s="6">
        <v>325</v>
      </c>
      <c r="B75" s="1" t="s">
        <v>330</v>
      </c>
      <c r="C75" s="12">
        <v>1500</v>
      </c>
      <c r="D75" s="1"/>
      <c r="E75">
        <v>1500</v>
      </c>
      <c r="G75">
        <f t="shared" si="2"/>
        <v>0</v>
      </c>
      <c r="I75" s="9">
        <f t="shared" si="3"/>
        <v>0</v>
      </c>
    </row>
    <row r="76" spans="1:9" ht="15.75" x14ac:dyDescent="0.25">
      <c r="A76" s="6">
        <v>326</v>
      </c>
      <c r="B76" s="1" t="s">
        <v>331</v>
      </c>
      <c r="C76" s="12">
        <v>6500</v>
      </c>
      <c r="D76" s="1"/>
      <c r="E76">
        <v>6500</v>
      </c>
      <c r="G76">
        <f t="shared" si="2"/>
        <v>0</v>
      </c>
      <c r="I76" s="9">
        <f t="shared" si="3"/>
        <v>0</v>
      </c>
    </row>
    <row r="77" spans="1:9" ht="15.75" x14ac:dyDescent="0.25">
      <c r="A77" s="6">
        <v>327</v>
      </c>
      <c r="B77" s="1" t="s">
        <v>332</v>
      </c>
      <c r="C77" s="12">
        <v>3500</v>
      </c>
      <c r="D77" s="1"/>
      <c r="E77">
        <v>3500</v>
      </c>
      <c r="G77">
        <f t="shared" si="2"/>
        <v>0</v>
      </c>
      <c r="I77" s="9">
        <f t="shared" si="3"/>
        <v>0</v>
      </c>
    </row>
    <row r="78" spans="1:9" ht="15.75" x14ac:dyDescent="0.25">
      <c r="A78" s="6">
        <v>328</v>
      </c>
      <c r="B78" s="1" t="s">
        <v>333</v>
      </c>
      <c r="C78" s="12">
        <v>7000</v>
      </c>
      <c r="D78" s="1"/>
      <c r="E78">
        <v>7000</v>
      </c>
      <c r="G78">
        <f t="shared" si="2"/>
        <v>0</v>
      </c>
      <c r="I78" s="9">
        <f t="shared" si="3"/>
        <v>0</v>
      </c>
    </row>
    <row r="79" spans="1:9" ht="15.75" x14ac:dyDescent="0.25">
      <c r="A79" s="6">
        <v>329</v>
      </c>
      <c r="B79" s="1" t="s">
        <v>334</v>
      </c>
      <c r="C79" s="12">
        <v>2000</v>
      </c>
      <c r="D79" s="1"/>
      <c r="E79">
        <v>2000</v>
      </c>
      <c r="G79">
        <f t="shared" si="2"/>
        <v>0</v>
      </c>
      <c r="I79" s="9">
        <f t="shared" si="3"/>
        <v>0</v>
      </c>
    </row>
    <row r="80" spans="1:9" ht="15.75" x14ac:dyDescent="0.25">
      <c r="A80" s="6">
        <v>330</v>
      </c>
      <c r="B80" s="1" t="s">
        <v>335</v>
      </c>
      <c r="C80" s="12">
        <v>900</v>
      </c>
      <c r="D80" s="1"/>
      <c r="E80">
        <v>900</v>
      </c>
      <c r="G80">
        <f t="shared" si="2"/>
        <v>0</v>
      </c>
      <c r="I80" s="9">
        <f t="shared" si="3"/>
        <v>0</v>
      </c>
    </row>
    <row r="81" spans="1:9" ht="15.75" x14ac:dyDescent="0.25">
      <c r="A81" s="6">
        <v>331</v>
      </c>
      <c r="B81" s="1" t="s">
        <v>336</v>
      </c>
      <c r="C81" s="12">
        <v>1200</v>
      </c>
      <c r="D81" s="1"/>
      <c r="E81">
        <v>1200</v>
      </c>
      <c r="G81">
        <f t="shared" si="2"/>
        <v>0</v>
      </c>
      <c r="I81" s="9">
        <f t="shared" si="3"/>
        <v>0</v>
      </c>
    </row>
    <row r="82" spans="1:9" ht="15.75" x14ac:dyDescent="0.25">
      <c r="A82" s="6"/>
      <c r="B82" s="1"/>
      <c r="C82" s="12"/>
      <c r="D82" s="1"/>
      <c r="I82" s="9"/>
    </row>
    <row r="83" spans="1:9" ht="15.75" x14ac:dyDescent="0.25">
      <c r="A83" s="6">
        <v>332</v>
      </c>
      <c r="B83" s="1" t="s">
        <v>338</v>
      </c>
      <c r="C83" s="12">
        <v>1500</v>
      </c>
      <c r="D83" s="1"/>
      <c r="E83">
        <v>1500</v>
      </c>
      <c r="G83">
        <f t="shared" si="2"/>
        <v>0</v>
      </c>
      <c r="I83" s="9">
        <f t="shared" si="3"/>
        <v>0</v>
      </c>
    </row>
    <row r="84" spans="1:9" ht="15.75" x14ac:dyDescent="0.25">
      <c r="A84" s="6">
        <v>333</v>
      </c>
      <c r="B84" s="1" t="s">
        <v>337</v>
      </c>
      <c r="C84" s="12">
        <v>1800</v>
      </c>
      <c r="D84" s="1"/>
      <c r="E84">
        <v>1800</v>
      </c>
      <c r="G84">
        <f t="shared" si="2"/>
        <v>0</v>
      </c>
      <c r="I84" s="9">
        <f t="shared" si="3"/>
        <v>0</v>
      </c>
    </row>
    <row r="85" spans="1:9" ht="15.75" x14ac:dyDescent="0.25">
      <c r="A85" s="6">
        <v>334</v>
      </c>
      <c r="B85" s="1" t="s">
        <v>339</v>
      </c>
      <c r="C85" s="12">
        <v>2800</v>
      </c>
      <c r="D85" s="1"/>
      <c r="E85">
        <v>2800</v>
      </c>
      <c r="G85">
        <f t="shared" si="2"/>
        <v>0</v>
      </c>
      <c r="I85" s="9">
        <f t="shared" si="3"/>
        <v>0</v>
      </c>
    </row>
    <row r="86" spans="1:9" ht="15.75" x14ac:dyDescent="0.25">
      <c r="A86" s="6">
        <v>335</v>
      </c>
      <c r="B86" s="1" t="s">
        <v>340</v>
      </c>
      <c r="C86" s="12">
        <v>3500</v>
      </c>
      <c r="D86" s="1"/>
      <c r="E86">
        <v>3500</v>
      </c>
      <c r="G86">
        <f t="shared" si="2"/>
        <v>0</v>
      </c>
      <c r="I86" s="9">
        <f t="shared" si="3"/>
        <v>0</v>
      </c>
    </row>
    <row r="87" spans="1:9" ht="15.75" x14ac:dyDescent="0.25">
      <c r="A87" s="6">
        <v>336</v>
      </c>
      <c r="B87" s="1" t="s">
        <v>341</v>
      </c>
      <c r="C87" s="12">
        <v>4000</v>
      </c>
      <c r="D87" s="1"/>
      <c r="E87">
        <v>4000</v>
      </c>
      <c r="G87">
        <f t="shared" si="2"/>
        <v>0</v>
      </c>
      <c r="I87" s="9">
        <f t="shared" si="3"/>
        <v>0</v>
      </c>
    </row>
    <row r="88" spans="1:9" ht="15.75" x14ac:dyDescent="0.25">
      <c r="A88" s="6">
        <v>337</v>
      </c>
      <c r="B88" s="1" t="s">
        <v>342</v>
      </c>
      <c r="C88" s="12">
        <v>7000</v>
      </c>
      <c r="D88" s="1"/>
      <c r="E88">
        <v>7000</v>
      </c>
      <c r="G88">
        <f t="shared" si="2"/>
        <v>0</v>
      </c>
      <c r="I88" s="9">
        <f t="shared" si="3"/>
        <v>0</v>
      </c>
    </row>
    <row r="89" spans="1:9" ht="15.75" x14ac:dyDescent="0.25">
      <c r="A89" s="6">
        <v>338</v>
      </c>
      <c r="B89" s="1" t="s">
        <v>343</v>
      </c>
      <c r="C89" s="12">
        <v>6000</v>
      </c>
      <c r="D89" s="1"/>
      <c r="E89">
        <v>6000</v>
      </c>
      <c r="G89">
        <f t="shared" si="2"/>
        <v>0</v>
      </c>
      <c r="I89" s="9">
        <f t="shared" si="3"/>
        <v>0</v>
      </c>
    </row>
    <row r="90" spans="1:9" ht="15.75" x14ac:dyDescent="0.25">
      <c r="A90" s="6">
        <v>339</v>
      </c>
      <c r="B90" s="1" t="s">
        <v>344</v>
      </c>
      <c r="C90" s="12">
        <v>8000</v>
      </c>
      <c r="D90" s="1"/>
      <c r="E90">
        <v>8000</v>
      </c>
      <c r="G90">
        <f t="shared" si="2"/>
        <v>0</v>
      </c>
      <c r="I90" s="9">
        <f t="shared" si="3"/>
        <v>0</v>
      </c>
    </row>
    <row r="91" spans="1:9" ht="15.75" x14ac:dyDescent="0.25">
      <c r="A91" s="6"/>
      <c r="B91" s="1"/>
      <c r="C91" s="12"/>
      <c r="D91" s="1"/>
      <c r="I91" s="9"/>
    </row>
    <row r="92" spans="1:9" ht="15.75" x14ac:dyDescent="0.25">
      <c r="A92" s="6">
        <v>340</v>
      </c>
      <c r="B92" s="1" t="s">
        <v>507</v>
      </c>
      <c r="C92" s="12">
        <v>2300</v>
      </c>
      <c r="D92" s="1"/>
      <c r="E92">
        <v>2300</v>
      </c>
      <c r="G92">
        <f t="shared" si="2"/>
        <v>0</v>
      </c>
      <c r="I92" s="9">
        <f t="shared" si="3"/>
        <v>0</v>
      </c>
    </row>
    <row r="93" spans="1:9" ht="15.75" x14ac:dyDescent="0.25">
      <c r="A93" s="6">
        <v>341</v>
      </c>
      <c r="B93" s="1" t="s">
        <v>508</v>
      </c>
      <c r="C93" s="12">
        <v>2600</v>
      </c>
      <c r="D93" s="1"/>
      <c r="E93">
        <v>2600</v>
      </c>
      <c r="G93">
        <f t="shared" si="2"/>
        <v>0</v>
      </c>
      <c r="I93" s="9">
        <f t="shared" si="3"/>
        <v>0</v>
      </c>
    </row>
    <row r="94" spans="1:9" ht="15.75" x14ac:dyDescent="0.25">
      <c r="A94" s="6">
        <v>342</v>
      </c>
      <c r="B94" s="1" t="s">
        <v>509</v>
      </c>
      <c r="C94" s="12">
        <v>3000</v>
      </c>
      <c r="D94" s="1"/>
      <c r="E94">
        <v>3000</v>
      </c>
      <c r="G94">
        <f t="shared" si="2"/>
        <v>0</v>
      </c>
      <c r="I94" s="9">
        <f t="shared" si="3"/>
        <v>0</v>
      </c>
    </row>
    <row r="95" spans="1:9" ht="15.75" x14ac:dyDescent="0.25">
      <c r="A95" s="6">
        <v>343</v>
      </c>
      <c r="B95" s="1" t="s">
        <v>510</v>
      </c>
      <c r="C95" s="12">
        <v>3400</v>
      </c>
      <c r="D95" s="1"/>
      <c r="E95">
        <v>3400</v>
      </c>
      <c r="G95">
        <f t="shared" si="2"/>
        <v>0</v>
      </c>
      <c r="I95" s="9">
        <f t="shared" si="3"/>
        <v>0</v>
      </c>
    </row>
    <row r="96" spans="1:9" ht="15.75" x14ac:dyDescent="0.25">
      <c r="A96" s="6"/>
      <c r="B96" s="1"/>
      <c r="C96" s="12"/>
      <c r="D96" s="1"/>
      <c r="I96" s="9"/>
    </row>
    <row r="97" spans="1:9" ht="15.75" x14ac:dyDescent="0.25">
      <c r="A97" s="13" t="s">
        <v>1</v>
      </c>
      <c r="B97" s="14" t="s">
        <v>3</v>
      </c>
      <c r="C97" s="15" t="s">
        <v>4</v>
      </c>
      <c r="D97" s="1"/>
      <c r="I97" s="9"/>
    </row>
    <row r="98" spans="1:9" ht="15.75" x14ac:dyDescent="0.25">
      <c r="A98" s="6"/>
      <c r="B98" s="1"/>
      <c r="C98" s="12"/>
      <c r="D98" s="1"/>
      <c r="I98" s="9"/>
    </row>
    <row r="99" spans="1:9" ht="15.75" x14ac:dyDescent="0.25">
      <c r="A99" s="6">
        <v>344</v>
      </c>
      <c r="B99" s="1" t="s">
        <v>345</v>
      </c>
      <c r="C99" s="12">
        <v>2900</v>
      </c>
      <c r="D99" s="1"/>
      <c r="E99">
        <v>2900</v>
      </c>
      <c r="G99">
        <f t="shared" si="2"/>
        <v>0</v>
      </c>
      <c r="I99" s="9">
        <f t="shared" si="3"/>
        <v>0</v>
      </c>
    </row>
    <row r="100" spans="1:9" ht="15.75" x14ac:dyDescent="0.25">
      <c r="A100" s="6">
        <v>345</v>
      </c>
      <c r="B100" s="1" t="s">
        <v>346</v>
      </c>
      <c r="C100" s="12">
        <v>3900</v>
      </c>
      <c r="D100" s="1"/>
      <c r="E100">
        <v>3900</v>
      </c>
      <c r="G100">
        <f t="shared" si="2"/>
        <v>0</v>
      </c>
      <c r="I100" s="9">
        <f t="shared" si="3"/>
        <v>0</v>
      </c>
    </row>
    <row r="101" spans="1:9" ht="15.75" x14ac:dyDescent="0.25">
      <c r="A101" s="6">
        <v>346</v>
      </c>
      <c r="B101" s="1" t="s">
        <v>347</v>
      </c>
      <c r="C101" s="12">
        <v>2600</v>
      </c>
      <c r="D101" s="1"/>
      <c r="E101">
        <v>2200</v>
      </c>
      <c r="G101">
        <f t="shared" si="2"/>
        <v>400</v>
      </c>
      <c r="I101" s="9">
        <f t="shared" si="3"/>
        <v>0.15384615384615385</v>
      </c>
    </row>
    <row r="102" spans="1:9" ht="15.75" x14ac:dyDescent="0.25">
      <c r="A102" s="6">
        <v>347</v>
      </c>
      <c r="B102" s="1" t="s">
        <v>348</v>
      </c>
      <c r="C102" s="12">
        <v>3000</v>
      </c>
      <c r="D102" s="1"/>
      <c r="E102">
        <v>3000</v>
      </c>
      <c r="G102">
        <f t="shared" si="2"/>
        <v>0</v>
      </c>
      <c r="I102" s="9">
        <f t="shared" si="3"/>
        <v>0</v>
      </c>
    </row>
    <row r="103" spans="1:9" ht="15.75" x14ac:dyDescent="0.25">
      <c r="A103" s="6"/>
      <c r="B103" s="1"/>
      <c r="C103" s="12"/>
      <c r="D103" s="1"/>
      <c r="I103" s="9"/>
    </row>
    <row r="104" spans="1:9" ht="15.75" x14ac:dyDescent="0.25">
      <c r="A104" s="6">
        <v>348</v>
      </c>
      <c r="B104" s="1" t="s">
        <v>349</v>
      </c>
      <c r="C104" s="12">
        <v>2600</v>
      </c>
      <c r="D104" s="1"/>
      <c r="E104">
        <v>2600</v>
      </c>
      <c r="G104">
        <f t="shared" si="2"/>
        <v>0</v>
      </c>
      <c r="I104" s="9">
        <f t="shared" si="3"/>
        <v>0</v>
      </c>
    </row>
    <row r="105" spans="1:9" ht="15.75" x14ac:dyDescent="0.25">
      <c r="A105" s="6">
        <v>349</v>
      </c>
      <c r="B105" s="1" t="s">
        <v>350</v>
      </c>
      <c r="C105" s="12">
        <v>3000</v>
      </c>
      <c r="D105" s="1"/>
      <c r="E105">
        <v>3000</v>
      </c>
      <c r="G105">
        <f t="shared" si="2"/>
        <v>0</v>
      </c>
      <c r="I105" s="9">
        <f t="shared" si="3"/>
        <v>0</v>
      </c>
    </row>
    <row r="106" spans="1:9" ht="15.75" x14ac:dyDescent="0.25">
      <c r="A106" s="6">
        <v>350</v>
      </c>
      <c r="B106" s="1" t="s">
        <v>351</v>
      </c>
      <c r="C106" s="12">
        <v>3600</v>
      </c>
      <c r="D106" s="1"/>
      <c r="E106">
        <v>3600</v>
      </c>
      <c r="G106">
        <f t="shared" si="2"/>
        <v>0</v>
      </c>
      <c r="I106" s="9">
        <f t="shared" si="3"/>
        <v>0</v>
      </c>
    </row>
    <row r="107" spans="1:9" ht="15.75" x14ac:dyDescent="0.25">
      <c r="A107" s="6"/>
      <c r="B107" s="1"/>
      <c r="C107" s="12"/>
      <c r="D107" s="1"/>
      <c r="I107" s="9"/>
    </row>
    <row r="108" spans="1:9" ht="15.75" x14ac:dyDescent="0.25">
      <c r="A108" s="6">
        <v>351</v>
      </c>
      <c r="B108" s="1" t="s">
        <v>511</v>
      </c>
      <c r="C108" s="12">
        <v>1500</v>
      </c>
      <c r="D108" s="1"/>
      <c r="E108">
        <v>1500</v>
      </c>
      <c r="G108">
        <f t="shared" si="2"/>
        <v>0</v>
      </c>
      <c r="I108" s="9">
        <f t="shared" si="3"/>
        <v>0</v>
      </c>
    </row>
    <row r="109" spans="1:9" ht="15.75" x14ac:dyDescent="0.25">
      <c r="A109" s="6">
        <v>352</v>
      </c>
      <c r="B109" s="1" t="s">
        <v>512</v>
      </c>
      <c r="C109" s="12">
        <v>3000</v>
      </c>
      <c r="D109" s="1"/>
      <c r="E109">
        <v>300</v>
      </c>
      <c r="G109">
        <f t="shared" si="2"/>
        <v>2700</v>
      </c>
      <c r="I109" s="9">
        <f t="shared" si="3"/>
        <v>0.9</v>
      </c>
    </row>
    <row r="110" spans="1:9" ht="15.75" x14ac:dyDescent="0.25">
      <c r="A110" s="6">
        <v>353</v>
      </c>
      <c r="B110" s="1" t="s">
        <v>513</v>
      </c>
      <c r="C110" s="12">
        <v>4200</v>
      </c>
      <c r="D110" s="1"/>
      <c r="E110">
        <v>4200</v>
      </c>
      <c r="G110">
        <f t="shared" si="2"/>
        <v>0</v>
      </c>
      <c r="I110" s="9">
        <f t="shared" si="3"/>
        <v>0</v>
      </c>
    </row>
    <row r="111" spans="1:9" ht="15.75" x14ac:dyDescent="0.25">
      <c r="A111" s="6">
        <v>354</v>
      </c>
      <c r="B111" s="1" t="s">
        <v>514</v>
      </c>
      <c r="C111" s="12">
        <v>5500</v>
      </c>
      <c r="D111" s="1"/>
      <c r="E111">
        <v>5500</v>
      </c>
      <c r="G111">
        <f t="shared" si="2"/>
        <v>0</v>
      </c>
      <c r="I111" s="9">
        <f t="shared" si="3"/>
        <v>0</v>
      </c>
    </row>
    <row r="112" spans="1:9" ht="15.75" x14ac:dyDescent="0.25">
      <c r="A112" s="6">
        <v>355</v>
      </c>
      <c r="B112" s="1" t="s">
        <v>515</v>
      </c>
      <c r="C112" s="12">
        <v>5000</v>
      </c>
      <c r="D112" s="1"/>
      <c r="E112">
        <v>5000</v>
      </c>
      <c r="G112">
        <f t="shared" si="2"/>
        <v>0</v>
      </c>
      <c r="I112" s="9">
        <f t="shared" si="3"/>
        <v>0</v>
      </c>
    </row>
    <row r="113" spans="1:9" ht="15.75" x14ac:dyDescent="0.25">
      <c r="A113" s="6">
        <v>356</v>
      </c>
      <c r="B113" s="1" t="s">
        <v>516</v>
      </c>
      <c r="C113" s="12">
        <v>6500</v>
      </c>
      <c r="D113" s="1"/>
      <c r="E113">
        <v>6500</v>
      </c>
      <c r="G113">
        <f t="shared" si="2"/>
        <v>0</v>
      </c>
      <c r="I113" s="9">
        <f t="shared" si="3"/>
        <v>0</v>
      </c>
    </row>
    <row r="114" spans="1:9" ht="15.75" x14ac:dyDescent="0.25">
      <c r="A114" s="6">
        <v>357</v>
      </c>
      <c r="B114" s="1" t="s">
        <v>517</v>
      </c>
      <c r="C114" s="12">
        <v>7500</v>
      </c>
      <c r="D114" s="1"/>
      <c r="E114">
        <v>7500</v>
      </c>
      <c r="G114">
        <f t="shared" si="2"/>
        <v>0</v>
      </c>
      <c r="I114" s="9">
        <f t="shared" si="3"/>
        <v>0</v>
      </c>
    </row>
    <row r="115" spans="1:9" ht="15.75" x14ac:dyDescent="0.25">
      <c r="A115" s="6">
        <v>358</v>
      </c>
      <c r="B115" s="1" t="s">
        <v>518</v>
      </c>
      <c r="C115" s="12">
        <v>9000</v>
      </c>
      <c r="D115" s="1"/>
      <c r="E115">
        <v>9000</v>
      </c>
      <c r="G115">
        <f t="shared" si="2"/>
        <v>0</v>
      </c>
      <c r="I115" s="9">
        <f t="shared" si="3"/>
        <v>0</v>
      </c>
    </row>
    <row r="116" spans="1:9" ht="15.75" x14ac:dyDescent="0.25">
      <c r="A116" s="6">
        <v>359</v>
      </c>
      <c r="B116" s="1" t="s">
        <v>519</v>
      </c>
      <c r="C116" s="12">
        <v>11000</v>
      </c>
      <c r="D116" s="1"/>
      <c r="E116">
        <v>11000</v>
      </c>
      <c r="G116">
        <f t="shared" si="2"/>
        <v>0</v>
      </c>
      <c r="I116" s="9">
        <f t="shared" si="3"/>
        <v>0</v>
      </c>
    </row>
    <row r="117" spans="1:9" ht="15.75" x14ac:dyDescent="0.25">
      <c r="A117" s="6">
        <v>360</v>
      </c>
      <c r="B117" s="1" t="s">
        <v>520</v>
      </c>
      <c r="C117" s="12">
        <v>13000</v>
      </c>
      <c r="D117" s="1"/>
      <c r="E117">
        <v>13000</v>
      </c>
      <c r="G117">
        <f t="shared" si="2"/>
        <v>0</v>
      </c>
      <c r="I117" s="9">
        <f t="shared" si="3"/>
        <v>0</v>
      </c>
    </row>
    <row r="118" spans="1:9" ht="15.75" x14ac:dyDescent="0.25">
      <c r="A118" s="6"/>
      <c r="B118" s="1"/>
      <c r="C118" s="12"/>
      <c r="D118" s="1"/>
      <c r="I118" s="9"/>
    </row>
    <row r="119" spans="1:9" ht="15.75" x14ac:dyDescent="0.25">
      <c r="A119" s="6"/>
      <c r="B119" s="3" t="s">
        <v>352</v>
      </c>
      <c r="C119" s="12"/>
      <c r="D119" s="1"/>
      <c r="I119" s="9"/>
    </row>
    <row r="120" spans="1:9" ht="15.75" x14ac:dyDescent="0.25">
      <c r="A120" s="6">
        <v>361</v>
      </c>
      <c r="B120" s="1" t="s">
        <v>353</v>
      </c>
      <c r="C120" s="12">
        <v>9000</v>
      </c>
      <c r="D120" s="1"/>
      <c r="E120">
        <v>9000</v>
      </c>
      <c r="G120">
        <f t="shared" si="2"/>
        <v>0</v>
      </c>
      <c r="I120" s="9">
        <f t="shared" si="3"/>
        <v>0</v>
      </c>
    </row>
    <row r="121" spans="1:9" ht="15.75" x14ac:dyDescent="0.25">
      <c r="A121" s="6">
        <v>362</v>
      </c>
      <c r="B121" s="1" t="s">
        <v>354</v>
      </c>
      <c r="C121" s="12">
        <v>11000</v>
      </c>
      <c r="D121" s="1"/>
      <c r="E121">
        <v>11000</v>
      </c>
      <c r="G121">
        <f t="shared" si="2"/>
        <v>0</v>
      </c>
      <c r="I121" s="9">
        <f t="shared" si="3"/>
        <v>0</v>
      </c>
    </row>
    <row r="122" spans="1:9" ht="15.75" x14ac:dyDescent="0.25">
      <c r="A122" s="6">
        <v>363</v>
      </c>
      <c r="B122" s="1" t="s">
        <v>355</v>
      </c>
      <c r="C122" s="12">
        <v>23000</v>
      </c>
      <c r="D122" s="1"/>
      <c r="E122">
        <v>23000</v>
      </c>
      <c r="G122">
        <f t="shared" si="2"/>
        <v>0</v>
      </c>
      <c r="I122" s="9">
        <f t="shared" si="3"/>
        <v>0</v>
      </c>
    </row>
    <row r="123" spans="1:9" ht="15.75" x14ac:dyDescent="0.25">
      <c r="A123" s="6">
        <v>364</v>
      </c>
      <c r="B123" s="1" t="s">
        <v>356</v>
      </c>
      <c r="C123" s="12">
        <v>32000</v>
      </c>
      <c r="D123" s="1"/>
      <c r="E123">
        <v>32000</v>
      </c>
      <c r="G123">
        <f t="shared" si="2"/>
        <v>0</v>
      </c>
      <c r="I123" s="9">
        <f t="shared" si="3"/>
        <v>0</v>
      </c>
    </row>
    <row r="124" spans="1:9" ht="15.75" x14ac:dyDescent="0.25">
      <c r="A124" s="6">
        <v>365</v>
      </c>
      <c r="B124" s="1" t="s">
        <v>357</v>
      </c>
      <c r="C124" s="12">
        <v>36000</v>
      </c>
      <c r="D124" s="1"/>
      <c r="E124">
        <v>36000</v>
      </c>
      <c r="G124">
        <f t="shared" si="2"/>
        <v>0</v>
      </c>
      <c r="I124" s="9">
        <f t="shared" si="3"/>
        <v>0</v>
      </c>
    </row>
    <row r="125" spans="1:9" ht="15.75" x14ac:dyDescent="0.25">
      <c r="A125" s="6"/>
      <c r="B125" s="1"/>
      <c r="C125" s="12"/>
      <c r="D125" s="1"/>
      <c r="I125" s="9"/>
    </row>
    <row r="126" spans="1:9" ht="15.75" x14ac:dyDescent="0.25">
      <c r="A126" s="6">
        <v>366</v>
      </c>
      <c r="B126" s="1" t="s">
        <v>358</v>
      </c>
      <c r="C126" s="12">
        <v>14000</v>
      </c>
      <c r="D126" s="1"/>
      <c r="E126">
        <v>14000</v>
      </c>
      <c r="G126">
        <f t="shared" si="2"/>
        <v>0</v>
      </c>
      <c r="I126" s="9">
        <f t="shared" si="3"/>
        <v>0</v>
      </c>
    </row>
    <row r="127" spans="1:9" ht="15.75" x14ac:dyDescent="0.25">
      <c r="A127" s="6">
        <v>367</v>
      </c>
      <c r="B127" s="1" t="s">
        <v>359</v>
      </c>
      <c r="C127" s="12">
        <v>23000</v>
      </c>
      <c r="D127" s="1"/>
      <c r="E127">
        <v>23000</v>
      </c>
      <c r="G127">
        <f t="shared" si="2"/>
        <v>0</v>
      </c>
      <c r="I127" s="9">
        <f t="shared" si="3"/>
        <v>0</v>
      </c>
    </row>
    <row r="128" spans="1:9" ht="15.75" x14ac:dyDescent="0.25">
      <c r="A128" s="6">
        <v>368</v>
      </c>
      <c r="B128" s="1" t="s">
        <v>360</v>
      </c>
      <c r="C128" s="12">
        <v>32000</v>
      </c>
      <c r="D128" s="1"/>
      <c r="E128">
        <v>32000</v>
      </c>
      <c r="G128">
        <f t="shared" si="2"/>
        <v>0</v>
      </c>
      <c r="I128" s="9">
        <f t="shared" si="3"/>
        <v>0</v>
      </c>
    </row>
    <row r="129" spans="1:9" ht="15.75" x14ac:dyDescent="0.25">
      <c r="A129" s="6"/>
      <c r="B129" s="1"/>
      <c r="C129" s="12"/>
      <c r="D129" s="1"/>
      <c r="I129" s="9"/>
    </row>
    <row r="130" spans="1:9" ht="15.75" x14ac:dyDescent="0.25">
      <c r="A130" s="6">
        <v>369</v>
      </c>
      <c r="B130" s="1" t="s">
        <v>361</v>
      </c>
      <c r="C130" s="12">
        <v>23000</v>
      </c>
      <c r="D130" s="1"/>
      <c r="E130">
        <v>23000</v>
      </c>
      <c r="G130">
        <f t="shared" si="2"/>
        <v>0</v>
      </c>
      <c r="I130" s="9">
        <f t="shared" si="3"/>
        <v>0</v>
      </c>
    </row>
    <row r="131" spans="1:9" ht="15.75" x14ac:dyDescent="0.25">
      <c r="A131" s="6">
        <v>370</v>
      </c>
      <c r="B131" s="1" t="s">
        <v>362</v>
      </c>
      <c r="C131" s="12">
        <v>42000</v>
      </c>
      <c r="D131" s="1"/>
      <c r="E131">
        <v>42000</v>
      </c>
      <c r="G131">
        <f t="shared" si="2"/>
        <v>0</v>
      </c>
      <c r="I131" s="9">
        <f t="shared" si="3"/>
        <v>0</v>
      </c>
    </row>
    <row r="132" spans="1:9" ht="15.75" x14ac:dyDescent="0.25">
      <c r="A132" s="6"/>
      <c r="B132" s="1"/>
      <c r="C132" s="12"/>
      <c r="D132" s="1"/>
      <c r="I132" s="9"/>
    </row>
    <row r="133" spans="1:9" ht="15.75" x14ac:dyDescent="0.25">
      <c r="A133" s="6">
        <v>371</v>
      </c>
      <c r="B133" s="1" t="s">
        <v>363</v>
      </c>
      <c r="C133" s="12">
        <v>23000</v>
      </c>
      <c r="D133" s="1"/>
      <c r="E133">
        <v>23000</v>
      </c>
      <c r="G133">
        <f t="shared" si="2"/>
        <v>0</v>
      </c>
      <c r="I133" s="9">
        <f t="shared" si="3"/>
        <v>0</v>
      </c>
    </row>
    <row r="134" spans="1:9" ht="15.75" x14ac:dyDescent="0.25">
      <c r="A134" s="6">
        <v>372</v>
      </c>
      <c r="B134" s="1" t="s">
        <v>364</v>
      </c>
      <c r="C134" s="12">
        <v>44000</v>
      </c>
      <c r="D134" s="1"/>
      <c r="E134">
        <v>44000</v>
      </c>
      <c r="G134">
        <f t="shared" si="2"/>
        <v>0</v>
      </c>
      <c r="I134" s="9">
        <f t="shared" ref="I134:I144" si="4">ABS(G134)/C134</f>
        <v>0</v>
      </c>
    </row>
    <row r="135" spans="1:9" ht="15.75" x14ac:dyDescent="0.25">
      <c r="A135" s="6"/>
      <c r="B135" s="1"/>
      <c r="C135" s="12"/>
      <c r="D135" s="1"/>
      <c r="I135" s="9"/>
    </row>
    <row r="136" spans="1:9" ht="15.75" x14ac:dyDescent="0.25">
      <c r="A136" s="6">
        <v>373</v>
      </c>
      <c r="B136" s="1" t="s">
        <v>365</v>
      </c>
      <c r="C136" s="12">
        <v>15500</v>
      </c>
      <c r="D136" s="1"/>
      <c r="E136">
        <v>15500</v>
      </c>
      <c r="G136">
        <f t="shared" ref="G136:G144" si="5">C136 - E136</f>
        <v>0</v>
      </c>
      <c r="I136" s="9">
        <f t="shared" si="4"/>
        <v>0</v>
      </c>
    </row>
    <row r="137" spans="1:9" ht="15.75" x14ac:dyDescent="0.25">
      <c r="A137" s="6">
        <v>374</v>
      </c>
      <c r="B137" s="1" t="s">
        <v>366</v>
      </c>
      <c r="C137" s="12">
        <v>19500</v>
      </c>
      <c r="D137" s="1"/>
      <c r="E137">
        <v>19500</v>
      </c>
      <c r="G137">
        <f t="shared" si="5"/>
        <v>0</v>
      </c>
      <c r="I137" s="9">
        <f t="shared" si="4"/>
        <v>0</v>
      </c>
    </row>
    <row r="138" spans="1:9" ht="15.75" x14ac:dyDescent="0.25">
      <c r="A138" s="6">
        <v>375</v>
      </c>
      <c r="B138" s="1" t="s">
        <v>368</v>
      </c>
      <c r="C138" s="12">
        <v>38000</v>
      </c>
      <c r="D138" s="1"/>
      <c r="E138">
        <v>38000</v>
      </c>
      <c r="G138">
        <f t="shared" si="5"/>
        <v>0</v>
      </c>
      <c r="I138" s="9">
        <f t="shared" si="4"/>
        <v>0</v>
      </c>
    </row>
    <row r="139" spans="1:9" ht="15.75" x14ac:dyDescent="0.25">
      <c r="A139" s="6">
        <v>376</v>
      </c>
      <c r="B139" s="1" t="s">
        <v>367</v>
      </c>
      <c r="C139" s="12">
        <v>41000</v>
      </c>
      <c r="D139" s="1"/>
      <c r="E139">
        <v>41000</v>
      </c>
      <c r="G139">
        <f t="shared" si="5"/>
        <v>0</v>
      </c>
      <c r="I139" s="9">
        <f t="shared" si="4"/>
        <v>0</v>
      </c>
    </row>
    <row r="140" spans="1:9" ht="15.75" x14ac:dyDescent="0.25">
      <c r="A140" s="6">
        <v>377</v>
      </c>
      <c r="B140" s="1" t="s">
        <v>369</v>
      </c>
      <c r="C140" s="12">
        <v>72000</v>
      </c>
      <c r="D140" s="1"/>
      <c r="E140">
        <v>72000</v>
      </c>
      <c r="G140">
        <f t="shared" si="5"/>
        <v>0</v>
      </c>
      <c r="I140" s="9">
        <f t="shared" si="4"/>
        <v>0</v>
      </c>
    </row>
    <row r="141" spans="1:9" ht="15.75" x14ac:dyDescent="0.25">
      <c r="A141" s="6">
        <v>378</v>
      </c>
      <c r="B141" s="1" t="s">
        <v>370</v>
      </c>
      <c r="C141" s="12">
        <v>82000</v>
      </c>
      <c r="D141" s="1"/>
      <c r="E141">
        <v>82000</v>
      </c>
      <c r="G141">
        <f t="shared" si="5"/>
        <v>0</v>
      </c>
      <c r="I141" s="9">
        <f t="shared" si="4"/>
        <v>0</v>
      </c>
    </row>
    <row r="142" spans="1:9" ht="15.75" x14ac:dyDescent="0.25">
      <c r="A142" s="6">
        <v>379</v>
      </c>
      <c r="B142" s="1" t="s">
        <v>371</v>
      </c>
      <c r="C142" s="12">
        <v>120000</v>
      </c>
      <c r="D142" s="1"/>
      <c r="E142">
        <v>12000</v>
      </c>
      <c r="G142">
        <f t="shared" si="5"/>
        <v>108000</v>
      </c>
      <c r="I142" s="9">
        <f t="shared" si="4"/>
        <v>0.9</v>
      </c>
    </row>
    <row r="143" spans="1:9" ht="15.75" x14ac:dyDescent="0.25">
      <c r="A143" s="6">
        <v>380</v>
      </c>
      <c r="B143" s="1" t="s">
        <v>372</v>
      </c>
      <c r="C143" s="12">
        <v>7500</v>
      </c>
      <c r="D143" s="1"/>
      <c r="E143">
        <v>7500</v>
      </c>
      <c r="G143">
        <f t="shared" si="5"/>
        <v>0</v>
      </c>
      <c r="I143" s="9">
        <f t="shared" si="4"/>
        <v>0</v>
      </c>
    </row>
    <row r="144" spans="1:9" ht="15.75" x14ac:dyDescent="0.25">
      <c r="A144" s="6">
        <v>381</v>
      </c>
      <c r="B144" s="1" t="s">
        <v>373</v>
      </c>
      <c r="C144" s="12">
        <v>28000</v>
      </c>
      <c r="D144" s="1"/>
      <c r="E144">
        <v>28000</v>
      </c>
      <c r="G144">
        <f t="shared" si="5"/>
        <v>0</v>
      </c>
      <c r="I144" s="9">
        <f t="shared" si="4"/>
        <v>0</v>
      </c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</sheetData>
  <conditionalFormatting sqref="G4:G144">
    <cfRule type="cellIs" dxfId="0" priority="1" operator="notEqual">
      <formula>0</formula>
    </cfRule>
  </conditionalFormatting>
  <pageMargins left="0.7" right="0.7" top="0.75" bottom="0.75" header="0.3" footer="0.3"/>
  <pageSetup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workbookViewId="0">
      <selection activeCell="B26" sqref="B26"/>
    </sheetView>
  </sheetViews>
  <sheetFormatPr baseColWidth="10" defaultRowHeight="15" x14ac:dyDescent="0.25"/>
  <cols>
    <col min="2" max="2" width="49.28515625" customWidth="1"/>
    <col min="3" max="3" width="18.5703125" customWidth="1"/>
  </cols>
  <sheetData>
    <row r="1" spans="1:5" ht="15.75" x14ac:dyDescent="0.25">
      <c r="C1" s="4"/>
    </row>
    <row r="2" spans="1:5" ht="15.75" x14ac:dyDescent="0.25">
      <c r="C2" s="4"/>
    </row>
    <row r="3" spans="1:5" ht="15.75" x14ac:dyDescent="0.25">
      <c r="A3" s="4" t="s">
        <v>1</v>
      </c>
      <c r="B3" s="10" t="s">
        <v>3</v>
      </c>
      <c r="C3" s="10" t="s">
        <v>131</v>
      </c>
      <c r="E3" s="4"/>
    </row>
    <row r="4" spans="1:5" ht="15.75" x14ac:dyDescent="0.25">
      <c r="A4" s="4"/>
      <c r="B4" s="4"/>
      <c r="C4" s="4"/>
      <c r="E4" s="4"/>
    </row>
    <row r="5" spans="1:5" ht="15.75" x14ac:dyDescent="0.25">
      <c r="B5" s="4" t="s">
        <v>374</v>
      </c>
    </row>
    <row r="6" spans="1:5" ht="15.75" x14ac:dyDescent="0.25">
      <c r="A6" s="8">
        <v>382</v>
      </c>
      <c r="B6" s="7" t="s">
        <v>375</v>
      </c>
      <c r="C6" s="12">
        <v>3000</v>
      </c>
    </row>
    <row r="7" spans="1:5" ht="15.75" x14ac:dyDescent="0.25">
      <c r="A7" s="8">
        <v>383</v>
      </c>
      <c r="B7" s="7" t="s">
        <v>376</v>
      </c>
      <c r="C7" s="12">
        <v>5800</v>
      </c>
    </row>
    <row r="8" spans="1:5" ht="15.75" x14ac:dyDescent="0.25">
      <c r="A8" s="8">
        <v>384</v>
      </c>
      <c r="B8" s="7" t="s">
        <v>377</v>
      </c>
      <c r="C8" s="12">
        <v>9000</v>
      </c>
    </row>
    <row r="9" spans="1:5" ht="15.75" x14ac:dyDescent="0.25">
      <c r="A9" s="8">
        <v>385</v>
      </c>
      <c r="B9" s="7" t="s">
        <v>378</v>
      </c>
      <c r="C9" s="12">
        <v>14000</v>
      </c>
    </row>
    <row r="10" spans="1:5" ht="15.75" x14ac:dyDescent="0.25">
      <c r="A10" s="8">
        <v>386</v>
      </c>
      <c r="B10" s="7" t="s">
        <v>380</v>
      </c>
      <c r="C10" s="12">
        <v>800</v>
      </c>
    </row>
    <row r="11" spans="1:5" ht="15.75" x14ac:dyDescent="0.25">
      <c r="A11" s="8">
        <v>387</v>
      </c>
      <c r="B11" s="7" t="s">
        <v>381</v>
      </c>
      <c r="C11" s="12">
        <v>1500</v>
      </c>
    </row>
    <row r="12" spans="1:5" ht="15.75" x14ac:dyDescent="0.25">
      <c r="A12" s="8">
        <v>388</v>
      </c>
      <c r="B12" s="7" t="s">
        <v>382</v>
      </c>
      <c r="C12" s="12">
        <v>2200</v>
      </c>
    </row>
    <row r="13" spans="1:5" ht="15.75" x14ac:dyDescent="0.25">
      <c r="A13" s="8">
        <v>389</v>
      </c>
      <c r="B13" s="7" t="s">
        <v>383</v>
      </c>
      <c r="C13" s="12">
        <v>4000</v>
      </c>
    </row>
    <row r="14" spans="1:5" ht="15.75" x14ac:dyDescent="0.25">
      <c r="A14" s="8">
        <v>390</v>
      </c>
      <c r="B14" s="7" t="s">
        <v>384</v>
      </c>
      <c r="C14" s="12">
        <v>3500</v>
      </c>
    </row>
    <row r="15" spans="1:5" ht="15.75" x14ac:dyDescent="0.25">
      <c r="A15" s="8">
        <v>391</v>
      </c>
      <c r="B15" s="7" t="s">
        <v>385</v>
      </c>
      <c r="C15" s="12">
        <v>5000</v>
      </c>
    </row>
    <row r="16" spans="1:5" ht="15.75" x14ac:dyDescent="0.25">
      <c r="A16" s="8">
        <v>392</v>
      </c>
      <c r="B16" s="7" t="s">
        <v>386</v>
      </c>
      <c r="C16" s="12">
        <v>8000</v>
      </c>
    </row>
    <row r="17" spans="1:3" ht="15.75" x14ac:dyDescent="0.25">
      <c r="A17" s="8">
        <v>393</v>
      </c>
      <c r="B17" s="7" t="s">
        <v>387</v>
      </c>
      <c r="C17" s="12">
        <v>6000</v>
      </c>
    </row>
    <row r="18" spans="1:3" ht="15.75" x14ac:dyDescent="0.25">
      <c r="A18" s="8">
        <v>394</v>
      </c>
      <c r="B18" s="7" t="s">
        <v>388</v>
      </c>
      <c r="C18" s="12">
        <v>5900</v>
      </c>
    </row>
    <row r="19" spans="1:3" ht="15.75" x14ac:dyDescent="0.25">
      <c r="A19" s="8">
        <v>395</v>
      </c>
      <c r="B19" s="7" t="s">
        <v>389</v>
      </c>
      <c r="C19" s="12">
        <v>2000</v>
      </c>
    </row>
    <row r="20" spans="1:3" ht="15.75" x14ac:dyDescent="0.25">
      <c r="A20" s="8">
        <v>396</v>
      </c>
      <c r="B20" s="7" t="s">
        <v>390</v>
      </c>
      <c r="C20" s="12">
        <v>3500</v>
      </c>
    </row>
    <row r="21" spans="1:3" ht="15.75" x14ac:dyDescent="0.25">
      <c r="A21" s="8">
        <v>397</v>
      </c>
      <c r="B21" s="7" t="s">
        <v>391</v>
      </c>
      <c r="C21" s="12">
        <v>6000</v>
      </c>
    </row>
    <row r="22" spans="1:3" ht="15.75" x14ac:dyDescent="0.25">
      <c r="A22" s="8">
        <v>398</v>
      </c>
      <c r="B22" s="7" t="s">
        <v>392</v>
      </c>
      <c r="C22" s="12">
        <v>6000</v>
      </c>
    </row>
    <row r="23" spans="1:3" ht="15.75" x14ac:dyDescent="0.25">
      <c r="A23" s="8">
        <v>399</v>
      </c>
      <c r="B23" s="7" t="s">
        <v>393</v>
      </c>
      <c r="C23" s="12">
        <v>6000</v>
      </c>
    </row>
    <row r="24" spans="1:3" ht="15.75" x14ac:dyDescent="0.25">
      <c r="A24" s="8">
        <v>400</v>
      </c>
      <c r="B24" s="7" t="s">
        <v>394</v>
      </c>
      <c r="C24" s="12">
        <v>6000</v>
      </c>
    </row>
    <row r="25" spans="1:3" ht="15.75" x14ac:dyDescent="0.25">
      <c r="A25" s="8">
        <v>401</v>
      </c>
      <c r="B25" s="7" t="s">
        <v>395</v>
      </c>
      <c r="C25" s="12">
        <v>6000</v>
      </c>
    </row>
    <row r="26" spans="1:3" ht="15.75" x14ac:dyDescent="0.25">
      <c r="A26" s="8">
        <v>402</v>
      </c>
      <c r="B26" s="7" t="s">
        <v>396</v>
      </c>
      <c r="C26" s="12">
        <v>9000</v>
      </c>
    </row>
    <row r="27" spans="1:3" ht="15.75" x14ac:dyDescent="0.25">
      <c r="A27" s="8">
        <v>403</v>
      </c>
      <c r="B27" s="7" t="s">
        <v>397</v>
      </c>
      <c r="C27" s="12">
        <v>2200</v>
      </c>
    </row>
    <row r="28" spans="1:3" ht="15.75" x14ac:dyDescent="0.25">
      <c r="A28" s="8">
        <v>404</v>
      </c>
      <c r="B28" s="7" t="s">
        <v>398</v>
      </c>
      <c r="C28" s="12">
        <v>4000</v>
      </c>
    </row>
    <row r="29" spans="1:3" ht="15.75" x14ac:dyDescent="0.25">
      <c r="A29" s="8">
        <v>405</v>
      </c>
      <c r="B29" s="7" t="s">
        <v>399</v>
      </c>
      <c r="C29" s="12">
        <v>8000</v>
      </c>
    </row>
    <row r="30" spans="1:3" ht="15.75" x14ac:dyDescent="0.25">
      <c r="A30" s="8">
        <v>406</v>
      </c>
      <c r="B30" s="7" t="s">
        <v>400</v>
      </c>
      <c r="C30" s="12">
        <v>6000</v>
      </c>
    </row>
    <row r="31" spans="1:3" ht="15.75" x14ac:dyDescent="0.25">
      <c r="A31" s="8">
        <v>407</v>
      </c>
      <c r="B31" s="7" t="s">
        <v>401</v>
      </c>
      <c r="C31" s="12">
        <v>6000</v>
      </c>
    </row>
    <row r="32" spans="1:3" ht="15.75" x14ac:dyDescent="0.25">
      <c r="A32" s="8">
        <v>408</v>
      </c>
      <c r="B32" s="7" t="s">
        <v>402</v>
      </c>
      <c r="C32" s="12">
        <v>2200</v>
      </c>
    </row>
    <row r="33" spans="1:3" ht="15.75" x14ac:dyDescent="0.25">
      <c r="A33" s="8">
        <v>409</v>
      </c>
      <c r="B33" s="7" t="s">
        <v>403</v>
      </c>
      <c r="C33" s="12">
        <v>4000</v>
      </c>
    </row>
    <row r="34" spans="1:3" ht="15.75" x14ac:dyDescent="0.25">
      <c r="A34" s="8">
        <v>410</v>
      </c>
      <c r="B34" s="7" t="s">
        <v>404</v>
      </c>
      <c r="C34" s="12">
        <v>6000</v>
      </c>
    </row>
    <row r="35" spans="1:3" ht="15.75" x14ac:dyDescent="0.25">
      <c r="A35" s="8">
        <v>411</v>
      </c>
      <c r="B35" s="7" t="s">
        <v>405</v>
      </c>
      <c r="C35" s="12">
        <v>9000</v>
      </c>
    </row>
    <row r="36" spans="1:3" ht="15.75" x14ac:dyDescent="0.25">
      <c r="A36" s="8">
        <v>412</v>
      </c>
      <c r="B36" s="7" t="s">
        <v>406</v>
      </c>
      <c r="C36" s="12">
        <v>4000</v>
      </c>
    </row>
    <row r="37" spans="1:3" ht="15.75" x14ac:dyDescent="0.25">
      <c r="A37" s="8">
        <v>413</v>
      </c>
      <c r="B37" s="7" t="s">
        <v>407</v>
      </c>
      <c r="C37" s="12">
        <v>2200</v>
      </c>
    </row>
    <row r="38" spans="1:3" ht="15.75" x14ac:dyDescent="0.25">
      <c r="A38" s="8">
        <v>414</v>
      </c>
      <c r="B38" s="7" t="s">
        <v>408</v>
      </c>
      <c r="C38" s="12">
        <v>8000</v>
      </c>
    </row>
    <row r="39" spans="1:3" ht="15.75" x14ac:dyDescent="0.25">
      <c r="A39" s="8">
        <v>415</v>
      </c>
      <c r="B39" s="7" t="s">
        <v>409</v>
      </c>
      <c r="C39" s="12">
        <v>1500</v>
      </c>
    </row>
    <row r="40" spans="1:3" ht="15.75" x14ac:dyDescent="0.25">
      <c r="A40" s="8">
        <v>416</v>
      </c>
      <c r="B40" s="7" t="s">
        <v>410</v>
      </c>
      <c r="C40" s="12">
        <v>2000</v>
      </c>
    </row>
    <row r="41" spans="1:3" ht="15.75" x14ac:dyDescent="0.25">
      <c r="A41" s="8">
        <v>417</v>
      </c>
      <c r="B41" s="7" t="s">
        <v>411</v>
      </c>
      <c r="C41" s="12">
        <v>3300</v>
      </c>
    </row>
    <row r="42" spans="1:3" ht="15.75" x14ac:dyDescent="0.25">
      <c r="A42" s="8">
        <v>418</v>
      </c>
      <c r="B42" s="7" t="s">
        <v>412</v>
      </c>
      <c r="C42" s="12">
        <v>4000</v>
      </c>
    </row>
    <row r="43" spans="1:3" ht="15.75" x14ac:dyDescent="0.25">
      <c r="A43" s="8">
        <v>419</v>
      </c>
      <c r="B43" s="7" t="s">
        <v>413</v>
      </c>
      <c r="C43" s="12">
        <v>7500</v>
      </c>
    </row>
    <row r="44" spans="1:3" ht="15.75" x14ac:dyDescent="0.25">
      <c r="A44" s="8">
        <v>420</v>
      </c>
      <c r="B44" s="7" t="s">
        <v>414</v>
      </c>
      <c r="C44" s="12">
        <v>2000</v>
      </c>
    </row>
    <row r="45" spans="1:3" ht="15.75" x14ac:dyDescent="0.25">
      <c r="A45" s="8">
        <v>421</v>
      </c>
      <c r="B45" s="7" t="s">
        <v>415</v>
      </c>
      <c r="C45" s="12">
        <v>3400</v>
      </c>
    </row>
    <row r="46" spans="1:3" ht="15.75" x14ac:dyDescent="0.25">
      <c r="A46" s="8">
        <v>422</v>
      </c>
      <c r="B46" s="7" t="s">
        <v>416</v>
      </c>
      <c r="C46" s="12">
        <v>4200</v>
      </c>
    </row>
    <row r="47" spans="1:3" ht="15.75" x14ac:dyDescent="0.25">
      <c r="A47" s="8">
        <v>423</v>
      </c>
      <c r="B47" s="7" t="s">
        <v>417</v>
      </c>
      <c r="C47" s="12">
        <v>8000</v>
      </c>
    </row>
    <row r="48" spans="1:3" ht="15.75" x14ac:dyDescent="0.25">
      <c r="A48" s="8"/>
      <c r="B48" s="7"/>
      <c r="C48" s="12"/>
    </row>
    <row r="49" spans="1:3" ht="15.75" x14ac:dyDescent="0.25">
      <c r="A49" s="8"/>
      <c r="B49" s="7"/>
      <c r="C49" s="12"/>
    </row>
    <row r="50" spans="1:3" ht="15.75" x14ac:dyDescent="0.25">
      <c r="A50" s="8">
        <v>424</v>
      </c>
      <c r="B50" s="7" t="s">
        <v>418</v>
      </c>
      <c r="C50" s="12">
        <v>3500</v>
      </c>
    </row>
    <row r="51" spans="1:3" ht="15.75" x14ac:dyDescent="0.25">
      <c r="A51" s="8">
        <v>425</v>
      </c>
      <c r="B51" s="7" t="s">
        <v>419</v>
      </c>
      <c r="C51" s="12">
        <v>5500</v>
      </c>
    </row>
    <row r="52" spans="1:3" ht="15.75" x14ac:dyDescent="0.25">
      <c r="A52" s="8">
        <v>426</v>
      </c>
      <c r="B52" s="7" t="s">
        <v>420</v>
      </c>
      <c r="C52" s="12">
        <v>6200</v>
      </c>
    </row>
    <row r="53" spans="1:3" ht="15.75" x14ac:dyDescent="0.25">
      <c r="A53" s="8">
        <v>427</v>
      </c>
      <c r="B53" s="7" t="s">
        <v>421</v>
      </c>
      <c r="C53" s="12">
        <v>10000</v>
      </c>
    </row>
    <row r="54" spans="1:3" ht="15.75" x14ac:dyDescent="0.25">
      <c r="A54" s="8">
        <v>428</v>
      </c>
      <c r="B54" s="7" t="s">
        <v>422</v>
      </c>
      <c r="C54" s="12">
        <v>13000</v>
      </c>
    </row>
    <row r="55" spans="1:3" ht="15.75" x14ac:dyDescent="0.25">
      <c r="A55" s="8">
        <v>429</v>
      </c>
      <c r="B55" s="7" t="s">
        <v>423</v>
      </c>
      <c r="C55" s="12">
        <v>5500</v>
      </c>
    </row>
    <row r="56" spans="1:3" ht="15.75" x14ac:dyDescent="0.25">
      <c r="A56" s="8">
        <v>430</v>
      </c>
      <c r="B56" s="7" t="s">
        <v>424</v>
      </c>
      <c r="C56" s="12">
        <v>12500</v>
      </c>
    </row>
    <row r="57" spans="1:3" ht="15.75" x14ac:dyDescent="0.25">
      <c r="A57" s="8">
        <v>431</v>
      </c>
      <c r="B57" s="7" t="s">
        <v>425</v>
      </c>
      <c r="C57" s="12">
        <v>25000</v>
      </c>
    </row>
    <row r="58" spans="1:3" ht="15.75" x14ac:dyDescent="0.25">
      <c r="A58" s="8">
        <v>432</v>
      </c>
      <c r="B58" s="7" t="s">
        <v>426</v>
      </c>
      <c r="C58" s="12">
        <v>3200</v>
      </c>
    </row>
    <row r="59" spans="1:3" ht="15.75" x14ac:dyDescent="0.25">
      <c r="A59" s="8">
        <v>433</v>
      </c>
      <c r="B59" s="7" t="s">
        <v>427</v>
      </c>
      <c r="C59" s="12">
        <v>3600</v>
      </c>
    </row>
    <row r="60" spans="1:3" ht="15.75" x14ac:dyDescent="0.25">
      <c r="A60" s="8">
        <v>434</v>
      </c>
      <c r="B60" s="7" t="s">
        <v>428</v>
      </c>
      <c r="C60" s="12">
        <v>1200</v>
      </c>
    </row>
    <row r="61" spans="1:3" ht="15.75" x14ac:dyDescent="0.25">
      <c r="A61" s="8"/>
      <c r="B61" s="4" t="s">
        <v>430</v>
      </c>
      <c r="C61" s="12"/>
    </row>
    <row r="62" spans="1:3" ht="15.75" x14ac:dyDescent="0.25">
      <c r="A62" s="8">
        <v>435</v>
      </c>
      <c r="B62" s="7" t="s">
        <v>431</v>
      </c>
      <c r="C62" s="12">
        <v>14500</v>
      </c>
    </row>
    <row r="63" spans="1:3" ht="15.75" x14ac:dyDescent="0.25">
      <c r="A63" s="8">
        <v>436</v>
      </c>
      <c r="B63" s="7" t="s">
        <v>432</v>
      </c>
      <c r="C63" s="12">
        <v>23000</v>
      </c>
    </row>
    <row r="64" spans="1:3" ht="15.75" x14ac:dyDescent="0.25">
      <c r="A64" s="8">
        <v>437</v>
      </c>
      <c r="B64" s="7" t="s">
        <v>433</v>
      </c>
      <c r="C64" s="12">
        <v>44000</v>
      </c>
    </row>
    <row r="65" spans="1:3" ht="15.75" x14ac:dyDescent="0.25">
      <c r="A65" s="8">
        <v>438</v>
      </c>
      <c r="B65" s="7" t="s">
        <v>434</v>
      </c>
      <c r="C65" s="12">
        <v>61500</v>
      </c>
    </row>
    <row r="66" spans="1:3" ht="15.75" x14ac:dyDescent="0.25">
      <c r="A66" s="8">
        <v>439</v>
      </c>
      <c r="B66" s="7" t="s">
        <v>435</v>
      </c>
      <c r="C66" s="12">
        <v>20000</v>
      </c>
    </row>
    <row r="67" spans="1:3" ht="15.75" x14ac:dyDescent="0.25">
      <c r="A67" s="8">
        <v>440</v>
      </c>
      <c r="B67" s="7" t="s">
        <v>436</v>
      </c>
      <c r="C67" s="12">
        <v>35000</v>
      </c>
    </row>
    <row r="68" spans="1:3" ht="15.75" x14ac:dyDescent="0.25">
      <c r="A68" s="8">
        <v>441</v>
      </c>
      <c r="B68" s="7" t="s">
        <v>437</v>
      </c>
      <c r="C68" s="12">
        <v>4000</v>
      </c>
    </row>
    <row r="69" spans="1:3" ht="15.75" x14ac:dyDescent="0.25">
      <c r="A69" s="8">
        <v>442</v>
      </c>
      <c r="B69" s="7" t="s">
        <v>438</v>
      </c>
      <c r="C69" s="12">
        <v>5000</v>
      </c>
    </row>
    <row r="70" spans="1:3" ht="15.75" x14ac:dyDescent="0.25">
      <c r="A70" s="8">
        <v>443</v>
      </c>
      <c r="B70" s="7" t="s">
        <v>439</v>
      </c>
      <c r="C70" s="12">
        <v>35000</v>
      </c>
    </row>
    <row r="71" spans="1:3" ht="15.75" x14ac:dyDescent="0.25">
      <c r="A71" s="8">
        <v>444</v>
      </c>
      <c r="B71" s="7" t="s">
        <v>440</v>
      </c>
      <c r="C71" s="12">
        <v>26000</v>
      </c>
    </row>
    <row r="72" spans="1:3" ht="15.75" x14ac:dyDescent="0.25">
      <c r="A72" s="8">
        <v>445</v>
      </c>
      <c r="B72" s="7" t="s">
        <v>441</v>
      </c>
      <c r="C72" s="12">
        <v>38000</v>
      </c>
    </row>
    <row r="73" spans="1:3" ht="15.75" x14ac:dyDescent="0.25">
      <c r="A73" s="8">
        <v>446</v>
      </c>
      <c r="B73" s="7" t="s">
        <v>444</v>
      </c>
      <c r="C73" s="12">
        <v>40000</v>
      </c>
    </row>
    <row r="74" spans="1:3" ht="15.75" x14ac:dyDescent="0.25">
      <c r="A74" s="8">
        <v>447</v>
      </c>
      <c r="B74" s="7" t="s">
        <v>443</v>
      </c>
      <c r="C74" s="12">
        <v>60000</v>
      </c>
    </row>
    <row r="75" spans="1:3" ht="15.75" x14ac:dyDescent="0.25">
      <c r="A75" s="8">
        <v>448</v>
      </c>
      <c r="B75" s="7" t="s">
        <v>442</v>
      </c>
      <c r="C75" s="12">
        <v>32000</v>
      </c>
    </row>
    <row r="76" spans="1:3" ht="15.75" x14ac:dyDescent="0.25">
      <c r="A76" s="8">
        <v>449</v>
      </c>
      <c r="B76" s="7" t="s">
        <v>445</v>
      </c>
      <c r="C76" s="12">
        <v>4000</v>
      </c>
    </row>
    <row r="77" spans="1:3" ht="15.75" x14ac:dyDescent="0.25">
      <c r="A77" s="8">
        <v>450</v>
      </c>
      <c r="B77" s="7" t="s">
        <v>446</v>
      </c>
      <c r="C77" s="12">
        <v>5000</v>
      </c>
    </row>
    <row r="78" spans="1:3" ht="15.75" x14ac:dyDescent="0.25">
      <c r="A78" s="8">
        <v>451</v>
      </c>
      <c r="B78" s="7" t="s">
        <v>447</v>
      </c>
      <c r="C78" s="12">
        <v>40000</v>
      </c>
    </row>
    <row r="79" spans="1:3" ht="15.75" x14ac:dyDescent="0.25">
      <c r="A79" s="8">
        <v>452</v>
      </c>
      <c r="B79" s="7" t="s">
        <v>448</v>
      </c>
      <c r="C79" s="12">
        <v>9000</v>
      </c>
    </row>
    <row r="80" spans="1:3" ht="15.75" x14ac:dyDescent="0.25">
      <c r="A80" s="8">
        <v>453</v>
      </c>
      <c r="B80" s="7" t="s">
        <v>449</v>
      </c>
      <c r="C80" s="12">
        <v>15500</v>
      </c>
    </row>
    <row r="81" spans="1:3" ht="15.75" x14ac:dyDescent="0.25">
      <c r="A81" s="8"/>
      <c r="B81" s="7"/>
      <c r="C81" s="12"/>
    </row>
    <row r="82" spans="1:3" ht="15.75" x14ac:dyDescent="0.25">
      <c r="A82" s="8">
        <v>454</v>
      </c>
      <c r="B82" s="7" t="s">
        <v>450</v>
      </c>
      <c r="C82" s="12">
        <v>40000</v>
      </c>
    </row>
    <row r="83" spans="1:3" ht="15.75" x14ac:dyDescent="0.25">
      <c r="A83" s="8">
        <v>455</v>
      </c>
      <c r="B83" s="7" t="s">
        <v>451</v>
      </c>
      <c r="C83" s="12">
        <v>50000</v>
      </c>
    </row>
    <row r="84" spans="1:3" ht="15.75" x14ac:dyDescent="0.25">
      <c r="A84" s="8">
        <v>456</v>
      </c>
      <c r="B84" s="7" t="s">
        <v>452</v>
      </c>
      <c r="C84" s="12">
        <v>25000</v>
      </c>
    </row>
    <row r="85" spans="1:3" ht="15.75" x14ac:dyDescent="0.25">
      <c r="A85" s="8">
        <v>457</v>
      </c>
      <c r="B85" s="7" t="s">
        <v>453</v>
      </c>
      <c r="C85" s="12">
        <v>12000</v>
      </c>
    </row>
    <row r="86" spans="1:3" ht="15.75" x14ac:dyDescent="0.25">
      <c r="A86" s="8">
        <v>458</v>
      </c>
      <c r="B86" s="7" t="s">
        <v>454</v>
      </c>
      <c r="C86" s="12">
        <v>20000</v>
      </c>
    </row>
    <row r="87" spans="1:3" ht="15.75" x14ac:dyDescent="0.25">
      <c r="A87" s="8"/>
      <c r="B87" s="7"/>
      <c r="C87" s="12"/>
    </row>
    <row r="88" spans="1:3" ht="15.75" x14ac:dyDescent="0.25">
      <c r="A88" s="8">
        <v>459</v>
      </c>
      <c r="B88" s="7" t="s">
        <v>455</v>
      </c>
      <c r="C88" s="12">
        <v>25000</v>
      </c>
    </row>
    <row r="89" spans="1:3" ht="15.75" x14ac:dyDescent="0.25">
      <c r="A89" s="8">
        <v>460</v>
      </c>
      <c r="B89" s="7" t="s">
        <v>456</v>
      </c>
      <c r="C89" s="12">
        <v>50000</v>
      </c>
    </row>
    <row r="90" spans="1:3" ht="15.75" x14ac:dyDescent="0.25">
      <c r="A90" s="8">
        <v>461</v>
      </c>
      <c r="B90" s="7" t="s">
        <v>457</v>
      </c>
      <c r="C90" s="12">
        <v>50000</v>
      </c>
    </row>
    <row r="91" spans="1:3" ht="15.75" x14ac:dyDescent="0.25">
      <c r="A91" s="8"/>
      <c r="B91" s="7"/>
      <c r="C91" s="12"/>
    </row>
    <row r="92" spans="1:3" ht="15.75" x14ac:dyDescent="0.25">
      <c r="A92" s="8">
        <v>462</v>
      </c>
      <c r="B92" s="7" t="s">
        <v>458</v>
      </c>
      <c r="C92" s="12">
        <v>18000</v>
      </c>
    </row>
    <row r="93" spans="1:3" ht="15.75" x14ac:dyDescent="0.25">
      <c r="A93" s="8">
        <v>463</v>
      </c>
      <c r="B93" s="7" t="s">
        <v>459</v>
      </c>
      <c r="C93" s="12">
        <v>28000</v>
      </c>
    </row>
    <row r="94" spans="1:3" ht="15.75" x14ac:dyDescent="0.25">
      <c r="A94" s="8">
        <v>464</v>
      </c>
      <c r="B94" s="7" t="s">
        <v>460</v>
      </c>
      <c r="C94" s="12">
        <v>18000</v>
      </c>
    </row>
    <row r="95" spans="1:3" ht="15.75" x14ac:dyDescent="0.25">
      <c r="A95" s="8"/>
      <c r="B95" s="7"/>
      <c r="C95" s="12"/>
    </row>
    <row r="96" spans="1:3" ht="15.75" x14ac:dyDescent="0.25">
      <c r="A96" s="8"/>
      <c r="B96" s="7"/>
      <c r="C96" s="12"/>
    </row>
    <row r="97" spans="1:3" ht="15.75" x14ac:dyDescent="0.25">
      <c r="A97" s="8"/>
      <c r="B97" s="7"/>
      <c r="C97" s="12"/>
    </row>
    <row r="98" spans="1:3" ht="15.75" x14ac:dyDescent="0.25">
      <c r="A98" s="8">
        <v>465</v>
      </c>
      <c r="B98" s="7" t="s">
        <v>461</v>
      </c>
      <c r="C98" s="12">
        <v>1200</v>
      </c>
    </row>
    <row r="99" spans="1:3" ht="15.75" x14ac:dyDescent="0.25">
      <c r="A99" s="8"/>
      <c r="B99" s="7"/>
      <c r="C99" s="12"/>
    </row>
    <row r="100" spans="1:3" ht="15.75" x14ac:dyDescent="0.25">
      <c r="A100" s="8">
        <v>466</v>
      </c>
      <c r="B100" s="7" t="s">
        <v>462</v>
      </c>
      <c r="C100" s="12">
        <v>33000</v>
      </c>
    </row>
    <row r="101" spans="1:3" ht="15.75" x14ac:dyDescent="0.25">
      <c r="A101" s="8">
        <v>467</v>
      </c>
      <c r="B101" s="7" t="s">
        <v>463</v>
      </c>
      <c r="C101" s="12">
        <v>48000</v>
      </c>
    </row>
    <row r="102" spans="1:3" ht="15.75" x14ac:dyDescent="0.25">
      <c r="A102" s="8"/>
      <c r="B102" s="7"/>
      <c r="C102" s="12"/>
    </row>
    <row r="103" spans="1:3" ht="15.75" x14ac:dyDescent="0.25">
      <c r="A103" s="8">
        <v>468</v>
      </c>
      <c r="B103" s="7" t="s">
        <v>465</v>
      </c>
      <c r="C103" s="12">
        <v>8000</v>
      </c>
    </row>
    <row r="104" spans="1:3" ht="15.75" x14ac:dyDescent="0.25">
      <c r="A104" s="8">
        <v>469</v>
      </c>
      <c r="B104" s="7" t="s">
        <v>464</v>
      </c>
      <c r="C104" s="12">
        <v>12000</v>
      </c>
    </row>
    <row r="105" spans="1:3" ht="15.75" x14ac:dyDescent="0.25">
      <c r="A105" s="8"/>
      <c r="B105" s="7"/>
      <c r="C105" s="12"/>
    </row>
    <row r="106" spans="1:3" ht="15.75" x14ac:dyDescent="0.25">
      <c r="A106" s="8">
        <v>470</v>
      </c>
      <c r="B106" s="7" t="s">
        <v>466</v>
      </c>
      <c r="C106" s="12">
        <v>14000</v>
      </c>
    </row>
    <row r="107" spans="1:3" ht="15.75" x14ac:dyDescent="0.25">
      <c r="A107" s="8">
        <v>471</v>
      </c>
      <c r="B107" s="7" t="s">
        <v>467</v>
      </c>
      <c r="C107" s="12">
        <v>14000</v>
      </c>
    </row>
    <row r="108" spans="1:3" ht="15.75" x14ac:dyDescent="0.25">
      <c r="A108" s="8">
        <v>472</v>
      </c>
      <c r="B108" s="7" t="s">
        <v>468</v>
      </c>
      <c r="C108" s="12">
        <v>14000</v>
      </c>
    </row>
    <row r="109" spans="1:3" ht="15.75" x14ac:dyDescent="0.25">
      <c r="A109" s="8">
        <v>473</v>
      </c>
      <c r="B109" s="7" t="s">
        <v>469</v>
      </c>
      <c r="C109" s="12">
        <v>14000</v>
      </c>
    </row>
    <row r="110" spans="1:3" ht="15.75" x14ac:dyDescent="0.25">
      <c r="A110" s="8"/>
      <c r="B110" s="7"/>
      <c r="C110" s="12"/>
    </row>
    <row r="111" spans="1:3" ht="15.75" x14ac:dyDescent="0.25">
      <c r="A111" s="8">
        <v>474</v>
      </c>
      <c r="B111" s="7" t="s">
        <v>470</v>
      </c>
      <c r="C111" s="12">
        <v>20000</v>
      </c>
    </row>
    <row r="112" spans="1:3" ht="15.75" x14ac:dyDescent="0.25">
      <c r="A112" s="8">
        <v>475</v>
      </c>
      <c r="B112" s="7" t="s">
        <v>471</v>
      </c>
      <c r="C112" s="12">
        <v>180000</v>
      </c>
    </row>
    <row r="113" spans="1:3" ht="15.75" x14ac:dyDescent="0.25">
      <c r="A113" s="8"/>
      <c r="B113" s="7"/>
      <c r="C113" s="12"/>
    </row>
    <row r="114" spans="1:3" ht="15.75" x14ac:dyDescent="0.25">
      <c r="A114" s="8"/>
      <c r="B114" s="7" t="s">
        <v>429</v>
      </c>
      <c r="C114" s="12"/>
    </row>
    <row r="115" spans="1:3" ht="15.75" x14ac:dyDescent="0.25">
      <c r="A115" s="8">
        <v>476</v>
      </c>
      <c r="B115" s="7" t="s">
        <v>472</v>
      </c>
      <c r="C115" s="12">
        <v>2000</v>
      </c>
    </row>
    <row r="116" spans="1:3" ht="15.75" x14ac:dyDescent="0.25">
      <c r="A116" s="8">
        <v>477</v>
      </c>
      <c r="B116" s="7" t="s">
        <v>473</v>
      </c>
      <c r="C116" s="12">
        <v>2200</v>
      </c>
    </row>
    <row r="117" spans="1:3" ht="15.75" x14ac:dyDescent="0.25">
      <c r="A117" s="8">
        <v>478</v>
      </c>
      <c r="B117" s="7" t="s">
        <v>474</v>
      </c>
      <c r="C117" s="12">
        <v>2300</v>
      </c>
    </row>
    <row r="118" spans="1:3" ht="15.75" x14ac:dyDescent="0.25">
      <c r="A118" s="8">
        <v>479</v>
      </c>
      <c r="B118" s="7" t="s">
        <v>475</v>
      </c>
      <c r="C118" s="12">
        <v>6200</v>
      </c>
    </row>
    <row r="119" spans="1:3" ht="15.75" x14ac:dyDescent="0.25">
      <c r="A119" s="8">
        <v>480</v>
      </c>
      <c r="B119" s="7" t="s">
        <v>476</v>
      </c>
      <c r="C119" s="12">
        <v>6800</v>
      </c>
    </row>
    <row r="120" spans="1:3" ht="15.75" x14ac:dyDescent="0.25">
      <c r="A120" s="8"/>
      <c r="B120" s="7"/>
      <c r="C120" s="12"/>
    </row>
    <row r="121" spans="1:3" ht="15.75" x14ac:dyDescent="0.25">
      <c r="A121" s="8">
        <v>481</v>
      </c>
      <c r="B121" s="7" t="s">
        <v>477</v>
      </c>
      <c r="C121" s="12">
        <v>5500</v>
      </c>
    </row>
    <row r="122" spans="1:3" ht="15.75" x14ac:dyDescent="0.25">
      <c r="A122" s="8">
        <v>482</v>
      </c>
      <c r="B122" s="7" t="s">
        <v>478</v>
      </c>
      <c r="C122" s="12">
        <v>6000</v>
      </c>
    </row>
    <row r="123" spans="1:3" ht="15.75" x14ac:dyDescent="0.25">
      <c r="A123" s="8">
        <v>483</v>
      </c>
      <c r="B123" s="7" t="s">
        <v>479</v>
      </c>
      <c r="C123" s="12">
        <v>7500</v>
      </c>
    </row>
    <row r="124" spans="1:3" ht="15.75" x14ac:dyDescent="0.25">
      <c r="A124" s="8">
        <v>484</v>
      </c>
      <c r="B124" s="7" t="s">
        <v>480</v>
      </c>
      <c r="C124" s="12">
        <v>8000</v>
      </c>
    </row>
    <row r="125" spans="1:3" ht="15.75" x14ac:dyDescent="0.25">
      <c r="A125" s="8">
        <v>485</v>
      </c>
      <c r="B125" s="7" t="s">
        <v>481</v>
      </c>
      <c r="C125" s="12">
        <v>10000</v>
      </c>
    </row>
    <row r="126" spans="1:3" ht="15.75" x14ac:dyDescent="0.25">
      <c r="A126" s="8">
        <v>486</v>
      </c>
      <c r="B126" s="7" t="s">
        <v>482</v>
      </c>
      <c r="C126" s="12">
        <v>11000</v>
      </c>
    </row>
    <row r="127" spans="1:3" ht="15.75" x14ac:dyDescent="0.25">
      <c r="A127" s="8">
        <v>487</v>
      </c>
      <c r="B127" s="7" t="s">
        <v>483</v>
      </c>
      <c r="C127" s="12">
        <v>17000</v>
      </c>
    </row>
    <row r="128" spans="1:3" ht="15.75" x14ac:dyDescent="0.25">
      <c r="A128" s="8">
        <v>488</v>
      </c>
      <c r="B128" s="7" t="s">
        <v>484</v>
      </c>
      <c r="C128" s="12">
        <v>32000</v>
      </c>
    </row>
    <row r="129" spans="1:3" ht="15.75" x14ac:dyDescent="0.25">
      <c r="A129" s="8"/>
      <c r="B129" s="7"/>
      <c r="C129" s="12"/>
    </row>
    <row r="130" spans="1:3" ht="15.75" x14ac:dyDescent="0.25">
      <c r="A130" s="8">
        <v>489</v>
      </c>
      <c r="B130" s="7" t="s">
        <v>485</v>
      </c>
      <c r="C130" s="12">
        <v>6500</v>
      </c>
    </row>
    <row r="131" spans="1:3" ht="15.75" x14ac:dyDescent="0.25">
      <c r="A131" s="8">
        <v>490</v>
      </c>
      <c r="B131" s="7" t="s">
        <v>486</v>
      </c>
      <c r="C131" s="12">
        <v>6500</v>
      </c>
    </row>
    <row r="132" spans="1:3" ht="15.75" x14ac:dyDescent="0.25">
      <c r="A132" s="8">
        <v>491</v>
      </c>
      <c r="B132" s="7" t="s">
        <v>487</v>
      </c>
      <c r="C132" s="12">
        <v>5000</v>
      </c>
    </row>
    <row r="133" spans="1:3" ht="15.75" x14ac:dyDescent="0.25">
      <c r="A133" s="8"/>
      <c r="B133" s="7"/>
      <c r="C133" s="12"/>
    </row>
    <row r="134" spans="1:3" ht="15.75" x14ac:dyDescent="0.25">
      <c r="A134" s="8">
        <v>492</v>
      </c>
      <c r="B134" s="7" t="s">
        <v>488</v>
      </c>
      <c r="C134" s="12">
        <v>6000</v>
      </c>
    </row>
    <row r="135" spans="1:3" ht="15.75" x14ac:dyDescent="0.25">
      <c r="A135" s="8">
        <v>493</v>
      </c>
      <c r="B135" s="7" t="s">
        <v>489</v>
      </c>
      <c r="C135" s="12">
        <v>5000</v>
      </c>
    </row>
    <row r="136" spans="1:3" ht="15.75" x14ac:dyDescent="0.25">
      <c r="A136" s="8">
        <v>494</v>
      </c>
      <c r="B136" s="7" t="s">
        <v>490</v>
      </c>
      <c r="C136" s="12">
        <v>5000</v>
      </c>
    </row>
    <row r="137" spans="1:3" ht="15.75" x14ac:dyDescent="0.25">
      <c r="A137" s="8"/>
      <c r="B137" s="7"/>
      <c r="C137" s="12"/>
    </row>
    <row r="138" spans="1:3" ht="15.75" x14ac:dyDescent="0.25">
      <c r="A138" s="8">
        <v>495</v>
      </c>
      <c r="B138" s="7" t="s">
        <v>491</v>
      </c>
      <c r="C138" s="12">
        <v>2400</v>
      </c>
    </row>
    <row r="139" spans="1:3" ht="15.75" x14ac:dyDescent="0.25">
      <c r="A139" s="8">
        <v>496</v>
      </c>
      <c r="B139" s="7" t="s">
        <v>492</v>
      </c>
      <c r="C139" s="12">
        <v>1300</v>
      </c>
    </row>
    <row r="140" spans="1:3" ht="15.75" x14ac:dyDescent="0.25">
      <c r="A140" s="8">
        <v>497</v>
      </c>
      <c r="B140" s="7" t="s">
        <v>493</v>
      </c>
      <c r="C140" s="12">
        <v>1900</v>
      </c>
    </row>
    <row r="141" spans="1:3" ht="15.75" x14ac:dyDescent="0.25">
      <c r="A141" s="8">
        <v>498</v>
      </c>
      <c r="B141" s="7" t="s">
        <v>494</v>
      </c>
      <c r="C141" s="12">
        <v>2100</v>
      </c>
    </row>
    <row r="142" spans="1:3" ht="15.75" x14ac:dyDescent="0.25">
      <c r="A142" s="8"/>
      <c r="B142" s="7"/>
      <c r="C142" s="12"/>
    </row>
    <row r="143" spans="1:3" ht="15.75" x14ac:dyDescent="0.25">
      <c r="A143" s="8"/>
      <c r="B143" s="7"/>
      <c r="C143" s="12"/>
    </row>
    <row r="144" spans="1:3" ht="15.75" x14ac:dyDescent="0.25">
      <c r="A144" s="8"/>
      <c r="B144" s="7"/>
      <c r="C144" s="12"/>
    </row>
    <row r="145" spans="1:3" ht="15.75" x14ac:dyDescent="0.25">
      <c r="A145" s="8"/>
      <c r="B145" s="7"/>
      <c r="C145" s="12"/>
    </row>
    <row r="146" spans="1:3" ht="15.75" x14ac:dyDescent="0.25">
      <c r="A146" s="8"/>
      <c r="B146" s="7"/>
      <c r="C146" s="12"/>
    </row>
    <row r="147" spans="1:3" ht="15.75" x14ac:dyDescent="0.25">
      <c r="A147" s="8">
        <v>499</v>
      </c>
      <c r="B147" s="7" t="s">
        <v>497</v>
      </c>
      <c r="C147" s="12">
        <v>1000</v>
      </c>
    </row>
    <row r="148" spans="1:3" ht="15.75" x14ac:dyDescent="0.25">
      <c r="A148" s="8">
        <v>500</v>
      </c>
      <c r="B148" s="7" t="s">
        <v>495</v>
      </c>
      <c r="C148" s="12">
        <v>13000</v>
      </c>
    </row>
    <row r="149" spans="1:3" ht="15.75" x14ac:dyDescent="0.25">
      <c r="A149" s="8">
        <v>501</v>
      </c>
      <c r="B149" s="7" t="s">
        <v>496</v>
      </c>
      <c r="C149" s="12">
        <v>13000</v>
      </c>
    </row>
    <row r="150" spans="1:3" ht="15.75" x14ac:dyDescent="0.25">
      <c r="A150" s="8">
        <v>502</v>
      </c>
      <c r="B150" s="7" t="s">
        <v>498</v>
      </c>
      <c r="C150" s="12">
        <v>500</v>
      </c>
    </row>
    <row r="151" spans="1:3" ht="15.75" x14ac:dyDescent="0.25">
      <c r="A151" s="8">
        <v>503</v>
      </c>
      <c r="B151" s="7" t="s">
        <v>499</v>
      </c>
      <c r="C151" s="12">
        <v>500</v>
      </c>
    </row>
    <row r="152" spans="1:3" ht="15.75" x14ac:dyDescent="0.25">
      <c r="A152" s="8">
        <v>504</v>
      </c>
      <c r="B152" s="7" t="s">
        <v>500</v>
      </c>
      <c r="C152" s="12">
        <v>9000</v>
      </c>
    </row>
    <row r="153" spans="1:3" ht="15.75" x14ac:dyDescent="0.25">
      <c r="A153" s="8">
        <v>505</v>
      </c>
      <c r="B153" s="7" t="s">
        <v>501</v>
      </c>
      <c r="C153" s="12">
        <v>10000</v>
      </c>
    </row>
    <row r="154" spans="1:3" ht="15.75" x14ac:dyDescent="0.25">
      <c r="A154" s="8">
        <v>506</v>
      </c>
      <c r="B154" s="7" t="s">
        <v>502</v>
      </c>
      <c r="C154" s="12">
        <v>5000</v>
      </c>
    </row>
    <row r="155" spans="1:3" ht="15.75" x14ac:dyDescent="0.25">
      <c r="A155" s="8">
        <v>507</v>
      </c>
      <c r="B155" s="7" t="s">
        <v>503</v>
      </c>
      <c r="C155" s="12">
        <v>2500</v>
      </c>
    </row>
    <row r="156" spans="1:3" ht="15.75" x14ac:dyDescent="0.25">
      <c r="A156" s="8"/>
      <c r="B156" s="7"/>
      <c r="C156" s="12"/>
    </row>
    <row r="157" spans="1:3" ht="15.75" x14ac:dyDescent="0.25">
      <c r="A157" s="8">
        <v>508</v>
      </c>
      <c r="B157" s="7" t="s">
        <v>504</v>
      </c>
      <c r="C157" s="12">
        <v>3500</v>
      </c>
    </row>
    <row r="158" spans="1:3" ht="15.75" x14ac:dyDescent="0.25">
      <c r="A158" s="8">
        <v>509</v>
      </c>
      <c r="B158" s="7" t="s">
        <v>505</v>
      </c>
      <c r="C158" s="12">
        <v>3500</v>
      </c>
    </row>
    <row r="159" spans="1:3" ht="15.75" x14ac:dyDescent="0.25">
      <c r="A159" s="8">
        <v>510</v>
      </c>
      <c r="B159" s="7" t="s">
        <v>506</v>
      </c>
      <c r="C159" s="12">
        <v>3600</v>
      </c>
    </row>
    <row r="160" spans="1:3" ht="15.75" x14ac:dyDescent="0.25">
      <c r="A160" s="8"/>
      <c r="B160" s="7"/>
      <c r="C160" s="7"/>
    </row>
    <row r="161" spans="1:3" ht="15.75" x14ac:dyDescent="0.25">
      <c r="A161" s="8"/>
      <c r="B161" s="7"/>
      <c r="C161" s="7"/>
    </row>
    <row r="162" spans="1:3" ht="15.75" x14ac:dyDescent="0.25">
      <c r="A162" s="7"/>
      <c r="B162" s="7"/>
      <c r="C162" s="7"/>
    </row>
    <row r="163" spans="1:3" ht="15.75" x14ac:dyDescent="0.25">
      <c r="A163" s="7"/>
      <c r="B163" s="7"/>
      <c r="C163" s="7"/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CODIGOS</vt:lpstr>
      <vt:lpstr>INVENTARIO</vt:lpstr>
      <vt:lpstr>261-381</vt:lpstr>
      <vt:lpstr>382-510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2019-01-21T18:03:17Z</cp:lastPrinted>
  <dcterms:created xsi:type="dcterms:W3CDTF">2018-07-20T11:19:26Z</dcterms:created>
  <dcterms:modified xsi:type="dcterms:W3CDTF">2019-02-21T19:53:35Z</dcterms:modified>
</cp:coreProperties>
</file>